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330"/>
  <workbookPr defaultThemeVersion="124226"/>
  <mc:AlternateContent xmlns:mc="http://schemas.openxmlformats.org/markup-compatibility/2006">
    <mc:Choice Requires="x15">
      <x15ac:absPath xmlns:x15ac="http://schemas.microsoft.com/office/spreadsheetml/2010/11/ac" url="C:\Users\maria.montenegro\Desktop\LICITACIÓN\FORMATOS\"/>
    </mc:Choice>
  </mc:AlternateContent>
  <xr:revisionPtr revIDLastSave="0" documentId="8_{9BAAFB2E-66A2-4A5F-A4D4-C1C58317832B}" xr6:coauthVersionLast="47" xr6:coauthVersionMax="47" xr10:uidLastSave="{00000000-0000-0000-0000-000000000000}"/>
  <bookViews>
    <workbookView xWindow="-120" yWindow="-120" windowWidth="29040" windowHeight="15840" xr2:uid="{00000000-000D-0000-FFFF-FFFF00000000}"/>
  </bookViews>
  <sheets>
    <sheet name="PRESUPUESTO JAL ALCALDIA" sheetId="48" r:id="rId1"/>
    <sheet name=" AIU" sheetId="59" r:id="rId2"/>
    <sheet name="MEMORIA CALCULOS" sheetId="60" r:id="rId3"/>
  </sheets>
  <externalReferences>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s>
  <definedNames>
    <definedName name="\a">#REF!</definedName>
    <definedName name="\b">#REF!</definedName>
    <definedName name="\c">#REF!</definedName>
    <definedName name="\l">#REF!</definedName>
    <definedName name="_Fill" hidden="1">#REF!</definedName>
    <definedName name="_Order1" hidden="1">255</definedName>
    <definedName name="_Sort" hidden="1">#REF!</definedName>
    <definedName name="A_impresión_IM">#REF!</definedName>
    <definedName name="AccessDatabase" hidden="1">"C:\C-314\VOLUMENES\volfin4.mdb"</definedName>
    <definedName name="ADICIONALES">[1]AD!$1:$1048576</definedName>
    <definedName name="aiu_mat">[2]PRESUPUESTO!$AD$891</definedName>
    <definedName name="_xlnm.Print_Area" localSheetId="1">' AIU'!$A$1:$G$58</definedName>
    <definedName name="BDATOS">[3]CONTRATISTAS!$1:$1048576</definedName>
    <definedName name="campamentos">[2]PRESUPUESTO!$AD$883</definedName>
    <definedName name="Ciudades">[4]Insumos!$B$4468:$B$4568</definedName>
    <definedName name="CUAESTRUCT">#REF!</definedName>
    <definedName name="CUAPRUEBAS">#REF!</definedName>
    <definedName name="equipos">[2]PRESUPUESTO!$AD$876</definedName>
    <definedName name="FM">#REF!</definedName>
    <definedName name="FMA">#REF!</definedName>
    <definedName name="FMB">#REF!</definedName>
    <definedName name="FMC">#REF!</definedName>
    <definedName name="FMD">#REF!</definedName>
    <definedName name="FME">#REF!</definedName>
    <definedName name="GA">[3]GA!$1:$1048576</definedName>
    <definedName name="gas">[5]Hoja2!$A$79:$IV$186</definedName>
    <definedName name="gastos_contrato">[2]PRESUPUESTO!$AD$885</definedName>
    <definedName name="herramientas">[2]PRESUPUESTO!$AD$878</definedName>
    <definedName name="INDI1">#REF!</definedName>
    <definedName name="inst_provis">[2]PRESUPUESTO!$AD$882</definedName>
    <definedName name="INSUMOS">[6]NP027!$A$1:$A$859</definedName>
    <definedName name="items">'[3]F-CP-011'!$1:$1048576</definedName>
    <definedName name="mano_obra_apoyo">[2]PRESUPUESTO!$AD$881</definedName>
    <definedName name="mano_obra_direccion">[2]PRESUPUESTO!$AD$880</definedName>
    <definedName name="mano_obra_directa">[2]PRESUPUESTO!$AD$872</definedName>
    <definedName name="materiales" localSheetId="1">[2]PRESUPUESTO!$AD$873</definedName>
    <definedName name="MATERIALES">[7]MATERIALES!$1:$1048576</definedName>
    <definedName name="MOD">#REF!</definedName>
    <definedName name="NO_PREVISTO">'[8]No Previstos'!$A$6:$A$205</definedName>
    <definedName name="NOMBRE">[3]CONTRATISTAS!$A:$A</definedName>
    <definedName name="NP">#REF!</definedName>
    <definedName name="obser">[9]BD_SITP_08!$AP:$AV</definedName>
    <definedName name="PP">'[3]Presupuesto (2)'!$1:$1048576</definedName>
    <definedName name="PPMO">[3]MO!$1:$1048576</definedName>
    <definedName name="PROVISIONAL">#REF!</definedName>
    <definedName name="SEM_02">#N/A</definedName>
    <definedName name="servicios">[2]PRESUPUESTO!$AD$884</definedName>
    <definedName name="SMLMV">#REF!</definedName>
    <definedName name="subcontratos">[2]PRESUPUESTO!$AD$877</definedName>
    <definedName name="_xlnm.Print_Titles" localSheetId="1">' AIU'!$1:$4</definedName>
    <definedName name="_xlnm.Print_Titles" localSheetId="0">'PRESUPUESTO JAL ALCALDIA'!$1:$6</definedName>
    <definedName name="total_hh">[2]PRESUPUESTO!$AC$327</definedName>
    <definedName name="valor_final">#REF!</definedName>
    <definedName name="X">[10]NP!$1:$1048576</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calcChain.xml><?xml version="1.0" encoding="utf-8"?>
<calcChain xmlns="http://schemas.openxmlformats.org/spreadsheetml/2006/main">
  <c r="G53" i="59" l="1"/>
  <c r="G46" i="59"/>
  <c r="G144" i="48"/>
  <c r="G25" i="59"/>
  <c r="F25" i="59"/>
  <c r="G14" i="59" l="1"/>
  <c r="G138" i="48"/>
  <c r="G124" i="48"/>
  <c r="B124" i="48"/>
  <c r="G102" i="48"/>
  <c r="E344" i="60" l="1"/>
  <c r="E345" i="60"/>
  <c r="E343" i="60"/>
  <c r="E202" i="60"/>
  <c r="E103" i="60"/>
  <c r="E143" i="60" l="1"/>
  <c r="B140" i="48"/>
  <c r="B141" i="48" s="1"/>
  <c r="B142" i="48" s="1"/>
  <c r="B134" i="48"/>
  <c r="B135" i="48" s="1"/>
  <c r="B136" i="48" s="1"/>
  <c r="B137" i="48" s="1"/>
  <c r="B128" i="48"/>
  <c r="B129" i="48" s="1"/>
  <c r="B130" i="48" s="1"/>
  <c r="B131" i="48" s="1"/>
  <c r="B115" i="48"/>
  <c r="B116" i="48" s="1"/>
  <c r="B117" i="48" s="1"/>
  <c r="B118" i="48" s="1"/>
  <c r="B119" i="48" s="1"/>
  <c r="B120" i="48" s="1"/>
  <c r="B121" i="48" s="1"/>
  <c r="B122" i="48" s="1"/>
  <c r="B110" i="48"/>
  <c r="B111" i="48" s="1"/>
  <c r="B112" i="48" s="1"/>
  <c r="B96" i="48"/>
  <c r="B97" i="48" s="1"/>
  <c r="B98" i="48" s="1"/>
  <c r="B99" i="48" s="1"/>
  <c r="B100" i="48" s="1"/>
  <c r="B101" i="48" s="1"/>
  <c r="B89" i="48"/>
  <c r="B90" i="48" s="1"/>
  <c r="B91" i="48" s="1"/>
  <c r="B76" i="48"/>
  <c r="B77" i="48" s="1"/>
  <c r="B78" i="48" s="1"/>
  <c r="B79" i="48" s="1"/>
  <c r="B80" i="48" s="1"/>
  <c r="B81" i="48" s="1"/>
  <c r="B82" i="48" s="1"/>
  <c r="B83" i="48" s="1"/>
  <c r="B71" i="48"/>
  <c r="B72" i="48" s="1"/>
  <c r="B73" i="48" s="1"/>
  <c r="B61" i="48"/>
  <c r="B62" i="48" s="1"/>
  <c r="B63" i="48" s="1"/>
  <c r="B64" i="48" s="1"/>
  <c r="B65" i="48" s="1"/>
  <c r="B66" i="48" s="1"/>
  <c r="B67" i="48" s="1"/>
  <c r="B68" i="48" s="1"/>
  <c r="B51" i="48"/>
  <c r="B52" i="48" s="1"/>
  <c r="B53" i="48" s="1"/>
  <c r="B54" i="48" s="1"/>
  <c r="B55" i="48" s="1"/>
  <c r="B56" i="48" s="1"/>
  <c r="B57" i="48" s="1"/>
  <c r="B58" i="48" s="1"/>
  <c r="B41" i="48"/>
  <c r="B42" i="48" s="1"/>
  <c r="B43" i="48" s="1"/>
  <c r="B44" i="48" s="1"/>
  <c r="B45" i="48" s="1"/>
  <c r="B46" i="48" s="1"/>
  <c r="B47" i="48" s="1"/>
  <c r="B48" i="48" s="1"/>
  <c r="B35" i="48"/>
  <c r="B36" i="48" s="1"/>
  <c r="B37" i="48" s="1"/>
  <c r="B38" i="48" s="1"/>
  <c r="B31" i="48"/>
  <c r="B32" i="48" s="1"/>
  <c r="D359" i="60"/>
  <c r="G71" i="48"/>
  <c r="G121" i="48"/>
  <c r="G122" i="48"/>
  <c r="B102" i="48" l="1"/>
  <c r="G119" i="48"/>
  <c r="G141" i="48" l="1"/>
  <c r="E386" i="60"/>
  <c r="G128" i="48"/>
  <c r="G129" i="48"/>
  <c r="G130" i="48"/>
  <c r="G131" i="48"/>
  <c r="G127" i="48"/>
  <c r="G135" i="48"/>
  <c r="G137" i="48"/>
  <c r="G134" i="48"/>
  <c r="D375" i="60"/>
  <c r="D376" i="60"/>
  <c r="D374" i="60"/>
  <c r="D372" i="60"/>
  <c r="E350" i="60"/>
  <c r="E351" i="60"/>
  <c r="E349" i="60"/>
  <c r="G118" i="48"/>
  <c r="E342" i="60"/>
  <c r="E346" i="60" s="1"/>
  <c r="E52" i="60"/>
  <c r="D355" i="60"/>
  <c r="D356" i="60"/>
  <c r="D354" i="60"/>
  <c r="E339" i="60"/>
  <c r="E338" i="60"/>
  <c r="G117" i="48"/>
  <c r="G120" i="48"/>
  <c r="G123" i="48"/>
  <c r="G125" i="48"/>
  <c r="G116" i="48"/>
  <c r="E336" i="60"/>
  <c r="G111" i="48"/>
  <c r="B320" i="60"/>
  <c r="E207" i="60"/>
  <c r="E189" i="60"/>
  <c r="E188" i="60"/>
  <c r="E47" i="60"/>
  <c r="G110" i="48"/>
  <c r="G106" i="48"/>
  <c r="D311" i="60"/>
  <c r="D310" i="60"/>
  <c r="D309" i="60"/>
  <c r="G89" i="48"/>
  <c r="E176" i="60"/>
  <c r="E177" i="60"/>
  <c r="E175" i="60"/>
  <c r="E126" i="60"/>
  <c r="E92" i="60"/>
  <c r="E93" i="60"/>
  <c r="G37" i="48"/>
  <c r="F89" i="60"/>
  <c r="G57" i="48"/>
  <c r="G58" i="48"/>
  <c r="G34" i="48"/>
  <c r="G15" i="48"/>
  <c r="D377" i="60" l="1"/>
  <c r="G126" i="48"/>
  <c r="E352" i="60"/>
  <c r="D357" i="60"/>
  <c r="E340" i="60"/>
  <c r="E311" i="60"/>
  <c r="E178" i="60"/>
  <c r="E94" i="60"/>
  <c r="D26" i="60" l="1"/>
  <c r="D27" i="60"/>
  <c r="D28" i="60"/>
  <c r="G99" i="48"/>
  <c r="G101" i="48"/>
  <c r="D266" i="60"/>
  <c r="D265" i="60"/>
  <c r="D264" i="60"/>
  <c r="D263" i="60"/>
  <c r="D262" i="60"/>
  <c r="D261" i="60"/>
  <c r="G52" i="48"/>
  <c r="G23" i="48"/>
  <c r="E28" i="60" l="1"/>
  <c r="E213" i="60"/>
  <c r="E212" i="60"/>
  <c r="E211" i="60"/>
  <c r="E210" i="60"/>
  <c r="D247" i="60"/>
  <c r="D249" i="60" s="1"/>
  <c r="D251" i="60" s="1"/>
  <c r="G93" i="48"/>
  <c r="G92" i="48" s="1"/>
  <c r="E221" i="60"/>
  <c r="E220" i="60"/>
  <c r="E219" i="60"/>
  <c r="E218" i="60"/>
  <c r="E56" i="60"/>
  <c r="E55" i="60"/>
  <c r="G91" i="48"/>
  <c r="G88" i="48"/>
  <c r="E191" i="60"/>
  <c r="E192" i="60"/>
  <c r="E193" i="60"/>
  <c r="E194" i="60"/>
  <c r="E195" i="60"/>
  <c r="E196" i="60"/>
  <c r="E197" i="60"/>
  <c r="E198" i="60"/>
  <c r="E199" i="60"/>
  <c r="E200" i="60"/>
  <c r="E201" i="60"/>
  <c r="E190" i="60"/>
  <c r="G86" i="48"/>
  <c r="E215" i="60" l="1"/>
  <c r="E222" i="60"/>
  <c r="E57" i="60"/>
  <c r="G85" i="48" l="1"/>
  <c r="G84" i="48" s="1"/>
  <c r="E170" i="60"/>
  <c r="E171" i="60"/>
  <c r="E172" i="60"/>
  <c r="E169" i="60"/>
  <c r="G68" i="48"/>
  <c r="G62" i="48"/>
  <c r="G65" i="48"/>
  <c r="G56" i="48"/>
  <c r="G50" i="48"/>
  <c r="E121" i="60"/>
  <c r="G51" i="48"/>
  <c r="G53" i="48"/>
  <c r="G67" i="48"/>
  <c r="G36" i="48"/>
  <c r="G38" i="48"/>
  <c r="G35" i="48"/>
  <c r="E97" i="60"/>
  <c r="F88" i="60"/>
  <c r="F90" i="60" s="1"/>
  <c r="F85" i="60"/>
  <c r="E32" i="60"/>
  <c r="G33" i="48" l="1"/>
  <c r="E173" i="60"/>
  <c r="E111" i="60" l="1"/>
  <c r="E187" i="60"/>
  <c r="E184" i="60"/>
  <c r="E185" i="60"/>
  <c r="E186" i="60"/>
  <c r="E46" i="60"/>
  <c r="E183" i="60"/>
  <c r="E182" i="60"/>
  <c r="E157" i="60"/>
  <c r="E155" i="60"/>
  <c r="G27" i="48"/>
  <c r="E51" i="60"/>
  <c r="E53" i="60" s="1"/>
  <c r="B22" i="48"/>
  <c r="B23" i="48" s="1"/>
  <c r="B24" i="48" s="1"/>
  <c r="B25" i="48" s="1"/>
  <c r="B26" i="48" s="1"/>
  <c r="B27" i="48" s="1"/>
  <c r="B28" i="48" s="1"/>
  <c r="E163" i="60"/>
  <c r="E160" i="60"/>
  <c r="G83" i="48"/>
  <c r="G32" i="48"/>
  <c r="E80" i="60"/>
  <c r="E64" i="60"/>
  <c r="G82" i="48"/>
  <c r="G81" i="48"/>
  <c r="G48" i="48"/>
  <c r="E203" i="60" l="1"/>
  <c r="G31" i="48"/>
  <c r="G26" i="48"/>
  <c r="G30" i="48"/>
  <c r="G29" i="48" s="1"/>
  <c r="G78" i="48"/>
  <c r="G80" i="48"/>
  <c r="G75" i="48"/>
  <c r="G76" i="48"/>
  <c r="G77" i="48"/>
  <c r="G79" i="48"/>
  <c r="G74" i="48" l="1"/>
  <c r="G40" i="48" l="1"/>
  <c r="G41" i="48"/>
  <c r="G42" i="48"/>
  <c r="G43" i="48"/>
  <c r="G44" i="48"/>
  <c r="G45" i="48"/>
  <c r="G46" i="48"/>
  <c r="G47" i="48"/>
  <c r="G28" i="48"/>
  <c r="G19" i="48"/>
  <c r="G20" i="48"/>
  <c r="G21" i="48"/>
  <c r="G22" i="48"/>
  <c r="G24" i="48"/>
  <c r="G25" i="48"/>
  <c r="G18" i="48"/>
  <c r="G39" i="48" l="1"/>
  <c r="E79" i="60"/>
  <c r="E81" i="60" s="1"/>
  <c r="E76" i="60"/>
  <c r="E72" i="60"/>
  <c r="E71" i="60"/>
  <c r="B67" i="60"/>
  <c r="E67" i="60" s="1"/>
  <c r="E45" i="60"/>
  <c r="E48" i="60" s="1"/>
  <c r="E73" i="60" l="1"/>
  <c r="E41" i="60"/>
  <c r="D39" i="60"/>
  <c r="E12" i="60"/>
  <c r="E6" i="60"/>
  <c r="G73" i="48" l="1"/>
  <c r="G54" i="48"/>
  <c r="G90" i="48" l="1"/>
  <c r="G87" i="48" s="1"/>
  <c r="G98" i="48"/>
  <c r="B12" i="48" l="1"/>
  <c r="B13" i="48" s="1"/>
  <c r="B14" i="48" s="1"/>
  <c r="B15" i="48" s="1"/>
  <c r="B16" i="48" s="1"/>
  <c r="B17" i="48" s="1"/>
  <c r="B18" i="48" s="1"/>
  <c r="B19" i="48" s="1"/>
  <c r="B20" i="48" s="1"/>
  <c r="B9" i="48"/>
  <c r="B10" i="48" s="1"/>
  <c r="G15" i="59" l="1"/>
  <c r="G142" i="48"/>
  <c r="G140" i="48"/>
  <c r="G139" i="48"/>
  <c r="D384" i="60"/>
  <c r="D382" i="60"/>
  <c r="D381" i="60"/>
  <c r="G107" i="48"/>
  <c r="G136" i="48"/>
  <c r="D383" i="60" l="1"/>
  <c r="G66" i="48"/>
  <c r="G64" i="48"/>
  <c r="G63" i="48"/>
  <c r="G61" i="48"/>
  <c r="G60" i="48"/>
  <c r="G72" i="48"/>
  <c r="G70" i="48"/>
  <c r="G55" i="48"/>
  <c r="G49" i="48" s="1"/>
  <c r="D364" i="60"/>
  <c r="G69" i="48" l="1"/>
  <c r="G59" i="48"/>
  <c r="G114" i="48"/>
  <c r="G115" i="48"/>
  <c r="G109" i="48"/>
  <c r="G112" i="48"/>
  <c r="G113" i="48" l="1"/>
  <c r="G108" i="48"/>
  <c r="D237" i="60"/>
  <c r="D236" i="60"/>
  <c r="D235" i="60"/>
  <c r="D234" i="60"/>
  <c r="D233" i="60"/>
  <c r="D232" i="60"/>
  <c r="D230" i="60"/>
  <c r="D229" i="60"/>
  <c r="G96" i="48"/>
  <c r="D37" i="60"/>
  <c r="G16" i="48" s="1"/>
  <c r="D238" i="60" l="1"/>
  <c r="E31" i="60"/>
  <c r="E34" i="60" s="1"/>
  <c r="D300" i="60"/>
  <c r="B299" i="60"/>
  <c r="G12" i="48"/>
  <c r="G17" i="48" l="1"/>
  <c r="D299" i="60"/>
  <c r="D301" i="60" s="1"/>
  <c r="B286" i="60"/>
  <c r="D286" i="60" s="1"/>
  <c r="D272" i="60"/>
  <c r="D270" i="60"/>
  <c r="D271" i="60"/>
  <c r="D258" i="60"/>
  <c r="D257" i="60"/>
  <c r="D254" i="60"/>
  <c r="E20" i="60"/>
  <c r="D267" i="60" l="1"/>
  <c r="D273" i="60"/>
  <c r="G103" i="48" s="1"/>
  <c r="E333" i="60"/>
  <c r="E332" i="60"/>
  <c r="E331" i="60"/>
  <c r="E330" i="60"/>
  <c r="D302" i="60" s="1"/>
  <c r="D303" i="60" s="1"/>
  <c r="E329" i="60"/>
  <c r="E327" i="60"/>
  <c r="E326" i="60"/>
  <c r="E325" i="60"/>
  <c r="E18" i="60"/>
  <c r="E16" i="60"/>
  <c r="E19" i="60"/>
  <c r="E17" i="60"/>
  <c r="E15" i="60"/>
  <c r="G97" i="48" l="1"/>
  <c r="G14" i="48"/>
  <c r="G105" i="48"/>
  <c r="G104" i="48" s="1"/>
  <c r="E334" i="60"/>
  <c r="G100" i="48" s="1"/>
  <c r="E21" i="60"/>
  <c r="G13" i="48" s="1"/>
  <c r="G16" i="59"/>
  <c r="G22" i="59" s="1"/>
  <c r="G11" i="48" l="1"/>
  <c r="D287" i="60"/>
  <c r="D288" i="60" s="1"/>
  <c r="D239" i="60"/>
  <c r="G10" i="48"/>
  <c r="D240" i="60" l="1"/>
  <c r="G95" i="48" s="1"/>
  <c r="G94" i="48" s="1"/>
  <c r="G26" i="59"/>
  <c r="G28" i="59" s="1"/>
  <c r="G18" i="59"/>
  <c r="E242" i="60" l="1"/>
  <c r="G133" i="48"/>
  <c r="G132" i="48" s="1"/>
  <c r="G9" i="48" l="1"/>
  <c r="G8" i="48" s="1"/>
  <c r="G143" i="48" s="1"/>
  <c r="C4" i="59" l="1"/>
  <c r="G145" i="48"/>
  <c r="G146" i="48"/>
  <c r="C42" i="59" l="1"/>
  <c r="D4" i="59"/>
  <c r="G34" i="59"/>
  <c r="G37" i="59"/>
  <c r="G23" i="59"/>
  <c r="G36" i="59"/>
  <c r="G29" i="59"/>
  <c r="G27" i="59"/>
  <c r="G35" i="59"/>
  <c r="G38" i="59"/>
  <c r="G39" i="59" l="1"/>
  <c r="G42" i="59" l="1"/>
  <c r="C44" i="59"/>
  <c r="C45" i="59" s="1"/>
  <c r="G45" i="59" l="1"/>
  <c r="C46" i="59"/>
  <c r="G44" i="59"/>
  <c r="G48" i="59" l="1"/>
  <c r="G50" i="59" s="1"/>
  <c r="G51" i="59" s="1"/>
  <c r="G57" i="59" l="1"/>
  <c r="C5" i="59" s="1"/>
  <c r="E146" i="48" l="1"/>
  <c r="G147" i="48"/>
  <c r="G148" i="48" s="1"/>
  <c r="C6" i="59" l="1"/>
</calcChain>
</file>

<file path=xl/sharedStrings.xml><?xml version="1.0" encoding="utf-8"?>
<sst xmlns="http://schemas.openxmlformats.org/spreadsheetml/2006/main" count="744" uniqueCount="403">
  <si>
    <t>Item</t>
  </si>
  <si>
    <t>Descripción</t>
  </si>
  <si>
    <t>Und</t>
  </si>
  <si>
    <t>m2</t>
  </si>
  <si>
    <t>CUBIERTA</t>
  </si>
  <si>
    <t>COSTO DIRECTO</t>
  </si>
  <si>
    <t>COSTOS INDIRECTOS</t>
  </si>
  <si>
    <t>COSTO TOTAL</t>
  </si>
  <si>
    <t>Cantidad</t>
  </si>
  <si>
    <t>COSTO DIRECTO ESTIMADO DE OBRA (CD)</t>
  </si>
  <si>
    <t>SMMLV</t>
  </si>
  <si>
    <t>TERMINO ESTIMADO DE EJECUCIÓN DEL CONTRATO</t>
  </si>
  <si>
    <t>MESES</t>
  </si>
  <si>
    <t>A. ADMINISTRACIÓN</t>
  </si>
  <si>
    <t>1. COSTOS MENSUALES DE PERSONAL</t>
  </si>
  <si>
    <t>CARGO</t>
  </si>
  <si>
    <t>CATEGORÍA</t>
  </si>
  <si>
    <t>DEDICACIÓN MES</t>
  </si>
  <si>
    <t>TOPE MÁXIMO SALARIO</t>
  </si>
  <si>
    <t>FACTOR PRESTACIONAL</t>
  </si>
  <si>
    <t>SALARIO MÁS PRESTACIONES</t>
  </si>
  <si>
    <t>A</t>
  </si>
  <si>
    <t>B</t>
  </si>
  <si>
    <t>C</t>
  </si>
  <si>
    <t>D</t>
  </si>
  <si>
    <t>E = A * B * C * D</t>
  </si>
  <si>
    <t>1.1 PERSONAL PROFESIONAL (Ingenieros y Otros)</t>
  </si>
  <si>
    <t>1.2 PERSONAL TÉCNICO Y PERSONAL AUXILIAR TÉCNICO</t>
  </si>
  <si>
    <t>1.3 PERSONAL ADMINISTRATIVO</t>
  </si>
  <si>
    <t>SUBTOTAL COSTOS MENSUALES DE PERSONAL</t>
  </si>
  <si>
    <t>2. GASTOS OPERACIONALES MENSUALES</t>
  </si>
  <si>
    <t>AREA (M2)</t>
  </si>
  <si>
    <t>VALOR ($)</t>
  </si>
  <si>
    <t>SUBTOTAL GASTOS OPERACIONALES MENSUALES</t>
  </si>
  <si>
    <t>TOTAL COSTOS PERSONAL+ GASTOS OPERACIONALES POR EL TERMINO DE EJECUCION</t>
  </si>
  <si>
    <t>TOTAL COSTOS PERSONAL + GASTOS OPERACIONALES POR EL TÉRMINO DE EJECUCIÓN EN PORCENTAJE DEL COSTO DIRECTO</t>
  </si>
  <si>
    <t>3. IMPUESTOS Y GARANTÍAS</t>
  </si>
  <si>
    <t>3.1 IMPUESTOS</t>
  </si>
  <si>
    <t>DESCRIPCIÓN</t>
  </si>
  <si>
    <t>IMPUESTO</t>
  </si>
  <si>
    <t xml:space="preserve">CONTRIBUCIÓN ESPECIAL </t>
  </si>
  <si>
    <t>ICA</t>
  </si>
  <si>
    <t>RETEFUENTE</t>
  </si>
  <si>
    <t>CUATRO POR MIL</t>
  </si>
  <si>
    <t>SUBTOTAL IMPUESTOS</t>
  </si>
  <si>
    <t>3.2 GARANTIAS</t>
  </si>
  <si>
    <t>VR. BASE</t>
  </si>
  <si>
    <t>% ASEGURADO</t>
  </si>
  <si>
    <t>VIGENCIA AMPARO (MESES)</t>
  </si>
  <si>
    <t>TASA ASEGURADORA</t>
  </si>
  <si>
    <t>G.UNICA</t>
  </si>
  <si>
    <t>CUMPLIMIENTO</t>
  </si>
  <si>
    <t>BUEN MANEJO DE ANTICIPO</t>
  </si>
  <si>
    <t>SALARIOS Y PRESTACIONES SOCIALES</t>
  </si>
  <si>
    <t>ESTABILIDAD Y CALIDAD DE OBRA</t>
  </si>
  <si>
    <t>SUBTOTAL GARANTÍAS</t>
  </si>
  <si>
    <t>TOTAL IMPUESTOS Y GARANTÍAS</t>
  </si>
  <si>
    <t>TOTAL IMPUESTOS Y GARANTÍAS EN PORCENTAJE DEL COSTO DIRECTO</t>
  </si>
  <si>
    <t>A. ADMINISTRACIÓN (1 + 2 + 3)</t>
  </si>
  <si>
    <t xml:space="preserve">I. IMPREVISTOS </t>
  </si>
  <si>
    <t>U. UTILIDAD</t>
  </si>
  <si>
    <t>A.I.U. (ADMINISTRACIÓN, IMPREVISTOS Y UTILIDAD)</t>
  </si>
  <si>
    <t>ml</t>
  </si>
  <si>
    <t>PRELIMINARES</t>
  </si>
  <si>
    <t xml:space="preserve">Ancho </t>
  </si>
  <si>
    <t>Alto</t>
  </si>
  <si>
    <t>Cant</t>
  </si>
  <si>
    <t>2do y 3er piso</t>
  </si>
  <si>
    <t>Escalera 2o y 3er piso</t>
  </si>
  <si>
    <t>Auditorio</t>
  </si>
  <si>
    <t>Escalera</t>
  </si>
  <si>
    <t>Subtotal</t>
  </si>
  <si>
    <t>Ancho</t>
  </si>
  <si>
    <t>CERRAMIENTO EN POLISOMBRA ZONA DE TRABAJO, CINTAS DE ADVERTENCIA Y SEÑALES DE PELIGRO</t>
  </si>
  <si>
    <t>PINTURA</t>
  </si>
  <si>
    <t>SEGUNDO PISO</t>
  </si>
  <si>
    <t>TERCER PISO</t>
  </si>
  <si>
    <t xml:space="preserve"> PRIMER PISO</t>
  </si>
  <si>
    <t>PINTURA CIELO RASO</t>
  </si>
  <si>
    <t>Fachada Norte</t>
  </si>
  <si>
    <t>Baños</t>
  </si>
  <si>
    <t>Fachada Sur</t>
  </si>
  <si>
    <t>Primer piso</t>
  </si>
  <si>
    <t>PINTURA CULATA</t>
  </si>
  <si>
    <t>Oficina, deposito</t>
  </si>
  <si>
    <t>Long</t>
  </si>
  <si>
    <t>PINTURA ESMALTE LINEAL</t>
  </si>
  <si>
    <t>LIMPIEZA LADRILLO FACHADA</t>
  </si>
  <si>
    <t>Fachada norte</t>
  </si>
  <si>
    <t>Fachada sur</t>
  </si>
  <si>
    <t>Menos ventanas</t>
  </si>
  <si>
    <t>Altura</t>
  </si>
  <si>
    <t>Perimetro</t>
  </si>
  <si>
    <t>Long/h</t>
  </si>
  <si>
    <t>CIELO RASO</t>
  </si>
  <si>
    <t>Oficina, cocina</t>
  </si>
  <si>
    <t>Long.</t>
  </si>
  <si>
    <t>Total</t>
  </si>
  <si>
    <t>un</t>
  </si>
  <si>
    <t>Largo</t>
  </si>
  <si>
    <t xml:space="preserve">DESMONTE BAJANTES AGUAS LLUVIAS </t>
  </si>
  <si>
    <t xml:space="preserve">RETIRO MANTO ASFALTICO </t>
  </si>
  <si>
    <t>Valor unitario</t>
  </si>
  <si>
    <t>Valor parcial</t>
  </si>
  <si>
    <t>ENCHAPE MUROS</t>
  </si>
  <si>
    <t>Segundo piso</t>
  </si>
  <si>
    <t>Oficina secretaria</t>
  </si>
  <si>
    <t>Oficina ediles</t>
  </si>
  <si>
    <t>Tercer piso</t>
  </si>
  <si>
    <t>Deposito</t>
  </si>
  <si>
    <t>Muros escalera</t>
  </si>
  <si>
    <t>ESMALTE VENTANAS METALICAS</t>
  </si>
  <si>
    <t xml:space="preserve">GRIS BASALTO ESTRUCTURA FACHADA </t>
  </si>
  <si>
    <t>PISOS</t>
  </si>
  <si>
    <t xml:space="preserve">DESMONTE CIELO RASO </t>
  </si>
  <si>
    <t>CAPINTERIA MADERA</t>
  </si>
  <si>
    <t>CAPINTERIA METÁLICA</t>
  </si>
  <si>
    <t>INSTALACIONES ELÉCTRICAS</t>
  </si>
  <si>
    <t>VIDRIOS - CERRADURAS</t>
  </si>
  <si>
    <t>BARANDA EN CEDRO 0,15 X 0,02</t>
  </si>
  <si>
    <t>HOJA PUERTA ENTAMBORADA TRIPLEX-TABLEX </t>
  </si>
  <si>
    <t>VIDRIO ESMERILADO 4mm</t>
  </si>
  <si>
    <t>VENTANA LÁMINA CALIBRE 18 INC. ANTICORROSIVO</t>
  </si>
  <si>
    <t>RECONSTRUCCIÓN DE VENTANAS EN LÁMINA C.R. C18 (ANTIC - ESMALTE)</t>
  </si>
  <si>
    <t>REJAS CERRAMIENTO</t>
  </si>
  <si>
    <t>Cerramiento costado occidental</t>
  </si>
  <si>
    <t>Cerramiento costado oriental</t>
  </si>
  <si>
    <t>Horizontal</t>
  </si>
  <si>
    <t>VINILO PARA MUROS EXTERIORES CULATA, incluye alquiler andamios</t>
  </si>
  <si>
    <t>BAJANTE A.LL.  PVC Ø 3" (INC. ACCESORIOS)</t>
  </si>
  <si>
    <t>REVISIÓN Y REPARACIÓN DE PUNTO ELÉCTRICO , incluye cambio de aparatos</t>
  </si>
  <si>
    <t>SALIDA + TOMACORRIENTE DOBLE MONOFASICA - PVC</t>
  </si>
  <si>
    <t>REVISIÓN ELECTROBOMBAS CENTRÍFUGAS DE 25 HP Y 5 HP, incluye verificación del estado del motor, sellos mecánicos, empaquetadura, impulsor. Con cambio de elementos defectuosos</t>
  </si>
  <si>
    <t>INSTALACIÓN ELÉCTRICA TABLERO A MOTORES CON TUBERÍA IMC Y CABLEADO AWG DE ACUERDO AL AMPERAJE</t>
  </si>
  <si>
    <t>VERIFICACIÓN ESTADO DE LA TUBERÍA DE VALVULAS DE PIE, incluye suministro de flotador eléctrico y cambio accesorios en mal estado</t>
  </si>
  <si>
    <t>TEJA TRANSPARENTE TIPO AJOVER No 8</t>
  </si>
  <si>
    <t>FLANCHE LAMINA GALVANIZADA CL. 20  -  DS=30 cm.</t>
  </si>
  <si>
    <t>LAMINA ACRILICO DIFUSORA DE LUZ CIELO RASO</t>
  </si>
  <si>
    <t>Vidrio 4mm</t>
  </si>
  <si>
    <t>auditorio</t>
  </si>
  <si>
    <t>long</t>
  </si>
  <si>
    <t>ancho</t>
  </si>
  <si>
    <t>escalera</t>
  </si>
  <si>
    <t>Vidrio esmerilado</t>
  </si>
  <si>
    <t>CANTIDAD</t>
  </si>
  <si>
    <t>A.I.U</t>
  </si>
  <si>
    <t>COSTO ESTIMADO DE LAS OBRAS</t>
  </si>
  <si>
    <t>Residente de obra</t>
  </si>
  <si>
    <t xml:space="preserve">ESTAMPILLA UNIVERSIDAD PEDAGÓGICA </t>
  </si>
  <si>
    <t>RESPONSABILIDAD CIVIL EXTRACONTRACTUAL</t>
  </si>
  <si>
    <t xml:space="preserve">ADMINISTRACIÓN </t>
  </si>
  <si>
    <t>IMPREVISTOS</t>
  </si>
  <si>
    <t xml:space="preserve">UTILIDAD </t>
  </si>
  <si>
    <t>PINTURA CERRAMIENTO</t>
  </si>
  <si>
    <t>EDIFICIO JAL</t>
  </si>
  <si>
    <t>EDIFICIO ALCALDIA</t>
  </si>
  <si>
    <t xml:space="preserve">Total </t>
  </si>
  <si>
    <t>GUARDAESCOBA CEDRO 8cm</t>
  </si>
  <si>
    <t>Infraestructura</t>
  </si>
  <si>
    <t>Participación</t>
  </si>
  <si>
    <t>Sala espera</t>
  </si>
  <si>
    <t>REPARACIONES HIDRÁULICAS PVC DE 1/2" - 3/4" Y 1"</t>
  </si>
  <si>
    <t xml:space="preserve">REPARACIONES TUBERIA PVC SANITARIA DE 4" </t>
  </si>
  <si>
    <t>SALIDA PARA TOMACORRIENTE DOBLE MONOFASICA EN CANALETA</t>
  </si>
  <si>
    <t>VIDRIO CRUDO INCOLORO 4 mm -  TIPO PELDAR Ó SIMILAR</t>
  </si>
  <si>
    <t>ALCALDIA MAYOR DE BOGOTA D.C.</t>
  </si>
  <si>
    <t>ALCADÍA LOCAL DE PUENTE ARANDA</t>
  </si>
  <si>
    <t>SECRETARÍA DISTRITAL DE GOBIERNO</t>
  </si>
  <si>
    <t>PROCESO ALPA-LP-00-2022</t>
  </si>
  <si>
    <t xml:space="preserve">CAMPAMENTO EN MADERA CUBIERTA EN TEJA DE ZINC </t>
  </si>
  <si>
    <t>CAMPAMENTO</t>
  </si>
  <si>
    <t>Unidad</t>
  </si>
  <si>
    <t xml:space="preserve">RETIRO DE DE MANTO ASFALTICO VIGAS CANALES, incluye retiro de sobrantes </t>
  </si>
  <si>
    <t>Hall tercer piso JAL</t>
  </si>
  <si>
    <t>DESMONTE APARATOS SANITARIOS</t>
  </si>
  <si>
    <t>Baño recepción</t>
  </si>
  <si>
    <t>lavamanos</t>
  </si>
  <si>
    <t xml:space="preserve">sanitarios </t>
  </si>
  <si>
    <t>DEMOLICION PISO BAÑO RECEPCIÓN</t>
  </si>
  <si>
    <t>DESMONTES DIVISIONES OFICINA</t>
  </si>
  <si>
    <t>Viga canal JAL</t>
  </si>
  <si>
    <t>Area lateral edificio JAL</t>
  </si>
  <si>
    <t>DESMONTE COCINA INTEGRAL</t>
  </si>
  <si>
    <t>DEMOLICION PISO BAÑO RECEPCIÓN, incluye cargue y disposición en sitio autorizado</t>
  </si>
  <si>
    <t>RETIROS, DESMONTES Y DEMOLICIONES</t>
  </si>
  <si>
    <t>DESMONTE CIELO RASO DRY WALL, incluye cargue y retiro de residuos de construcción a sitios autorizados</t>
  </si>
  <si>
    <t xml:space="preserve">TUBERIA PVC SANITARIA DE 2" </t>
  </si>
  <si>
    <t xml:space="preserve">TUBERIA PVC SANITARIA DE 4" </t>
  </si>
  <si>
    <t>PUNTO DESAGUE PVC Ø 2"</t>
  </si>
  <si>
    <t>SUMINISTRO E INSTALACION SIFON DE PISO 2"</t>
  </si>
  <si>
    <t xml:space="preserve">REPARACIONES SANITARIAS EN 2" </t>
  </si>
  <si>
    <t>PUNTO DESAGUE PVC Ø 4"</t>
  </si>
  <si>
    <t>m3</t>
  </si>
  <si>
    <t>EXCAVACION MANUAL EN RECEBO COMPACTADO incluye cargue y retiro de residuos de construcción a sitios autorizados</t>
  </si>
  <si>
    <t>DEMOLICION PLACA CONTRAPISO EN CONCRETO, incluye cargue y retiro de residuos de construcción a sitios autorizados</t>
  </si>
  <si>
    <t>M3</t>
  </si>
  <si>
    <t>DEMOLICION PLACA CONTRAPISO EN CONCRETO baño</t>
  </si>
  <si>
    <t>Area</t>
  </si>
  <si>
    <t>Espesor</t>
  </si>
  <si>
    <t xml:space="preserve">EXCAVACION EN RELLENO RECEBO </t>
  </si>
  <si>
    <t>Parqueadero</t>
  </si>
  <si>
    <t>DESMONTE, DESCONEXIÓN Y RECONEXIÓN DE APARATOS SANITARIOS Y EQUIPOS COMO LAVAPLATOS, LAVAMANOS, SANITARIOS, ESTUFAS, ETC., incluye tapón y accesorios PVC</t>
  </si>
  <si>
    <t>CAJA INSPECCION  60 x 60 EN MAMPOSTERIA, Incluye base, pañete impermeabilizado, cañuelas y tapa con marco metálico</t>
  </si>
  <si>
    <t>DESMONTE ALFOMBRA TAPETE, incluye cargue y retiro  a sitios autorizados</t>
  </si>
  <si>
    <t>PISO PORCELANATO 60x60, incluye pegante y emboquillado</t>
  </si>
  <si>
    <t>ALISTADO DE PISOS  EN MORTERO 1:3   E = 0.04</t>
  </si>
  <si>
    <t>Zona graderias</t>
  </si>
  <si>
    <t>BORDE GRADERIA  EN GRAVILLA LAVADA MONA</t>
  </si>
  <si>
    <t>PLACA CONTRAPISO DE 10 cm - CONCRETO 2500 PSI</t>
  </si>
  <si>
    <t xml:space="preserve">ALISTADO GRADERIAS JAL EN MORTERO 1:3 Ancho 0.36 m </t>
  </si>
  <si>
    <t>PISO PORCELANATO 60x60 PARA GRADERIA JAL, incluye pegante y emboquillado}</t>
  </si>
  <si>
    <t>EXCAVACIONES Y RELLENOS</t>
  </si>
  <si>
    <t>DEMOLICION PISO ADOQUIN</t>
  </si>
  <si>
    <t>DEMOLICIÓN ADOQUÍN DE ARCILLA 25X12X5CM, incluye retiro de residuos de construcción a sitios autorizados</t>
  </si>
  <si>
    <t>Anden lateral iglesia</t>
  </si>
  <si>
    <t>RELLENO SUBBASE GRANULAR (Suministro, Extendido, Nivelación, Humedecimiento y Compactación con brivocompactador)</t>
  </si>
  <si>
    <t>Anden iglesia</t>
  </si>
  <si>
    <t>ADOQUIN DE CONCRETO TR. LIVIANO 20X10X6 cm, incluye suministro e instalación, incluye base 4cm arena nivelación y arena de sello</t>
  </si>
  <si>
    <t>ADOQUIN DE ARCILLA TR. LIVIANO 20X10X6 cm, incluye suministro e instalación, incluye base 4cm arena nivelación y arena de sello</t>
  </si>
  <si>
    <t>PISO PORCELANATO 60x60 PARA GRADERIA JAL</t>
  </si>
  <si>
    <t>ALISTADO GRADERIA JAL EN MORTERO 1:3</t>
  </si>
  <si>
    <t>ADOQUIN DE CONCRETO TR. LIVIANO 20X10X6 cm</t>
  </si>
  <si>
    <t>ADOQUIN DE ARCILLA TR. LIVIANO 20X10X6 cm</t>
  </si>
  <si>
    <t>DEMOLICIÓN MURO</t>
  </si>
  <si>
    <t>DEMOLICIÓN MURO, incluye cargue y retiro de residuos de construcción a sitios autorizados</t>
  </si>
  <si>
    <t>Oficinas ediles JAL</t>
  </si>
  <si>
    <t>Longitud</t>
  </si>
  <si>
    <t>Cant.</t>
  </si>
  <si>
    <t>RELLENO SUBBASE GRANULAR B-200 compactación rana</t>
  </si>
  <si>
    <t>RELLENO SUBBASE GRANULAR B-200 compactación mecánica-brivocompactador</t>
  </si>
  <si>
    <t xml:space="preserve">PISO PORCELANATO 60x60 </t>
  </si>
  <si>
    <t>Cocina JAL</t>
  </si>
  <si>
    <t>Cocina edificio alcaldía</t>
  </si>
  <si>
    <t>Baños recepción</t>
  </si>
  <si>
    <t>Orinal</t>
  </si>
  <si>
    <t>Lavamanos</t>
  </si>
  <si>
    <t>Sanitarios baño recepción</t>
  </si>
  <si>
    <t>Tejas edificio JAL</t>
  </si>
  <si>
    <t>ZAPATA EN CONCRETO 3000 PSI (INCLUYE FORMALETA, VIBRADO. NO INCLUYE ACERO)</t>
  </si>
  <si>
    <t xml:space="preserve">CONCRETOS  </t>
  </si>
  <si>
    <t>ZAPATA EN CONCRETO 3000 PSI</t>
  </si>
  <si>
    <t>Zona de deposito y basuras</t>
  </si>
  <si>
    <t xml:space="preserve">Altura </t>
  </si>
  <si>
    <t xml:space="preserve">COLUMNA CONCRETO 3000 PSI, incluye formaleta, vibrado sin refuerzo </t>
  </si>
  <si>
    <t>COLUMNA CONCRETO 3000 PSI</t>
  </si>
  <si>
    <t>PLACA ENTREPISO CONCRETO 3000 PSI, e:0,10 m, incluye formaleta, sin refuerzo</t>
  </si>
  <si>
    <t>PLACA ENTREPISO CONCRETO 3000 PSI</t>
  </si>
  <si>
    <t>kg</t>
  </si>
  <si>
    <t>ELECTROBOMBAS RED CONTRA INCENDIOS Y ALMACENAMIENTO AGUA POTABLE</t>
  </si>
  <si>
    <t>SUMINISTRO E INSTALACION TUBERIA  PVCP RDE 9 DE 1/2'' INCLUYE ACCESORIOS</t>
  </si>
  <si>
    <t>SUMINISTRO E INSTALACION TUBERIA  PVCP RDE 9 DE 1/2''</t>
  </si>
  <si>
    <t>Red JAL tanques a WC mujeres</t>
  </si>
  <si>
    <t>Red edificio ppal hasta tanques de almacenamiento</t>
  </si>
  <si>
    <t>PUNTO AGUA FRIA PVC 1/2", incluye accesorios</t>
  </si>
  <si>
    <t>PUNTO AGUA FRIA  PVC, baño recepción</t>
  </si>
  <si>
    <t xml:space="preserve">FLOTADOR MECÁNICO TANQUE DE ALMACENAMIENTO </t>
  </si>
  <si>
    <t>VALVULA TIPO BOLA ᶲ 1/2”</t>
  </si>
  <si>
    <t>VALVULA TIPO BOLA ᶲ 1”</t>
  </si>
  <si>
    <t>INSTALACIONES HIDRAÚLICAS</t>
  </si>
  <si>
    <t>INSTALACIONES SANITARIAS</t>
  </si>
  <si>
    <t>ELECTROBOMBA PERIFERICA CENTRIFUGA POTENCIA 0,5 HP, con succión y descarga de ᶲ 1” en hierro fundido</t>
  </si>
  <si>
    <t>TABLERO ELECTRICO BOMBA LIDER RED CONTRA INCENDIO, potencia 25HP, con arrancador estrella triangulo, interruptor corte magnético, protección accionamiento mecánico de bloqueo en la puerta, sirena, marquillado acorde a la norma, regulación de protección 100 amp y voltaje 220V.</t>
  </si>
  <si>
    <t>TABLERO ELECTRICO BOMBA JOCKEY RED CONTRA INCENDIO, potencia 1-3 HP, arrancador directo, interruptor corte magnético, sirena, marquillado acorde a la norma, regulación de protección 3,7 amp y voltaje 220V.</t>
  </si>
  <si>
    <t>CONTROL AUTOMATICO DE LA BOMBA MEDIANTE DISPOSITIVO ELECTRONICO</t>
  </si>
  <si>
    <t>MAMPOSTERIA</t>
  </si>
  <si>
    <t>Bloque No 4 muros divisorios baño recepción</t>
  </si>
  <si>
    <t>MURO EN BLOQUE Nº4  Arcilla 33*23*9 cm.  Incluye grafil 5 mm.Anclajes perforación y adhesivo epoxico</t>
  </si>
  <si>
    <t>MURO EN EN LADRILLO PRENSADO EN ARCILLA 24.5 x 12 x 6 cm</t>
  </si>
  <si>
    <t>M2</t>
  </si>
  <si>
    <t xml:space="preserve">MURO EN EN LADRILLO PRENSADO EN ARCILLA </t>
  </si>
  <si>
    <t>POCETA LAVATRAPEROS CONCRETO 2.500 psi, 1.05 x 0.50 x 0.50 m. (Incluye acero de refuerzo, rejilla 3" x 2", CERAMICA BLANCO 20 *20 cm, llave terminal jardin)</t>
  </si>
  <si>
    <t>DEMOLICIÓN ENCHAPE MURO, incluye cargue y retiro de residuos de construcción a sitios autorizados</t>
  </si>
  <si>
    <t>DEMOLICIÓN ENCHAPE MUROS</t>
  </si>
  <si>
    <t>Cocina alcaldía</t>
  </si>
  <si>
    <t>PAÑETES</t>
  </si>
  <si>
    <t>Muros baño recepción</t>
  </si>
  <si>
    <t>PINTURA VINILO TRES MANOS</t>
  </si>
  <si>
    <t>Edificio JAL</t>
  </si>
  <si>
    <t>VINILO MUROS INTERIORES TIPO 1 TRES MANOS, incluye resanes, filos, dilataciones y andamios certificados</t>
  </si>
  <si>
    <t>DIVISIÓN EN ALUMINIO ANODIZADO VIDRIO CRUDO 5mm (Incluye marco en perfileria VP 3831  o equivalente ). Incluye el suministro de todos los accesorios requeridos para el correcto montaje, asi como el suministro e instalación de la silicona que sea requerida para garantizar una perfecta instalación</t>
  </si>
  <si>
    <t>Tejas de barro edificio principal</t>
  </si>
  <si>
    <t>DESMONTE MALLAS ESLABONADAS VENTANAS EDIFICIO JAL, incluye andamios, cargue y retiro de residuos de construcción a sitios autorizados</t>
  </si>
  <si>
    <t>INSTALACIÓN DE SILLA PERNADA A PISO</t>
  </si>
  <si>
    <t>DESMONTE SILLAS GRADERIAS JAL CON ANCLAJE</t>
  </si>
  <si>
    <t>ANULACION DE PUNTOS SANITARIOS, Incluye tapón sanitario, soldadura, limpiador y resane de pared o piso</t>
  </si>
  <si>
    <t>Barandas recinto JAL. horizontal</t>
  </si>
  <si>
    <t>Barandas recinto JAL. verticales</t>
  </si>
  <si>
    <t xml:space="preserve">Horizontal 1,5" x 3" </t>
  </si>
  <si>
    <t>Verticales 1" cada 15 cm Cost occididental Long. 65 ml</t>
  </si>
  <si>
    <t>Costado norte atrás Jal. Long 31 ml</t>
  </si>
  <si>
    <t>PINTURA CARPINTERIA ESMALTE LINEAL,  incluye reparación soldadura o reposición piezas defectuosas</t>
  </si>
  <si>
    <t>Vigas canal JAL</t>
  </si>
  <si>
    <t>Columnas Fachada principal JAL</t>
  </si>
  <si>
    <t>Vigas fachada JAL</t>
  </si>
  <si>
    <t xml:space="preserve">PINTURA Y/O LACA COLOR, DOS (2) MANOS, SOBRE LAMINA LLENA MADERA. Incluye tintilla y lijada de las superficies </t>
  </si>
  <si>
    <t>Muros auditorio JAL</t>
  </si>
  <si>
    <t>Menos ventana</t>
  </si>
  <si>
    <t>Encima puerta acceso</t>
  </si>
  <si>
    <t xml:space="preserve">MANTENIMIENTO PISO EN MADERA AUDITORIO JAL. incluye pulida, laqueado y cambio de piezas defectuosas </t>
  </si>
  <si>
    <t xml:space="preserve">DESMONTE, LIMPIEZA Y REINSTALACIÓN DE TEJAS DE FIBROCEMENTO, BARRO </t>
  </si>
  <si>
    <t>Viga canal fachada interior parqueaderos</t>
  </si>
  <si>
    <t xml:space="preserve">Viga canal fachada exterior </t>
  </si>
  <si>
    <t>DESMONTE TUBOS FLUORESCENTES DE LAMPARAS 60 x 60, incluye andamios y disposición adecuada de los según norma ambiental</t>
  </si>
  <si>
    <t>DESMONTE BAJANTES PVC 3",  incluye andamios y disposición en sitio autorizado</t>
  </si>
  <si>
    <t>MANTENIMIENTO DE CUBIERTA, Incluye andamios, revisión, ajuste, limpieza, desmonte, reinstalación, retiro tejas o caballetes  en mal estado y disposición adecuada en sitios autorizados</t>
  </si>
  <si>
    <t>DESMONTE DE MUEBLES EN MADERAS EXISTENTES ALTOS Y BAJOS EN MADERA, incluye cargue y retiro de residuos de construcción a sitios autorizados.</t>
  </si>
  <si>
    <t>RELLENO SUBBASE GRANULAR (Suministro, Extendido, Nivelación, Humedecimiento y Compactación con equipo como rana o canguro)</t>
  </si>
  <si>
    <t>TRAMPA DE GRASAS-ACEITES CONCRETO 2.000 PSI 0.80 x 0.80 m. h=1.00 m, (Incluye excavación, base granular B-200, pañete impermeabilizado, marco y tapa en angulo 1"x1")</t>
  </si>
  <si>
    <t xml:space="preserve">PRUEBA DE PITOMETRIA O RENDIMIENTO HIDRAULICO con certificación de la curva de desempeño según la especificación de la bomba </t>
  </si>
  <si>
    <t>SUMINISTRO E INSTALACIÓN DE TANQUE AGUA POTABLE PLASTICO CAP. 2.000 lts, Incluye: flotador, tapa, accesorios, tubería PVCP y todos los elementos para dejar en funcionamiento el sistema</t>
  </si>
  <si>
    <t>Muro 2do piso zona tanques de almacenamiento</t>
  </si>
  <si>
    <t>DESMONTE MALLAS VENTANAS JAL</t>
  </si>
  <si>
    <t>VIGA canal interior parqueaderos edificio alcaldía</t>
  </si>
  <si>
    <t>Viga canal exterior edificio alcaldía</t>
  </si>
  <si>
    <t>Segundo piso zona tanques de almacenamiento agua</t>
  </si>
  <si>
    <t>ACERO 60.000 PSI, incluye alambre negro y figuración</t>
  </si>
  <si>
    <t xml:space="preserve">VIGA CINTA DE AMARRE MURO 3000 PSI </t>
  </si>
  <si>
    <t>VIGA CINTA DE AMARRE MURO 3000 PSI sección &lt;300 cm2, incluye formaleta, reforzamiento acero, andamios</t>
  </si>
  <si>
    <t xml:space="preserve">CONCRETOS </t>
  </si>
  <si>
    <r>
      <t xml:space="preserve">PUNTO DESAGUE PVC Ø 2", </t>
    </r>
    <r>
      <rPr>
        <sz val="11"/>
        <color theme="1"/>
        <rFont val="Calibri"/>
        <family val="2"/>
        <scheme val="minor"/>
      </rPr>
      <t>baño recepción</t>
    </r>
  </si>
  <si>
    <t xml:space="preserve">TANQUE AGUA POTABLE PLASTICO 2.000 lts </t>
  </si>
  <si>
    <t>REVISIÓN TANQUE ELEVADOS PLASTICOS 500 lt, incluye cambio de accesorios deteriorados, vaciado, limpieza y desifección</t>
  </si>
  <si>
    <t>MANTENIMIENTO PISO EN MADERA</t>
  </si>
  <si>
    <t>Recinto JAL</t>
  </si>
  <si>
    <t>MEMORIA DE CALCULOS MANTENIMIENTO INSTALACIONES ALCALDIA Y JAL</t>
  </si>
  <si>
    <t>REVISIÓN TANQUE PLASTICOS 500 lt edificio JAL</t>
  </si>
  <si>
    <t>CERAMICA PARED  Tipo macedonia 25 x 43cm, Tipo corona o equivalente, incluye boquilla color</t>
  </si>
  <si>
    <t xml:space="preserve">CERAMICA PARED </t>
  </si>
  <si>
    <r>
      <t>GUARDAESCOBA CEDRO 8cm.</t>
    </r>
    <r>
      <rPr>
        <sz val="11"/>
        <color theme="1"/>
        <rFont val="Calibri"/>
        <family val="2"/>
        <scheme val="minor"/>
      </rPr>
      <t xml:space="preserve"> Edificio JAL</t>
    </r>
  </si>
  <si>
    <t>CENEFA CERAMICA</t>
  </si>
  <si>
    <t>CENEFA CERAMICA, Incluye boquilla epoxica pegante</t>
  </si>
  <si>
    <t>PAÑETE LISO MUROS   1:3  INTERIOR, incluye filos y dilataciones</t>
  </si>
  <si>
    <t>TOTAL EDIFICIO JAL</t>
  </si>
  <si>
    <t>PINTURA Y/O LACA COLOR LAMINA LLENA MADERA</t>
  </si>
  <si>
    <t>MANTENIMIENTO DE ESTRUCTURA DE CIELO RASO. (Nivelación y ajuste de perfilería)</t>
  </si>
  <si>
    <t xml:space="preserve">SUMINISTRO E INSTALACIÓN PLACA DRYWALL, incluye tornilleria,masilla, andamios. No incluye perfileria, ni pintura </t>
  </si>
  <si>
    <t>Escaleras edificio JAL</t>
  </si>
  <si>
    <t>COCINA INTEGRAL Alcaldía 4 m x 0,6 m x 2,1</t>
  </si>
  <si>
    <t>COCINA INTEGRAL 4 m x 0,6 m x 2,1 incluye alacena lateral ancho 0,70  con mesón en acero inoxidable, estructura, cajones, entrepaños y puertas en madera aglomerada forrada en lamina de formica antibacterial color blanco, bisagras en acero, manijas en aluminio, lavaplatos en acero inoxidable con grifería cuello de ganso, campana extractora</t>
  </si>
  <si>
    <t>BARANDA EN CEDRO 0,15 X 0,02, incluye anclaje al muro</t>
  </si>
  <si>
    <t>LOCKER METALICO 1,8 m altura, ancho 0,93 m, profundidad 0,30. 12 puestos, en lámina cold Rolled calibre 22, pintura electrostática color azul, celosía de ventilación, manija en PVC</t>
  </si>
  <si>
    <t>MUEBLE BAJO COCINA JAL</t>
  </si>
  <si>
    <t>Profundidad</t>
  </si>
  <si>
    <t>MUEBLE BAJO COCINA 4 m x 0,5x 0,9 estructura, cajones, entrepaños y puertas en madera aglomerada forrada en lamina de formica antibacterial color blanco, bisagras en acero, manijas en aluminio</t>
  </si>
  <si>
    <t>VENTANA FIJA EN ALUMINIO ANODIZADO.Incluye marco en perfileria  PB 5020 o equivalente y vidrio cristal de 5mm</t>
  </si>
  <si>
    <t>VENTANAS EDIFICIO JAL</t>
  </si>
  <si>
    <t>VENTANA FIJA EN ALUMINIO ANODIZADO</t>
  </si>
  <si>
    <t>PUERTA DE BAÑO EN ALUMINIO. Recepción</t>
  </si>
  <si>
    <t xml:space="preserve">Cost oriental long. 4ml </t>
  </si>
  <si>
    <t>Cerramiento atrás Jal (costado norte)</t>
  </si>
  <si>
    <t>MANTENIMIENTO CERRAMIENTO METÁLICO. Tubo cuadrado 1" x 1" h. 1,6 m, tubo horizontal 3" x 1 1/2"   incluye soldaduras y reposición de elementos faltantes o en mal estado. No incluye pintura</t>
  </si>
  <si>
    <t>Muro hall para puerta oficina infraestructura 3er piso</t>
  </si>
  <si>
    <t>Ventanas oficinas ediles JAL</t>
  </si>
  <si>
    <t>PUERTA DE BAÑO EN ALUMINIO COLOR, marco puerta de 2x1", pasador interno y manijas interior y exterior. Incluye el suministro de todos los accesorios requeridos para el correcto montaje</t>
  </si>
  <si>
    <t xml:space="preserve"> ESCALERA DE GATO EN ACERO GALVANIZADO EN TUBERÍA DE 2 ½” Y DE 1”</t>
  </si>
  <si>
    <t xml:space="preserve">DIVISIÓN EN ALUMINIO ANODIZADO </t>
  </si>
  <si>
    <t>Edificio JAL tercer piso</t>
  </si>
  <si>
    <t>PUERTA BATIENTE Perfileria Tubular en ALUMINIO ANODIZADO TIPO PESADO COLOR CHAMPAGNE -  VIDRIO 5 mm. Incluye pelicula Sand Blasting y el suministro de todos los accesorios requeridos para el correcto montaje (Suministro e Instalación).</t>
  </si>
  <si>
    <t xml:space="preserve">PUERTA Perfileria Tubular en ALUMINIO ANODIZADO </t>
  </si>
  <si>
    <t>Puerta CDI</t>
  </si>
  <si>
    <t>Puerta infraestructura</t>
  </si>
  <si>
    <t>Puerta archivo JAL 3er piso</t>
  </si>
  <si>
    <t>ESTUCO Y VINILO 3 MANOS BAJO TECHO INTERIOR PINTURA TIPO 1, Incluye estuco, filos y dilataciones y andamios certificados</t>
  </si>
  <si>
    <t>PINTURA CARAPLAST FACHADAS, Incluye raspar la existente, filos y dilataciones y andamios certificados</t>
  </si>
  <si>
    <t xml:space="preserve">IMPERMEABILIZACION VIGA CANALES </t>
  </si>
  <si>
    <t>Viga canal interior parqueaderos edificio alcaldía</t>
  </si>
  <si>
    <t>Desarrollo</t>
  </si>
  <si>
    <t>IMPERMEABILIZACION VIGA CANALES con Manto Morter Plas AL-80 de 3.5 mm con foil de aluminio o equivalente. Incluye mortero 1:4 afinado pendientado</t>
  </si>
  <si>
    <t>BAJANTES AGUAS LLUVIAS  3" edificio JAL</t>
  </si>
  <si>
    <t>FLANCHE LAMINA D. 030 edificio JAL</t>
  </si>
  <si>
    <t xml:space="preserve">TEJA  EN FIBROCEMENTO, incluye accesorios de instalación, andamio </t>
  </si>
  <si>
    <t>APARATOS SANITARIOS</t>
  </si>
  <si>
    <t>SUMINISTRO E INSTALACIÓN DE SANITARIO TIPO POWER ONE BLANCO Corona o equivalente. Consumo de agua de 3.8 litros por descarga, capacidad de evacuación de sólidos de 800 gramos, con tapa de cierre suave, incluye accesorios para su correcta conexión e instalación</t>
  </si>
  <si>
    <t>LAVAMANOS DE PEDESTAL COLOR BLANCO, incluye válvula de control, sifón completo tipo botella, grifería tipo Push y sellante</t>
  </si>
  <si>
    <t>ORINAL ARRECIFE Corona o equivalente con válvula tipo push, con entrada horizontal para instalación, accesorios de conexión</t>
  </si>
  <si>
    <t xml:space="preserve">GRIFERIA ANTIVANDALICA LAVAMANOS DE EMPOTRAR PUSH PICO DE SEGURIDAD </t>
  </si>
  <si>
    <t xml:space="preserve">GRIFERIA ANTIVANDALICA, valvula para Orinal de Empotrar Push </t>
  </si>
  <si>
    <t>ESPEJO   4 mm. Biselado y Pulido cuatro lados. (Suministro e instalación incluyendo los elementos de fijación al muro).</t>
  </si>
  <si>
    <t xml:space="preserve">ESPEJO   4 mm. Biselado y Pulido </t>
  </si>
  <si>
    <t>CERRADURA BELL WOOD POMO MADERA - ENTRADA Tipo Schalage o equivalente</t>
  </si>
  <si>
    <t xml:space="preserve">ACTIVIDAD - UBICACIÓN </t>
  </si>
  <si>
    <t>PUERTA METALICA DOBLE VEHICULAR. Dimensiones: A=5m, h=2m. Marco en PERFIL ACERO ESTRUCTURAL PHR ASTM A500, tubería vertical agua negra para cerramiento de ø2" espaciada cada 15cm, acabado con wash primer anticorrosivo y pintura esmalte tipo Pintulux color, accesorios de anclaje, bisagras y soportes. Incluye tubería de soporte de la puerta a piso en perfil de acero estructural ASTM A572, asÍ como el pedestal y acero de refuerzo</t>
  </si>
  <si>
    <t xml:space="preserve">PANEL LED CUADRADO 60x60X4 POTENCIA 40w Luz Blanca 100-277v, estructura en aluminio y policarbonato, incluye instalación y andamios </t>
  </si>
  <si>
    <t>PUERTA ACCESO PARQUEADERO</t>
  </si>
  <si>
    <t>INSTALACIONES ELECTRÍCAS</t>
  </si>
  <si>
    <t>Piso 1</t>
  </si>
  <si>
    <t>Piso 2</t>
  </si>
  <si>
    <t>Piso 3</t>
  </si>
  <si>
    <t xml:space="preserve">un </t>
  </si>
  <si>
    <t>SUMINISTRO E INSTALACIÓN DE TAPA PARA TANQUE ALMACENAMIENTO AGUA  Dimensiones: 0,80x0,80m, Incluye pintura y todos los accesorios requeridos para el correcto montaje.</t>
  </si>
  <si>
    <t>PUNTO AGUA FRIA PVC, sala amiga de la familia lactante</t>
  </si>
  <si>
    <t>Lavamanos  sala amiga de la familia lactante</t>
  </si>
  <si>
    <t>Sala amiga de la familia lactante</t>
  </si>
  <si>
    <t>Oficina infraestructura</t>
  </si>
  <si>
    <t xml:space="preserve">Ejecutar a precios unitarios fijos y a monto agotable las obras de mantenimiento y/o reparaciones locativas de las instalaciones de la JAL y de la Alcaldía Local de Puente Aranda en la ciudad de Bogotá D.C.” </t>
  </si>
  <si>
    <t xml:space="preserve">MATRIZ PARA CALCULO DE FACTOR A.I.U AÑO 2022
Ejecutar a precios unitarios fijos y a monto agotable las obras de mantenimiento y/o reparaciones locativas de las instalaciones de la JAL y de la Alcaldía Local de Puente Aranda en la ciudad de Bogotá D.C.” </t>
  </si>
  <si>
    <t>DEMARCACIÓN CON PINTURA ACRILICA LINEAS DE TRÁFICO para zonas de parqueaderos motos y carros. Ancho 10 cm</t>
  </si>
  <si>
    <t>CICLO PARQUEADERO TIPO M100 TIPO 1 h= 1m, L=2m, incluye suministro e instalación</t>
  </si>
  <si>
    <t>TARIFA GLOBAL - GASTOS OFICINA (PAPELERIA, FOTOCOPIAS Y OTROS)</t>
  </si>
  <si>
    <t>DEDICACIÓN X ÁREA (M2)</t>
  </si>
  <si>
    <t>COSTO ($/M2.MES)</t>
  </si>
  <si>
    <t>No. MESES</t>
  </si>
  <si>
    <t>200 SMML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</si>
</sst>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9">
    <numFmt numFmtId="6" formatCode="&quot;$&quot;\ #,##0;[Red]\-&quot;$&quot;\ #,##0"/>
    <numFmt numFmtId="42" formatCode="_-&quot;$&quot;\ * #,##0_-;\-&quot;$&quot;\ * #,##0_-;_-&quot;$&quot;\ * &quot;-&quot;_-;_-@_-"/>
    <numFmt numFmtId="44" formatCode="_-&quot;$&quot;\ * #,##0.00_-;\-&quot;$&quot;\ * #,##0.00_-;_-&quot;$&quot;\ * &quot;-&quot;??_-;_-@_-"/>
    <numFmt numFmtId="164" formatCode="&quot;$&quot;#,##0;[Red]\-&quot;$&quot;#,##0"/>
    <numFmt numFmtId="165" formatCode="_-&quot;$&quot;* #,##0_-;\-&quot;$&quot;* #,##0_-;_-&quot;$&quot;* &quot;-&quot;_-;_-@_-"/>
    <numFmt numFmtId="166" formatCode="_-&quot;$&quot;* #,##0.00_-;\-&quot;$&quot;* #,##0.00_-;_-&quot;$&quot;* &quot;-&quot;??_-;_-@_-"/>
    <numFmt numFmtId="167" formatCode="_(&quot;$&quot;\ * #,##0.00_);_(&quot;$&quot;\ * \(#,##0.00\);_(&quot;$&quot;\ * &quot;-&quot;??_);_(@_)"/>
    <numFmt numFmtId="168" formatCode="_(* #,##0.00_);_(* \(#,##0.00\);_(* &quot;-&quot;??_);_(@_)"/>
    <numFmt numFmtId="169" formatCode="_-* #,##0.00\ &quot;€&quot;_-;\-* #,##0.00\ &quot;€&quot;_-;_-* &quot;-&quot;??\ &quot;€&quot;_-;_-@_-"/>
    <numFmt numFmtId="170" formatCode="_ [$€-2]\ * #,##0.00_ ;_ [$€-2]\ * \-#,##0.00_ ;_ [$€-2]\ * &quot;-&quot;??_ "/>
    <numFmt numFmtId="171" formatCode="_-* #,##0.00\ _€_-;\-* #,##0.00\ _€_-;_-* &quot;-&quot;??\ _€_-;_-@_-"/>
    <numFmt numFmtId="172" formatCode="_ * #,##0.00_ ;_ * \-#,##0.00_ ;_ * &quot;-&quot;??_ ;_ @_ "/>
    <numFmt numFmtId="173" formatCode="_ &quot;$&quot;\ * #,##0.00_ ;_ &quot;$&quot;\ * \-#,##0.00_ ;_ &quot;$&quot;\ * &quot;-&quot;??_ ;_ @_ "/>
    <numFmt numFmtId="174" formatCode="_-* #,##0.00\ &quot;Pts&quot;_-;\-* #,##0.00\ &quot;Pts&quot;_-;_-* &quot;-&quot;??\ &quot;Pts&quot;_-;_-@_-"/>
    <numFmt numFmtId="175" formatCode="_(* #,##0\ &quot;pta&quot;_);_(* \(#,##0\ &quot;pta&quot;\);_(* &quot;-&quot;??\ &quot;pta&quot;_);_(@_)"/>
    <numFmt numFmtId="176" formatCode="_ * #,##0.00_ ;_ * \-#,##0.00_ ;_ * \-??_ ;_ @_ "/>
    <numFmt numFmtId="177" formatCode="_(&quot;$&quot;\ * #,##0_);_(&quot;$&quot;\ * \(#,##0\);_(&quot;$&quot;\ * &quot;-&quot;_);_(@_)"/>
    <numFmt numFmtId="178" formatCode="_ * #,##0_ ;_ * \-#,##0_ ;_ * \-??_ ;_ @_ "/>
    <numFmt numFmtId="179" formatCode="[$$-240A]#,##0.00;[Red]\([$$-240A]#,##0.00\)"/>
    <numFmt numFmtId="180" formatCode="#,##0.0000"/>
    <numFmt numFmtId="181" formatCode="[$$-240A]#,##0;[Red]\([$$-240A]#,##0\)"/>
    <numFmt numFmtId="182" formatCode="0.0%"/>
    <numFmt numFmtId="183" formatCode="0.0"/>
    <numFmt numFmtId="184" formatCode="0.000%"/>
    <numFmt numFmtId="185" formatCode="_-&quot;$&quot;* #,##0.00_-;\-&quot;$&quot;* #,##0.00_-;_-&quot;$&quot;* &quot;-&quot;_-;_-@_-"/>
    <numFmt numFmtId="186" formatCode="0.0000000"/>
    <numFmt numFmtId="187" formatCode="_-&quot;$&quot;* #,##0_-;\-&quot;$&quot;* #,##0_-;_-&quot;$&quot;* &quot;-&quot;??_-;_-@_-"/>
    <numFmt numFmtId="188" formatCode="0;[Red]0"/>
    <numFmt numFmtId="189" formatCode="#,##0;[Red]#,##0"/>
  </numFmts>
  <fonts count="59" x14ac:knownFonts="1">
    <font>
      <sz val="11"/>
      <color theme="1"/>
      <name val="Calibri"/>
      <family val="2"/>
      <scheme val="minor"/>
    </font>
    <font>
      <sz val="11"/>
      <color theme="1"/>
      <name val="Calibri"/>
      <family val="2"/>
      <scheme val="minor"/>
    </font>
    <font>
      <sz val="10"/>
      <color indexed="8"/>
      <name val="MS Sans Serif"/>
      <family val="2"/>
    </font>
    <font>
      <sz val="10"/>
      <name val="Arial"/>
      <family val="2"/>
    </font>
    <font>
      <b/>
      <sz val="10"/>
      <name val="Arial"/>
      <family val="2"/>
    </font>
    <font>
      <sz val="11"/>
      <color indexed="8"/>
      <name val="Calibri"/>
      <family val="2"/>
    </font>
    <font>
      <sz val="11"/>
      <color indexed="9"/>
      <name val="Calibri"/>
      <family val="2"/>
    </font>
    <font>
      <sz val="11"/>
      <color indexed="10"/>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i/>
      <sz val="11"/>
      <color indexed="23"/>
      <name val="Calibri"/>
      <family val="2"/>
    </font>
    <font>
      <u/>
      <sz val="10"/>
      <color indexed="12"/>
      <name val="Arial"/>
      <family val="2"/>
    </font>
    <font>
      <u/>
      <sz val="11"/>
      <color indexed="12"/>
      <name val="Calibri"/>
      <family val="2"/>
    </font>
    <font>
      <sz val="11"/>
      <color indexed="20"/>
      <name val="Calibri"/>
      <family val="2"/>
    </font>
    <font>
      <sz val="10"/>
      <color indexed="64"/>
      <name val="Arial"/>
      <family val="2"/>
    </font>
    <font>
      <sz val="11"/>
      <color indexed="60"/>
      <name val="Calibri"/>
      <family val="2"/>
    </font>
    <font>
      <sz val="10"/>
      <name val="Tahoma"/>
      <family val="2"/>
    </font>
    <font>
      <sz val="10"/>
      <color indexed="8"/>
      <name val="Arial"/>
      <family val="2"/>
      <charset val="1"/>
    </font>
    <font>
      <b/>
      <sz val="11"/>
      <color indexed="63"/>
      <name val="Calibri"/>
      <family val="2"/>
    </font>
    <font>
      <b/>
      <sz val="18"/>
      <color indexed="56"/>
      <name val="Cambria"/>
      <family val="2"/>
    </font>
    <font>
      <b/>
      <sz val="11"/>
      <color indexed="8"/>
      <name val="Calibri"/>
      <family val="2"/>
    </font>
    <font>
      <sz val="6"/>
      <name val="Arial"/>
      <family val="2"/>
      <charset val="1"/>
    </font>
    <font>
      <b/>
      <sz val="8"/>
      <name val="Arial"/>
      <family val="2"/>
      <charset val="1"/>
    </font>
    <font>
      <b/>
      <sz val="7"/>
      <name val="Arial"/>
      <family val="2"/>
      <charset val="1"/>
    </font>
    <font>
      <sz val="11"/>
      <name val="Calibri"/>
      <family val="2"/>
      <scheme val="minor"/>
    </font>
    <font>
      <b/>
      <sz val="9"/>
      <name val="Arial"/>
      <family val="2"/>
      <charset val="1"/>
    </font>
    <font>
      <sz val="8"/>
      <color rgb="FF000000"/>
      <name val="Arial"/>
      <family val="2"/>
      <charset val="1"/>
    </font>
    <font>
      <sz val="8"/>
      <name val="Arial"/>
      <family val="2"/>
      <charset val="1"/>
    </font>
    <font>
      <b/>
      <sz val="8"/>
      <color rgb="FFFF0000"/>
      <name val="Arial"/>
      <family val="2"/>
      <charset val="1"/>
    </font>
    <font>
      <sz val="8"/>
      <color theme="1"/>
      <name val="Calibri"/>
      <family val="2"/>
      <scheme val="minor"/>
    </font>
    <font>
      <sz val="10"/>
      <color rgb="FFFF0000"/>
      <name val="Arial"/>
      <family val="2"/>
    </font>
    <font>
      <b/>
      <sz val="9"/>
      <color rgb="FF000000"/>
      <name val="Arial"/>
      <family val="2"/>
      <charset val="1"/>
    </font>
    <font>
      <b/>
      <sz val="9"/>
      <name val="Arial"/>
      <family val="2"/>
    </font>
    <font>
      <b/>
      <sz val="10"/>
      <name val="Arial"/>
      <family val="2"/>
      <charset val="1"/>
    </font>
    <font>
      <sz val="10"/>
      <name val="Arial"/>
      <family val="2"/>
      <charset val="1"/>
    </font>
    <font>
      <sz val="9"/>
      <name val="Arial"/>
      <family val="2"/>
      <charset val="1"/>
    </font>
    <font>
      <b/>
      <sz val="9"/>
      <color theme="0"/>
      <name val="Arial"/>
      <family val="2"/>
    </font>
    <font>
      <b/>
      <sz val="11"/>
      <name val="Arial"/>
      <family val="2"/>
    </font>
    <font>
      <b/>
      <sz val="8"/>
      <name val="Arial"/>
      <family val="2"/>
    </font>
    <font>
      <b/>
      <sz val="12"/>
      <name val="Arial"/>
      <family val="2"/>
      <charset val="1"/>
    </font>
    <font>
      <b/>
      <sz val="11"/>
      <color theme="1"/>
      <name val="Calibri"/>
      <family val="2"/>
      <scheme val="minor"/>
    </font>
    <font>
      <sz val="8"/>
      <name val="Tahoma"/>
      <family val="2"/>
    </font>
    <font>
      <sz val="8"/>
      <name val="Arial"/>
      <family val="2"/>
    </font>
    <font>
      <sz val="8"/>
      <color rgb="FF000000"/>
      <name val="Arial"/>
      <family val="2"/>
    </font>
    <font>
      <sz val="11"/>
      <color rgb="FFFF0000"/>
      <name val="Calibri"/>
      <family val="2"/>
      <scheme val="minor"/>
    </font>
    <font>
      <sz val="10"/>
      <color theme="1"/>
      <name val="Calibri"/>
      <family val="2"/>
      <scheme val="minor"/>
    </font>
    <font>
      <b/>
      <sz val="14"/>
      <color theme="1"/>
      <name val="Calibri"/>
      <family val="2"/>
      <scheme val="minor"/>
    </font>
    <font>
      <sz val="8"/>
      <name val="Calibri"/>
      <family val="2"/>
      <scheme val="minor"/>
    </font>
    <font>
      <sz val="9"/>
      <color indexed="8"/>
      <name val="Calibri"/>
      <family val="2"/>
    </font>
    <font>
      <b/>
      <sz val="12"/>
      <color theme="1"/>
      <name val="Calibri"/>
      <family val="2"/>
      <scheme val="minor"/>
    </font>
    <font>
      <b/>
      <sz val="11"/>
      <name val="Arial"/>
      <family val="2"/>
      <charset val="1"/>
    </font>
    <font>
      <sz val="11"/>
      <name val="Arial"/>
      <family val="2"/>
    </font>
    <font>
      <b/>
      <sz val="12"/>
      <color theme="0"/>
      <name val="Calibri"/>
      <family val="2"/>
      <scheme val="minor"/>
    </font>
  </fonts>
  <fills count="36">
    <fill>
      <patternFill patternType="none"/>
    </fill>
    <fill>
      <patternFill patternType="gray125"/>
    </fill>
    <fill>
      <patternFill patternType="solid">
        <fgColor indexed="22"/>
        <bgColor indexed="64"/>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patternFill>
    </fill>
    <fill>
      <patternFill patternType="solid">
        <fgColor indexed="55"/>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43"/>
      </patternFill>
    </fill>
    <fill>
      <patternFill patternType="solid">
        <fgColor indexed="26"/>
      </patternFill>
    </fill>
    <fill>
      <patternFill patternType="solid">
        <fgColor theme="0"/>
        <bgColor indexed="64"/>
      </patternFill>
    </fill>
    <fill>
      <patternFill patternType="solid">
        <fgColor theme="0" tint="-4.9989318521683403E-2"/>
        <bgColor indexed="64"/>
      </patternFill>
    </fill>
    <fill>
      <patternFill patternType="solid">
        <fgColor theme="6" tint="0.59999389629810485"/>
        <bgColor indexed="64"/>
      </patternFill>
    </fill>
    <fill>
      <patternFill patternType="solid">
        <fgColor theme="3" tint="0.59999389629810485"/>
        <bgColor indexed="64"/>
      </patternFill>
    </fill>
    <fill>
      <patternFill patternType="solid">
        <fgColor theme="0" tint="-0.14999847407452621"/>
        <bgColor indexed="64"/>
      </patternFill>
    </fill>
    <fill>
      <patternFill patternType="solid">
        <fgColor theme="7" tint="0.79998168889431442"/>
        <bgColor indexed="64"/>
      </patternFill>
    </fill>
    <fill>
      <patternFill patternType="solid">
        <fgColor theme="3" tint="0.39997558519241921"/>
        <bgColor indexed="64"/>
      </patternFill>
    </fill>
    <fill>
      <patternFill patternType="solid">
        <fgColor rgb="FFFFFFFF"/>
        <bgColor rgb="FF000000"/>
      </patternFill>
    </fill>
    <fill>
      <patternFill patternType="solid">
        <fgColor theme="6" tint="0.59999389629810485"/>
        <bgColor rgb="FF000000"/>
      </patternFill>
    </fill>
    <fill>
      <patternFill patternType="solid">
        <fgColor rgb="FFD8E4BC"/>
        <bgColor rgb="FF000000"/>
      </patternFill>
    </fill>
    <fill>
      <patternFill patternType="solid">
        <fgColor theme="0"/>
        <bgColor rgb="FF000000"/>
      </patternFill>
    </fill>
  </fills>
  <borders count="88">
    <border>
      <left/>
      <right/>
      <top/>
      <bottom/>
      <diagonal/>
    </border>
    <border>
      <left style="thin">
        <color indexed="64"/>
      </left>
      <right/>
      <top/>
      <bottom style="thin">
        <color indexed="64"/>
      </bottom>
      <diagonal/>
    </border>
    <border>
      <left/>
      <right/>
      <top/>
      <bottom style="thin">
        <color indexed="64"/>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right/>
      <top/>
      <bottom style="thick">
        <color indexed="62"/>
      </bottom>
      <diagonal/>
    </border>
    <border>
      <left/>
      <right/>
      <top/>
      <bottom style="thick">
        <color indexed="22"/>
      </bottom>
      <diagonal/>
    </border>
    <border>
      <left/>
      <right/>
      <top/>
      <bottom style="medium">
        <color indexed="30"/>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top style="thin">
        <color indexed="64"/>
      </top>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top style="thin">
        <color auto="1"/>
      </top>
      <bottom style="hair">
        <color indexed="8"/>
      </bottom>
      <diagonal/>
    </border>
    <border>
      <left/>
      <right/>
      <top style="thin">
        <color auto="1"/>
      </top>
      <bottom style="hair">
        <color indexed="8"/>
      </bottom>
      <diagonal/>
    </border>
    <border>
      <left/>
      <right style="thin">
        <color indexed="8"/>
      </right>
      <top style="thin">
        <color auto="1"/>
      </top>
      <bottom style="hair">
        <color indexed="8"/>
      </bottom>
      <diagonal/>
    </border>
    <border>
      <left style="thin">
        <color indexed="8"/>
      </left>
      <right style="thin">
        <color auto="1"/>
      </right>
      <top style="thin">
        <color indexed="8"/>
      </top>
      <bottom style="thin">
        <color indexed="8"/>
      </bottom>
      <diagonal/>
    </border>
    <border>
      <left style="hair">
        <color indexed="8"/>
      </left>
      <right style="thin">
        <color auto="1"/>
      </right>
      <top style="hair">
        <color indexed="8"/>
      </top>
      <bottom style="hair">
        <color indexed="8"/>
      </bottom>
      <diagonal/>
    </border>
    <border>
      <left style="hair">
        <color indexed="8"/>
      </left>
      <right style="thin">
        <color auto="1"/>
      </right>
      <top/>
      <bottom/>
      <diagonal/>
    </border>
    <border>
      <left style="thin">
        <color auto="1"/>
      </left>
      <right/>
      <top style="hair">
        <color indexed="8"/>
      </top>
      <bottom/>
      <diagonal/>
    </border>
    <border>
      <left/>
      <right/>
      <top style="thin">
        <color auto="1"/>
      </top>
      <bottom style="double">
        <color auto="1"/>
      </bottom>
      <diagonal/>
    </border>
    <border>
      <left style="thin">
        <color auto="1"/>
      </left>
      <right style="hair">
        <color indexed="8"/>
      </right>
      <top/>
      <bottom style="hair">
        <color indexed="8"/>
      </bottom>
      <diagonal/>
    </border>
    <border>
      <left style="hair">
        <color indexed="8"/>
      </left>
      <right style="hair">
        <color indexed="8"/>
      </right>
      <top/>
      <bottom style="hair">
        <color indexed="8"/>
      </bottom>
      <diagonal/>
    </border>
    <border>
      <left style="hair">
        <color indexed="8"/>
      </left>
      <right style="thin">
        <color auto="1"/>
      </right>
      <top/>
      <bottom style="hair">
        <color indexed="8"/>
      </bottom>
      <diagonal/>
    </border>
    <border>
      <left style="thin">
        <color auto="1"/>
      </left>
      <right/>
      <top style="hair">
        <color indexed="8"/>
      </top>
      <bottom style="hair">
        <color indexed="8"/>
      </bottom>
      <diagonal/>
    </border>
    <border>
      <left/>
      <right/>
      <top style="hair">
        <color indexed="8"/>
      </top>
      <bottom style="hair">
        <color indexed="8"/>
      </bottom>
      <diagonal/>
    </border>
    <border>
      <left/>
      <right style="hair">
        <color indexed="8"/>
      </right>
      <top style="hair">
        <color indexed="8"/>
      </top>
      <bottom style="hair">
        <color indexed="8"/>
      </bottom>
      <diagonal/>
    </border>
    <border>
      <left style="thin">
        <color auto="1"/>
      </left>
      <right/>
      <top/>
      <bottom style="hair">
        <color indexed="8"/>
      </bottom>
      <diagonal/>
    </border>
    <border>
      <left/>
      <right/>
      <top/>
      <bottom style="hair">
        <color indexed="8"/>
      </bottom>
      <diagonal/>
    </border>
    <border>
      <left/>
      <right style="thin">
        <color auto="1"/>
      </right>
      <top/>
      <bottom/>
      <diagonal/>
    </border>
    <border>
      <left/>
      <right style="thin">
        <color auto="1"/>
      </right>
      <top/>
      <bottom style="hair">
        <color indexed="8"/>
      </bottom>
      <diagonal/>
    </border>
    <border>
      <left/>
      <right style="thin">
        <color auto="1"/>
      </right>
      <top style="hair">
        <color indexed="8"/>
      </top>
      <bottom/>
      <diagonal/>
    </border>
    <border>
      <left style="thin">
        <color auto="1"/>
      </left>
      <right/>
      <top style="hair">
        <color indexed="8"/>
      </top>
      <bottom style="thin">
        <color auto="1"/>
      </bottom>
      <diagonal/>
    </border>
    <border>
      <left/>
      <right/>
      <top style="hair">
        <color indexed="8"/>
      </top>
      <bottom style="thin">
        <color auto="1"/>
      </bottom>
      <diagonal/>
    </border>
    <border>
      <left/>
      <right style="thin">
        <color indexed="64"/>
      </right>
      <top style="thin">
        <color indexed="64"/>
      </top>
      <bottom style="thin">
        <color indexed="64"/>
      </bottom>
      <diagonal/>
    </border>
    <border>
      <left/>
      <right/>
      <top style="thin">
        <color auto="1"/>
      </top>
      <bottom/>
      <diagonal/>
    </border>
    <border>
      <left/>
      <right style="thin">
        <color auto="1"/>
      </right>
      <top style="thin">
        <color auto="1"/>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auto="1"/>
      </left>
      <right/>
      <top/>
      <bottom/>
      <diagonal/>
    </border>
    <border>
      <left style="thin">
        <color auto="1"/>
      </left>
      <right style="thin">
        <color auto="1"/>
      </right>
      <top/>
      <bottom style="thin">
        <color auto="1"/>
      </bottom>
      <diagonal/>
    </border>
    <border>
      <left style="hair">
        <color indexed="8"/>
      </left>
      <right/>
      <top style="hair">
        <color indexed="8"/>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s>
  <cellStyleXfs count="271">
    <xf numFmtId="0" fontId="0" fillId="0" borderId="0"/>
    <xf numFmtId="0" fontId="2" fillId="0" borderId="0"/>
    <xf numFmtId="0" fontId="5" fillId="3" borderId="0" applyNumberFormat="0" applyBorder="0" applyAlignment="0" applyProtection="0"/>
    <xf numFmtId="0" fontId="5" fillId="4" borderId="0" applyNumberFormat="0" applyBorder="0" applyAlignment="0" applyProtection="0"/>
    <xf numFmtId="0" fontId="5" fillId="5" borderId="0" applyNumberFormat="0" applyBorder="0" applyAlignment="0" applyProtection="0"/>
    <xf numFmtId="0" fontId="5" fillId="6" borderId="0" applyNumberFormat="0" applyBorder="0" applyAlignment="0" applyProtection="0"/>
    <xf numFmtId="0" fontId="5" fillId="7" borderId="0" applyNumberFormat="0" applyBorder="0" applyAlignment="0" applyProtection="0"/>
    <xf numFmtId="0" fontId="5" fillId="8" borderId="0" applyNumberFormat="0" applyBorder="0" applyAlignment="0" applyProtection="0"/>
    <xf numFmtId="0" fontId="5" fillId="9" borderId="0" applyNumberFormat="0" applyBorder="0" applyAlignment="0" applyProtection="0"/>
    <xf numFmtId="0" fontId="5" fillId="10"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9" borderId="0" applyNumberFormat="0" applyBorder="0" applyAlignment="0" applyProtection="0"/>
    <xf numFmtId="0" fontId="5" fillId="12" borderId="0" applyNumberFormat="0" applyBorder="0" applyAlignment="0" applyProtection="0"/>
    <xf numFmtId="0" fontId="6" fillId="13" borderId="0" applyNumberFormat="0" applyBorder="0" applyAlignment="0" applyProtection="0"/>
    <xf numFmtId="0" fontId="6" fillId="10" borderId="0" applyNumberFormat="0" applyBorder="0" applyAlignment="0" applyProtection="0"/>
    <xf numFmtId="0" fontId="6" fillId="11"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16" borderId="0" applyNumberFormat="0" applyBorder="0" applyAlignment="0" applyProtection="0"/>
    <xf numFmtId="0" fontId="7" fillId="0" borderId="0" applyNumberFormat="0" applyFill="0" applyBorder="0" applyAlignment="0" applyProtection="0"/>
    <xf numFmtId="0" fontId="8" fillId="5" borderId="0" applyNumberFormat="0" applyBorder="0" applyAlignment="0" applyProtection="0"/>
    <xf numFmtId="0" fontId="9" fillId="17" borderId="3" applyNumberFormat="0" applyAlignment="0" applyProtection="0"/>
    <xf numFmtId="0" fontId="9" fillId="17" borderId="3" applyNumberFormat="0" applyAlignment="0" applyProtection="0"/>
    <xf numFmtId="0" fontId="10" fillId="18" borderId="4" applyNumberFormat="0" applyAlignment="0" applyProtection="0"/>
    <xf numFmtId="0" fontId="10" fillId="18" borderId="4" applyNumberFormat="0" applyAlignment="0" applyProtection="0"/>
    <xf numFmtId="0" fontId="11" fillId="0" borderId="5" applyNumberFormat="0" applyFill="0" applyAlignment="0" applyProtection="0"/>
    <xf numFmtId="0" fontId="8" fillId="5" borderId="0" applyNumberFormat="0" applyBorder="0" applyAlignment="0" applyProtection="0"/>
    <xf numFmtId="0" fontId="12" fillId="0" borderId="6" applyNumberFormat="0" applyFill="0" applyAlignment="0" applyProtection="0"/>
    <xf numFmtId="0" fontId="13" fillId="0" borderId="7" applyNumberFormat="0" applyFill="0" applyAlignment="0" applyProtection="0"/>
    <xf numFmtId="0" fontId="14" fillId="0" borderId="8" applyNumberFormat="0" applyFill="0" applyAlignment="0" applyProtection="0"/>
    <xf numFmtId="0" fontId="14" fillId="0" borderId="0" applyNumberFormat="0" applyFill="0" applyBorder="0" applyAlignment="0" applyProtection="0"/>
    <xf numFmtId="0" fontId="6" fillId="19" borderId="0" applyNumberFormat="0" applyBorder="0" applyAlignment="0" applyProtection="0"/>
    <xf numFmtId="0" fontId="6" fillId="20" borderId="0" applyNumberFormat="0" applyBorder="0" applyAlignment="0" applyProtection="0"/>
    <xf numFmtId="0" fontId="6" fillId="21"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22" borderId="0" applyNumberFormat="0" applyBorder="0" applyAlignment="0" applyProtection="0"/>
    <xf numFmtId="0" fontId="15" fillId="8" borderId="3" applyNumberFormat="0" applyAlignment="0" applyProtection="0"/>
    <xf numFmtId="169" fontId="3" fillId="0" borderId="0" applyFont="0" applyFill="0" applyBorder="0" applyAlignment="0" applyProtection="0"/>
    <xf numFmtId="169" fontId="3" fillId="0" borderId="0" applyFont="0" applyFill="0" applyBorder="0" applyAlignment="0" applyProtection="0"/>
    <xf numFmtId="169" fontId="3" fillId="0" borderId="0" applyFont="0" applyFill="0" applyBorder="0" applyAlignment="0" applyProtection="0"/>
    <xf numFmtId="169" fontId="3" fillId="0" borderId="0" applyFont="0" applyFill="0" applyBorder="0" applyAlignment="0" applyProtection="0"/>
    <xf numFmtId="169" fontId="3" fillId="0" borderId="0" applyFont="0" applyFill="0" applyBorder="0" applyAlignment="0" applyProtection="0"/>
    <xf numFmtId="169" fontId="3" fillId="0" borderId="0" applyFont="0" applyFill="0" applyBorder="0" applyAlignment="0" applyProtection="0"/>
    <xf numFmtId="169" fontId="3" fillId="0" borderId="0" applyFont="0" applyFill="0" applyBorder="0" applyAlignment="0" applyProtection="0"/>
    <xf numFmtId="169" fontId="3" fillId="0" borderId="0" applyFont="0" applyFill="0" applyBorder="0" applyAlignment="0" applyProtection="0"/>
    <xf numFmtId="169" fontId="3" fillId="0" borderId="0" applyFont="0" applyFill="0" applyBorder="0" applyAlignment="0" applyProtection="0"/>
    <xf numFmtId="169" fontId="3" fillId="0" borderId="0" applyFont="0" applyFill="0" applyBorder="0" applyAlignment="0" applyProtection="0"/>
    <xf numFmtId="169" fontId="3" fillId="0" borderId="0" applyFont="0" applyFill="0" applyBorder="0" applyAlignment="0" applyProtection="0"/>
    <xf numFmtId="169" fontId="3" fillId="0" borderId="0" applyFont="0" applyFill="0" applyBorder="0" applyAlignment="0" applyProtection="0"/>
    <xf numFmtId="169" fontId="3" fillId="0" borderId="0" applyFont="0" applyFill="0" applyBorder="0" applyAlignment="0" applyProtection="0"/>
    <xf numFmtId="169" fontId="3" fillId="0" borderId="0" applyFont="0" applyFill="0" applyBorder="0" applyAlignment="0" applyProtection="0"/>
    <xf numFmtId="169" fontId="3" fillId="0" borderId="0" applyFont="0" applyFill="0" applyBorder="0" applyAlignment="0" applyProtection="0"/>
    <xf numFmtId="169" fontId="3" fillId="0" borderId="0" applyFont="0" applyFill="0" applyBorder="0" applyAlignment="0" applyProtection="0"/>
    <xf numFmtId="170" fontId="3" fillId="0" borderId="0" applyFont="0" applyFill="0" applyBorder="0" applyAlignment="0" applyProtection="0"/>
    <xf numFmtId="169" fontId="3" fillId="0" borderId="0" applyFont="0" applyFill="0" applyBorder="0" applyAlignment="0" applyProtection="0"/>
    <xf numFmtId="169" fontId="3" fillId="0" borderId="0" applyFont="0" applyFill="0" applyBorder="0" applyAlignment="0" applyProtection="0"/>
    <xf numFmtId="169" fontId="3" fillId="0" borderId="0" applyFont="0" applyFill="0" applyBorder="0" applyAlignment="0" applyProtection="0"/>
    <xf numFmtId="169" fontId="3" fillId="0" borderId="0" applyFont="0" applyFill="0" applyBorder="0" applyAlignment="0" applyProtection="0"/>
    <xf numFmtId="169" fontId="3" fillId="0" borderId="0" applyFont="0" applyFill="0" applyBorder="0" applyAlignment="0" applyProtection="0"/>
    <xf numFmtId="169" fontId="3" fillId="0" borderId="0" applyFont="0" applyFill="0" applyBorder="0" applyAlignment="0" applyProtection="0"/>
    <xf numFmtId="169" fontId="3" fillId="0" borderId="0" applyFont="0" applyFill="0" applyBorder="0" applyAlignment="0" applyProtection="0"/>
    <xf numFmtId="169" fontId="3" fillId="0" borderId="0" applyFont="0" applyFill="0" applyBorder="0" applyAlignment="0" applyProtection="0"/>
    <xf numFmtId="169" fontId="3" fillId="0" borderId="0" applyFont="0" applyFill="0" applyBorder="0" applyAlignment="0" applyProtection="0"/>
    <xf numFmtId="169" fontId="3" fillId="0" borderId="0" applyFont="0" applyFill="0" applyBorder="0" applyAlignment="0" applyProtection="0"/>
    <xf numFmtId="0" fontId="16" fillId="0" borderId="0" applyNumberFormat="0" applyFill="0" applyBorder="0" applyAlignment="0" applyProtection="0"/>
    <xf numFmtId="0" fontId="17" fillId="0" borderId="0" applyNumberFormat="0" applyFill="0" applyBorder="0" applyAlignment="0" applyProtection="0">
      <alignment vertical="top"/>
      <protection locked="0"/>
    </xf>
    <xf numFmtId="0" fontId="18" fillId="0" borderId="0" applyNumberFormat="0" applyFill="0" applyBorder="0" applyAlignment="0" applyProtection="0"/>
    <xf numFmtId="0" fontId="19" fillId="4" borderId="0" applyNumberFormat="0" applyBorder="0" applyAlignment="0" applyProtection="0"/>
    <xf numFmtId="171" fontId="3" fillId="0" borderId="0" applyFont="0" applyFill="0" applyBorder="0" applyAlignment="0" applyProtection="0"/>
    <xf numFmtId="171" fontId="3" fillId="0" borderId="0" applyFont="0" applyFill="0" applyBorder="0" applyAlignment="0" applyProtection="0"/>
    <xf numFmtId="171" fontId="3" fillId="0" borderId="0" applyFont="0" applyFill="0" applyBorder="0" applyAlignment="0" applyProtection="0"/>
    <xf numFmtId="171" fontId="3" fillId="0" borderId="0" applyFont="0" applyFill="0" applyBorder="0" applyAlignment="0" applyProtection="0"/>
    <xf numFmtId="171" fontId="3" fillId="0" borderId="0" applyFont="0" applyFill="0" applyBorder="0" applyAlignment="0" applyProtection="0"/>
    <xf numFmtId="171" fontId="3" fillId="0" borderId="0" applyFont="0" applyFill="0" applyBorder="0" applyAlignment="0" applyProtection="0"/>
    <xf numFmtId="171" fontId="3" fillId="0" borderId="0" applyFont="0" applyFill="0" applyBorder="0" applyAlignment="0" applyProtection="0"/>
    <xf numFmtId="171" fontId="3" fillId="0" borderId="0" applyFont="0" applyFill="0" applyBorder="0" applyAlignment="0" applyProtection="0"/>
    <xf numFmtId="171" fontId="3" fillId="0" borderId="0" applyFont="0" applyFill="0" applyBorder="0" applyAlignment="0" applyProtection="0"/>
    <xf numFmtId="171" fontId="3" fillId="0" borderId="0" applyFont="0" applyFill="0" applyBorder="0" applyAlignment="0" applyProtection="0"/>
    <xf numFmtId="171" fontId="3" fillId="0" borderId="0" applyFont="0" applyFill="0" applyBorder="0" applyAlignment="0" applyProtection="0"/>
    <xf numFmtId="171" fontId="3" fillId="0" borderId="0" applyFont="0" applyFill="0" applyBorder="0" applyAlignment="0" applyProtection="0"/>
    <xf numFmtId="171" fontId="3" fillId="0" borderId="0" applyFont="0" applyFill="0" applyBorder="0" applyAlignment="0" applyProtection="0"/>
    <xf numFmtId="171" fontId="3" fillId="0" borderId="0" applyFont="0" applyFill="0" applyBorder="0" applyAlignment="0" applyProtection="0"/>
    <xf numFmtId="171" fontId="3" fillId="0" borderId="0" applyFont="0" applyFill="0" applyBorder="0" applyAlignment="0" applyProtection="0"/>
    <xf numFmtId="171" fontId="3" fillId="0" borderId="0" applyFont="0" applyFill="0" applyBorder="0" applyAlignment="0" applyProtection="0"/>
    <xf numFmtId="171" fontId="3" fillId="0" borderId="0" applyFont="0" applyFill="0" applyBorder="0" applyAlignment="0" applyProtection="0"/>
    <xf numFmtId="171" fontId="3" fillId="0" borderId="0" applyFont="0" applyFill="0" applyBorder="0" applyAlignment="0" applyProtection="0"/>
    <xf numFmtId="171" fontId="3" fillId="0" borderId="0" applyFont="0" applyFill="0" applyBorder="0" applyAlignment="0" applyProtection="0"/>
    <xf numFmtId="171" fontId="3" fillId="0" borderId="0" applyFont="0" applyFill="0" applyBorder="0" applyAlignment="0" applyProtection="0"/>
    <xf numFmtId="0" fontId="3" fillId="0" borderId="0" applyFont="0" applyFill="0" applyBorder="0" applyAlignment="0" applyProtection="0"/>
    <xf numFmtId="172" fontId="4" fillId="0" borderId="0" applyFont="0" applyFill="0" applyBorder="0" applyAlignment="0" applyProtection="0"/>
    <xf numFmtId="171" fontId="3" fillId="0" borderId="0" applyFont="0" applyFill="0" applyBorder="0" applyAlignment="0" applyProtection="0"/>
    <xf numFmtId="171" fontId="3" fillId="0" borderId="0" applyFont="0" applyFill="0" applyBorder="0" applyAlignment="0" applyProtection="0"/>
    <xf numFmtId="171" fontId="3" fillId="0" borderId="0" applyFont="0" applyFill="0" applyBorder="0" applyAlignment="0" applyProtection="0"/>
    <xf numFmtId="171" fontId="3" fillId="0" borderId="0" applyFont="0" applyFill="0" applyBorder="0" applyAlignment="0" applyProtection="0"/>
    <xf numFmtId="171" fontId="3" fillId="0" borderId="0" applyFont="0" applyFill="0" applyBorder="0" applyAlignment="0" applyProtection="0"/>
    <xf numFmtId="171" fontId="3" fillId="0" borderId="0" applyFont="0" applyFill="0" applyBorder="0" applyAlignment="0" applyProtection="0"/>
    <xf numFmtId="171" fontId="3" fillId="0" borderId="0" applyFont="0" applyFill="0" applyBorder="0" applyAlignment="0" applyProtection="0"/>
    <xf numFmtId="171" fontId="3" fillId="0" borderId="0" applyFont="0" applyFill="0" applyBorder="0" applyAlignment="0" applyProtection="0"/>
    <xf numFmtId="171" fontId="3" fillId="0" borderId="0" applyFont="0" applyFill="0" applyBorder="0" applyAlignment="0" applyProtection="0"/>
    <xf numFmtId="171" fontId="3" fillId="0" borderId="0" applyFont="0" applyFill="0" applyBorder="0" applyAlignment="0" applyProtection="0"/>
    <xf numFmtId="171" fontId="3" fillId="0" borderId="0" applyFont="0" applyFill="0" applyBorder="0" applyAlignment="0" applyProtection="0"/>
    <xf numFmtId="171" fontId="3" fillId="0" borderId="0" applyFont="0" applyFill="0" applyBorder="0" applyAlignment="0" applyProtection="0"/>
    <xf numFmtId="168" fontId="5" fillId="0" borderId="0" applyFont="0" applyFill="0" applyBorder="0" applyAlignment="0" applyProtection="0"/>
    <xf numFmtId="171" fontId="3" fillId="0" borderId="0" applyFont="0" applyFill="0" applyBorder="0" applyAlignment="0" applyProtection="0"/>
    <xf numFmtId="171" fontId="3" fillId="0" borderId="0" applyFont="0" applyFill="0" applyBorder="0" applyAlignment="0" applyProtection="0"/>
    <xf numFmtId="171" fontId="3" fillId="0" borderId="0" applyFont="0" applyFill="0" applyBorder="0" applyAlignment="0" applyProtection="0"/>
    <xf numFmtId="168" fontId="20" fillId="0" borderId="0" applyFont="0" applyFill="0" applyBorder="0" applyAlignment="0" applyProtection="0"/>
    <xf numFmtId="171" fontId="3" fillId="0" borderId="0" applyFont="0" applyFill="0" applyBorder="0" applyAlignment="0" applyProtection="0"/>
    <xf numFmtId="171" fontId="3" fillId="0" borderId="0" applyFont="0" applyFill="0" applyBorder="0" applyAlignment="0" applyProtection="0"/>
    <xf numFmtId="171" fontId="3" fillId="0" borderId="0" applyFont="0" applyFill="0" applyBorder="0" applyAlignment="0" applyProtection="0"/>
    <xf numFmtId="171" fontId="3" fillId="0" borderId="0" applyFont="0" applyFill="0" applyBorder="0" applyAlignment="0" applyProtection="0"/>
    <xf numFmtId="171" fontId="3" fillId="0" borderId="0" applyFont="0" applyFill="0" applyBorder="0" applyAlignment="0" applyProtection="0"/>
    <xf numFmtId="168" fontId="5" fillId="0" borderId="0" applyFont="0" applyFill="0" applyBorder="0" applyAlignment="0" applyProtection="0"/>
    <xf numFmtId="169" fontId="3" fillId="0" borderId="0" applyFont="0" applyFill="0" applyBorder="0" applyAlignment="0" applyProtection="0"/>
    <xf numFmtId="169" fontId="3" fillId="0" borderId="0" applyFont="0" applyFill="0" applyBorder="0" applyAlignment="0" applyProtection="0"/>
    <xf numFmtId="169" fontId="3" fillId="0" borderId="0" applyFont="0" applyFill="0" applyBorder="0" applyAlignment="0" applyProtection="0"/>
    <xf numFmtId="169" fontId="3" fillId="0" borderId="0" applyFont="0" applyFill="0" applyBorder="0" applyAlignment="0" applyProtection="0"/>
    <xf numFmtId="169" fontId="3" fillId="0" borderId="0" applyFont="0" applyFill="0" applyBorder="0" applyAlignment="0" applyProtection="0"/>
    <xf numFmtId="169" fontId="3" fillId="0" borderId="0" applyFont="0" applyFill="0" applyBorder="0" applyAlignment="0" applyProtection="0"/>
    <xf numFmtId="169" fontId="3" fillId="0" borderId="0" applyFont="0" applyFill="0" applyBorder="0" applyAlignment="0" applyProtection="0"/>
    <xf numFmtId="169" fontId="3" fillId="0" borderId="0" applyFont="0" applyFill="0" applyBorder="0" applyAlignment="0" applyProtection="0"/>
    <xf numFmtId="169" fontId="3" fillId="0" borderId="0" applyFont="0" applyFill="0" applyBorder="0" applyAlignment="0" applyProtection="0"/>
    <xf numFmtId="169" fontId="3" fillId="0" borderId="0" applyFont="0" applyFill="0" applyBorder="0" applyAlignment="0" applyProtection="0"/>
    <xf numFmtId="169" fontId="3" fillId="0" borderId="0" applyFont="0" applyFill="0" applyBorder="0" applyAlignment="0" applyProtection="0"/>
    <xf numFmtId="169" fontId="3" fillId="0" borderId="0" applyFont="0" applyFill="0" applyBorder="0" applyAlignment="0" applyProtection="0"/>
    <xf numFmtId="169" fontId="3" fillId="0" borderId="0" applyFont="0" applyFill="0" applyBorder="0" applyAlignment="0" applyProtection="0"/>
    <xf numFmtId="169" fontId="3" fillId="0" borderId="0" applyFont="0" applyFill="0" applyBorder="0" applyAlignment="0" applyProtection="0"/>
    <xf numFmtId="173" fontId="3" fillId="0" borderId="0" applyFont="0" applyFill="0" applyBorder="0" applyAlignment="0" applyProtection="0"/>
    <xf numFmtId="174" fontId="3" fillId="0" borderId="0" applyFont="0" applyFill="0" applyBorder="0" applyAlignment="0" applyProtection="0"/>
    <xf numFmtId="0" fontId="3" fillId="0" borderId="0" applyFont="0" applyFill="0" applyBorder="0" applyAlignment="0" applyProtection="0"/>
    <xf numFmtId="169" fontId="3" fillId="0" borderId="0" applyFont="0" applyFill="0" applyBorder="0" applyAlignment="0" applyProtection="0"/>
    <xf numFmtId="167" fontId="5" fillId="0" borderId="0" applyFont="0" applyFill="0" applyBorder="0" applyAlignment="0" applyProtection="0"/>
    <xf numFmtId="174" fontId="3" fillId="0" borderId="0" applyFont="0" applyFill="0" applyBorder="0" applyAlignment="0" applyProtection="0"/>
    <xf numFmtId="174" fontId="3" fillId="0" borderId="0" applyFont="0" applyFill="0" applyBorder="0" applyAlignment="0" applyProtection="0"/>
    <xf numFmtId="174" fontId="3" fillId="0" borderId="0" applyFont="0" applyFill="0" applyBorder="0" applyAlignment="0" applyProtection="0"/>
    <xf numFmtId="169" fontId="3" fillId="0" borderId="0" applyFont="0" applyFill="0" applyBorder="0" applyAlignment="0" applyProtection="0"/>
    <xf numFmtId="169" fontId="3" fillId="0" borderId="0" applyFont="0" applyFill="0" applyBorder="0" applyAlignment="0" applyProtection="0"/>
    <xf numFmtId="169" fontId="3" fillId="0" borderId="0" applyFont="0" applyFill="0" applyBorder="0" applyAlignment="0" applyProtection="0"/>
    <xf numFmtId="169" fontId="3" fillId="0" borderId="0" applyFont="0" applyFill="0" applyBorder="0" applyAlignment="0" applyProtection="0"/>
    <xf numFmtId="169" fontId="3" fillId="0" borderId="0" applyFont="0" applyFill="0" applyBorder="0" applyAlignment="0" applyProtection="0"/>
    <xf numFmtId="169" fontId="3" fillId="0" borderId="0" applyFont="0" applyFill="0" applyBorder="0" applyAlignment="0" applyProtection="0"/>
    <xf numFmtId="169" fontId="3" fillId="0" borderId="0" applyFont="0" applyFill="0" applyBorder="0" applyAlignment="0" applyProtection="0"/>
    <xf numFmtId="169" fontId="3" fillId="0" borderId="0" applyFont="0" applyFill="0" applyBorder="0" applyAlignment="0" applyProtection="0"/>
    <xf numFmtId="169" fontId="3" fillId="0" borderId="0" applyFont="0" applyFill="0" applyBorder="0" applyAlignment="0" applyProtection="0"/>
    <xf numFmtId="169" fontId="3" fillId="0" borderId="0" applyFont="0" applyFill="0" applyBorder="0" applyAlignment="0" applyProtection="0"/>
    <xf numFmtId="169" fontId="3" fillId="0" borderId="0" applyFont="0" applyFill="0" applyBorder="0" applyAlignment="0" applyProtection="0"/>
    <xf numFmtId="0" fontId="21" fillId="23" borderId="0" applyNumberFormat="0" applyBorder="0" applyAlignment="0" applyProtection="0"/>
    <xf numFmtId="0" fontId="3" fillId="0" borderId="0"/>
    <xf numFmtId="0" fontId="5" fillId="0" borderId="0"/>
    <xf numFmtId="0" fontId="5" fillId="0" borderId="0"/>
    <xf numFmtId="0" fontId="3" fillId="0" borderId="0"/>
    <xf numFmtId="0" fontId="5" fillId="0" borderId="0"/>
    <xf numFmtId="0" fontId="1" fillId="0" borderId="0"/>
    <xf numFmtId="0" fontId="5" fillId="0" borderId="0"/>
    <xf numFmtId="0" fontId="3" fillId="0" borderId="0"/>
    <xf numFmtId="0" fontId="5" fillId="0" borderId="0"/>
    <xf numFmtId="0" fontId="3" fillId="0" borderId="0"/>
    <xf numFmtId="0" fontId="3" fillId="0" borderId="0"/>
    <xf numFmtId="0" fontId="5" fillId="0" borderId="0"/>
    <xf numFmtId="0" fontId="5" fillId="0" borderId="0"/>
    <xf numFmtId="0" fontId="5" fillId="0" borderId="0"/>
    <xf numFmtId="0" fontId="5" fillId="0" borderId="0"/>
    <xf numFmtId="0" fontId="5" fillId="0" borderId="0"/>
    <xf numFmtId="0" fontId="3" fillId="0" borderId="0"/>
    <xf numFmtId="0" fontId="2" fillId="0" borderId="0"/>
    <xf numFmtId="0" fontId="3" fillId="0" borderId="0"/>
    <xf numFmtId="0" fontId="1" fillId="0" borderId="0"/>
    <xf numFmtId="0" fontId="3" fillId="0" borderId="0"/>
    <xf numFmtId="0" fontId="3" fillId="0" borderId="0"/>
    <xf numFmtId="0" fontId="5" fillId="0" borderId="0"/>
    <xf numFmtId="0" fontId="5" fillId="0" borderId="0"/>
    <xf numFmtId="0" fontId="5" fillId="0" borderId="0"/>
    <xf numFmtId="0" fontId="5" fillId="0" borderId="0"/>
    <xf numFmtId="0" fontId="3" fillId="0" borderId="0"/>
    <xf numFmtId="0" fontId="3" fillId="0" borderId="0"/>
    <xf numFmtId="0" fontId="3" fillId="0" borderId="0"/>
    <xf numFmtId="0" fontId="3" fillId="0" borderId="0"/>
    <xf numFmtId="0" fontId="3" fillId="0" borderId="0"/>
    <xf numFmtId="0" fontId="3" fillId="0" borderId="0"/>
    <xf numFmtId="0" fontId="22" fillId="0" borderId="0"/>
    <xf numFmtId="0" fontId="5" fillId="0" borderId="0"/>
    <xf numFmtId="0" fontId="5" fillId="0" borderId="0"/>
    <xf numFmtId="0" fontId="5" fillId="0" borderId="0"/>
    <xf numFmtId="0" fontId="3" fillId="0" borderId="0"/>
    <xf numFmtId="0" fontId="3" fillId="0" borderId="0"/>
    <xf numFmtId="0" fontId="3" fillId="0" borderId="0"/>
    <xf numFmtId="0" fontId="5" fillId="0" borderId="0"/>
    <xf numFmtId="0" fontId="5" fillId="0" borderId="0"/>
    <xf numFmtId="0" fontId="3" fillId="0" borderId="0"/>
    <xf numFmtId="0" fontId="3" fillId="0" borderId="0"/>
    <xf numFmtId="0" fontId="5" fillId="0" borderId="0"/>
    <xf numFmtId="0" fontId="5" fillId="0" borderId="0"/>
    <xf numFmtId="0" fontId="5" fillId="0" borderId="0"/>
    <xf numFmtId="0" fontId="5" fillId="0" borderId="0"/>
    <xf numFmtId="0" fontId="5" fillId="0" borderId="0"/>
    <xf numFmtId="0" fontId="3" fillId="0" borderId="0"/>
    <xf numFmtId="0" fontId="3" fillId="0" borderId="0"/>
    <xf numFmtId="0" fontId="5" fillId="0" borderId="0"/>
    <xf numFmtId="0" fontId="20" fillId="0" borderId="0"/>
    <xf numFmtId="0" fontId="5" fillId="0" borderId="0"/>
    <xf numFmtId="0" fontId="3" fillId="0" borderId="0"/>
    <xf numFmtId="0" fontId="5" fillId="0" borderId="0"/>
    <xf numFmtId="0" fontId="5" fillId="0" borderId="0"/>
    <xf numFmtId="0" fontId="5" fillId="0" borderId="0"/>
    <xf numFmtId="0" fontId="3" fillId="0" borderId="0"/>
    <xf numFmtId="0" fontId="5" fillId="0" borderId="0"/>
    <xf numFmtId="0" fontId="5" fillId="0" borderId="0"/>
    <xf numFmtId="0" fontId="2" fillId="0" borderId="0"/>
    <xf numFmtId="0" fontId="23" fillId="0" borderId="0"/>
    <xf numFmtId="0" fontId="5" fillId="0" borderId="0"/>
    <xf numFmtId="0" fontId="5" fillId="0" borderId="0"/>
    <xf numFmtId="0" fontId="5" fillId="0" borderId="0"/>
    <xf numFmtId="0" fontId="3" fillId="0" borderId="0"/>
    <xf numFmtId="0" fontId="5" fillId="0" borderId="0"/>
    <xf numFmtId="0" fontId="2" fillId="0" borderId="0"/>
    <xf numFmtId="0" fontId="3" fillId="0" borderId="0"/>
    <xf numFmtId="0" fontId="3" fillId="0" borderId="0"/>
    <xf numFmtId="0" fontId="5" fillId="0" borderId="0"/>
    <xf numFmtId="0" fontId="3" fillId="0" borderId="0"/>
    <xf numFmtId="0" fontId="5" fillId="0" borderId="0"/>
    <xf numFmtId="0" fontId="3" fillId="0" borderId="0"/>
    <xf numFmtId="0" fontId="3" fillId="0" borderId="0"/>
    <xf numFmtId="0" fontId="3" fillId="24" borderId="9" applyNumberFormat="0" applyFont="0" applyAlignment="0" applyProtection="0"/>
    <xf numFmtId="0" fontId="3" fillId="24" borderId="9" applyNumberFormat="0" applyFont="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0" fontId="24" fillId="17" borderId="10" applyNumberFormat="0" applyAlignment="0" applyProtection="0"/>
    <xf numFmtId="0" fontId="7" fillId="0" borderId="0" applyNumberFormat="0" applyFill="0" applyBorder="0" applyAlignment="0" applyProtection="0"/>
    <xf numFmtId="0" fontId="16" fillId="0" borderId="0" applyNumberFormat="0" applyFill="0" applyBorder="0" applyAlignment="0" applyProtection="0"/>
    <xf numFmtId="0" fontId="12" fillId="0" borderId="6" applyNumberFormat="0" applyFill="0" applyAlignment="0" applyProtection="0"/>
    <xf numFmtId="0" fontId="13" fillId="0" borderId="7" applyNumberFormat="0" applyFill="0" applyAlignment="0" applyProtection="0"/>
    <xf numFmtId="0" fontId="14" fillId="0" borderId="8" applyNumberFormat="0" applyFill="0" applyAlignment="0" applyProtection="0"/>
    <xf numFmtId="0" fontId="25" fillId="0" borderId="0" applyNumberFormat="0" applyFill="0" applyBorder="0" applyAlignment="0" applyProtection="0"/>
    <xf numFmtId="0" fontId="26" fillId="0" borderId="11" applyNumberFormat="0" applyFill="0" applyAlignment="0" applyProtection="0"/>
    <xf numFmtId="175" fontId="3" fillId="0" borderId="0" applyFont="0" applyFill="0" applyBorder="0" applyAlignment="0" applyProtection="0"/>
    <xf numFmtId="9" fontId="1" fillId="0" borderId="0" applyFont="0" applyFill="0" applyBorder="0" applyAlignment="0" applyProtection="0"/>
    <xf numFmtId="42" fontId="1" fillId="0" borderId="0" applyFont="0" applyFill="0" applyBorder="0" applyAlignment="0" applyProtection="0"/>
    <xf numFmtId="0" fontId="3" fillId="0" borderId="0"/>
    <xf numFmtId="176" fontId="3" fillId="0" borderId="0" applyFill="0" applyBorder="0" applyAlignment="0" applyProtection="0"/>
    <xf numFmtId="177" fontId="5" fillId="0" borderId="0" applyFont="0" applyFill="0" applyBorder="0" applyAlignment="0" applyProtection="0"/>
    <xf numFmtId="165" fontId="1" fillId="0" borderId="0" applyFont="0" applyFill="0" applyBorder="0" applyAlignment="0" applyProtection="0"/>
    <xf numFmtId="9" fontId="3" fillId="0" borderId="0" applyFill="0" applyBorder="0" applyAlignment="0" applyProtection="0"/>
    <xf numFmtId="166" fontId="1" fillId="0" borderId="0" applyFont="0" applyFill="0" applyBorder="0" applyAlignment="0" applyProtection="0"/>
  </cellStyleXfs>
  <cellXfs count="513">
    <xf numFmtId="0" fontId="0" fillId="0" borderId="0" xfId="0"/>
    <xf numFmtId="0" fontId="30" fillId="0" borderId="0" xfId="0" applyFont="1"/>
    <xf numFmtId="44" fontId="0" fillId="0" borderId="0" xfId="0" applyNumberFormat="1"/>
    <xf numFmtId="0" fontId="33" fillId="0" borderId="0" xfId="265" applyFont="1" applyFill="1" applyBorder="1" applyAlignment="1">
      <alignment vertical="center"/>
    </xf>
    <xf numFmtId="0" fontId="33" fillId="0" borderId="0" xfId="265" applyFont="1" applyFill="1" applyAlignment="1">
      <alignment vertical="center"/>
    </xf>
    <xf numFmtId="0" fontId="33" fillId="0" borderId="0" xfId="265" applyFont="1" applyFill="1"/>
    <xf numFmtId="0" fontId="40" fillId="0" borderId="0" xfId="265" applyFont="1" applyFill="1"/>
    <xf numFmtId="3" fontId="40" fillId="0" borderId="0" xfId="266" applyNumberFormat="1" applyFont="1" applyFill="1" applyAlignment="1">
      <alignment horizontal="center" vertical="center"/>
    </xf>
    <xf numFmtId="4" fontId="41" fillId="0" borderId="0" xfId="265" applyNumberFormat="1" applyFont="1" applyFill="1" applyAlignment="1">
      <alignment horizontal="center" vertical="center"/>
    </xf>
    <xf numFmtId="0" fontId="28" fillId="0" borderId="0" xfId="265" applyFont="1" applyFill="1" applyAlignment="1">
      <alignment vertical="center"/>
    </xf>
    <xf numFmtId="0" fontId="40" fillId="0" borderId="0" xfId="265" applyFont="1" applyAlignment="1">
      <alignment vertical="center"/>
    </xf>
    <xf numFmtId="0" fontId="4" fillId="0" borderId="0" xfId="265" applyFont="1" applyAlignment="1">
      <alignment horizontal="center" vertical="center"/>
    </xf>
    <xf numFmtId="165" fontId="28" fillId="0" borderId="0" xfId="268" applyFont="1" applyFill="1" applyBorder="1" applyAlignment="1">
      <alignment vertical="center"/>
    </xf>
    <xf numFmtId="0" fontId="28" fillId="0" borderId="0" xfId="265" applyFont="1" applyFill="1" applyBorder="1" applyAlignment="1">
      <alignment vertical="center"/>
    </xf>
    <xf numFmtId="0" fontId="28" fillId="0" borderId="15" xfId="265" applyFont="1" applyFill="1" applyBorder="1" applyAlignment="1" applyProtection="1">
      <alignment vertical="center"/>
    </xf>
    <xf numFmtId="0" fontId="28" fillId="2" borderId="16" xfId="265" applyFont="1" applyFill="1" applyBorder="1" applyAlignment="1" applyProtection="1">
      <alignment horizontal="center" vertical="center" wrapText="1"/>
    </xf>
    <xf numFmtId="0" fontId="33" fillId="0" borderId="0" xfId="265" applyFont="1" applyFill="1" applyBorder="1" applyAlignment="1">
      <alignment vertical="center" wrapText="1"/>
    </xf>
    <xf numFmtId="0" fontId="33" fillId="0" borderId="0" xfId="265" applyFont="1" applyFill="1" applyAlignment="1">
      <alignment vertical="center" wrapText="1"/>
    </xf>
    <xf numFmtId="0" fontId="33" fillId="2" borderId="16" xfId="265" applyFont="1" applyFill="1" applyBorder="1" applyAlignment="1" applyProtection="1">
      <alignment horizontal="center" vertical="center" wrapText="1"/>
    </xf>
    <xf numFmtId="0" fontId="33" fillId="0" borderId="16" xfId="265" applyFont="1" applyFill="1" applyBorder="1" applyAlignment="1" applyProtection="1">
      <alignment horizontal="center" vertical="center"/>
    </xf>
    <xf numFmtId="10" fontId="33" fillId="0" borderId="16" xfId="269" applyNumberFormat="1" applyFont="1" applyFill="1" applyBorder="1" applyAlignment="1" applyProtection="1">
      <alignment horizontal="center" vertical="center"/>
    </xf>
    <xf numFmtId="179" fontId="33" fillId="0" borderId="16" xfId="265" applyNumberFormat="1" applyFont="1" applyFill="1" applyBorder="1" applyAlignment="1" applyProtection="1">
      <alignment horizontal="right" vertical="center"/>
    </xf>
    <xf numFmtId="180" fontId="33" fillId="0" borderId="16" xfId="265" applyNumberFormat="1" applyFont="1" applyFill="1" applyBorder="1" applyAlignment="1" applyProtection="1">
      <alignment horizontal="center" vertical="center"/>
    </xf>
    <xf numFmtId="181" fontId="33" fillId="0" borderId="16" xfId="265" applyNumberFormat="1" applyFont="1" applyFill="1" applyBorder="1" applyAlignment="1" applyProtection="1">
      <alignment vertical="center"/>
    </xf>
    <xf numFmtId="0" fontId="33" fillId="0" borderId="13" xfId="265" applyFont="1" applyFill="1" applyBorder="1" applyAlignment="1" applyProtection="1">
      <alignment horizontal="center" vertical="center"/>
    </xf>
    <xf numFmtId="178" fontId="33" fillId="0" borderId="14" xfId="266" applyNumberFormat="1" applyFont="1" applyFill="1" applyBorder="1" applyAlignment="1" applyProtection="1"/>
    <xf numFmtId="181" fontId="39" fillId="0" borderId="20" xfId="265" applyNumberFormat="1" applyFont="1" applyFill="1" applyBorder="1" applyAlignment="1" applyProtection="1">
      <alignment vertical="center"/>
    </xf>
    <xf numFmtId="0" fontId="33" fillId="0" borderId="1" xfId="265" applyFont="1" applyFill="1" applyBorder="1" applyAlignment="1">
      <alignment vertical="center"/>
    </xf>
    <xf numFmtId="0" fontId="33" fillId="0" borderId="2" xfId="265" applyFont="1" applyFill="1" applyBorder="1" applyAlignment="1">
      <alignment vertical="center"/>
    </xf>
    <xf numFmtId="0" fontId="42" fillId="0" borderId="2" xfId="265" applyFont="1" applyFill="1" applyBorder="1" applyAlignment="1">
      <alignment vertical="center"/>
    </xf>
    <xf numFmtId="10" fontId="42" fillId="0" borderId="21" xfId="269" applyNumberFormat="1" applyFont="1" applyFill="1" applyBorder="1" applyAlignment="1" applyProtection="1">
      <alignment vertical="center"/>
    </xf>
    <xf numFmtId="0" fontId="33" fillId="0" borderId="0" xfId="265" applyFont="1" applyFill="1" applyBorder="1" applyAlignment="1">
      <alignment horizontal="center" vertical="center" wrapText="1"/>
    </xf>
    <xf numFmtId="0" fontId="33" fillId="0" borderId="0" xfId="265" applyFont="1" applyFill="1" applyAlignment="1">
      <alignment horizontal="center" vertical="center" wrapText="1"/>
    </xf>
    <xf numFmtId="182" fontId="33" fillId="0" borderId="16" xfId="269" applyNumberFormat="1" applyFont="1" applyFill="1" applyBorder="1" applyAlignment="1" applyProtection="1">
      <alignment horizontal="center" vertical="center"/>
    </xf>
    <xf numFmtId="4" fontId="33" fillId="0" borderId="16" xfId="265" applyNumberFormat="1" applyFont="1" applyFill="1" applyBorder="1" applyAlignment="1" applyProtection="1">
      <alignment horizontal="center" vertical="center"/>
    </xf>
    <xf numFmtId="181" fontId="33" fillId="0" borderId="16" xfId="265" applyNumberFormat="1" applyFont="1" applyFill="1" applyBorder="1" applyAlignment="1" applyProtection="1">
      <alignment horizontal="right" vertical="center"/>
    </xf>
    <xf numFmtId="0" fontId="41" fillId="0" borderId="0" xfId="265" applyFont="1" applyFill="1" applyBorder="1" applyAlignment="1">
      <alignment vertical="center"/>
    </xf>
    <xf numFmtId="0" fontId="41" fillId="0" borderId="0" xfId="265" applyFont="1" applyFill="1" applyAlignment="1">
      <alignment vertical="center"/>
    </xf>
    <xf numFmtId="0" fontId="41" fillId="0" borderId="0" xfId="265" applyFont="1" applyFill="1"/>
    <xf numFmtId="0" fontId="42" fillId="0" borderId="0" xfId="265" applyFont="1" applyFill="1" applyBorder="1" applyAlignment="1">
      <alignment vertical="center"/>
    </xf>
    <xf numFmtId="10" fontId="42" fillId="0" borderId="16" xfId="269" applyNumberFormat="1" applyFont="1" applyFill="1" applyBorder="1" applyAlignment="1" applyProtection="1">
      <alignment vertical="center"/>
    </xf>
    <xf numFmtId="181" fontId="43" fillId="26" borderId="16" xfId="265" applyNumberFormat="1" applyFont="1" applyFill="1" applyBorder="1" applyAlignment="1">
      <alignment vertical="center"/>
    </xf>
    <xf numFmtId="10" fontId="33" fillId="0" borderId="0" xfId="265" applyNumberFormat="1" applyFont="1" applyFill="1" applyBorder="1" applyAlignment="1">
      <alignment vertical="center"/>
    </xf>
    <xf numFmtId="184" fontId="36" fillId="0" borderId="0" xfId="269" applyNumberFormat="1" applyFont="1" applyFill="1" applyBorder="1" applyAlignment="1">
      <alignment vertical="center"/>
    </xf>
    <xf numFmtId="0" fontId="28" fillId="0" borderId="0" xfId="265" applyFont="1" applyFill="1" applyBorder="1" applyAlignment="1">
      <alignment horizontal="center" vertical="center"/>
    </xf>
    <xf numFmtId="0" fontId="28" fillId="0" borderId="0" xfId="265" applyFont="1" applyFill="1" applyAlignment="1">
      <alignment horizontal="center" vertical="center"/>
    </xf>
    <xf numFmtId="185" fontId="33" fillId="0" borderId="0" xfId="268" applyNumberFormat="1" applyFont="1" applyFill="1" applyBorder="1" applyAlignment="1">
      <alignment vertical="center"/>
    </xf>
    <xf numFmtId="165" fontId="33" fillId="0" borderId="0" xfId="268" applyFont="1" applyFill="1" applyBorder="1" applyAlignment="1">
      <alignment vertical="center"/>
    </xf>
    <xf numFmtId="181" fontId="39" fillId="0" borderId="16" xfId="265" applyNumberFormat="1" applyFont="1" applyFill="1" applyBorder="1" applyAlignment="1" applyProtection="1">
      <alignment vertical="center"/>
    </xf>
    <xf numFmtId="0" fontId="40" fillId="0" borderId="0" xfId="265" applyFont="1" applyFill="1" applyBorder="1" applyAlignment="1">
      <alignment vertical="center"/>
    </xf>
    <xf numFmtId="0" fontId="40" fillId="0" borderId="0" xfId="265" applyFont="1" applyFill="1" applyAlignment="1">
      <alignment vertical="center"/>
    </xf>
    <xf numFmtId="0" fontId="28" fillId="0" borderId="0" xfId="265" applyFont="1" applyFill="1" applyBorder="1" applyAlignment="1" applyProtection="1">
      <alignment vertical="center"/>
    </xf>
    <xf numFmtId="0" fontId="33" fillId="0" borderId="31" xfId="265" applyFont="1" applyFill="1" applyBorder="1" applyAlignment="1" applyProtection="1">
      <alignment vertical="center" wrapText="1"/>
    </xf>
    <xf numFmtId="0" fontId="40" fillId="0" borderId="32" xfId="265" applyFont="1" applyBorder="1" applyAlignment="1">
      <alignment vertical="center" wrapText="1"/>
    </xf>
    <xf numFmtId="0" fontId="40" fillId="0" borderId="33" xfId="265" applyFont="1" applyBorder="1" applyAlignment="1">
      <alignment vertical="center" wrapText="1"/>
    </xf>
    <xf numFmtId="181" fontId="33" fillId="0" borderId="28" xfId="265" applyNumberFormat="1" applyFont="1" applyFill="1" applyBorder="1" applyAlignment="1" applyProtection="1">
      <alignment vertical="center" wrapText="1"/>
    </xf>
    <xf numFmtId="181" fontId="40" fillId="0" borderId="29" xfId="265" applyNumberFormat="1" applyFont="1" applyBorder="1" applyAlignment="1">
      <alignment vertical="center" wrapText="1"/>
    </xf>
    <xf numFmtId="181" fontId="40" fillId="0" borderId="33" xfId="265" applyNumberFormat="1" applyFont="1" applyBorder="1" applyAlignment="1">
      <alignment vertical="center" wrapText="1"/>
    </xf>
    <xf numFmtId="10" fontId="39" fillId="0" borderId="16" xfId="265" applyNumberFormat="1" applyFont="1" applyFill="1" applyBorder="1" applyAlignment="1" applyProtection="1">
      <alignment vertical="center"/>
    </xf>
    <xf numFmtId="10" fontId="39" fillId="0" borderId="21" xfId="265" applyNumberFormat="1" applyFont="1" applyFill="1" applyBorder="1" applyAlignment="1" applyProtection="1">
      <alignment horizontal="right" vertical="center"/>
    </xf>
    <xf numFmtId="10" fontId="41" fillId="0" borderId="0" xfId="265" applyNumberFormat="1" applyFont="1" applyFill="1" applyBorder="1" applyAlignment="1">
      <alignment vertical="center"/>
    </xf>
    <xf numFmtId="10" fontId="39" fillId="0" borderId="21" xfId="265" applyNumberFormat="1" applyFont="1" applyFill="1" applyBorder="1" applyAlignment="1" applyProtection="1">
      <alignment vertical="center"/>
    </xf>
    <xf numFmtId="0" fontId="31" fillId="0" borderId="0" xfId="265" applyFont="1" applyFill="1" applyBorder="1" applyAlignment="1">
      <alignment vertical="center"/>
    </xf>
    <xf numFmtId="0" fontId="31" fillId="0" borderId="0" xfId="265" applyFont="1" applyFill="1" applyAlignment="1">
      <alignment vertical="center"/>
    </xf>
    <xf numFmtId="10" fontId="33" fillId="0" borderId="0" xfId="265" applyNumberFormat="1" applyFont="1" applyFill="1" applyAlignment="1">
      <alignment horizontal="left" vertical="center" indent="9"/>
    </xf>
    <xf numFmtId="186" fontId="33" fillId="0" borderId="0" xfId="265" applyNumberFormat="1" applyFont="1" applyFill="1" applyAlignment="1">
      <alignment vertical="center"/>
    </xf>
    <xf numFmtId="10" fontId="33" fillId="0" borderId="0" xfId="265" applyNumberFormat="1" applyFont="1" applyFill="1" applyAlignment="1">
      <alignment vertical="center"/>
    </xf>
    <xf numFmtId="176" fontId="40" fillId="0" borderId="0" xfId="266" applyFont="1" applyFill="1" applyAlignment="1">
      <alignment vertical="center"/>
    </xf>
    <xf numFmtId="10" fontId="3" fillId="0" borderId="0" xfId="269" applyNumberFormat="1" applyFill="1" applyAlignment="1">
      <alignment vertical="center"/>
    </xf>
    <xf numFmtId="165" fontId="33" fillId="0" borderId="0" xfId="268" applyFont="1" applyFill="1" applyAlignment="1">
      <alignment vertical="center"/>
    </xf>
    <xf numFmtId="179" fontId="33" fillId="0" borderId="0" xfId="265" applyNumberFormat="1" applyFont="1" applyFill="1" applyAlignment="1">
      <alignment vertical="center"/>
    </xf>
    <xf numFmtId="10" fontId="3" fillId="0" borderId="0" xfId="269" applyNumberFormat="1" applyFill="1" applyBorder="1" applyAlignment="1">
      <alignment vertical="center"/>
    </xf>
    <xf numFmtId="176" fontId="33" fillId="0" borderId="0" xfId="265" applyNumberFormat="1" applyFont="1" applyFill="1" applyAlignment="1">
      <alignment vertical="center"/>
    </xf>
    <xf numFmtId="172" fontId="33" fillId="0" borderId="0" xfId="265" applyNumberFormat="1" applyFont="1" applyFill="1" applyAlignment="1">
      <alignment vertical="center"/>
    </xf>
    <xf numFmtId="42" fontId="33" fillId="0" borderId="0" xfId="265" applyNumberFormat="1" applyFont="1" applyFill="1" applyBorder="1" applyAlignment="1">
      <alignment vertical="center"/>
    </xf>
    <xf numFmtId="183" fontId="0" fillId="0" borderId="0" xfId="0" applyNumberFormat="1"/>
    <xf numFmtId="0" fontId="31" fillId="27" borderId="41" xfId="0" applyFont="1" applyFill="1" applyBorder="1" applyAlignment="1">
      <alignment vertical="center" wrapText="1"/>
    </xf>
    <xf numFmtId="0" fontId="33" fillId="25" borderId="41" xfId="0" applyFont="1" applyFill="1" applyBorder="1" applyAlignment="1">
      <alignment horizontal="left" vertical="center" wrapText="1"/>
    </xf>
    <xf numFmtId="0" fontId="33" fillId="0" borderId="41" xfId="0" applyFont="1" applyBorder="1" applyAlignment="1">
      <alignment horizontal="center" vertical="center" wrapText="1"/>
    </xf>
    <xf numFmtId="183" fontId="32" fillId="0" borderId="41" xfId="0" applyNumberFormat="1" applyFont="1" applyBorder="1" applyAlignment="1">
      <alignment horizontal="center" vertical="center" wrapText="1"/>
    </xf>
    <xf numFmtId="0" fontId="31" fillId="27" borderId="41" xfId="0" applyFont="1" applyFill="1" applyBorder="1" applyAlignment="1">
      <alignment vertical="top" wrapText="1"/>
    </xf>
    <xf numFmtId="0" fontId="33" fillId="0" borderId="41" xfId="0" applyFont="1" applyBorder="1" applyAlignment="1">
      <alignment horizontal="justify" vertical="center" wrapText="1"/>
    </xf>
    <xf numFmtId="183" fontId="33" fillId="0" borderId="41" xfId="0" applyNumberFormat="1" applyFont="1" applyBorder="1" applyAlignment="1">
      <alignment horizontal="center" vertical="center" wrapText="1"/>
    </xf>
    <xf numFmtId="0" fontId="33" fillId="0" borderId="41" xfId="0" applyFont="1" applyBorder="1" applyAlignment="1">
      <alignment horizontal="left" vertical="center" wrapText="1"/>
    </xf>
    <xf numFmtId="0" fontId="0" fillId="0" borderId="41" xfId="0" applyBorder="1" applyAlignment="1">
      <alignment horizontal="left" vertical="top" wrapText="1"/>
    </xf>
    <xf numFmtId="183" fontId="34" fillId="0" borderId="41" xfId="263" applyNumberFormat="1" applyFont="1" applyBorder="1" applyAlignment="1" applyProtection="1">
      <alignment horizontal="left" vertical="top" wrapText="1" indent="5"/>
    </xf>
    <xf numFmtId="0" fontId="33" fillId="0" borderId="42" xfId="0" applyFont="1" applyBorder="1" applyAlignment="1">
      <alignment horizontal="center" vertical="center" wrapText="1"/>
    </xf>
    <xf numFmtId="0" fontId="29" fillId="27" borderId="44" xfId="0" applyFont="1" applyFill="1" applyBorder="1" applyAlignment="1">
      <alignment horizontal="left" vertical="top" wrapText="1" indent="5"/>
    </xf>
    <xf numFmtId="183" fontId="30" fillId="27" borderId="43" xfId="0" applyNumberFormat="1" applyFont="1" applyFill="1" applyBorder="1" applyAlignment="1">
      <alignment horizontal="left" vertical="top" wrapText="1"/>
    </xf>
    <xf numFmtId="183" fontId="31" fillId="27" borderId="41" xfId="0" applyNumberFormat="1" applyFont="1" applyFill="1" applyBorder="1" applyAlignment="1">
      <alignment vertical="top" wrapText="1"/>
    </xf>
    <xf numFmtId="187" fontId="0" fillId="0" borderId="0" xfId="270" applyNumberFormat="1" applyFont="1"/>
    <xf numFmtId="0" fontId="33" fillId="0" borderId="45" xfId="0" applyFont="1" applyBorder="1" applyAlignment="1">
      <alignment horizontal="left" vertical="center" wrapText="1"/>
    </xf>
    <xf numFmtId="0" fontId="33" fillId="0" borderId="45" xfId="0" applyFont="1" applyBorder="1" applyAlignment="1">
      <alignment horizontal="center" vertical="center" wrapText="1"/>
    </xf>
    <xf numFmtId="0" fontId="31" fillId="27" borderId="44" xfId="0" applyFont="1" applyFill="1" applyBorder="1" applyAlignment="1">
      <alignment vertical="top" wrapText="1"/>
    </xf>
    <xf numFmtId="183" fontId="31" fillId="27" borderId="43" xfId="0" applyNumberFormat="1" applyFont="1" applyFill="1" applyBorder="1" applyAlignment="1">
      <alignment vertical="top" wrapText="1"/>
    </xf>
    <xf numFmtId="0" fontId="33" fillId="0" borderId="45" xfId="0" applyFont="1" applyBorder="1" applyAlignment="1">
      <alignment horizontal="justify" vertical="center" wrapText="1"/>
    </xf>
    <xf numFmtId="0" fontId="33" fillId="0" borderId="44" xfId="0" applyFont="1" applyBorder="1" applyAlignment="1">
      <alignment horizontal="center" vertical="center" wrapText="1"/>
    </xf>
    <xf numFmtId="42" fontId="0" fillId="0" borderId="0" xfId="0" applyNumberFormat="1"/>
    <xf numFmtId="0" fontId="33" fillId="0" borderId="0" xfId="265" applyFont="1" applyFill="1" applyAlignment="1">
      <alignment vertical="center"/>
    </xf>
    <xf numFmtId="0" fontId="33" fillId="0" borderId="46" xfId="0" applyFont="1" applyBorder="1" applyAlignment="1">
      <alignment horizontal="center" vertical="center" wrapText="1"/>
    </xf>
    <xf numFmtId="0" fontId="33" fillId="0" borderId="47" xfId="0" applyFont="1" applyBorder="1" applyAlignment="1">
      <alignment horizontal="center" vertical="center" wrapText="1"/>
    </xf>
    <xf numFmtId="0" fontId="47" fillId="0" borderId="45" xfId="0" applyFont="1" applyBorder="1" applyAlignment="1">
      <alignment horizontal="justify" vertical="center" wrapText="1"/>
    </xf>
    <xf numFmtId="0" fontId="47" fillId="0" borderId="46" xfId="0" applyFont="1" applyBorder="1" applyAlignment="1">
      <alignment horizontal="justify" vertical="center" wrapText="1"/>
    </xf>
    <xf numFmtId="0" fontId="33" fillId="25" borderId="41" xfId="0" applyFont="1" applyFill="1" applyBorder="1" applyAlignment="1">
      <alignment horizontal="justify" vertical="center" wrapText="1"/>
    </xf>
    <xf numFmtId="0" fontId="33" fillId="0" borderId="49" xfId="0" applyFont="1" applyBorder="1" applyAlignment="1">
      <alignment horizontal="center" vertical="center" wrapText="1"/>
    </xf>
    <xf numFmtId="0" fontId="33" fillId="0" borderId="48" xfId="0" applyFont="1" applyBorder="1" applyAlignment="1">
      <alignment horizontal="justify" vertical="center" wrapText="1"/>
    </xf>
    <xf numFmtId="42" fontId="35" fillId="25" borderId="41" xfId="264" applyFont="1" applyFill="1" applyBorder="1" applyAlignment="1">
      <alignment horizontal="left" vertical="top" wrapText="1"/>
    </xf>
    <xf numFmtId="0" fontId="0" fillId="25" borderId="0" xfId="0" applyFill="1"/>
    <xf numFmtId="3" fontId="40" fillId="0" borderId="48" xfId="266" applyNumberFormat="1" applyFont="1" applyFill="1" applyBorder="1" applyAlignment="1">
      <alignment horizontal="center" vertical="center"/>
    </xf>
    <xf numFmtId="0" fontId="38" fillId="0" borderId="48" xfId="265" applyFont="1" applyFill="1" applyBorder="1" applyAlignment="1">
      <alignment horizontal="center" vertical="center"/>
    </xf>
    <xf numFmtId="4" fontId="41" fillId="0" borderId="48" xfId="265" applyNumberFormat="1" applyFont="1" applyFill="1" applyBorder="1" applyAlignment="1">
      <alignment horizontal="center" vertical="center"/>
    </xf>
    <xf numFmtId="0" fontId="33" fillId="0" borderId="48" xfId="265" applyFont="1" applyFill="1" applyBorder="1" applyAlignment="1">
      <alignment vertical="center"/>
    </xf>
    <xf numFmtId="0" fontId="33" fillId="0" borderId="48" xfId="265" applyFont="1" applyBorder="1" applyAlignment="1">
      <alignment vertical="center"/>
    </xf>
    <xf numFmtId="0" fontId="33" fillId="0" borderId="38" xfId="265" applyFont="1" applyBorder="1" applyAlignment="1">
      <alignment horizontal="center" vertical="center"/>
    </xf>
    <xf numFmtId="0" fontId="33" fillId="0" borderId="48" xfId="265" applyFont="1" applyFill="1" applyBorder="1" applyAlignment="1">
      <alignment horizontal="center" vertical="center"/>
    </xf>
    <xf numFmtId="0" fontId="33" fillId="0" borderId="48" xfId="265" applyFont="1" applyFill="1" applyBorder="1" applyAlignment="1">
      <alignment horizontal="center" vertical="center" wrapText="1"/>
    </xf>
    <xf numFmtId="0" fontId="48" fillId="0" borderId="48" xfId="265" applyFont="1" applyFill="1" applyBorder="1" applyAlignment="1" applyProtection="1">
      <alignment vertical="center"/>
    </xf>
    <xf numFmtId="0" fontId="33" fillId="0" borderId="49" xfId="265" applyFont="1" applyFill="1" applyBorder="1" applyAlignment="1">
      <alignment horizontal="center" vertical="center" wrapText="1"/>
    </xf>
    <xf numFmtId="0" fontId="48" fillId="0" borderId="50" xfId="265" applyFont="1" applyFill="1" applyBorder="1" applyAlignment="1" applyProtection="1">
      <alignment vertical="center"/>
    </xf>
    <xf numFmtId="0" fontId="33" fillId="0" borderId="50" xfId="265" applyFont="1" applyFill="1" applyBorder="1" applyAlignment="1">
      <alignment horizontal="center" vertical="center"/>
    </xf>
    <xf numFmtId="10" fontId="33" fillId="0" borderId="50" xfId="269" applyNumberFormat="1" applyFont="1" applyFill="1" applyBorder="1" applyAlignment="1" applyProtection="1">
      <alignment horizontal="center" vertical="center"/>
    </xf>
    <xf numFmtId="0" fontId="33" fillId="0" borderId="50" xfId="265" applyFont="1" applyFill="1" applyBorder="1" applyAlignment="1">
      <alignment vertical="center"/>
    </xf>
    <xf numFmtId="0" fontId="33" fillId="0" borderId="2" xfId="265" applyFont="1" applyFill="1" applyBorder="1" applyAlignment="1">
      <alignment horizontal="right" vertical="center"/>
    </xf>
    <xf numFmtId="181" fontId="33" fillId="29" borderId="48" xfId="265" applyNumberFormat="1" applyFont="1" applyFill="1" applyBorder="1" applyAlignment="1">
      <alignment vertical="center"/>
    </xf>
    <xf numFmtId="0" fontId="33" fillId="0" borderId="16" xfId="265" applyFont="1" applyFill="1" applyBorder="1" applyAlignment="1" applyProtection="1">
      <alignment vertical="center" wrapText="1"/>
    </xf>
    <xf numFmtId="181" fontId="39" fillId="0" borderId="33" xfId="265" applyNumberFormat="1" applyFont="1" applyFill="1" applyBorder="1" applyAlignment="1" applyProtection="1">
      <alignment vertical="center"/>
    </xf>
    <xf numFmtId="0" fontId="33" fillId="0" borderId="52" xfId="265" applyFont="1" applyFill="1" applyBorder="1" applyAlignment="1" applyProtection="1">
      <alignment vertical="center" wrapText="1"/>
    </xf>
    <xf numFmtId="0" fontId="40" fillId="0" borderId="0" xfId="265" applyFont="1" applyBorder="1" applyAlignment="1">
      <alignment vertical="center" wrapText="1"/>
    </xf>
    <xf numFmtId="181" fontId="39" fillId="0" borderId="53" xfId="265" applyNumberFormat="1" applyFont="1" applyFill="1" applyBorder="1" applyAlignment="1" applyProtection="1">
      <alignment vertical="center"/>
    </xf>
    <xf numFmtId="9" fontId="33" fillId="0" borderId="48" xfId="265" applyNumberFormat="1" applyFont="1" applyFill="1" applyBorder="1" applyAlignment="1" applyProtection="1">
      <alignment horizontal="center" vertical="center" wrapText="1"/>
    </xf>
    <xf numFmtId="181" fontId="33" fillId="0" borderId="48" xfId="265" applyNumberFormat="1" applyFont="1" applyFill="1" applyBorder="1" applyAlignment="1">
      <alignment horizontal="right" vertical="center" wrapText="1"/>
    </xf>
    <xf numFmtId="0" fontId="33" fillId="0" borderId="48" xfId="265" applyNumberFormat="1" applyFont="1" applyFill="1" applyBorder="1" applyAlignment="1" applyProtection="1">
      <alignment horizontal="center" vertical="center" wrapText="1"/>
    </xf>
    <xf numFmtId="182" fontId="33" fillId="0" borderId="48" xfId="265" applyNumberFormat="1" applyFont="1" applyFill="1" applyBorder="1" applyAlignment="1" applyProtection="1">
      <alignment horizontal="center" vertical="center" wrapText="1"/>
    </xf>
    <xf numFmtId="0" fontId="33" fillId="0" borderId="49" xfId="265" applyFont="1" applyFill="1" applyBorder="1" applyAlignment="1" applyProtection="1">
      <alignment vertical="center"/>
    </xf>
    <xf numFmtId="0" fontId="33" fillId="0" borderId="50" xfId="265" applyFont="1" applyFill="1" applyBorder="1" applyAlignment="1" applyProtection="1">
      <alignment vertical="center"/>
    </xf>
    <xf numFmtId="0" fontId="33" fillId="0" borderId="51" xfId="265" applyFont="1" applyFill="1" applyBorder="1" applyAlignment="1" applyProtection="1">
      <alignment vertical="center"/>
    </xf>
    <xf numFmtId="0" fontId="33" fillId="0" borderId="49" xfId="265" applyFont="1" applyFill="1" applyBorder="1" applyAlignment="1" applyProtection="1">
      <alignment vertical="center" wrapText="1"/>
    </xf>
    <xf numFmtId="0" fontId="33" fillId="0" borderId="50" xfId="265" applyFont="1" applyFill="1" applyBorder="1" applyAlignment="1" applyProtection="1">
      <alignment vertical="center" wrapText="1"/>
    </xf>
    <xf numFmtId="0" fontId="33" fillId="0" borderId="51" xfId="265" applyFont="1" applyFill="1" applyBorder="1" applyAlignment="1" applyProtection="1">
      <alignment vertical="center" wrapText="1"/>
    </xf>
    <xf numFmtId="0" fontId="33" fillId="0" borderId="48" xfId="265" applyFont="1" applyFill="1" applyBorder="1" applyAlignment="1" applyProtection="1">
      <alignment vertical="center" wrapText="1"/>
    </xf>
    <xf numFmtId="179" fontId="33" fillId="0" borderId="48" xfId="265" applyNumberFormat="1" applyFont="1" applyFill="1" applyBorder="1" applyAlignment="1">
      <alignment horizontal="right" vertical="center" wrapText="1"/>
    </xf>
    <xf numFmtId="10" fontId="33" fillId="0" borderId="48" xfId="265" applyNumberFormat="1" applyFont="1" applyFill="1" applyBorder="1" applyAlignment="1" applyProtection="1">
      <alignment horizontal="center" vertical="center" wrapText="1"/>
    </xf>
    <xf numFmtId="183" fontId="28" fillId="0" borderId="23" xfId="265" applyNumberFormat="1" applyFont="1" applyFill="1" applyBorder="1" applyAlignment="1" applyProtection="1">
      <alignment vertical="center"/>
    </xf>
    <xf numFmtId="183" fontId="28" fillId="0" borderId="54" xfId="265" applyNumberFormat="1" applyFont="1" applyFill="1" applyBorder="1" applyAlignment="1" applyProtection="1">
      <alignment vertical="center"/>
    </xf>
    <xf numFmtId="0" fontId="33" fillId="2" borderId="48" xfId="265" applyFont="1" applyFill="1" applyBorder="1" applyAlignment="1" applyProtection="1">
      <alignment vertical="center" wrapText="1"/>
    </xf>
    <xf numFmtId="0" fontId="28" fillId="2" borderId="48" xfId="265" applyFont="1" applyFill="1" applyBorder="1" applyAlignment="1" applyProtection="1">
      <alignment vertical="center" wrapText="1"/>
    </xf>
    <xf numFmtId="0" fontId="28" fillId="2" borderId="48" xfId="265" applyFont="1" applyFill="1" applyBorder="1" applyAlignment="1">
      <alignment horizontal="center" vertical="center"/>
    </xf>
    <xf numFmtId="0" fontId="28" fillId="2" borderId="48" xfId="265" applyFont="1" applyFill="1" applyBorder="1" applyAlignment="1" applyProtection="1">
      <alignment horizontal="center" vertical="center"/>
    </xf>
    <xf numFmtId="0" fontId="29" fillId="2" borderId="48" xfId="265" applyFont="1" applyFill="1" applyBorder="1" applyAlignment="1" applyProtection="1">
      <alignment horizontal="center" vertical="center" wrapText="1"/>
    </xf>
    <xf numFmtId="182" fontId="40" fillId="0" borderId="48" xfId="263" applyNumberFormat="1" applyFont="1" applyFill="1" applyBorder="1" applyAlignment="1">
      <alignment horizontal="center" vertical="center"/>
    </xf>
    <xf numFmtId="3" fontId="4" fillId="0" borderId="48" xfId="266" applyNumberFormat="1" applyFont="1" applyFill="1" applyBorder="1" applyAlignment="1">
      <alignment horizontal="center" vertical="center"/>
    </xf>
    <xf numFmtId="164" fontId="33" fillId="0" borderId="48" xfId="265" applyNumberFormat="1" applyFont="1" applyFill="1" applyBorder="1" applyAlignment="1">
      <alignment horizontal="left" vertical="center"/>
    </xf>
    <xf numFmtId="10" fontId="48" fillId="0" borderId="41" xfId="0" applyNumberFormat="1" applyFont="1" applyBorder="1" applyAlignment="1">
      <alignment horizontal="left" vertical="top" wrapText="1" indent="5"/>
    </xf>
    <xf numFmtId="0" fontId="31" fillId="28" borderId="41" xfId="0" applyFont="1" applyFill="1" applyBorder="1" applyAlignment="1">
      <alignment vertical="top" wrapText="1"/>
    </xf>
    <xf numFmtId="0" fontId="31" fillId="28" borderId="41" xfId="0" applyFont="1" applyFill="1" applyBorder="1" applyAlignment="1">
      <alignment vertical="center" wrapText="1"/>
    </xf>
    <xf numFmtId="183" fontId="31" fillId="28" borderId="41" xfId="0" applyNumberFormat="1" applyFont="1" applyFill="1" applyBorder="1" applyAlignment="1">
      <alignment vertical="top" wrapText="1"/>
    </xf>
    <xf numFmtId="42" fontId="31" fillId="28" borderId="41" xfId="264" applyFont="1" applyFill="1" applyBorder="1" applyAlignment="1">
      <alignment vertical="center" wrapText="1"/>
    </xf>
    <xf numFmtId="0" fontId="38" fillId="28" borderId="41" xfId="0" applyFont="1" applyFill="1" applyBorder="1" applyAlignment="1">
      <alignment horizontal="left" vertical="top" wrapText="1"/>
    </xf>
    <xf numFmtId="0" fontId="31" fillId="30" borderId="41" xfId="0" applyFont="1" applyFill="1" applyBorder="1" applyAlignment="1">
      <alignment horizontal="left" vertical="top" wrapText="1" indent="5"/>
    </xf>
    <xf numFmtId="0" fontId="31" fillId="30" borderId="41" xfId="0" applyFont="1" applyFill="1" applyBorder="1" applyAlignment="1">
      <alignment horizontal="center" vertical="top" wrapText="1"/>
    </xf>
    <xf numFmtId="183" fontId="31" fillId="30" borderId="41" xfId="0" applyNumberFormat="1" applyFont="1" applyFill="1" applyBorder="1" applyAlignment="1">
      <alignment horizontal="center" vertical="top" wrapText="1"/>
    </xf>
    <xf numFmtId="42" fontId="49" fillId="0" borderId="41" xfId="264" applyFont="1" applyBorder="1" applyAlignment="1">
      <alignment horizontal="right" vertical="top" wrapText="1"/>
    </xf>
    <xf numFmtId="0" fontId="48" fillId="0" borderId="41" xfId="0" applyFont="1" applyBorder="1" applyAlignment="1">
      <alignment vertical="top" wrapText="1"/>
    </xf>
    <xf numFmtId="188" fontId="28" fillId="27" borderId="41" xfId="0" applyNumberFormat="1" applyFont="1" applyFill="1" applyBorder="1" applyAlignment="1">
      <alignment horizontal="center" vertical="top" wrapText="1"/>
    </xf>
    <xf numFmtId="0" fontId="0" fillId="0" borderId="48" xfId="0" applyFont="1" applyBorder="1"/>
    <xf numFmtId="0" fontId="46" fillId="0" borderId="48" xfId="0" applyFont="1" applyBorder="1"/>
    <xf numFmtId="183" fontId="46" fillId="0" borderId="48" xfId="0" applyNumberFormat="1" applyFont="1" applyBorder="1"/>
    <xf numFmtId="0" fontId="0" fillId="0" borderId="0" xfId="0" applyBorder="1"/>
    <xf numFmtId="183" fontId="0" fillId="0" borderId="48" xfId="0" applyNumberFormat="1" applyFont="1" applyBorder="1"/>
    <xf numFmtId="42" fontId="0" fillId="0" borderId="48" xfId="264" applyFont="1" applyBorder="1"/>
    <xf numFmtId="183" fontId="46" fillId="0" borderId="55" xfId="0" applyNumberFormat="1" applyFont="1" applyBorder="1"/>
    <xf numFmtId="0" fontId="46" fillId="0" borderId="55" xfId="0" applyFont="1" applyBorder="1"/>
    <xf numFmtId="183" fontId="46" fillId="0" borderId="55" xfId="0" applyNumberFormat="1" applyFont="1" applyBorder="1" applyAlignment="1">
      <alignment horizontal="center"/>
    </xf>
    <xf numFmtId="183" fontId="0" fillId="0" borderId="48" xfId="0" applyNumberFormat="1" applyFont="1" applyBorder="1" applyAlignment="1">
      <alignment horizontal="center"/>
    </xf>
    <xf numFmtId="183" fontId="0" fillId="0" borderId="55" xfId="0" applyNumberFormat="1" applyFont="1" applyBorder="1" applyAlignment="1">
      <alignment horizontal="center"/>
    </xf>
    <xf numFmtId="0" fontId="33" fillId="0" borderId="55" xfId="0" applyFont="1" applyBorder="1" applyAlignment="1">
      <alignment horizontal="justify" vertical="center" wrapText="1"/>
    </xf>
    <xf numFmtId="0" fontId="33" fillId="0" borderId="55" xfId="0" applyFont="1" applyBorder="1" applyAlignment="1">
      <alignment horizontal="center" vertical="center" wrapText="1"/>
    </xf>
    <xf numFmtId="2" fontId="33" fillId="0" borderId="41" xfId="0" applyNumberFormat="1" applyFont="1" applyBorder="1" applyAlignment="1">
      <alignment horizontal="center" vertical="center" wrapText="1"/>
    </xf>
    <xf numFmtId="0" fontId="33" fillId="0" borderId="56" xfId="0" applyFont="1" applyBorder="1" applyAlignment="1">
      <alignment horizontal="center" vertical="center" wrapText="1"/>
    </xf>
    <xf numFmtId="0" fontId="33" fillId="0" borderId="59" xfId="0" applyFont="1" applyBorder="1" applyAlignment="1">
      <alignment horizontal="center" vertical="center" wrapText="1"/>
    </xf>
    <xf numFmtId="0" fontId="33" fillId="0" borderId="58" xfId="0" applyFont="1" applyBorder="1" applyAlignment="1">
      <alignment horizontal="justify" vertical="center" wrapText="1"/>
    </xf>
    <xf numFmtId="0" fontId="51" fillId="0" borderId="0" xfId="0" applyFont="1" applyAlignment="1"/>
    <xf numFmtId="2" fontId="33" fillId="0" borderId="0" xfId="265" applyNumberFormat="1" applyFont="1" applyFill="1" applyAlignment="1">
      <alignment vertical="center"/>
    </xf>
    <xf numFmtId="9" fontId="33" fillId="0" borderId="0" xfId="265" applyNumberFormat="1" applyFont="1" applyFill="1" applyAlignment="1">
      <alignment vertical="center"/>
    </xf>
    <xf numFmtId="9" fontId="33" fillId="0" borderId="0" xfId="263" applyFont="1" applyFill="1" applyAlignment="1">
      <alignment vertical="center"/>
    </xf>
    <xf numFmtId="182" fontId="45" fillId="26" borderId="16" xfId="265" applyNumberFormat="1" applyFont="1" applyFill="1" applyBorder="1" applyAlignment="1" applyProtection="1">
      <alignment horizontal="center" vertical="center"/>
    </xf>
    <xf numFmtId="182" fontId="48" fillId="0" borderId="41" xfId="0" applyNumberFormat="1" applyFont="1" applyBorder="1" applyAlignment="1">
      <alignment horizontal="left" vertical="top" wrapText="1" indent="5"/>
    </xf>
    <xf numFmtId="182" fontId="34" fillId="0" borderId="41" xfId="263" applyNumberFormat="1" applyFont="1" applyBorder="1" applyAlignment="1" applyProtection="1">
      <alignment horizontal="left" vertical="top" wrapText="1" indent="5"/>
    </xf>
    <xf numFmtId="1" fontId="32" fillId="0" borderId="41" xfId="0" applyNumberFormat="1" applyFont="1" applyBorder="1" applyAlignment="1">
      <alignment horizontal="center" vertical="center" wrapText="1"/>
    </xf>
    <xf numFmtId="0" fontId="0" fillId="0" borderId="60" xfId="0" applyFont="1" applyBorder="1"/>
    <xf numFmtId="0" fontId="46" fillId="0" borderId="60" xfId="0" applyFont="1" applyBorder="1"/>
    <xf numFmtId="183" fontId="33" fillId="0" borderId="63" xfId="0" applyNumberFormat="1" applyFont="1" applyBorder="1" applyAlignment="1">
      <alignment horizontal="center" vertical="center" wrapText="1"/>
    </xf>
    <xf numFmtId="0" fontId="33" fillId="25" borderId="63" xfId="0" applyFont="1" applyFill="1" applyBorder="1" applyAlignment="1">
      <alignment horizontal="left" vertical="center" wrapText="1"/>
    </xf>
    <xf numFmtId="0" fontId="33" fillId="0" borderId="63" xfId="0" applyFont="1" applyBorder="1" applyAlignment="1">
      <alignment horizontal="center" vertical="center" wrapText="1"/>
    </xf>
    <xf numFmtId="1" fontId="33" fillId="0" borderId="42" xfId="0" applyNumberFormat="1" applyFont="1" applyBorder="1" applyAlignment="1">
      <alignment horizontal="center" vertical="center" wrapText="1"/>
    </xf>
    <xf numFmtId="1" fontId="33" fillId="0" borderId="63" xfId="0" applyNumberFormat="1" applyFont="1" applyBorder="1" applyAlignment="1">
      <alignment horizontal="center" vertical="center" wrapText="1"/>
    </xf>
    <xf numFmtId="0" fontId="33" fillId="25" borderId="63" xfId="0" applyFont="1" applyFill="1" applyBorder="1" applyAlignment="1">
      <alignment horizontal="justify" vertical="center" wrapText="1"/>
    </xf>
    <xf numFmtId="0" fontId="0" fillId="0" borderId="63" xfId="0" applyFont="1" applyBorder="1"/>
    <xf numFmtId="0" fontId="46" fillId="0" borderId="63" xfId="0" applyFont="1" applyBorder="1"/>
    <xf numFmtId="0" fontId="33" fillId="25" borderId="42" xfId="0" applyFont="1" applyFill="1" applyBorder="1" applyAlignment="1">
      <alignment horizontal="justify" vertical="center" wrapText="1"/>
    </xf>
    <xf numFmtId="183" fontId="33" fillId="0" borderId="64" xfId="0" applyNumberFormat="1" applyFont="1" applyBorder="1" applyAlignment="1">
      <alignment horizontal="center" vertical="center" wrapText="1"/>
    </xf>
    <xf numFmtId="0" fontId="33" fillId="25" borderId="64" xfId="0" applyFont="1" applyFill="1" applyBorder="1" applyAlignment="1">
      <alignment horizontal="justify" vertical="center" wrapText="1"/>
    </xf>
    <xf numFmtId="0" fontId="33" fillId="0" borderId="64" xfId="0" applyFont="1" applyBorder="1" applyAlignment="1">
      <alignment horizontal="center" vertical="center" wrapText="1"/>
    </xf>
    <xf numFmtId="1" fontId="33" fillId="0" borderId="64" xfId="0" applyNumberFormat="1" applyFont="1" applyBorder="1" applyAlignment="1">
      <alignment horizontal="center" vertical="center" wrapText="1"/>
    </xf>
    <xf numFmtId="0" fontId="33" fillId="0" borderId="64" xfId="0" applyFont="1" applyBorder="1" applyAlignment="1">
      <alignment horizontal="justify" vertical="center" wrapText="1"/>
    </xf>
    <xf numFmtId="183" fontId="33" fillId="0" borderId="65" xfId="0" applyNumberFormat="1" applyFont="1" applyBorder="1" applyAlignment="1">
      <alignment horizontal="center" vertical="center" wrapText="1"/>
    </xf>
    <xf numFmtId="0" fontId="33" fillId="0" borderId="65" xfId="0" applyFont="1" applyBorder="1" applyAlignment="1">
      <alignment horizontal="justify" vertical="center" wrapText="1"/>
    </xf>
    <xf numFmtId="0" fontId="33" fillId="0" borderId="65" xfId="0" applyFont="1" applyBorder="1" applyAlignment="1">
      <alignment horizontal="center" vertical="center" wrapText="1"/>
    </xf>
    <xf numFmtId="1" fontId="33" fillId="0" borderId="65" xfId="0" applyNumberFormat="1" applyFont="1" applyBorder="1" applyAlignment="1">
      <alignment horizontal="center" vertical="center" wrapText="1"/>
    </xf>
    <xf numFmtId="0" fontId="0" fillId="0" borderId="63" xfId="0" applyFont="1" applyBorder="1" applyAlignment="1">
      <alignment horizontal="right"/>
    </xf>
    <xf numFmtId="0" fontId="46" fillId="0" borderId="64" xfId="0" applyFont="1" applyBorder="1"/>
    <xf numFmtId="0" fontId="0" fillId="0" borderId="64" xfId="0" applyFont="1" applyBorder="1"/>
    <xf numFmtId="0" fontId="46" fillId="0" borderId="65" xfId="0" applyFont="1" applyBorder="1"/>
    <xf numFmtId="0" fontId="0" fillId="0" borderId="65" xfId="0" applyFont="1" applyBorder="1"/>
    <xf numFmtId="0" fontId="0" fillId="0" borderId="65" xfId="0" applyFont="1" applyBorder="1" applyAlignment="1">
      <alignment horizontal="right"/>
    </xf>
    <xf numFmtId="183" fontId="33" fillId="0" borderId="66" xfId="0" applyNumberFormat="1" applyFont="1" applyBorder="1" applyAlignment="1">
      <alignment horizontal="center" vertical="center" wrapText="1"/>
    </xf>
    <xf numFmtId="0" fontId="33" fillId="0" borderId="66" xfId="0" applyFont="1" applyBorder="1" applyAlignment="1">
      <alignment horizontal="justify" vertical="center" wrapText="1"/>
    </xf>
    <xf numFmtId="0" fontId="33" fillId="0" borderId="66" xfId="0" applyFont="1" applyBorder="1" applyAlignment="1">
      <alignment horizontal="center" vertical="center" wrapText="1"/>
    </xf>
    <xf numFmtId="1" fontId="33" fillId="0" borderId="66" xfId="0" applyNumberFormat="1" applyFont="1" applyBorder="1" applyAlignment="1">
      <alignment horizontal="center" vertical="center" wrapText="1"/>
    </xf>
    <xf numFmtId="2" fontId="33" fillId="0" borderId="66" xfId="0" applyNumberFormat="1" applyFont="1" applyBorder="1" applyAlignment="1">
      <alignment horizontal="center" vertical="center" wrapText="1"/>
    </xf>
    <xf numFmtId="0" fontId="33" fillId="25" borderId="66" xfId="0" applyFont="1" applyFill="1" applyBorder="1" applyAlignment="1">
      <alignment horizontal="justify" vertical="center" wrapText="1"/>
    </xf>
    <xf numFmtId="0" fontId="0" fillId="0" borderId="66" xfId="0" applyFont="1" applyBorder="1"/>
    <xf numFmtId="0" fontId="46" fillId="0" borderId="66" xfId="0" applyFont="1" applyBorder="1"/>
    <xf numFmtId="0" fontId="0" fillId="0" borderId="66" xfId="0" applyFont="1" applyBorder="1" applyAlignment="1">
      <alignment horizontal="right"/>
    </xf>
    <xf numFmtId="187" fontId="0" fillId="0" borderId="66" xfId="270" applyNumberFormat="1" applyFont="1" applyBorder="1"/>
    <xf numFmtId="0" fontId="0" fillId="0" borderId="64" xfId="0" applyFont="1" applyBorder="1" applyAlignment="1">
      <alignment horizontal="right"/>
    </xf>
    <xf numFmtId="1" fontId="33" fillId="0" borderId="41" xfId="0" applyNumberFormat="1" applyFont="1" applyBorder="1" applyAlignment="1">
      <alignment horizontal="center" vertical="center" wrapText="1"/>
    </xf>
    <xf numFmtId="1" fontId="33" fillId="0" borderId="55" xfId="0" applyNumberFormat="1" applyFont="1" applyBorder="1" applyAlignment="1">
      <alignment horizontal="center" vertical="center" wrapText="1"/>
    </xf>
    <xf numFmtId="2" fontId="46" fillId="0" borderId="66" xfId="0" applyNumberFormat="1" applyFont="1" applyBorder="1"/>
    <xf numFmtId="187" fontId="46" fillId="0" borderId="66" xfId="270" applyNumberFormat="1" applyFont="1" applyBorder="1"/>
    <xf numFmtId="0" fontId="47" fillId="0" borderId="66" xfId="0" applyFont="1" applyBorder="1" applyAlignment="1">
      <alignment horizontal="justify" vertical="center" wrapText="1"/>
    </xf>
    <xf numFmtId="0" fontId="31" fillId="27" borderId="41" xfId="0" applyFont="1" applyFill="1" applyBorder="1" applyAlignment="1">
      <alignment horizontal="justify" vertical="top" wrapText="1"/>
    </xf>
    <xf numFmtId="0" fontId="46" fillId="0" borderId="59" xfId="0" applyFont="1" applyBorder="1"/>
    <xf numFmtId="0" fontId="0" fillId="0" borderId="59" xfId="0" applyFont="1" applyBorder="1"/>
    <xf numFmtId="183" fontId="0" fillId="0" borderId="59" xfId="0" applyNumberFormat="1" applyFont="1" applyBorder="1"/>
    <xf numFmtId="183" fontId="46" fillId="0" borderId="59" xfId="0" applyNumberFormat="1" applyFont="1" applyBorder="1"/>
    <xf numFmtId="0" fontId="0" fillId="0" borderId="62" xfId="0" applyFont="1" applyBorder="1"/>
    <xf numFmtId="0" fontId="46" fillId="0" borderId="62" xfId="0" applyFont="1" applyBorder="1"/>
    <xf numFmtId="0" fontId="46" fillId="0" borderId="1" xfId="0" applyFont="1" applyBorder="1"/>
    <xf numFmtId="0" fontId="0" fillId="0" borderId="1" xfId="0" applyFont="1" applyBorder="1"/>
    <xf numFmtId="2" fontId="0" fillId="0" borderId="59" xfId="0" applyNumberFormat="1" applyFont="1" applyBorder="1"/>
    <xf numFmtId="2" fontId="46" fillId="0" borderId="59" xfId="0" applyNumberFormat="1" applyFont="1" applyBorder="1"/>
    <xf numFmtId="1" fontId="33" fillId="0" borderId="46" xfId="0" applyNumberFormat="1" applyFont="1" applyBorder="1" applyAlignment="1">
      <alignment horizontal="center" vertical="center" wrapText="1"/>
    </xf>
    <xf numFmtId="1" fontId="33" fillId="0" borderId="58" xfId="0" applyNumberFormat="1" applyFont="1" applyBorder="1" applyAlignment="1">
      <alignment horizontal="center" vertical="center" wrapText="1"/>
    </xf>
    <xf numFmtId="183" fontId="33" fillId="0" borderId="67" xfId="0" applyNumberFormat="1" applyFont="1" applyBorder="1" applyAlignment="1">
      <alignment horizontal="center" vertical="center" wrapText="1"/>
    </xf>
    <xf numFmtId="0" fontId="47" fillId="0" borderId="67" xfId="0" applyFont="1" applyBorder="1" applyAlignment="1">
      <alignment horizontal="justify" vertical="center" wrapText="1"/>
    </xf>
    <xf numFmtId="0" fontId="33" fillId="0" borderId="68" xfId="0" applyFont="1" applyBorder="1" applyAlignment="1">
      <alignment horizontal="center" vertical="center" wrapText="1"/>
    </xf>
    <xf numFmtId="0" fontId="33" fillId="0" borderId="67" xfId="0" applyFont="1" applyBorder="1" applyAlignment="1">
      <alignment horizontal="center" vertical="center" wrapText="1"/>
    </xf>
    <xf numFmtId="1" fontId="33" fillId="0" borderId="67" xfId="0" applyNumberFormat="1" applyFont="1" applyBorder="1" applyAlignment="1">
      <alignment horizontal="center" vertical="center" wrapText="1"/>
    </xf>
    <xf numFmtId="0" fontId="33" fillId="0" borderId="67" xfId="0" applyFont="1" applyBorder="1" applyAlignment="1">
      <alignment horizontal="justify" vertical="center" wrapText="1"/>
    </xf>
    <xf numFmtId="0" fontId="31" fillId="27" borderId="67" xfId="0" applyFont="1" applyFill="1" applyBorder="1" applyAlignment="1">
      <alignment vertical="top" wrapText="1"/>
    </xf>
    <xf numFmtId="183" fontId="31" fillId="27" borderId="67" xfId="0" applyNumberFormat="1" applyFont="1" applyFill="1" applyBorder="1" applyAlignment="1">
      <alignment vertical="top" wrapText="1"/>
    </xf>
    <xf numFmtId="0" fontId="0" fillId="0" borderId="67" xfId="0" applyFont="1" applyBorder="1"/>
    <xf numFmtId="0" fontId="46" fillId="0" borderId="67" xfId="0" applyFont="1" applyBorder="1"/>
    <xf numFmtId="0" fontId="46" fillId="0" borderId="68" xfId="0" applyFont="1" applyBorder="1"/>
    <xf numFmtId="0" fontId="0" fillId="0" borderId="66" xfId="0" applyFont="1" applyBorder="1" applyAlignment="1">
      <alignment horizontal="left"/>
    </xf>
    <xf numFmtId="183" fontId="33" fillId="0" borderId="69" xfId="0" applyNumberFormat="1" applyFont="1" applyBorder="1" applyAlignment="1">
      <alignment horizontal="center" vertical="center" wrapText="1"/>
    </xf>
    <xf numFmtId="0" fontId="33" fillId="0" borderId="69" xfId="0" applyFont="1" applyBorder="1" applyAlignment="1">
      <alignment horizontal="center" vertical="center" wrapText="1"/>
    </xf>
    <xf numFmtId="1" fontId="33" fillId="0" borderId="69" xfId="0" applyNumberFormat="1" applyFont="1" applyBorder="1" applyAlignment="1">
      <alignment horizontal="center" vertical="center" wrapText="1"/>
    </xf>
    <xf numFmtId="42" fontId="32" fillId="0" borderId="69" xfId="264" applyFont="1" applyBorder="1" applyAlignment="1">
      <alignment horizontal="center" vertical="center" wrapText="1"/>
    </xf>
    <xf numFmtId="0" fontId="0" fillId="0" borderId="69" xfId="0" applyFont="1" applyBorder="1" applyAlignment="1">
      <alignment horizontal="right"/>
    </xf>
    <xf numFmtId="0" fontId="46" fillId="0" borderId="69" xfId="0" applyFont="1" applyBorder="1"/>
    <xf numFmtId="0" fontId="46" fillId="0" borderId="70" xfId="0" applyFont="1" applyBorder="1"/>
    <xf numFmtId="0" fontId="0" fillId="0" borderId="70" xfId="0" applyFont="1" applyBorder="1"/>
    <xf numFmtId="187" fontId="0" fillId="0" borderId="69" xfId="270" applyNumberFormat="1" applyFont="1" applyBorder="1"/>
    <xf numFmtId="0" fontId="0" fillId="0" borderId="69" xfId="0" applyFont="1" applyBorder="1"/>
    <xf numFmtId="183" fontId="0" fillId="0" borderId="66" xfId="0" applyNumberFormat="1" applyFont="1" applyBorder="1"/>
    <xf numFmtId="183" fontId="0" fillId="0" borderId="69" xfId="0" applyNumberFormat="1" applyFont="1" applyBorder="1"/>
    <xf numFmtId="2" fontId="0" fillId="0" borderId="70" xfId="0" applyNumberFormat="1" applyFont="1" applyBorder="1"/>
    <xf numFmtId="0" fontId="54" fillId="0" borderId="71" xfId="0" applyFont="1" applyBorder="1" applyAlignment="1" applyProtection="1">
      <alignment horizontal="justify" vertical="top" wrapText="1"/>
      <protection hidden="1"/>
    </xf>
    <xf numFmtId="183" fontId="46" fillId="0" borderId="53" xfId="0" applyNumberFormat="1" applyFont="1" applyBorder="1"/>
    <xf numFmtId="183" fontId="46" fillId="0" borderId="69" xfId="0" applyNumberFormat="1" applyFont="1" applyBorder="1"/>
    <xf numFmtId="183" fontId="46" fillId="0" borderId="1" xfId="0" applyNumberFormat="1" applyFont="1" applyBorder="1"/>
    <xf numFmtId="0" fontId="46" fillId="0" borderId="53" xfId="0" applyFont="1" applyBorder="1"/>
    <xf numFmtId="0" fontId="0" fillId="0" borderId="52" xfId="0" applyBorder="1"/>
    <xf numFmtId="183" fontId="0" fillId="0" borderId="52" xfId="0" applyNumberFormat="1" applyBorder="1"/>
    <xf numFmtId="1" fontId="32" fillId="0" borderId="55" xfId="0" applyNumberFormat="1" applyFont="1" applyBorder="1" applyAlignment="1">
      <alignment horizontal="center" vertical="center" wrapText="1"/>
    </xf>
    <xf numFmtId="1" fontId="33" fillId="0" borderId="48" xfId="0" applyNumberFormat="1" applyFont="1" applyBorder="1" applyAlignment="1">
      <alignment horizontal="center" vertical="center" wrapText="1"/>
    </xf>
    <xf numFmtId="183" fontId="33" fillId="0" borderId="72" xfId="0" applyNumberFormat="1" applyFont="1" applyBorder="1" applyAlignment="1">
      <alignment horizontal="center" vertical="center" wrapText="1"/>
    </xf>
    <xf numFmtId="0" fontId="33" fillId="0" borderId="72" xfId="0" applyFont="1" applyBorder="1" applyAlignment="1">
      <alignment horizontal="justify" vertical="center" wrapText="1"/>
    </xf>
    <xf numFmtId="0" fontId="33" fillId="0" borderId="73" xfId="0" applyFont="1" applyBorder="1" applyAlignment="1">
      <alignment horizontal="center" vertical="center" wrapText="1"/>
    </xf>
    <xf numFmtId="0" fontId="33" fillId="0" borderId="72" xfId="0" applyFont="1" applyBorder="1" applyAlignment="1">
      <alignment horizontal="center" vertical="center" wrapText="1"/>
    </xf>
    <xf numFmtId="1" fontId="33" fillId="0" borderId="72" xfId="0" applyNumberFormat="1" applyFont="1" applyBorder="1" applyAlignment="1">
      <alignment horizontal="center" vertical="center" wrapText="1"/>
    </xf>
    <xf numFmtId="0" fontId="0" fillId="0" borderId="72" xfId="0" applyFont="1" applyBorder="1"/>
    <xf numFmtId="2" fontId="33" fillId="0" borderId="72" xfId="0" applyNumberFormat="1" applyFont="1" applyBorder="1" applyAlignment="1">
      <alignment horizontal="center" vertical="center" wrapText="1"/>
    </xf>
    <xf numFmtId="0" fontId="33" fillId="25" borderId="72" xfId="0" applyFont="1" applyFill="1" applyBorder="1" applyAlignment="1">
      <alignment horizontal="justify" vertical="center" wrapText="1"/>
    </xf>
    <xf numFmtId="0" fontId="33" fillId="0" borderId="74" xfId="0" applyFont="1" applyBorder="1" applyAlignment="1">
      <alignment horizontal="center" vertical="center" wrapText="1"/>
    </xf>
    <xf numFmtId="1" fontId="32" fillId="0" borderId="74" xfId="0" applyNumberFormat="1" applyFont="1" applyBorder="1" applyAlignment="1">
      <alignment horizontal="center" vertical="center" wrapText="1"/>
    </xf>
    <xf numFmtId="0" fontId="46" fillId="0" borderId="74" xfId="0" applyFont="1" applyBorder="1"/>
    <xf numFmtId="0" fontId="33" fillId="0" borderId="74" xfId="0" applyFont="1" applyBorder="1" applyAlignment="1">
      <alignment horizontal="justify" vertical="center" wrapText="1"/>
    </xf>
    <xf numFmtId="0" fontId="0" fillId="0" borderId="48" xfId="0" applyFont="1" applyBorder="1" applyAlignment="1">
      <alignment horizontal="right"/>
    </xf>
    <xf numFmtId="0" fontId="0" fillId="0" borderId="74" xfId="0" applyFont="1" applyBorder="1" applyAlignment="1">
      <alignment horizontal="center"/>
    </xf>
    <xf numFmtId="0" fontId="46" fillId="0" borderId="75" xfId="0" applyFont="1" applyBorder="1"/>
    <xf numFmtId="6" fontId="33" fillId="32" borderId="76" xfId="0" applyNumberFormat="1" applyFont="1" applyFill="1" applyBorder="1" applyAlignment="1">
      <alignment horizontal="center" vertical="center" wrapText="1"/>
    </xf>
    <xf numFmtId="6" fontId="32" fillId="32" borderId="76" xfId="0" applyNumberFormat="1" applyFont="1" applyFill="1" applyBorder="1" applyAlignment="1">
      <alignment horizontal="center" vertical="center" wrapText="1"/>
    </xf>
    <xf numFmtId="0" fontId="54" fillId="0" borderId="77" xfId="0" applyFont="1" applyBorder="1" applyAlignment="1" applyProtection="1">
      <alignment horizontal="justify" vertical="top" wrapText="1"/>
      <protection hidden="1"/>
    </xf>
    <xf numFmtId="6" fontId="44" fillId="33" borderId="76" xfId="0" applyNumberFormat="1" applyFont="1" applyFill="1" applyBorder="1" applyAlignment="1">
      <alignment horizontal="right" wrapText="1"/>
    </xf>
    <xf numFmtId="6" fontId="44" fillId="33" borderId="76" xfId="0" applyNumberFormat="1" applyFont="1" applyFill="1" applyBorder="1" applyAlignment="1">
      <alignment horizontal="right" vertical="center" wrapText="1"/>
    </xf>
    <xf numFmtId="0" fontId="0" fillId="0" borderId="63" xfId="0" applyFont="1" applyBorder="1" applyAlignment="1">
      <alignment horizontal="justify"/>
    </xf>
    <xf numFmtId="0" fontId="46" fillId="0" borderId="78" xfId="0" applyFont="1" applyBorder="1"/>
    <xf numFmtId="0" fontId="0" fillId="0" borderId="48" xfId="0" applyFont="1" applyBorder="1" applyAlignment="1">
      <alignment horizontal="justify"/>
    </xf>
    <xf numFmtId="0" fontId="46" fillId="0" borderId="76" xfId="0" applyFont="1" applyBorder="1"/>
    <xf numFmtId="0" fontId="0" fillId="0" borderId="76" xfId="0" applyFont="1" applyBorder="1"/>
    <xf numFmtId="0" fontId="0" fillId="0" borderId="76" xfId="0" applyFont="1" applyBorder="1" applyAlignment="1">
      <alignment horizontal="right"/>
    </xf>
    <xf numFmtId="0" fontId="0" fillId="0" borderId="78" xfId="0" applyFont="1" applyBorder="1"/>
    <xf numFmtId="187" fontId="0" fillId="0" borderId="76" xfId="270" applyNumberFormat="1" applyFont="1" applyBorder="1"/>
    <xf numFmtId="2" fontId="0" fillId="0" borderId="66" xfId="0" applyNumberFormat="1" applyFont="1" applyBorder="1"/>
    <xf numFmtId="2" fontId="33" fillId="0" borderId="76" xfId="0" applyNumberFormat="1" applyFont="1" applyBorder="1" applyAlignment="1">
      <alignment horizontal="center" vertical="center" wrapText="1"/>
    </xf>
    <xf numFmtId="0" fontId="33" fillId="25" borderId="76" xfId="0" applyFont="1" applyFill="1" applyBorder="1" applyAlignment="1">
      <alignment horizontal="justify" vertical="center" wrapText="1"/>
    </xf>
    <xf numFmtId="0" fontId="33" fillId="0" borderId="76" xfId="0" applyFont="1" applyBorder="1" applyAlignment="1">
      <alignment horizontal="center" vertical="center" wrapText="1"/>
    </xf>
    <xf numFmtId="183" fontId="33" fillId="0" borderId="76" xfId="0" applyNumberFormat="1" applyFont="1" applyBorder="1" applyAlignment="1">
      <alignment horizontal="center" vertical="center" wrapText="1"/>
    </xf>
    <xf numFmtId="2" fontId="46" fillId="0" borderId="76" xfId="0" applyNumberFormat="1" applyFont="1" applyBorder="1"/>
    <xf numFmtId="0" fontId="46" fillId="0" borderId="0" xfId="0" applyFont="1" applyBorder="1"/>
    <xf numFmtId="2" fontId="0" fillId="0" borderId="76" xfId="0" applyNumberFormat="1" applyFont="1" applyBorder="1"/>
    <xf numFmtId="1" fontId="33" fillId="0" borderId="76" xfId="0" applyNumberFormat="1" applyFont="1" applyBorder="1" applyAlignment="1">
      <alignment horizontal="center" vertical="center" wrapText="1"/>
    </xf>
    <xf numFmtId="0" fontId="0" fillId="0" borderId="66" xfId="0" applyFont="1" applyBorder="1" applyAlignment="1">
      <alignment horizontal="justify"/>
    </xf>
    <xf numFmtId="0" fontId="33" fillId="0" borderId="76" xfId="0" applyFont="1" applyBorder="1" applyAlignment="1">
      <alignment horizontal="justify" vertical="center" wrapText="1"/>
    </xf>
    <xf numFmtId="0" fontId="0" fillId="0" borderId="64" xfId="0" applyFont="1" applyBorder="1" applyAlignment="1">
      <alignment horizontal="justify"/>
    </xf>
    <xf numFmtId="183" fontId="46" fillId="0" borderId="59" xfId="0" applyNumberFormat="1" applyFont="1" applyBorder="1" applyAlignment="1">
      <alignment horizontal="right"/>
    </xf>
    <xf numFmtId="187" fontId="46" fillId="0" borderId="76" xfId="270" applyNumberFormat="1" applyFont="1" applyBorder="1"/>
    <xf numFmtId="0" fontId="33" fillId="0" borderId="78" xfId="0" applyFont="1" applyBorder="1" applyAlignment="1">
      <alignment horizontal="center" vertical="center" wrapText="1"/>
    </xf>
    <xf numFmtId="0" fontId="0" fillId="0" borderId="55" xfId="0" applyFont="1" applyBorder="1"/>
    <xf numFmtId="183" fontId="46" fillId="0" borderId="78" xfId="0" applyNumberFormat="1" applyFont="1" applyBorder="1"/>
    <xf numFmtId="0" fontId="0" fillId="0" borderId="53" xfId="0" applyFont="1" applyBorder="1" applyAlignment="1">
      <alignment horizontal="justify"/>
    </xf>
    <xf numFmtId="0" fontId="0" fillId="0" borderId="53" xfId="0" applyFont="1" applyBorder="1" applyAlignment="1">
      <alignment horizontal="center" vertical="center"/>
    </xf>
    <xf numFmtId="0" fontId="0" fillId="0" borderId="53" xfId="0" applyFont="1" applyBorder="1" applyAlignment="1">
      <alignment horizontal="center"/>
    </xf>
    <xf numFmtId="0" fontId="0" fillId="0" borderId="72" xfId="0" applyFont="1" applyBorder="1" applyAlignment="1">
      <alignment horizontal="justify"/>
    </xf>
    <xf numFmtId="183" fontId="46" fillId="0" borderId="76" xfId="0" applyNumberFormat="1" applyFont="1" applyBorder="1"/>
    <xf numFmtId="2" fontId="0" fillId="0" borderId="0" xfId="0" applyNumberFormat="1"/>
    <xf numFmtId="1" fontId="0" fillId="0" borderId="0" xfId="0" applyNumberFormat="1"/>
    <xf numFmtId="9" fontId="0" fillId="0" borderId="0" xfId="0" applyNumberFormat="1"/>
    <xf numFmtId="0" fontId="0" fillId="0" borderId="74" xfId="0" applyFont="1" applyBorder="1" applyAlignment="1">
      <alignment horizontal="left"/>
    </xf>
    <xf numFmtId="0" fontId="56" fillId="34" borderId="76" xfId="0" applyFont="1" applyFill="1" applyBorder="1" applyAlignment="1">
      <alignment vertical="center" wrapText="1"/>
    </xf>
    <xf numFmtId="0" fontId="56" fillId="34" borderId="76" xfId="0" applyFont="1" applyFill="1" applyBorder="1" applyAlignment="1">
      <alignment vertical="top" wrapText="1"/>
    </xf>
    <xf numFmtId="0" fontId="0" fillId="0" borderId="60" xfId="0" applyFont="1" applyBorder="1" applyAlignment="1">
      <alignment horizontal="right"/>
    </xf>
    <xf numFmtId="183" fontId="0" fillId="0" borderId="74" xfId="0" applyNumberFormat="1" applyFont="1" applyBorder="1"/>
    <xf numFmtId="0" fontId="0" fillId="0" borderId="74" xfId="0" applyFont="1" applyBorder="1" applyAlignment="1">
      <alignment horizontal="right"/>
    </xf>
    <xf numFmtId="0" fontId="0" fillId="0" borderId="75" xfId="0" applyFont="1" applyBorder="1"/>
    <xf numFmtId="0" fontId="0" fillId="0" borderId="74" xfId="0" applyFont="1" applyBorder="1"/>
    <xf numFmtId="0" fontId="0" fillId="0" borderId="72" xfId="0" applyFont="1" applyBorder="1" applyAlignment="1">
      <alignment horizontal="right"/>
    </xf>
    <xf numFmtId="0" fontId="0" fillId="0" borderId="73" xfId="0" applyFont="1" applyBorder="1"/>
    <xf numFmtId="2" fontId="0" fillId="0" borderId="63" xfId="0" applyNumberFormat="1" applyFont="1" applyBorder="1"/>
    <xf numFmtId="183" fontId="0" fillId="0" borderId="63" xfId="0" applyNumberFormat="1" applyFont="1" applyBorder="1"/>
    <xf numFmtId="183" fontId="0" fillId="0" borderId="64" xfId="0" applyNumberFormat="1" applyFont="1" applyBorder="1"/>
    <xf numFmtId="183" fontId="0" fillId="0" borderId="76" xfId="0" applyNumberFormat="1" applyFont="1" applyBorder="1"/>
    <xf numFmtId="0" fontId="0" fillId="0" borderId="76" xfId="0" applyFont="1" applyBorder="1" applyAlignment="1">
      <alignment horizontal="left"/>
    </xf>
    <xf numFmtId="0" fontId="0" fillId="0" borderId="67" xfId="0" applyFont="1" applyBorder="1" applyAlignment="1">
      <alignment horizontal="center"/>
    </xf>
    <xf numFmtId="0" fontId="57" fillId="35" borderId="76" xfId="0" applyFont="1" applyFill="1" applyBorder="1" applyAlignment="1">
      <alignment vertical="top" wrapText="1"/>
    </xf>
    <xf numFmtId="183" fontId="0" fillId="0" borderId="55" xfId="0" applyNumberFormat="1" applyFont="1" applyBorder="1"/>
    <xf numFmtId="0" fontId="0" fillId="0" borderId="55" xfId="0" applyFont="1" applyBorder="1" applyAlignment="1">
      <alignment horizontal="right"/>
    </xf>
    <xf numFmtId="0" fontId="0" fillId="0" borderId="53" xfId="0" applyFont="1" applyBorder="1"/>
    <xf numFmtId="183" fontId="0" fillId="0" borderId="53" xfId="0" applyNumberFormat="1" applyFont="1" applyBorder="1"/>
    <xf numFmtId="0" fontId="0" fillId="0" borderId="48" xfId="0" applyFont="1" applyBorder="1" applyAlignment="1">
      <alignment horizontal="center" vertical="center"/>
    </xf>
    <xf numFmtId="0" fontId="0" fillId="0" borderId="48" xfId="0" applyFont="1" applyBorder="1" applyAlignment="1">
      <alignment horizontal="center"/>
    </xf>
    <xf numFmtId="0" fontId="0" fillId="0" borderId="56" xfId="0" applyFont="1" applyBorder="1"/>
    <xf numFmtId="183" fontId="0" fillId="0" borderId="57" xfId="0" applyNumberFormat="1" applyFont="1" applyBorder="1"/>
    <xf numFmtId="0" fontId="0" fillId="0" borderId="0" xfId="0" applyFont="1"/>
    <xf numFmtId="2" fontId="0" fillId="0" borderId="48" xfId="0" applyNumberFormat="1" applyFont="1" applyBorder="1"/>
    <xf numFmtId="0" fontId="56" fillId="27" borderId="41" xfId="0" applyFont="1" applyFill="1" applyBorder="1" applyAlignment="1">
      <alignment vertical="top" wrapText="1"/>
    </xf>
    <xf numFmtId="1" fontId="46" fillId="0" borderId="76" xfId="0" applyNumberFormat="1" applyFont="1" applyBorder="1"/>
    <xf numFmtId="0" fontId="46" fillId="0" borderId="61" xfId="0" applyFont="1" applyBorder="1" applyAlignment="1">
      <alignment horizontal="center"/>
    </xf>
    <xf numFmtId="0" fontId="46" fillId="0" borderId="48" xfId="0" applyFont="1" applyBorder="1" applyAlignment="1">
      <alignment horizontal="center"/>
    </xf>
    <xf numFmtId="166" fontId="0" fillId="0" borderId="0" xfId="270" applyFont="1"/>
    <xf numFmtId="1" fontId="0" fillId="0" borderId="76" xfId="0" applyNumberFormat="1" applyFont="1" applyBorder="1"/>
    <xf numFmtId="0" fontId="0" fillId="0" borderId="76" xfId="0" applyFont="1" applyBorder="1" applyAlignment="1">
      <alignment horizontal="center"/>
    </xf>
    <xf numFmtId="42" fontId="0" fillId="0" borderId="76" xfId="264" applyFont="1" applyBorder="1"/>
    <xf numFmtId="0" fontId="0" fillId="25" borderId="48" xfId="0" applyFont="1" applyFill="1" applyBorder="1"/>
    <xf numFmtId="0" fontId="0" fillId="25" borderId="48" xfId="0" applyFont="1" applyFill="1" applyBorder="1" applyAlignment="1">
      <alignment horizontal="justify"/>
    </xf>
    <xf numFmtId="183" fontId="32" fillId="0" borderId="76" xfId="0" applyNumberFormat="1" applyFont="1" applyBorder="1" applyAlignment="1">
      <alignment horizontal="center" vertical="center" wrapText="1"/>
    </xf>
    <xf numFmtId="1" fontId="32" fillId="0" borderId="76" xfId="0" applyNumberFormat="1" applyFont="1" applyBorder="1" applyAlignment="1">
      <alignment horizontal="center" vertical="center" wrapText="1"/>
    </xf>
    <xf numFmtId="1" fontId="32" fillId="0" borderId="45" xfId="0" applyNumberFormat="1" applyFont="1" applyBorder="1" applyAlignment="1">
      <alignment horizontal="center" vertical="center" wrapText="1"/>
    </xf>
    <xf numFmtId="1" fontId="32" fillId="0" borderId="46" xfId="0" applyNumberFormat="1" applyFont="1" applyBorder="1" applyAlignment="1">
      <alignment horizontal="center" vertical="center" wrapText="1"/>
    </xf>
    <xf numFmtId="0" fontId="33" fillId="0" borderId="46" xfId="0" applyFont="1" applyBorder="1" applyAlignment="1">
      <alignment horizontal="justify" vertical="center" wrapText="1"/>
    </xf>
    <xf numFmtId="189" fontId="33" fillId="0" borderId="48" xfId="265" applyNumberFormat="1" applyFont="1" applyFill="1" applyBorder="1" applyAlignment="1">
      <alignment horizontal="center" vertical="center" wrapText="1"/>
    </xf>
    <xf numFmtId="189" fontId="33" fillId="0" borderId="48" xfId="265" applyNumberFormat="1" applyFont="1" applyFill="1" applyBorder="1" applyAlignment="1" applyProtection="1">
      <alignment horizontal="center" vertical="center" wrapText="1"/>
    </xf>
    <xf numFmtId="9" fontId="33" fillId="0" borderId="16" xfId="269" applyNumberFormat="1" applyFont="1" applyFill="1" applyBorder="1" applyAlignment="1" applyProtection="1">
      <alignment horizontal="center" vertical="center"/>
    </xf>
    <xf numFmtId="0" fontId="46" fillId="0" borderId="52" xfId="0" applyFont="1" applyBorder="1"/>
    <xf numFmtId="0" fontId="55" fillId="0" borderId="0" xfId="0" applyFont="1" applyAlignment="1">
      <alignment horizontal="center"/>
    </xf>
    <xf numFmtId="0" fontId="58" fillId="31" borderId="76" xfId="0" applyFont="1" applyFill="1" applyBorder="1" applyAlignment="1">
      <alignment horizontal="center" vertical="center"/>
    </xf>
    <xf numFmtId="0" fontId="58" fillId="31" borderId="61" xfId="0" applyFont="1" applyFill="1" applyBorder="1" applyAlignment="1">
      <alignment horizontal="center" vertical="center"/>
    </xf>
    <xf numFmtId="0" fontId="58" fillId="31" borderId="48" xfId="0" applyFont="1" applyFill="1" applyBorder="1" applyAlignment="1">
      <alignment horizontal="center" vertical="center"/>
    </xf>
    <xf numFmtId="6" fontId="33" fillId="25" borderId="63" xfId="264" applyNumberFormat="1" applyFont="1" applyFill="1" applyBorder="1" applyAlignment="1">
      <alignment horizontal="center" vertical="center" wrapText="1"/>
    </xf>
    <xf numFmtId="183" fontId="33" fillId="0" borderId="79" xfId="0" applyNumberFormat="1" applyFont="1" applyBorder="1" applyAlignment="1">
      <alignment horizontal="center" vertical="center" wrapText="1"/>
    </xf>
    <xf numFmtId="0" fontId="33" fillId="0" borderId="79" xfId="0" applyFont="1" applyBorder="1" applyAlignment="1">
      <alignment horizontal="justify" vertical="center" wrapText="1"/>
    </xf>
    <xf numFmtId="6" fontId="33" fillId="32" borderId="79" xfId="0" applyNumberFormat="1" applyFont="1" applyFill="1" applyBorder="1" applyAlignment="1">
      <alignment horizontal="center" vertical="center" wrapText="1"/>
    </xf>
    <xf numFmtId="0" fontId="33" fillId="0" borderId="79" xfId="0" applyFont="1" applyBorder="1" applyAlignment="1">
      <alignment horizontal="center" vertical="center" wrapText="1"/>
    </xf>
    <xf numFmtId="1" fontId="33" fillId="0" borderId="79" xfId="0" applyNumberFormat="1" applyFont="1" applyBorder="1" applyAlignment="1">
      <alignment horizontal="center" vertical="center" wrapText="1"/>
    </xf>
    <xf numFmtId="0" fontId="46" fillId="0" borderId="79" xfId="0" applyFont="1" applyBorder="1"/>
    <xf numFmtId="0" fontId="0" fillId="0" borderId="79" xfId="0" applyFont="1" applyBorder="1"/>
    <xf numFmtId="0" fontId="46" fillId="0" borderId="80" xfId="0" applyFont="1" applyBorder="1"/>
    <xf numFmtId="0" fontId="0" fillId="0" borderId="79" xfId="0" applyFont="1" applyBorder="1" applyAlignment="1">
      <alignment horizontal="center"/>
    </xf>
    <xf numFmtId="0" fontId="28" fillId="30" borderId="41" xfId="0" applyFont="1" applyFill="1" applyBorder="1" applyAlignment="1">
      <alignment vertical="center" wrapText="1"/>
    </xf>
    <xf numFmtId="0" fontId="31" fillId="30" borderId="41" xfId="0" applyFont="1" applyFill="1" applyBorder="1" applyAlignment="1">
      <alignment vertical="center" wrapText="1"/>
    </xf>
    <xf numFmtId="183" fontId="31" fillId="30" borderId="41" xfId="0" applyNumberFormat="1" applyFont="1" applyFill="1" applyBorder="1" applyAlignment="1">
      <alignment vertical="center" wrapText="1"/>
    </xf>
    <xf numFmtId="6" fontId="31" fillId="30" borderId="41" xfId="264" applyNumberFormat="1" applyFont="1" applyFill="1" applyBorder="1" applyAlignment="1">
      <alignment vertical="center" wrapText="1"/>
    </xf>
    <xf numFmtId="0" fontId="0" fillId="0" borderId="0" xfId="0" applyAlignment="1">
      <alignment vertical="center"/>
    </xf>
    <xf numFmtId="0" fontId="0" fillId="30" borderId="41" xfId="0" applyFill="1" applyBorder="1" applyAlignment="1">
      <alignment horizontal="center" vertical="center" wrapText="1"/>
    </xf>
    <xf numFmtId="0" fontId="34" fillId="30" borderId="41" xfId="0" applyFont="1" applyFill="1" applyBorder="1" applyAlignment="1">
      <alignment horizontal="left" vertical="center" wrapText="1"/>
    </xf>
    <xf numFmtId="183" fontId="35" fillId="30" borderId="41" xfId="0" applyNumberFormat="1" applyFont="1" applyFill="1" applyBorder="1" applyAlignment="1">
      <alignment horizontal="left" vertical="center" wrapText="1"/>
    </xf>
    <xf numFmtId="42" fontId="35" fillId="30" borderId="41" xfId="264" applyFont="1" applyFill="1" applyBorder="1" applyAlignment="1">
      <alignment horizontal="left" vertical="center" wrapText="1"/>
    </xf>
    <xf numFmtId="42" fontId="37" fillId="30" borderId="41" xfId="264" applyFont="1" applyFill="1" applyBorder="1" applyAlignment="1">
      <alignment horizontal="right" vertical="center" wrapText="1"/>
    </xf>
    <xf numFmtId="0" fontId="0" fillId="0" borderId="81" xfId="0" applyFont="1" applyBorder="1" applyAlignment="1">
      <alignment horizontal="center"/>
    </xf>
    <xf numFmtId="0" fontId="0" fillId="0" borderId="81" xfId="0" applyFont="1" applyBorder="1"/>
    <xf numFmtId="0" fontId="46" fillId="0" borderId="81" xfId="0" applyFont="1" applyBorder="1"/>
    <xf numFmtId="0" fontId="46" fillId="0" borderId="82" xfId="0" applyFont="1" applyBorder="1"/>
    <xf numFmtId="0" fontId="0" fillId="0" borderId="81" xfId="0" applyFont="1" applyBorder="1" applyAlignment="1">
      <alignment horizontal="right"/>
    </xf>
    <xf numFmtId="0" fontId="0" fillId="0" borderId="82" xfId="0" applyFont="1" applyBorder="1"/>
    <xf numFmtId="0" fontId="0" fillId="0" borderId="79" xfId="0" applyFont="1" applyBorder="1" applyAlignment="1">
      <alignment horizontal="right"/>
    </xf>
    <xf numFmtId="6" fontId="32" fillId="32" borderId="83" xfId="0" applyNumberFormat="1" applyFont="1" applyFill="1" applyBorder="1" applyAlignment="1">
      <alignment horizontal="center" vertical="center" wrapText="1"/>
    </xf>
    <xf numFmtId="0" fontId="33" fillId="0" borderId="83" xfId="0" applyFont="1" applyBorder="1" applyAlignment="1">
      <alignment horizontal="center" vertical="center" wrapText="1"/>
    </xf>
    <xf numFmtId="1" fontId="32" fillId="0" borderId="83" xfId="0" applyNumberFormat="1" applyFont="1" applyBorder="1" applyAlignment="1">
      <alignment horizontal="center" vertical="center" wrapText="1"/>
    </xf>
    <xf numFmtId="6" fontId="33" fillId="32" borderId="83" xfId="0" applyNumberFormat="1" applyFont="1" applyFill="1" applyBorder="1" applyAlignment="1">
      <alignment horizontal="center" vertical="center" wrapText="1"/>
    </xf>
    <xf numFmtId="0" fontId="0" fillId="0" borderId="83" xfId="0" applyFont="1" applyBorder="1"/>
    <xf numFmtId="0" fontId="46" fillId="0" borderId="83" xfId="0" applyFont="1" applyBorder="1"/>
    <xf numFmtId="0" fontId="46" fillId="0" borderId="84" xfId="0" applyFont="1" applyBorder="1"/>
    <xf numFmtId="0" fontId="0" fillId="0" borderId="83" xfId="0" applyFont="1" applyBorder="1" applyAlignment="1">
      <alignment horizontal="right"/>
    </xf>
    <xf numFmtId="0" fontId="0" fillId="0" borderId="84" xfId="0" applyFont="1" applyBorder="1"/>
    <xf numFmtId="0" fontId="0" fillId="0" borderId="85" xfId="0" applyFont="1" applyBorder="1"/>
    <xf numFmtId="183" fontId="0" fillId="0" borderId="85" xfId="0" applyNumberFormat="1" applyFont="1" applyBorder="1"/>
    <xf numFmtId="0" fontId="0" fillId="0" borderId="86" xfId="0" applyFont="1" applyBorder="1"/>
    <xf numFmtId="187" fontId="0" fillId="0" borderId="85" xfId="270" applyNumberFormat="1" applyFont="1" applyBorder="1"/>
    <xf numFmtId="0" fontId="0" fillId="0" borderId="85" xfId="0" applyFont="1" applyBorder="1" applyAlignment="1">
      <alignment horizontal="right"/>
    </xf>
    <xf numFmtId="0" fontId="46" fillId="0" borderId="85" xfId="0" applyFont="1" applyBorder="1"/>
    <xf numFmtId="2" fontId="46" fillId="0" borderId="86" xfId="0" applyNumberFormat="1" applyFont="1" applyBorder="1"/>
    <xf numFmtId="2" fontId="0" fillId="0" borderId="86" xfId="0" applyNumberFormat="1" applyFont="1" applyBorder="1"/>
    <xf numFmtId="166" fontId="0" fillId="0" borderId="0" xfId="270" applyFont="1" applyAlignment="1">
      <alignment vertical="center"/>
    </xf>
    <xf numFmtId="183" fontId="33" fillId="0" borderId="87" xfId="0" applyNumberFormat="1" applyFont="1" applyBorder="1" applyAlignment="1">
      <alignment horizontal="center" vertical="center" wrapText="1"/>
    </xf>
    <xf numFmtId="0" fontId="33" fillId="0" borderId="87" xfId="0" applyFont="1" applyBorder="1" applyAlignment="1">
      <alignment horizontal="justify" vertical="center" wrapText="1"/>
    </xf>
    <xf numFmtId="0" fontId="33" fillId="0" borderId="87" xfId="0" applyFont="1" applyBorder="1" applyAlignment="1">
      <alignment horizontal="center" vertical="center" wrapText="1"/>
    </xf>
    <xf numFmtId="1" fontId="32" fillId="0" borderId="87" xfId="0" applyNumberFormat="1" applyFont="1" applyBorder="1" applyAlignment="1">
      <alignment horizontal="center" vertical="center" wrapText="1"/>
    </xf>
    <xf numFmtId="6" fontId="33" fillId="32" borderId="87" xfId="0" applyNumberFormat="1" applyFont="1" applyFill="1" applyBorder="1" applyAlignment="1">
      <alignment horizontal="center" vertical="center" wrapText="1"/>
    </xf>
    <xf numFmtId="6" fontId="32" fillId="32" borderId="87" xfId="0" applyNumberFormat="1" applyFont="1" applyFill="1" applyBorder="1" applyAlignment="1">
      <alignment horizontal="center" vertical="center" wrapText="1"/>
    </xf>
    <xf numFmtId="2" fontId="33" fillId="0" borderId="87" xfId="0" applyNumberFormat="1" applyFont="1" applyBorder="1" applyAlignment="1">
      <alignment horizontal="center" vertical="center" wrapText="1"/>
    </xf>
    <xf numFmtId="6" fontId="0" fillId="0" borderId="0" xfId="0" applyNumberFormat="1" applyAlignment="1">
      <alignment horizontal="center" vertical="center"/>
    </xf>
    <xf numFmtId="0" fontId="48" fillId="0" borderId="48" xfId="265" applyFont="1" applyFill="1" applyBorder="1" applyAlignment="1">
      <alignment horizontal="center" vertical="center"/>
    </xf>
    <xf numFmtId="184" fontId="4" fillId="0" borderId="16" xfId="269" applyNumberFormat="1" applyFont="1" applyFill="1" applyBorder="1" applyAlignment="1" applyProtection="1">
      <alignment vertical="center"/>
    </xf>
    <xf numFmtId="0" fontId="27" fillId="0" borderId="0" xfId="0" applyFont="1" applyBorder="1" applyAlignment="1">
      <alignment horizontal="center" vertical="top" wrapText="1"/>
    </xf>
    <xf numFmtId="0" fontId="31" fillId="28" borderId="49" xfId="0" applyFont="1" applyFill="1" applyBorder="1" applyAlignment="1">
      <alignment horizontal="center" vertical="center" wrapText="1"/>
    </xf>
    <xf numFmtId="0" fontId="31" fillId="28" borderId="50" xfId="0" applyFont="1" applyFill="1" applyBorder="1" applyAlignment="1">
      <alignment horizontal="center" vertical="center" wrapText="1"/>
    </xf>
    <xf numFmtId="0" fontId="31" fillId="28" borderId="51" xfId="0" applyFont="1" applyFill="1" applyBorder="1" applyAlignment="1">
      <alignment horizontal="center" vertical="center" wrapText="1"/>
    </xf>
    <xf numFmtId="0" fontId="52" fillId="0" borderId="0" xfId="0" applyFont="1" applyAlignment="1">
      <alignment horizontal="center"/>
    </xf>
    <xf numFmtId="0" fontId="46" fillId="0" borderId="0" xfId="0" applyFont="1" applyAlignment="1">
      <alignment horizontal="center"/>
    </xf>
    <xf numFmtId="0" fontId="51" fillId="0" borderId="0" xfId="0" applyFont="1" applyAlignment="1">
      <alignment horizontal="center"/>
    </xf>
    <xf numFmtId="0" fontId="50" fillId="0" borderId="0" xfId="0" applyFont="1" applyAlignment="1">
      <alignment horizontal="center"/>
    </xf>
    <xf numFmtId="0" fontId="41" fillId="0" borderId="0" xfId="265" applyFont="1" applyAlignment="1">
      <alignment horizontal="right" vertical="center"/>
    </xf>
    <xf numFmtId="0" fontId="28" fillId="0" borderId="0" xfId="265" applyFont="1" applyFill="1" applyAlignment="1">
      <alignment vertical="center"/>
    </xf>
    <xf numFmtId="0" fontId="40" fillId="0" borderId="0" xfId="265" applyFont="1" applyAlignment="1">
      <alignment vertical="center"/>
    </xf>
    <xf numFmtId="0" fontId="39" fillId="0" borderId="0" xfId="265" applyFont="1" applyFill="1" applyBorder="1" applyAlignment="1">
      <alignment horizontal="center" vertical="center" wrapText="1"/>
    </xf>
    <xf numFmtId="0" fontId="40" fillId="0" borderId="0" xfId="265" applyFont="1" applyAlignment="1">
      <alignment vertical="center" wrapText="1"/>
    </xf>
    <xf numFmtId="0" fontId="39" fillId="2" borderId="0" xfId="265" applyFont="1" applyFill="1" applyBorder="1" applyAlignment="1">
      <alignment horizontal="center" vertical="center" wrapText="1"/>
    </xf>
    <xf numFmtId="0" fontId="40" fillId="2" borderId="0" xfId="265" applyFont="1" applyFill="1" applyAlignment="1">
      <alignment horizontal="center" vertical="center" wrapText="1"/>
    </xf>
    <xf numFmtId="0" fontId="38" fillId="0" borderId="0" xfId="265" applyFont="1" applyAlignment="1">
      <alignment horizontal="right" vertical="center"/>
    </xf>
    <xf numFmtId="0" fontId="28" fillId="2" borderId="16" xfId="265" applyFont="1" applyFill="1" applyBorder="1" applyAlignment="1" applyProtection="1">
      <alignment horizontal="left" vertical="center"/>
    </xf>
    <xf numFmtId="0" fontId="28" fillId="0" borderId="0" xfId="265" applyFont="1" applyFill="1" applyAlignment="1">
      <alignment horizontal="right" vertical="center"/>
    </xf>
    <xf numFmtId="0" fontId="40" fillId="0" borderId="0" xfId="265" applyFont="1" applyAlignment="1">
      <alignment horizontal="right" vertical="center"/>
    </xf>
    <xf numFmtId="0" fontId="28" fillId="2" borderId="13" xfId="265" applyFont="1" applyFill="1" applyBorder="1" applyAlignment="1">
      <alignment vertical="center"/>
    </xf>
    <xf numFmtId="0" fontId="28" fillId="2" borderId="14" xfId="265" applyFont="1" applyFill="1" applyBorder="1" applyAlignment="1">
      <alignment vertical="center"/>
    </xf>
    <xf numFmtId="0" fontId="28" fillId="2" borderId="15" xfId="265" applyFont="1" applyFill="1" applyBorder="1" applyAlignment="1">
      <alignment vertical="center"/>
    </xf>
    <xf numFmtId="0" fontId="28" fillId="0" borderId="13" xfId="265" applyFont="1" applyFill="1" applyBorder="1" applyAlignment="1" applyProtection="1">
      <alignment horizontal="center" vertical="center"/>
    </xf>
    <xf numFmtId="0" fontId="28" fillId="0" borderId="14" xfId="265" applyFont="1" applyFill="1" applyBorder="1" applyAlignment="1" applyProtection="1">
      <alignment horizontal="center" vertical="center"/>
    </xf>
    <xf numFmtId="0" fontId="28" fillId="2" borderId="16" xfId="265" applyFont="1" applyFill="1" applyBorder="1" applyAlignment="1" applyProtection="1">
      <alignment horizontal="center" vertical="center" wrapText="1"/>
    </xf>
    <xf numFmtId="0" fontId="28" fillId="0" borderId="12" xfId="265" applyFont="1" applyFill="1" applyBorder="1" applyAlignment="1" applyProtection="1">
      <alignment vertical="center"/>
    </xf>
    <xf numFmtId="0" fontId="40" fillId="0" borderId="39" xfId="265" applyFont="1" applyBorder="1" applyAlignment="1">
      <alignment vertical="center"/>
    </xf>
    <xf numFmtId="0" fontId="40" fillId="0" borderId="40" xfId="265" applyFont="1" applyBorder="1" applyAlignment="1">
      <alignment vertical="center"/>
    </xf>
    <xf numFmtId="0" fontId="28" fillId="0" borderId="16" xfId="265" applyFont="1" applyFill="1" applyBorder="1" applyAlignment="1" applyProtection="1">
      <alignment vertical="center"/>
    </xf>
    <xf numFmtId="0" fontId="40" fillId="0" borderId="16" xfId="265" applyFont="1" applyFill="1" applyBorder="1" applyAlignment="1">
      <alignment vertical="center"/>
    </xf>
    <xf numFmtId="178" fontId="33" fillId="0" borderId="16" xfId="266" applyNumberFormat="1" applyFont="1" applyFill="1" applyBorder="1" applyAlignment="1" applyProtection="1"/>
    <xf numFmtId="0" fontId="28" fillId="0" borderId="13" xfId="265" applyFont="1" applyFill="1" applyBorder="1" applyAlignment="1" applyProtection="1">
      <alignment vertical="center"/>
    </xf>
    <xf numFmtId="0" fontId="28" fillId="0" borderId="14" xfId="265" applyFont="1" applyFill="1" applyBorder="1" applyAlignment="1" applyProtection="1">
      <alignment vertical="center"/>
    </xf>
    <xf numFmtId="0" fontId="28" fillId="0" borderId="15" xfId="265" applyFont="1" applyFill="1" applyBorder="1" applyAlignment="1" applyProtection="1">
      <alignment vertical="center"/>
    </xf>
    <xf numFmtId="0" fontId="33" fillId="0" borderId="16" xfId="265" applyFont="1" applyFill="1" applyBorder="1" applyAlignment="1" applyProtection="1">
      <alignment horizontal="left" vertical="center"/>
    </xf>
    <xf numFmtId="37" fontId="39" fillId="0" borderId="17" xfId="265" applyNumberFormat="1" applyFont="1" applyFill="1" applyBorder="1" applyAlignment="1" applyProtection="1">
      <alignment horizontal="right" vertical="center"/>
    </xf>
    <xf numFmtId="37" fontId="39" fillId="0" borderId="18" xfId="265" applyNumberFormat="1" applyFont="1" applyFill="1" applyBorder="1" applyAlignment="1" applyProtection="1">
      <alignment horizontal="right" vertical="center"/>
    </xf>
    <xf numFmtId="37" fontId="39" fillId="0" borderId="19" xfId="265" applyNumberFormat="1" applyFont="1" applyFill="1" applyBorder="1" applyAlignment="1" applyProtection="1">
      <alignment horizontal="right" vertical="center"/>
    </xf>
    <xf numFmtId="0" fontId="33" fillId="0" borderId="49" xfId="265" applyFont="1" applyFill="1" applyBorder="1" applyAlignment="1" applyProtection="1">
      <alignment horizontal="left" vertical="center" wrapText="1"/>
    </xf>
    <xf numFmtId="0" fontId="33" fillId="0" borderId="51" xfId="265" applyFont="1" applyFill="1" applyBorder="1" applyAlignment="1" applyProtection="1">
      <alignment horizontal="left" vertical="center" wrapText="1"/>
    </xf>
    <xf numFmtId="0" fontId="41" fillId="0" borderId="48" xfId="265" applyFont="1" applyFill="1" applyBorder="1" applyAlignment="1" applyProtection="1">
      <alignment horizontal="center" vertical="center" textRotation="90" wrapText="1"/>
    </xf>
    <xf numFmtId="0" fontId="44" fillId="0" borderId="48" xfId="265" applyFont="1" applyFill="1" applyBorder="1" applyAlignment="1" applyProtection="1">
      <alignment horizontal="left" vertical="center" wrapText="1"/>
    </xf>
    <xf numFmtId="37" fontId="39" fillId="0" borderId="31" xfId="265" applyNumberFormat="1" applyFont="1" applyFill="1" applyBorder="1" applyAlignment="1" applyProtection="1">
      <alignment horizontal="right" vertical="center"/>
    </xf>
    <xf numFmtId="37" fontId="39" fillId="0" borderId="32" xfId="265" applyNumberFormat="1" applyFont="1" applyFill="1" applyBorder="1" applyAlignment="1" applyProtection="1">
      <alignment horizontal="right" vertical="center"/>
    </xf>
    <xf numFmtId="0" fontId="28" fillId="0" borderId="23" xfId="265" applyFont="1" applyFill="1" applyBorder="1" applyAlignment="1" applyProtection="1">
      <alignment vertical="center"/>
    </xf>
    <xf numFmtId="0" fontId="28" fillId="0" borderId="54" xfId="265" applyFont="1" applyFill="1" applyBorder="1" applyAlignment="1" applyProtection="1">
      <alignment vertical="center"/>
    </xf>
    <xf numFmtId="0" fontId="28" fillId="0" borderId="22" xfId="265" applyFont="1" applyFill="1" applyBorder="1" applyAlignment="1" applyProtection="1">
      <alignment vertical="center"/>
    </xf>
    <xf numFmtId="0" fontId="28" fillId="2" borderId="48" xfId="265" applyFont="1" applyFill="1" applyBorder="1" applyAlignment="1" applyProtection="1">
      <alignment horizontal="center" vertical="center"/>
    </xf>
    <xf numFmtId="37" fontId="39" fillId="0" borderId="48" xfId="265" applyNumberFormat="1" applyFont="1" applyFill="1" applyBorder="1" applyAlignment="1" applyProtection="1">
      <alignment horizontal="right" vertical="center"/>
    </xf>
    <xf numFmtId="0" fontId="4" fillId="26" borderId="13" xfId="265" applyFont="1" applyFill="1" applyBorder="1" applyAlignment="1" applyProtection="1">
      <alignment horizontal="right" vertical="center"/>
    </xf>
    <xf numFmtId="0" fontId="4" fillId="26" borderId="14" xfId="265" applyFont="1" applyFill="1" applyBorder="1" applyAlignment="1">
      <alignment horizontal="right" vertical="center"/>
    </xf>
    <xf numFmtId="0" fontId="31" fillId="0" borderId="13" xfId="265" applyFont="1" applyFill="1" applyBorder="1" applyAlignment="1" applyProtection="1">
      <alignment horizontal="center" vertical="center" wrapText="1"/>
    </xf>
    <xf numFmtId="0" fontId="41" fillId="0" borderId="14" xfId="265" applyFont="1" applyBorder="1" applyAlignment="1">
      <alignment horizontal="center" vertical="center" wrapText="1"/>
    </xf>
    <xf numFmtId="0" fontId="41" fillId="0" borderId="15" xfId="265" applyFont="1" applyBorder="1" applyAlignment="1">
      <alignment horizontal="center" vertical="center" wrapText="1"/>
    </xf>
    <xf numFmtId="0" fontId="33" fillId="0" borderId="24" xfId="265" applyFont="1" applyFill="1" applyBorder="1" applyAlignment="1" applyProtection="1">
      <alignment horizontal="left" vertical="center" wrapText="1"/>
    </xf>
    <xf numFmtId="0" fontId="40" fillId="0" borderId="24" xfId="265" applyFont="1" applyBorder="1" applyAlignment="1">
      <alignment vertical="center" wrapText="1"/>
    </xf>
    <xf numFmtId="0" fontId="28" fillId="0" borderId="25" xfId="265" applyFont="1" applyFill="1" applyBorder="1" applyAlignment="1" applyProtection="1">
      <alignment horizontal="left" vertical="center"/>
    </xf>
    <xf numFmtId="0" fontId="28" fillId="0" borderId="26" xfId="265" applyFont="1" applyFill="1" applyBorder="1" applyAlignment="1" applyProtection="1">
      <alignment horizontal="left" vertical="center"/>
    </xf>
    <xf numFmtId="0" fontId="28" fillId="0" borderId="27" xfId="265" applyFont="1" applyFill="1" applyBorder="1" applyAlignment="1" applyProtection="1">
      <alignment horizontal="left" vertical="center"/>
    </xf>
    <xf numFmtId="0" fontId="39" fillId="2" borderId="48" xfId="265" applyFont="1" applyFill="1" applyBorder="1" applyAlignment="1" applyProtection="1">
      <alignment horizontal="left" vertical="center" wrapText="1"/>
    </xf>
    <xf numFmtId="0" fontId="39" fillId="0" borderId="28" xfId="265" applyFont="1" applyFill="1" applyBorder="1" applyAlignment="1" applyProtection="1">
      <alignment horizontal="right" vertical="center"/>
    </xf>
    <xf numFmtId="0" fontId="40" fillId="0" borderId="29" xfId="265" applyFont="1" applyBorder="1" applyAlignment="1">
      <alignment horizontal="right" vertical="center"/>
    </xf>
    <xf numFmtId="0" fontId="40" fillId="0" borderId="30" xfId="265" applyFont="1" applyBorder="1" applyAlignment="1">
      <alignment horizontal="right" vertical="center"/>
    </xf>
    <xf numFmtId="0" fontId="33" fillId="0" borderId="28" xfId="265" applyFont="1" applyFill="1" applyBorder="1" applyAlignment="1" applyProtection="1">
      <alignment horizontal="left" vertical="center"/>
    </xf>
    <xf numFmtId="0" fontId="40" fillId="0" borderId="29" xfId="265" applyFont="1" applyBorder="1" applyAlignment="1">
      <alignment vertical="center"/>
    </xf>
    <xf numFmtId="0" fontId="40" fillId="0" borderId="35" xfId="265" applyFont="1" applyBorder="1" applyAlignment="1">
      <alignment vertical="center"/>
    </xf>
    <xf numFmtId="0" fontId="39" fillId="0" borderId="36" xfId="265" applyFont="1" applyFill="1" applyBorder="1" applyAlignment="1" applyProtection="1">
      <alignment horizontal="right" vertical="center"/>
    </xf>
    <xf numFmtId="0" fontId="40" fillId="0" borderId="37" xfId="265" applyFont="1" applyBorder="1" applyAlignment="1">
      <alignment horizontal="right" vertical="center"/>
    </xf>
    <xf numFmtId="0" fontId="29" fillId="0" borderId="0" xfId="265" applyFont="1" applyFill="1" applyBorder="1" applyAlignment="1" applyProtection="1">
      <alignment horizontal="left" vertical="center"/>
    </xf>
    <xf numFmtId="181" fontId="39" fillId="0" borderId="28" xfId="265" applyNumberFormat="1" applyFont="1" applyFill="1" applyBorder="1" applyAlignment="1" applyProtection="1">
      <alignment horizontal="right" vertical="center" wrapText="1"/>
    </xf>
    <xf numFmtId="181" fontId="39" fillId="0" borderId="29" xfId="265" applyNumberFormat="1" applyFont="1" applyFill="1" applyBorder="1" applyAlignment="1" applyProtection="1">
      <alignment horizontal="right" vertical="center" wrapText="1"/>
    </xf>
    <xf numFmtId="181" fontId="39" fillId="0" borderId="28" xfId="265" applyNumberFormat="1" applyFont="1" applyFill="1" applyBorder="1" applyAlignment="1" applyProtection="1">
      <alignment horizontal="right" vertical="center"/>
    </xf>
    <xf numFmtId="181" fontId="40" fillId="0" borderId="29" xfId="265" applyNumberFormat="1" applyFont="1" applyBorder="1" applyAlignment="1">
      <alignment horizontal="right" vertical="center"/>
    </xf>
    <xf numFmtId="0" fontId="41" fillId="0" borderId="28" xfId="265" applyFont="1" applyFill="1" applyBorder="1" applyAlignment="1" applyProtection="1">
      <alignment horizontal="left" vertical="center" wrapText="1"/>
    </xf>
    <xf numFmtId="0" fontId="41" fillId="0" borderId="29" xfId="265" applyFont="1" applyBorder="1" applyAlignment="1">
      <alignment vertical="center" wrapText="1"/>
    </xf>
    <xf numFmtId="0" fontId="41" fillId="0" borderId="34" xfId="265" applyFont="1" applyBorder="1" applyAlignment="1">
      <alignment vertical="center" wrapText="1"/>
    </xf>
    <xf numFmtId="0" fontId="55" fillId="0" borderId="0" xfId="0" applyFont="1" applyAlignment="1">
      <alignment horizontal="center"/>
    </xf>
  </cellXfs>
  <cellStyles count="271">
    <cellStyle name="20% - Énfasis1 2" xfId="2" xr:uid="{00000000-0005-0000-0000-000000000000}"/>
    <cellStyle name="20% - Énfasis2 2" xfId="3" xr:uid="{00000000-0005-0000-0000-000001000000}"/>
    <cellStyle name="20% - Énfasis3 2" xfId="4" xr:uid="{00000000-0005-0000-0000-000002000000}"/>
    <cellStyle name="20% - Énfasis4 2" xfId="5" xr:uid="{00000000-0005-0000-0000-000003000000}"/>
    <cellStyle name="20% - Énfasis5 2" xfId="6" xr:uid="{00000000-0005-0000-0000-000004000000}"/>
    <cellStyle name="20% - Énfasis6 2" xfId="7" xr:uid="{00000000-0005-0000-0000-000005000000}"/>
    <cellStyle name="40% - Énfasis1 2" xfId="8" xr:uid="{00000000-0005-0000-0000-000006000000}"/>
    <cellStyle name="40% - Énfasis2 2" xfId="9" xr:uid="{00000000-0005-0000-0000-000007000000}"/>
    <cellStyle name="40% - Énfasis3 2" xfId="10" xr:uid="{00000000-0005-0000-0000-000008000000}"/>
    <cellStyle name="40% - Énfasis4 2" xfId="11" xr:uid="{00000000-0005-0000-0000-000009000000}"/>
    <cellStyle name="40% - Énfasis5 2" xfId="12" xr:uid="{00000000-0005-0000-0000-00000A000000}"/>
    <cellStyle name="40% - Énfasis6 2" xfId="13" xr:uid="{00000000-0005-0000-0000-00000B000000}"/>
    <cellStyle name="60% - Énfasis1 2" xfId="14" xr:uid="{00000000-0005-0000-0000-00000C000000}"/>
    <cellStyle name="60% - Énfasis2 2" xfId="15" xr:uid="{00000000-0005-0000-0000-00000D000000}"/>
    <cellStyle name="60% - Énfasis3 2" xfId="16" xr:uid="{00000000-0005-0000-0000-00000E000000}"/>
    <cellStyle name="60% - Énfasis4 2" xfId="17" xr:uid="{00000000-0005-0000-0000-00000F000000}"/>
    <cellStyle name="60% - Énfasis5 2" xfId="18" xr:uid="{00000000-0005-0000-0000-000010000000}"/>
    <cellStyle name="60% - Énfasis6 2" xfId="19" xr:uid="{00000000-0005-0000-0000-000011000000}"/>
    <cellStyle name="Advertencia" xfId="20" xr:uid="{00000000-0005-0000-0000-000012000000}"/>
    <cellStyle name="Buena 2" xfId="21" xr:uid="{00000000-0005-0000-0000-000013000000}"/>
    <cellStyle name="Calcular" xfId="22" xr:uid="{00000000-0005-0000-0000-000014000000}"/>
    <cellStyle name="Cálculo 2" xfId="23" xr:uid="{00000000-0005-0000-0000-000015000000}"/>
    <cellStyle name="Celda comprob." xfId="24" xr:uid="{00000000-0005-0000-0000-000016000000}"/>
    <cellStyle name="Celda de comprobación 2" xfId="25" xr:uid="{00000000-0005-0000-0000-000017000000}"/>
    <cellStyle name="Celda vinculada 2" xfId="26" xr:uid="{00000000-0005-0000-0000-000018000000}"/>
    <cellStyle name="Correcto" xfId="27" xr:uid="{00000000-0005-0000-0000-000019000000}"/>
    <cellStyle name="Encabez. 1" xfId="28" xr:uid="{00000000-0005-0000-0000-00001A000000}"/>
    <cellStyle name="Encabez. 2" xfId="29" xr:uid="{00000000-0005-0000-0000-00001B000000}"/>
    <cellStyle name="Encabezado 3" xfId="30" xr:uid="{00000000-0005-0000-0000-00001C000000}"/>
    <cellStyle name="Encabezado 4 2" xfId="31" xr:uid="{00000000-0005-0000-0000-00001D000000}"/>
    <cellStyle name="Énfasis1 2" xfId="32" xr:uid="{00000000-0005-0000-0000-00001E000000}"/>
    <cellStyle name="Énfasis2 2" xfId="33" xr:uid="{00000000-0005-0000-0000-00001F000000}"/>
    <cellStyle name="Énfasis3 2" xfId="34" xr:uid="{00000000-0005-0000-0000-000020000000}"/>
    <cellStyle name="Énfasis4 2" xfId="35" xr:uid="{00000000-0005-0000-0000-000021000000}"/>
    <cellStyle name="Énfasis5 2" xfId="36" xr:uid="{00000000-0005-0000-0000-000022000000}"/>
    <cellStyle name="Énfasis6 2" xfId="37" xr:uid="{00000000-0005-0000-0000-000023000000}"/>
    <cellStyle name="Entrada 2" xfId="38" xr:uid="{00000000-0005-0000-0000-000024000000}"/>
    <cellStyle name="Euro" xfId="39" xr:uid="{00000000-0005-0000-0000-000025000000}"/>
    <cellStyle name="Euro 10" xfId="40" xr:uid="{00000000-0005-0000-0000-000026000000}"/>
    <cellStyle name="Euro 10 2" xfId="41" xr:uid="{00000000-0005-0000-0000-000027000000}"/>
    <cellStyle name="Euro 11" xfId="42" xr:uid="{00000000-0005-0000-0000-000028000000}"/>
    <cellStyle name="Euro 11 2" xfId="43" xr:uid="{00000000-0005-0000-0000-000029000000}"/>
    <cellStyle name="Euro 12" xfId="44" xr:uid="{00000000-0005-0000-0000-00002A000000}"/>
    <cellStyle name="Euro 12 2" xfId="45" xr:uid="{00000000-0005-0000-0000-00002B000000}"/>
    <cellStyle name="Euro 13" xfId="46" xr:uid="{00000000-0005-0000-0000-00002C000000}"/>
    <cellStyle name="Euro 13 2" xfId="47" xr:uid="{00000000-0005-0000-0000-00002D000000}"/>
    <cellStyle name="Euro 14" xfId="48" xr:uid="{00000000-0005-0000-0000-00002E000000}"/>
    <cellStyle name="Euro 14 2" xfId="49" xr:uid="{00000000-0005-0000-0000-00002F000000}"/>
    <cellStyle name="Euro 2" xfId="50" xr:uid="{00000000-0005-0000-0000-000030000000}"/>
    <cellStyle name="Euro 3" xfId="51" xr:uid="{00000000-0005-0000-0000-000031000000}"/>
    <cellStyle name="Euro 4" xfId="52" xr:uid="{00000000-0005-0000-0000-000032000000}"/>
    <cellStyle name="Euro 5" xfId="53" xr:uid="{00000000-0005-0000-0000-000033000000}"/>
    <cellStyle name="Euro 5 2" xfId="54" xr:uid="{00000000-0005-0000-0000-000034000000}"/>
    <cellStyle name="Euro 6" xfId="55" xr:uid="{00000000-0005-0000-0000-000035000000}"/>
    <cellStyle name="Euro 7" xfId="56" xr:uid="{00000000-0005-0000-0000-000036000000}"/>
    <cellStyle name="Euro 7 2" xfId="57" xr:uid="{00000000-0005-0000-0000-000037000000}"/>
    <cellStyle name="Euro 8" xfId="58" xr:uid="{00000000-0005-0000-0000-000038000000}"/>
    <cellStyle name="Euro 8 2" xfId="59" xr:uid="{00000000-0005-0000-0000-000039000000}"/>
    <cellStyle name="Euro 8 3" xfId="60" xr:uid="{00000000-0005-0000-0000-00003A000000}"/>
    <cellStyle name="Euro 8 3 2" xfId="61" xr:uid="{00000000-0005-0000-0000-00003B000000}"/>
    <cellStyle name="Euro 8 4" xfId="62" xr:uid="{00000000-0005-0000-0000-00003C000000}"/>
    <cellStyle name="Euro 8 4 2" xfId="63" xr:uid="{00000000-0005-0000-0000-00003D000000}"/>
    <cellStyle name="Euro 9" xfId="64" xr:uid="{00000000-0005-0000-0000-00003E000000}"/>
    <cellStyle name="Euro 9 2" xfId="65" xr:uid="{00000000-0005-0000-0000-00003F000000}"/>
    <cellStyle name="Explicación" xfId="66" xr:uid="{00000000-0005-0000-0000-000040000000}"/>
    <cellStyle name="Hipervínculo 2" xfId="67" xr:uid="{00000000-0005-0000-0000-000041000000}"/>
    <cellStyle name="Hipervínculo 3" xfId="68" xr:uid="{00000000-0005-0000-0000-000042000000}"/>
    <cellStyle name="Incorrecto 2" xfId="69" xr:uid="{00000000-0005-0000-0000-000043000000}"/>
    <cellStyle name="Millares 10" xfId="70" xr:uid="{00000000-0005-0000-0000-000044000000}"/>
    <cellStyle name="Millares 11" xfId="71" xr:uid="{00000000-0005-0000-0000-000045000000}"/>
    <cellStyle name="Millares 12" xfId="72" xr:uid="{00000000-0005-0000-0000-000046000000}"/>
    <cellStyle name="Millares 13" xfId="73" xr:uid="{00000000-0005-0000-0000-000047000000}"/>
    <cellStyle name="Millares 13 2" xfId="74" xr:uid="{00000000-0005-0000-0000-000048000000}"/>
    <cellStyle name="Millares 14" xfId="75" xr:uid="{00000000-0005-0000-0000-000049000000}"/>
    <cellStyle name="Millares 14 2" xfId="76" xr:uid="{00000000-0005-0000-0000-00004A000000}"/>
    <cellStyle name="Millares 15" xfId="77" xr:uid="{00000000-0005-0000-0000-00004B000000}"/>
    <cellStyle name="Millares 15 2" xfId="78" xr:uid="{00000000-0005-0000-0000-00004C000000}"/>
    <cellStyle name="Millares 15 3" xfId="79" xr:uid="{00000000-0005-0000-0000-00004D000000}"/>
    <cellStyle name="Millares 15 3 2" xfId="80" xr:uid="{00000000-0005-0000-0000-00004E000000}"/>
    <cellStyle name="Millares 15 4" xfId="81" xr:uid="{00000000-0005-0000-0000-00004F000000}"/>
    <cellStyle name="Millares 15 4 2" xfId="82" xr:uid="{00000000-0005-0000-0000-000050000000}"/>
    <cellStyle name="Millares 16" xfId="83" xr:uid="{00000000-0005-0000-0000-000051000000}"/>
    <cellStyle name="Millares 17" xfId="84" xr:uid="{00000000-0005-0000-0000-000052000000}"/>
    <cellStyle name="Millares 17 2" xfId="85" xr:uid="{00000000-0005-0000-0000-000053000000}"/>
    <cellStyle name="Millares 18" xfId="86" xr:uid="{00000000-0005-0000-0000-000054000000}"/>
    <cellStyle name="Millares 18 2" xfId="87" xr:uid="{00000000-0005-0000-0000-000055000000}"/>
    <cellStyle name="Millares 19" xfId="88" xr:uid="{00000000-0005-0000-0000-000056000000}"/>
    <cellStyle name="Millares 19 2" xfId="89" xr:uid="{00000000-0005-0000-0000-000057000000}"/>
    <cellStyle name="Millares 2" xfId="90" xr:uid="{00000000-0005-0000-0000-000058000000}"/>
    <cellStyle name="Millares 2 2" xfId="91" xr:uid="{00000000-0005-0000-0000-000059000000}"/>
    <cellStyle name="Millares 20" xfId="92" xr:uid="{00000000-0005-0000-0000-00005A000000}"/>
    <cellStyle name="Millares 21" xfId="93" xr:uid="{00000000-0005-0000-0000-00005B000000}"/>
    <cellStyle name="Millares 21 2" xfId="94" xr:uid="{00000000-0005-0000-0000-00005C000000}"/>
    <cellStyle name="Millares 22" xfId="95" xr:uid="{00000000-0005-0000-0000-00005D000000}"/>
    <cellStyle name="Millares 23" xfId="96" xr:uid="{00000000-0005-0000-0000-00005E000000}"/>
    <cellStyle name="Millares 23 2" xfId="97" xr:uid="{00000000-0005-0000-0000-00005F000000}"/>
    <cellStyle name="Millares 24" xfId="98" xr:uid="{00000000-0005-0000-0000-000060000000}"/>
    <cellStyle name="Millares 24 2" xfId="99" xr:uid="{00000000-0005-0000-0000-000061000000}"/>
    <cellStyle name="Millares 25" xfId="100" xr:uid="{00000000-0005-0000-0000-000062000000}"/>
    <cellStyle name="Millares 25 2" xfId="101" xr:uid="{00000000-0005-0000-0000-000063000000}"/>
    <cellStyle name="Millares 3" xfId="102" xr:uid="{00000000-0005-0000-0000-000064000000}"/>
    <cellStyle name="Millares 3 2" xfId="103" xr:uid="{00000000-0005-0000-0000-000065000000}"/>
    <cellStyle name="Millares 3 3" xfId="104" xr:uid="{00000000-0005-0000-0000-000066000000}"/>
    <cellStyle name="Millares 3 4" xfId="105" xr:uid="{00000000-0005-0000-0000-000067000000}"/>
    <cellStyle name="Millares 3 5" xfId="266" xr:uid="{00000000-0005-0000-0000-000068000000}"/>
    <cellStyle name="Millares 4" xfId="106" xr:uid="{00000000-0005-0000-0000-000069000000}"/>
    <cellStyle name="Millares 4 2" xfId="107" xr:uid="{00000000-0005-0000-0000-00006A000000}"/>
    <cellStyle name="Millares 4 3" xfId="108" xr:uid="{00000000-0005-0000-0000-00006B000000}"/>
    <cellStyle name="Millares 5" xfId="109" xr:uid="{00000000-0005-0000-0000-00006C000000}"/>
    <cellStyle name="Millares 5 2" xfId="110" xr:uid="{00000000-0005-0000-0000-00006D000000}"/>
    <cellStyle name="Millares 6" xfId="111" xr:uid="{00000000-0005-0000-0000-00006E000000}"/>
    <cellStyle name="Millares 7" xfId="112" xr:uid="{00000000-0005-0000-0000-00006F000000}"/>
    <cellStyle name="Millares 8" xfId="113" xr:uid="{00000000-0005-0000-0000-000070000000}"/>
    <cellStyle name="Millares 9" xfId="114" xr:uid="{00000000-0005-0000-0000-000071000000}"/>
    <cellStyle name="Moneda" xfId="270" builtinId="4"/>
    <cellStyle name="Moneda [0]" xfId="264" builtinId="7"/>
    <cellStyle name="Moneda [0] 2" xfId="267" xr:uid="{00000000-0005-0000-0000-000073000000}"/>
    <cellStyle name="Moneda [0] 2 2" xfId="268" xr:uid="{00000000-0005-0000-0000-000074000000}"/>
    <cellStyle name="Moneda 10" xfId="115" xr:uid="{00000000-0005-0000-0000-000075000000}"/>
    <cellStyle name="Moneda 10 2" xfId="116" xr:uid="{00000000-0005-0000-0000-000076000000}"/>
    <cellStyle name="Moneda 11" xfId="117" xr:uid="{00000000-0005-0000-0000-000077000000}"/>
    <cellStyle name="Moneda 11 2" xfId="118" xr:uid="{00000000-0005-0000-0000-000078000000}"/>
    <cellStyle name="Moneda 12" xfId="119" xr:uid="{00000000-0005-0000-0000-000079000000}"/>
    <cellStyle name="Moneda 13" xfId="120" xr:uid="{00000000-0005-0000-0000-00007A000000}"/>
    <cellStyle name="Moneda 13 2" xfId="121" xr:uid="{00000000-0005-0000-0000-00007B000000}"/>
    <cellStyle name="Moneda 14" xfId="122" xr:uid="{00000000-0005-0000-0000-00007C000000}"/>
    <cellStyle name="Moneda 15" xfId="123" xr:uid="{00000000-0005-0000-0000-00007D000000}"/>
    <cellStyle name="Moneda 15 2" xfId="124" xr:uid="{00000000-0005-0000-0000-00007E000000}"/>
    <cellStyle name="Moneda 16" xfId="125" xr:uid="{00000000-0005-0000-0000-00007F000000}"/>
    <cellStyle name="Moneda 16 2" xfId="126" xr:uid="{00000000-0005-0000-0000-000080000000}"/>
    <cellStyle name="Moneda 17" xfId="127" xr:uid="{00000000-0005-0000-0000-000081000000}"/>
    <cellStyle name="Moneda 17 2" xfId="128" xr:uid="{00000000-0005-0000-0000-000082000000}"/>
    <cellStyle name="Moneda 18" xfId="129" xr:uid="{00000000-0005-0000-0000-000083000000}"/>
    <cellStyle name="Moneda 2" xfId="130" xr:uid="{00000000-0005-0000-0000-000084000000}"/>
    <cellStyle name="Moneda 2 17" xfId="131" xr:uid="{00000000-0005-0000-0000-000085000000}"/>
    <cellStyle name="Moneda 2 2" xfId="132" xr:uid="{00000000-0005-0000-0000-000086000000}"/>
    <cellStyle name="Moneda 2 3" xfId="133" xr:uid="{00000000-0005-0000-0000-000087000000}"/>
    <cellStyle name="Moneda 3" xfId="134" xr:uid="{00000000-0005-0000-0000-000088000000}"/>
    <cellStyle name="Moneda 4" xfId="135" xr:uid="{00000000-0005-0000-0000-000089000000}"/>
    <cellStyle name="Moneda 5" xfId="136" xr:uid="{00000000-0005-0000-0000-00008A000000}"/>
    <cellStyle name="Moneda 5 2" xfId="137" xr:uid="{00000000-0005-0000-0000-00008B000000}"/>
    <cellStyle name="Moneda 6" xfId="138" xr:uid="{00000000-0005-0000-0000-00008C000000}"/>
    <cellStyle name="Moneda 7" xfId="139" xr:uid="{00000000-0005-0000-0000-00008D000000}"/>
    <cellStyle name="Moneda 7 2" xfId="140" xr:uid="{00000000-0005-0000-0000-00008E000000}"/>
    <cellStyle name="Moneda 8" xfId="141" xr:uid="{00000000-0005-0000-0000-00008F000000}"/>
    <cellStyle name="Moneda 8 2" xfId="142" xr:uid="{00000000-0005-0000-0000-000090000000}"/>
    <cellStyle name="Moneda 8 3" xfId="143" xr:uid="{00000000-0005-0000-0000-000091000000}"/>
    <cellStyle name="Moneda 8 3 2" xfId="144" xr:uid="{00000000-0005-0000-0000-000092000000}"/>
    <cellStyle name="Moneda 8 4" xfId="145" xr:uid="{00000000-0005-0000-0000-000093000000}"/>
    <cellStyle name="Moneda 8 4 2" xfId="146" xr:uid="{00000000-0005-0000-0000-000094000000}"/>
    <cellStyle name="Moneda 9" xfId="147" xr:uid="{00000000-0005-0000-0000-000095000000}"/>
    <cellStyle name="Neutral 2" xfId="148" xr:uid="{00000000-0005-0000-0000-000096000000}"/>
    <cellStyle name="Normal" xfId="0" builtinId="0"/>
    <cellStyle name="Normal 10" xfId="149" xr:uid="{00000000-0005-0000-0000-000098000000}"/>
    <cellStyle name="Normal 10 2" xfId="150" xr:uid="{00000000-0005-0000-0000-000099000000}"/>
    <cellStyle name="Normal 10 3" xfId="151" xr:uid="{00000000-0005-0000-0000-00009A000000}"/>
    <cellStyle name="Normal 11" xfId="152" xr:uid="{00000000-0005-0000-0000-00009B000000}"/>
    <cellStyle name="Normal 11 2" xfId="153" xr:uid="{00000000-0005-0000-0000-00009C000000}"/>
    <cellStyle name="Normal 12" xfId="154" xr:uid="{00000000-0005-0000-0000-00009D000000}"/>
    <cellStyle name="Normal 12 2" xfId="155" xr:uid="{00000000-0005-0000-0000-00009E000000}"/>
    <cellStyle name="Normal 12 2 2" xfId="265" xr:uid="{00000000-0005-0000-0000-00009F000000}"/>
    <cellStyle name="Normal 13" xfId="156" xr:uid="{00000000-0005-0000-0000-0000A0000000}"/>
    <cellStyle name="Normal 13 2" xfId="157" xr:uid="{00000000-0005-0000-0000-0000A1000000}"/>
    <cellStyle name="Normal 14" xfId="158" xr:uid="{00000000-0005-0000-0000-0000A2000000}"/>
    <cellStyle name="Normal 15" xfId="159" xr:uid="{00000000-0005-0000-0000-0000A3000000}"/>
    <cellStyle name="Normal 15 2" xfId="160" xr:uid="{00000000-0005-0000-0000-0000A4000000}"/>
    <cellStyle name="Normal 16" xfId="161" xr:uid="{00000000-0005-0000-0000-0000A5000000}"/>
    <cellStyle name="Normal 17" xfId="162" xr:uid="{00000000-0005-0000-0000-0000A6000000}"/>
    <cellStyle name="Normal 18" xfId="163" xr:uid="{00000000-0005-0000-0000-0000A7000000}"/>
    <cellStyle name="Normal 19" xfId="164" xr:uid="{00000000-0005-0000-0000-0000A8000000}"/>
    <cellStyle name="Normal 2" xfId="165" xr:uid="{00000000-0005-0000-0000-0000A9000000}"/>
    <cellStyle name="Normal 2 2" xfId="166" xr:uid="{00000000-0005-0000-0000-0000AA000000}"/>
    <cellStyle name="Normal 2 3" xfId="167" xr:uid="{00000000-0005-0000-0000-0000AB000000}"/>
    <cellStyle name="Normal 2 4" xfId="168" xr:uid="{00000000-0005-0000-0000-0000AC000000}"/>
    <cellStyle name="Normal 20" xfId="169" xr:uid="{00000000-0005-0000-0000-0000AD000000}"/>
    <cellStyle name="Normal 20 2" xfId="170" xr:uid="{00000000-0005-0000-0000-0000AE000000}"/>
    <cellStyle name="Normal 21" xfId="171" xr:uid="{00000000-0005-0000-0000-0000AF000000}"/>
    <cellStyle name="Normal 22" xfId="172" xr:uid="{00000000-0005-0000-0000-0000B0000000}"/>
    <cellStyle name="Normal 23" xfId="173" xr:uid="{00000000-0005-0000-0000-0000B1000000}"/>
    <cellStyle name="Normal 24" xfId="174" xr:uid="{00000000-0005-0000-0000-0000B2000000}"/>
    <cellStyle name="Normal 25" xfId="175" xr:uid="{00000000-0005-0000-0000-0000B3000000}"/>
    <cellStyle name="Normal 25 2" xfId="176" xr:uid="{00000000-0005-0000-0000-0000B4000000}"/>
    <cellStyle name="Normal 25 3" xfId="177" xr:uid="{00000000-0005-0000-0000-0000B5000000}"/>
    <cellStyle name="Normal 25 3 2" xfId="178" xr:uid="{00000000-0005-0000-0000-0000B6000000}"/>
    <cellStyle name="Normal 25 4" xfId="179" xr:uid="{00000000-0005-0000-0000-0000B7000000}"/>
    <cellStyle name="Normal 25 4 2" xfId="180" xr:uid="{00000000-0005-0000-0000-0000B8000000}"/>
    <cellStyle name="Normal 26" xfId="181" xr:uid="{00000000-0005-0000-0000-0000B9000000}"/>
    <cellStyle name="Normal 27" xfId="182" xr:uid="{00000000-0005-0000-0000-0000BA000000}"/>
    <cellStyle name="Normal 28" xfId="183" xr:uid="{00000000-0005-0000-0000-0000BB000000}"/>
    <cellStyle name="Normal 29" xfId="184" xr:uid="{00000000-0005-0000-0000-0000BC000000}"/>
    <cellStyle name="Normal 3" xfId="185" xr:uid="{00000000-0005-0000-0000-0000BD000000}"/>
    <cellStyle name="Normal 3 2" xfId="186" xr:uid="{00000000-0005-0000-0000-0000BE000000}"/>
    <cellStyle name="Normal 30" xfId="187" xr:uid="{00000000-0005-0000-0000-0000BF000000}"/>
    <cellStyle name="Normal 31" xfId="188" xr:uid="{00000000-0005-0000-0000-0000C0000000}"/>
    <cellStyle name="Normal 32" xfId="189" xr:uid="{00000000-0005-0000-0000-0000C1000000}"/>
    <cellStyle name="Normal 33" xfId="190" xr:uid="{00000000-0005-0000-0000-0000C2000000}"/>
    <cellStyle name="Normal 33 2" xfId="191" xr:uid="{00000000-0005-0000-0000-0000C3000000}"/>
    <cellStyle name="Normal 34" xfId="192" xr:uid="{00000000-0005-0000-0000-0000C4000000}"/>
    <cellStyle name="Normal 35" xfId="193" xr:uid="{00000000-0005-0000-0000-0000C5000000}"/>
    <cellStyle name="Normal 36" xfId="194" xr:uid="{00000000-0005-0000-0000-0000C6000000}"/>
    <cellStyle name="Normal 37" xfId="195" xr:uid="{00000000-0005-0000-0000-0000C7000000}"/>
    <cellStyle name="Normal 38" xfId="196" xr:uid="{00000000-0005-0000-0000-0000C8000000}"/>
    <cellStyle name="Normal 39" xfId="197" xr:uid="{00000000-0005-0000-0000-0000C9000000}"/>
    <cellStyle name="Normal 4" xfId="198" xr:uid="{00000000-0005-0000-0000-0000CA000000}"/>
    <cellStyle name="Normal 4 2" xfId="199" xr:uid="{00000000-0005-0000-0000-0000CB000000}"/>
    <cellStyle name="Normal 4 3" xfId="200" xr:uid="{00000000-0005-0000-0000-0000CC000000}"/>
    <cellStyle name="Normal 40" xfId="201" xr:uid="{00000000-0005-0000-0000-0000CD000000}"/>
    <cellStyle name="Normal 41" xfId="202" xr:uid="{00000000-0005-0000-0000-0000CE000000}"/>
    <cellStyle name="Normal 42" xfId="1" xr:uid="{00000000-0005-0000-0000-0000CF000000}"/>
    <cellStyle name="Normal 43" xfId="203" xr:uid="{00000000-0005-0000-0000-0000D0000000}"/>
    <cellStyle name="Normal 45" xfId="204" xr:uid="{00000000-0005-0000-0000-0000D1000000}"/>
    <cellStyle name="Normal 46" xfId="205" xr:uid="{00000000-0005-0000-0000-0000D2000000}"/>
    <cellStyle name="Normal 47" xfId="206" xr:uid="{00000000-0005-0000-0000-0000D3000000}"/>
    <cellStyle name="Normal 48" xfId="207" xr:uid="{00000000-0005-0000-0000-0000D4000000}"/>
    <cellStyle name="Normal 49" xfId="208" xr:uid="{00000000-0005-0000-0000-0000D5000000}"/>
    <cellStyle name="Normal 5" xfId="209" xr:uid="{00000000-0005-0000-0000-0000D6000000}"/>
    <cellStyle name="Normal 5 2" xfId="210" xr:uid="{00000000-0005-0000-0000-0000D7000000}"/>
    <cellStyle name="Normal 50" xfId="211" xr:uid="{00000000-0005-0000-0000-0000D8000000}"/>
    <cellStyle name="Normal 51" xfId="212" xr:uid="{00000000-0005-0000-0000-0000D9000000}"/>
    <cellStyle name="Normal 52" xfId="213" xr:uid="{00000000-0005-0000-0000-0000DA000000}"/>
    <cellStyle name="Normal 6" xfId="214" xr:uid="{00000000-0005-0000-0000-0000DB000000}"/>
    <cellStyle name="Normal 6 2" xfId="215" xr:uid="{00000000-0005-0000-0000-0000DC000000}"/>
    <cellStyle name="Normal 7" xfId="216" xr:uid="{00000000-0005-0000-0000-0000DD000000}"/>
    <cellStyle name="Normal 7 2" xfId="217" xr:uid="{00000000-0005-0000-0000-0000DE000000}"/>
    <cellStyle name="Normal 7 3" xfId="218" xr:uid="{00000000-0005-0000-0000-0000DF000000}"/>
    <cellStyle name="Normal 7 4" xfId="219" xr:uid="{00000000-0005-0000-0000-0000E0000000}"/>
    <cellStyle name="Normal 8" xfId="220" xr:uid="{00000000-0005-0000-0000-0000E1000000}"/>
    <cellStyle name="Normal 8 2" xfId="221" xr:uid="{00000000-0005-0000-0000-0000E2000000}"/>
    <cellStyle name="Normal 8 3" xfId="222" xr:uid="{00000000-0005-0000-0000-0000E3000000}"/>
    <cellStyle name="Normal 9" xfId="223" xr:uid="{00000000-0005-0000-0000-0000E4000000}"/>
    <cellStyle name="Nota" xfId="224" xr:uid="{00000000-0005-0000-0000-0000E5000000}"/>
    <cellStyle name="Notas 2" xfId="225" xr:uid="{00000000-0005-0000-0000-0000E6000000}"/>
    <cellStyle name="Porcentaje" xfId="263" builtinId="5"/>
    <cellStyle name="Porcentaje 10" xfId="226" xr:uid="{00000000-0005-0000-0000-0000E8000000}"/>
    <cellStyle name="Porcentaje 11" xfId="227" xr:uid="{00000000-0005-0000-0000-0000E9000000}"/>
    <cellStyle name="Porcentaje 11 2" xfId="228" xr:uid="{00000000-0005-0000-0000-0000EA000000}"/>
    <cellStyle name="Porcentaje 12" xfId="229" xr:uid="{00000000-0005-0000-0000-0000EB000000}"/>
    <cellStyle name="Porcentaje 13" xfId="230" xr:uid="{00000000-0005-0000-0000-0000EC000000}"/>
    <cellStyle name="Porcentaje 13 2" xfId="231" xr:uid="{00000000-0005-0000-0000-0000ED000000}"/>
    <cellStyle name="Porcentaje 14" xfId="232" xr:uid="{00000000-0005-0000-0000-0000EE000000}"/>
    <cellStyle name="Porcentaje 14 2" xfId="233" xr:uid="{00000000-0005-0000-0000-0000EF000000}"/>
    <cellStyle name="Porcentaje 15" xfId="234" xr:uid="{00000000-0005-0000-0000-0000F0000000}"/>
    <cellStyle name="Porcentaje 15 2" xfId="235" xr:uid="{00000000-0005-0000-0000-0000F1000000}"/>
    <cellStyle name="Porcentaje 2" xfId="236" xr:uid="{00000000-0005-0000-0000-0000F2000000}"/>
    <cellStyle name="Porcentaje 3" xfId="237" xr:uid="{00000000-0005-0000-0000-0000F3000000}"/>
    <cellStyle name="Porcentaje 3 2" xfId="269" xr:uid="{00000000-0005-0000-0000-0000F4000000}"/>
    <cellStyle name="Porcentaje 4" xfId="238" xr:uid="{00000000-0005-0000-0000-0000F5000000}"/>
    <cellStyle name="Porcentaje 4 2" xfId="239" xr:uid="{00000000-0005-0000-0000-0000F6000000}"/>
    <cellStyle name="Porcentaje 5" xfId="240" xr:uid="{00000000-0005-0000-0000-0000F7000000}"/>
    <cellStyle name="Porcentaje 5 2" xfId="241" xr:uid="{00000000-0005-0000-0000-0000F8000000}"/>
    <cellStyle name="Porcentaje 5 3" xfId="242" xr:uid="{00000000-0005-0000-0000-0000F9000000}"/>
    <cellStyle name="Porcentaje 5 3 2" xfId="243" xr:uid="{00000000-0005-0000-0000-0000FA000000}"/>
    <cellStyle name="Porcentaje 5 4" xfId="244" xr:uid="{00000000-0005-0000-0000-0000FB000000}"/>
    <cellStyle name="Porcentaje 5 4 2" xfId="245" xr:uid="{00000000-0005-0000-0000-0000FC000000}"/>
    <cellStyle name="Porcentaje 6" xfId="246" xr:uid="{00000000-0005-0000-0000-0000FD000000}"/>
    <cellStyle name="Porcentaje 7" xfId="247" xr:uid="{00000000-0005-0000-0000-0000FE000000}"/>
    <cellStyle name="Porcentaje 7 2" xfId="248" xr:uid="{00000000-0005-0000-0000-0000FF000000}"/>
    <cellStyle name="Porcentaje 8" xfId="249" xr:uid="{00000000-0005-0000-0000-000000010000}"/>
    <cellStyle name="Porcentaje 8 2" xfId="250" xr:uid="{00000000-0005-0000-0000-000001010000}"/>
    <cellStyle name="Porcentaje 9" xfId="251" xr:uid="{00000000-0005-0000-0000-000002010000}"/>
    <cellStyle name="Porcentaje 9 2" xfId="252" xr:uid="{00000000-0005-0000-0000-000003010000}"/>
    <cellStyle name="Porcentual 2" xfId="253" xr:uid="{00000000-0005-0000-0000-000004010000}"/>
    <cellStyle name="Salida 2" xfId="254" xr:uid="{00000000-0005-0000-0000-000005010000}"/>
    <cellStyle name="Texto de advertencia 2" xfId="255" xr:uid="{00000000-0005-0000-0000-000006010000}"/>
    <cellStyle name="Texto explicativo 2" xfId="256" xr:uid="{00000000-0005-0000-0000-000007010000}"/>
    <cellStyle name="Título 1 2" xfId="257" xr:uid="{00000000-0005-0000-0000-000008010000}"/>
    <cellStyle name="Título 2 2" xfId="258" xr:uid="{00000000-0005-0000-0000-000009010000}"/>
    <cellStyle name="Título 3 2" xfId="259" xr:uid="{00000000-0005-0000-0000-00000A010000}"/>
    <cellStyle name="Título 4" xfId="260" xr:uid="{00000000-0005-0000-0000-00000B010000}"/>
    <cellStyle name="Total 2" xfId="261" xr:uid="{00000000-0005-0000-0000-00000C010000}"/>
    <cellStyle name="Währung" xfId="262" xr:uid="{00000000-0005-0000-0000-00000D01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5.xml"/><Relationship Id="rId13" Type="http://schemas.openxmlformats.org/officeDocument/2006/relationships/externalLink" Target="externalLinks/externalLink10.xml"/><Relationship Id="rId18" Type="http://schemas.openxmlformats.org/officeDocument/2006/relationships/customXml" Target="../customXml/item1.xml"/><Relationship Id="rId3" Type="http://schemas.openxmlformats.org/officeDocument/2006/relationships/worksheet" Target="worksheets/sheet3.xml"/><Relationship Id="rId21" Type="http://schemas.openxmlformats.org/officeDocument/2006/relationships/customXml" Target="../customXml/item4.xml"/><Relationship Id="rId7" Type="http://schemas.openxmlformats.org/officeDocument/2006/relationships/externalLink" Target="externalLinks/externalLink4.xml"/><Relationship Id="rId12" Type="http://schemas.openxmlformats.org/officeDocument/2006/relationships/externalLink" Target="externalLinks/externalLink9.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20" Type="http://schemas.openxmlformats.org/officeDocument/2006/relationships/customXml" Target="../customXml/item3.xml"/><Relationship Id="rId1" Type="http://schemas.openxmlformats.org/officeDocument/2006/relationships/worksheet" Target="worksheets/sheet1.xml"/><Relationship Id="rId6" Type="http://schemas.openxmlformats.org/officeDocument/2006/relationships/externalLink" Target="externalLinks/externalLink3.xml"/><Relationship Id="rId11" Type="http://schemas.openxmlformats.org/officeDocument/2006/relationships/externalLink" Target="externalLinks/externalLink8.xml"/><Relationship Id="rId5" Type="http://schemas.openxmlformats.org/officeDocument/2006/relationships/externalLink" Target="externalLinks/externalLink2.xml"/><Relationship Id="rId15" Type="http://schemas.openxmlformats.org/officeDocument/2006/relationships/styles" Target="styles.xml"/><Relationship Id="rId10" Type="http://schemas.openxmlformats.org/officeDocument/2006/relationships/externalLink" Target="externalLinks/externalLink7.xml"/><Relationship Id="rId19" Type="http://schemas.openxmlformats.org/officeDocument/2006/relationships/customXml" Target="../customXml/item2.xml"/><Relationship Id="rId4" Type="http://schemas.openxmlformats.org/officeDocument/2006/relationships/externalLink" Target="externalLinks/externalLink1.xml"/><Relationship Id="rId9" Type="http://schemas.openxmlformats.org/officeDocument/2006/relationships/externalLink" Target="externalLinks/externalLink6.xml"/><Relationship Id="rId14" Type="http://schemas.openxmlformats.org/officeDocument/2006/relationships/theme" Target="theme/theme1.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5</xdr:col>
      <xdr:colOff>198783</xdr:colOff>
      <xdr:row>0</xdr:row>
      <xdr:rowOff>26815</xdr:rowOff>
    </xdr:from>
    <xdr:to>
      <xdr:col>6</xdr:col>
      <xdr:colOff>1143000</xdr:colOff>
      <xdr:row>3</xdr:row>
      <xdr:rowOff>16165</xdr:rowOff>
    </xdr:to>
    <xdr:pic>
      <xdr:nvPicPr>
        <xdr:cNvPr id="4" name="Imagen 3">
          <a:extLst>
            <a:ext uri="{FF2B5EF4-FFF2-40B4-BE49-F238E27FC236}">
              <a16:creationId xmlns:a16="http://schemas.microsoft.com/office/drawing/2014/main" id="{9003C2DE-1983-457D-930B-E50E1B37CCB1}"/>
            </a:ext>
          </a:extLst>
        </xdr:cNvPr>
        <xdr:cNvPicPr>
          <a:picLocks noChangeAspect="1"/>
        </xdr:cNvPicPr>
      </xdr:nvPicPr>
      <xdr:blipFill>
        <a:blip xmlns:r="http://schemas.openxmlformats.org/officeDocument/2006/relationships" r:embed="rId1"/>
        <a:stretch>
          <a:fillRect/>
        </a:stretch>
      </xdr:blipFill>
      <xdr:spPr>
        <a:xfrm>
          <a:off x="6079435" y="26815"/>
          <a:ext cx="1855304" cy="610546"/>
        </a:xfrm>
        <a:prstGeom prst="rect">
          <a:avLst/>
        </a:prstGeom>
      </xdr:spPr>
    </xdr:pic>
    <xdr:clientData/>
  </xdr:twoCellAnchor>
  <xdr:twoCellAnchor editAs="oneCell">
    <xdr:from>
      <xdr:col>1</xdr:col>
      <xdr:colOff>24850</xdr:colOff>
      <xdr:row>0</xdr:row>
      <xdr:rowOff>57976</xdr:rowOff>
    </xdr:from>
    <xdr:to>
      <xdr:col>2</xdr:col>
      <xdr:colOff>190503</xdr:colOff>
      <xdr:row>3</xdr:row>
      <xdr:rowOff>33129</xdr:rowOff>
    </xdr:to>
    <xdr:pic>
      <xdr:nvPicPr>
        <xdr:cNvPr id="7" name="Imagen 6">
          <a:extLst>
            <a:ext uri="{FF2B5EF4-FFF2-40B4-BE49-F238E27FC236}">
              <a16:creationId xmlns:a16="http://schemas.microsoft.com/office/drawing/2014/main" id="{DCFBFEB9-6F40-4461-A382-69FDFBF79D8D}"/>
            </a:ext>
          </a:extLst>
        </xdr:cNvPr>
        <xdr:cNvPicPr>
          <a:picLocks noChangeAspect="1"/>
        </xdr:cNvPicPr>
      </xdr:nvPicPr>
      <xdr:blipFill>
        <a:blip xmlns:r="http://schemas.openxmlformats.org/officeDocument/2006/relationships" r:embed="rId2"/>
        <a:stretch>
          <a:fillRect/>
        </a:stretch>
      </xdr:blipFill>
      <xdr:spPr>
        <a:xfrm>
          <a:off x="786850" y="57976"/>
          <a:ext cx="596349" cy="596349"/>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Mis%20Documentos/1178.%20SAN%20JOSE%20ETB/1187.%20JUSTICIA%20PENAL%20MILITAR/OBRA/REQUERIMIENTOS%20DE%20CONTRATOS/REQUERIMIENTO%20DE%20CONTRATACI&#211;N%20No.005%20JAVIER%20VARGAS.xlsm"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Users/ingcruz/Desktop/FORMULACI&#211;N%202018/PRES1028SEPT03.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Mis%20Documentos/1178.%20SAN%20JOSE%20ETB/1187.%20JUSTICIA%20PENAL%20MILITAR/OBRA/REQUERIMIENTOS%20DE%20CONTRATOS/REQUERIMIENTO%20DE%20CONTRATACI&#211;N%20No.004%20IIE.xlsm"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Mis%20Documentos/1178.%20SAN%20JOSE%20ETB/1187.%20JUSTICIA%20PENAL%20MILITAR/PRESUPUESTO/PRESUPUESTO%20FORMULARIO%20No.%205-cd.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https://gobiernobogota-my.sharepoint.com/Servidorcont/calidad/Documents%20and%20Settings/ADMINISTRACION1/Mis%20documentos/OBRA%20FLORENCIA/COMPRAS/CUADROS%20COMPRATIVOS/Copia%20de%20COMPARATIVO%20REQ.%20No.%2071ALCANOS.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https://gobiernobogota-my.sharepoint.com/172.23.20.45/recursos/Users/oscarn/AppData/Local/Temp/Rar$DI00.714/BASE%20DE%20DATOS%2005.04.13.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D:\Mis%20Documentos\Desktop\usb\NP%2065A%20(23.41%20-%2023.57)%20APUs%20RED%20CONTRAINCENDIO%20NEBULIZADA%20II-OPCION.xlsx"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F:\APUS%20ADICION%20No%20001%20CAP.27%20copia\3_6a.xlsx"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Users/clbedoya1/Downloads/BASE%20SITP%20COMPLETA%20CON%20POLIZAS%20TODAS%20LAS%20LOCALIDADES%20INCLUIDO%20JORGE%20MAR%2024%20CON%20EMERGENCIAS%20(1).xlsx"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https://gobiernobogota-my.sharepoint.com/Directora/1178.%20san%20jose%20etb/1187.%20JUSTICIA%20PENAL%20MILITAR/PRESUPUESTO/NO%20PREVISTOS/APU/NO%20PREVISTOS%20DEL%201%20AL%2020.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Q 005"/>
      <sheetName val="AD"/>
      <sheetName val="GA"/>
      <sheetName val="Presupuesto (2)"/>
      <sheetName val="MO"/>
      <sheetName val="CONTRATISTAS"/>
      <sheetName val="F-CP-011"/>
      <sheetName val="Hoja3"/>
    </sheetNames>
    <sheetDataSet>
      <sheetData sheetId="0"/>
      <sheetData sheetId="1">
        <row r="2">
          <cell r="A2">
            <v>0</v>
          </cell>
          <cell r="B2">
            <v>0</v>
          </cell>
          <cell r="C2" t="str">
            <v>SISTEMA DE GESTIÓN HSEQ</v>
          </cell>
          <cell r="D2">
            <v>0</v>
          </cell>
          <cell r="E2">
            <v>0</v>
          </cell>
          <cell r="F2">
            <v>0</v>
          </cell>
          <cell r="G2" t="str">
            <v>F-C-073</v>
          </cell>
          <cell r="H2">
            <v>0</v>
          </cell>
        </row>
        <row r="3">
          <cell r="A3">
            <v>0</v>
          </cell>
          <cell r="B3">
            <v>0</v>
          </cell>
          <cell r="C3" t="str">
            <v>SEGUIMIENTO ASIGNACIÓN CONSECUTIVO ACTIVIDADES CONTROL DE COSTOS</v>
          </cell>
          <cell r="D3">
            <v>0</v>
          </cell>
          <cell r="E3">
            <v>0</v>
          </cell>
          <cell r="F3">
            <v>0</v>
          </cell>
          <cell r="G3" t="str">
            <v>Versión00</v>
          </cell>
          <cell r="H3" t="str">
            <v>Vigencia11/02/2014</v>
          </cell>
        </row>
        <row r="4">
          <cell r="A4" t="str">
            <v>PROYECTO</v>
          </cell>
          <cell r="B4">
            <v>0</v>
          </cell>
          <cell r="C4" t="str">
            <v>1187 JUSTICIA PENAL MILITAR</v>
          </cell>
          <cell r="D4">
            <v>0</v>
          </cell>
          <cell r="E4">
            <v>0</v>
          </cell>
          <cell r="F4" t="str">
            <v>TIPO DE ACTIVIDAD</v>
          </cell>
          <cell r="G4" t="str">
            <v>OBRAS ADICIONALES</v>
          </cell>
          <cell r="H4">
            <v>0</v>
          </cell>
        </row>
        <row r="5">
          <cell r="A5">
            <v>0</v>
          </cell>
          <cell r="B5">
            <v>0</v>
          </cell>
          <cell r="C5">
            <v>0</v>
          </cell>
          <cell r="D5">
            <v>0</v>
          </cell>
          <cell r="E5">
            <v>0</v>
          </cell>
          <cell r="F5">
            <v>0</v>
          </cell>
          <cell r="G5">
            <v>0</v>
          </cell>
          <cell r="H5">
            <v>0</v>
          </cell>
        </row>
        <row r="6">
          <cell r="A6" t="str">
            <v>ITEM</v>
          </cell>
          <cell r="B6" t="str">
            <v>ACTIVIDAD</v>
          </cell>
          <cell r="C6">
            <v>0</v>
          </cell>
          <cell r="D6">
            <v>0</v>
          </cell>
          <cell r="E6">
            <v>0</v>
          </cell>
          <cell r="F6">
            <v>0</v>
          </cell>
          <cell r="G6" t="str">
            <v>UN</v>
          </cell>
          <cell r="H6">
            <v>0</v>
          </cell>
        </row>
        <row r="7">
          <cell r="A7" t="str">
            <v>AD-001</v>
          </cell>
          <cell r="B7" t="str">
            <v xml:space="preserve">AD AL ITEM 2.07 Y 2.08 EXCAVACIÓN MANUAL PARA PREHUECOS DE PILOTES. EL VALOR CONTRACTUAL ES EL VALOR X M3 DEL ITEM 1.03 </v>
          </cell>
          <cell r="C7">
            <v>0</v>
          </cell>
          <cell r="D7">
            <v>0</v>
          </cell>
          <cell r="E7">
            <v>0</v>
          </cell>
          <cell r="F7">
            <v>0</v>
          </cell>
          <cell r="G7" t="str">
            <v>M3</v>
          </cell>
          <cell r="H7">
            <v>0</v>
          </cell>
        </row>
        <row r="8">
          <cell r="A8" t="str">
            <v>AD-002</v>
          </cell>
          <cell r="B8" t="str">
            <v>AD AL ITEM 5.18 MEZCLA MANUAL DE CONCRETO PARA VIGA GUIA. EL VALOR CONTRACTUAL DE LA MANO DE OBRA ESTÁ EN EL ANIDADO CORRESPONDIENTE AL CONCRETO DE 3000 PSI CON VALOR $283.940/M3 QUE ES EL QUE APLICA PARA EL ITEM 5.18</v>
          </cell>
          <cell r="C8">
            <v>0</v>
          </cell>
          <cell r="D8">
            <v>0</v>
          </cell>
          <cell r="E8">
            <v>0</v>
          </cell>
          <cell r="F8">
            <v>0</v>
          </cell>
          <cell r="G8" t="str">
            <v>M3</v>
          </cell>
          <cell r="H8">
            <v>0</v>
          </cell>
        </row>
        <row r="9">
          <cell r="A9" t="str">
            <v>AD-003</v>
          </cell>
          <cell r="B9" t="str">
            <v>DESCARGUE DE ACERO</v>
          </cell>
          <cell r="C9">
            <v>0</v>
          </cell>
          <cell r="D9">
            <v>0</v>
          </cell>
          <cell r="E9">
            <v>0</v>
          </cell>
          <cell r="F9">
            <v>0</v>
          </cell>
          <cell r="G9" t="str">
            <v>KG</v>
          </cell>
          <cell r="H9">
            <v>0</v>
          </cell>
        </row>
        <row r="10">
          <cell r="A10" t="str">
            <v>AD-004</v>
          </cell>
          <cell r="B10" t="str">
            <v>DESCARGUE DE CEMENTO</v>
          </cell>
          <cell r="C10">
            <v>0</v>
          </cell>
          <cell r="D10">
            <v>0</v>
          </cell>
          <cell r="E10">
            <v>0</v>
          </cell>
          <cell r="F10">
            <v>0</v>
          </cell>
          <cell r="G10" t="str">
            <v>BT</v>
          </cell>
          <cell r="H10">
            <v>0</v>
          </cell>
        </row>
        <row r="11">
          <cell r="A11" t="str">
            <v>AD-005</v>
          </cell>
          <cell r="B11" t="str">
            <v>JORNAL  DE CADENERO</v>
          </cell>
          <cell r="C11">
            <v>0</v>
          </cell>
          <cell r="D11">
            <v>0</v>
          </cell>
          <cell r="E11">
            <v>0</v>
          </cell>
          <cell r="F11">
            <v>0</v>
          </cell>
          <cell r="G11" t="str">
            <v>UN</v>
          </cell>
          <cell r="H11">
            <v>0</v>
          </cell>
        </row>
        <row r="12">
          <cell r="A12" t="str">
            <v>AD-006</v>
          </cell>
          <cell r="B12" t="str">
            <v>TERMINACIÓN DE CERRAMIENTO EN EL ÁREA DONDE LA OBRA VECINA ESTABA MANIOBRANDO Y TRASLADO DE MIXTO Y ARENA DEL LUGAR DE ACOPIO A OTRA ZONA DE LA OBRA</v>
          </cell>
          <cell r="C12">
            <v>0</v>
          </cell>
          <cell r="D12">
            <v>0</v>
          </cell>
          <cell r="E12">
            <v>0</v>
          </cell>
          <cell r="F12">
            <v>0</v>
          </cell>
          <cell r="G12" t="str">
            <v>GB</v>
          </cell>
          <cell r="H12">
            <v>0</v>
          </cell>
        </row>
        <row r="13">
          <cell r="A13">
            <v>0</v>
          </cell>
          <cell r="B13">
            <v>0</v>
          </cell>
          <cell r="C13">
            <v>0</v>
          </cell>
          <cell r="D13">
            <v>0</v>
          </cell>
          <cell r="E13">
            <v>0</v>
          </cell>
          <cell r="F13">
            <v>0</v>
          </cell>
          <cell r="G13">
            <v>0</v>
          </cell>
          <cell r="H13">
            <v>0</v>
          </cell>
        </row>
        <row r="14">
          <cell r="A14">
            <v>0</v>
          </cell>
          <cell r="B14">
            <v>0</v>
          </cell>
          <cell r="C14">
            <v>0</v>
          </cell>
          <cell r="D14">
            <v>0</v>
          </cell>
          <cell r="E14">
            <v>0</v>
          </cell>
          <cell r="F14">
            <v>0</v>
          </cell>
          <cell r="G14">
            <v>0</v>
          </cell>
          <cell r="H14">
            <v>0</v>
          </cell>
        </row>
        <row r="15">
          <cell r="A15">
            <v>0</v>
          </cell>
          <cell r="B15">
            <v>0</v>
          </cell>
          <cell r="C15">
            <v>0</v>
          </cell>
          <cell r="D15">
            <v>0</v>
          </cell>
          <cell r="E15">
            <v>0</v>
          </cell>
          <cell r="F15">
            <v>0</v>
          </cell>
          <cell r="G15">
            <v>0</v>
          </cell>
          <cell r="H15">
            <v>0</v>
          </cell>
        </row>
        <row r="16">
          <cell r="A16">
            <v>0</v>
          </cell>
          <cell r="B16">
            <v>0</v>
          </cell>
          <cell r="C16">
            <v>0</v>
          </cell>
          <cell r="D16">
            <v>0</v>
          </cell>
          <cell r="E16">
            <v>0</v>
          </cell>
          <cell r="F16">
            <v>0</v>
          </cell>
          <cell r="G16">
            <v>0</v>
          </cell>
          <cell r="H16">
            <v>0</v>
          </cell>
        </row>
        <row r="17">
          <cell r="A17">
            <v>0</v>
          </cell>
          <cell r="B17">
            <v>0</v>
          </cell>
          <cell r="C17">
            <v>0</v>
          </cell>
          <cell r="D17">
            <v>0</v>
          </cell>
          <cell r="E17">
            <v>0</v>
          </cell>
          <cell r="F17">
            <v>0</v>
          </cell>
          <cell r="G17">
            <v>0</v>
          </cell>
          <cell r="H17">
            <v>0</v>
          </cell>
        </row>
        <row r="18">
          <cell r="A18">
            <v>0</v>
          </cell>
          <cell r="B18">
            <v>0</v>
          </cell>
          <cell r="C18">
            <v>0</v>
          </cell>
          <cell r="D18">
            <v>0</v>
          </cell>
          <cell r="E18">
            <v>0</v>
          </cell>
          <cell r="F18">
            <v>0</v>
          </cell>
          <cell r="G18">
            <v>0</v>
          </cell>
          <cell r="H18">
            <v>0</v>
          </cell>
        </row>
        <row r="19">
          <cell r="A19">
            <v>0</v>
          </cell>
          <cell r="B19">
            <v>0</v>
          </cell>
          <cell r="C19">
            <v>0</v>
          </cell>
          <cell r="D19">
            <v>0</v>
          </cell>
          <cell r="E19">
            <v>0</v>
          </cell>
          <cell r="F19">
            <v>0</v>
          </cell>
          <cell r="G19">
            <v>0</v>
          </cell>
          <cell r="H19">
            <v>0</v>
          </cell>
        </row>
        <row r="20">
          <cell r="A20">
            <v>0</v>
          </cell>
          <cell r="B20">
            <v>0</v>
          </cell>
          <cell r="C20">
            <v>0</v>
          </cell>
          <cell r="D20">
            <v>0</v>
          </cell>
          <cell r="E20">
            <v>0</v>
          </cell>
          <cell r="F20">
            <v>0</v>
          </cell>
          <cell r="G20">
            <v>0</v>
          </cell>
          <cell r="H20">
            <v>0</v>
          </cell>
        </row>
        <row r="21">
          <cell r="A21">
            <v>0</v>
          </cell>
          <cell r="B21">
            <v>0</v>
          </cell>
          <cell r="C21">
            <v>0</v>
          </cell>
          <cell r="D21">
            <v>0</v>
          </cell>
          <cell r="E21">
            <v>0</v>
          </cell>
          <cell r="F21">
            <v>0</v>
          </cell>
          <cell r="G21">
            <v>0</v>
          </cell>
          <cell r="H21">
            <v>0</v>
          </cell>
        </row>
        <row r="22">
          <cell r="A22">
            <v>0</v>
          </cell>
          <cell r="B22">
            <v>0</v>
          </cell>
          <cell r="C22">
            <v>0</v>
          </cell>
          <cell r="D22">
            <v>0</v>
          </cell>
          <cell r="E22">
            <v>0</v>
          </cell>
          <cell r="F22">
            <v>0</v>
          </cell>
          <cell r="G22">
            <v>0</v>
          </cell>
          <cell r="H22">
            <v>0</v>
          </cell>
        </row>
        <row r="23">
          <cell r="A23">
            <v>0</v>
          </cell>
          <cell r="B23">
            <v>0</v>
          </cell>
          <cell r="C23">
            <v>0</v>
          </cell>
          <cell r="D23">
            <v>0</v>
          </cell>
          <cell r="E23">
            <v>0</v>
          </cell>
          <cell r="F23">
            <v>0</v>
          </cell>
          <cell r="G23">
            <v>0</v>
          </cell>
          <cell r="H23">
            <v>0</v>
          </cell>
        </row>
        <row r="24">
          <cell r="A24">
            <v>0</v>
          </cell>
          <cell r="B24">
            <v>0</v>
          </cell>
          <cell r="C24">
            <v>0</v>
          </cell>
          <cell r="D24">
            <v>0</v>
          </cell>
          <cell r="E24">
            <v>0</v>
          </cell>
          <cell r="F24">
            <v>0</v>
          </cell>
          <cell r="G24">
            <v>0</v>
          </cell>
          <cell r="H24">
            <v>0</v>
          </cell>
        </row>
        <row r="25">
          <cell r="A25">
            <v>0</v>
          </cell>
          <cell r="B25">
            <v>0</v>
          </cell>
          <cell r="C25">
            <v>0</v>
          </cell>
          <cell r="D25">
            <v>0</v>
          </cell>
          <cell r="E25">
            <v>0</v>
          </cell>
          <cell r="F25">
            <v>0</v>
          </cell>
          <cell r="G25">
            <v>0</v>
          </cell>
          <cell r="H25">
            <v>0</v>
          </cell>
        </row>
        <row r="26">
          <cell r="A26">
            <v>0</v>
          </cell>
          <cell r="B26">
            <v>0</v>
          </cell>
          <cell r="C26">
            <v>0</v>
          </cell>
          <cell r="D26">
            <v>0</v>
          </cell>
          <cell r="E26">
            <v>0</v>
          </cell>
          <cell r="F26">
            <v>0</v>
          </cell>
          <cell r="G26">
            <v>0</v>
          </cell>
          <cell r="H26">
            <v>0</v>
          </cell>
        </row>
        <row r="27">
          <cell r="A27">
            <v>0</v>
          </cell>
          <cell r="B27">
            <v>0</v>
          </cell>
          <cell r="C27">
            <v>0</v>
          </cell>
          <cell r="D27">
            <v>0</v>
          </cell>
          <cell r="E27">
            <v>0</v>
          </cell>
          <cell r="F27">
            <v>0</v>
          </cell>
          <cell r="G27">
            <v>0</v>
          </cell>
          <cell r="H27">
            <v>0</v>
          </cell>
        </row>
        <row r="28">
          <cell r="A28">
            <v>0</v>
          </cell>
          <cell r="B28">
            <v>0</v>
          </cell>
          <cell r="C28">
            <v>0</v>
          </cell>
          <cell r="D28">
            <v>0</v>
          </cell>
          <cell r="E28">
            <v>0</v>
          </cell>
          <cell r="F28">
            <v>0</v>
          </cell>
          <cell r="G28">
            <v>0</v>
          </cell>
          <cell r="H28">
            <v>0</v>
          </cell>
        </row>
        <row r="29">
          <cell r="A29">
            <v>0</v>
          </cell>
          <cell r="B29">
            <v>0</v>
          </cell>
          <cell r="C29">
            <v>0</v>
          </cell>
          <cell r="D29">
            <v>0</v>
          </cell>
          <cell r="E29">
            <v>0</v>
          </cell>
          <cell r="F29">
            <v>0</v>
          </cell>
          <cell r="G29">
            <v>0</v>
          </cell>
          <cell r="H29">
            <v>0</v>
          </cell>
        </row>
        <row r="30">
          <cell r="A30">
            <v>0</v>
          </cell>
          <cell r="B30">
            <v>0</v>
          </cell>
          <cell r="C30">
            <v>0</v>
          </cell>
          <cell r="D30">
            <v>0</v>
          </cell>
          <cell r="E30">
            <v>0</v>
          </cell>
          <cell r="F30">
            <v>0</v>
          </cell>
          <cell r="G30">
            <v>0</v>
          </cell>
          <cell r="H30">
            <v>0</v>
          </cell>
        </row>
        <row r="31">
          <cell r="A31">
            <v>0</v>
          </cell>
          <cell r="B31">
            <v>0</v>
          </cell>
          <cell r="C31">
            <v>0</v>
          </cell>
          <cell r="D31">
            <v>0</v>
          </cell>
          <cell r="E31">
            <v>0</v>
          </cell>
          <cell r="F31">
            <v>0</v>
          </cell>
          <cell r="G31">
            <v>0</v>
          </cell>
          <cell r="H31">
            <v>0</v>
          </cell>
        </row>
        <row r="32">
          <cell r="A32">
            <v>0</v>
          </cell>
          <cell r="B32">
            <v>0</v>
          </cell>
          <cell r="C32">
            <v>0</v>
          </cell>
          <cell r="D32">
            <v>0</v>
          </cell>
          <cell r="E32">
            <v>0</v>
          </cell>
          <cell r="F32">
            <v>0</v>
          </cell>
          <cell r="G32">
            <v>0</v>
          </cell>
          <cell r="H32">
            <v>0</v>
          </cell>
        </row>
        <row r="33">
          <cell r="A33">
            <v>0</v>
          </cell>
          <cell r="B33">
            <v>0</v>
          </cell>
          <cell r="C33">
            <v>0</v>
          </cell>
          <cell r="D33">
            <v>0</v>
          </cell>
          <cell r="E33">
            <v>0</v>
          </cell>
          <cell r="F33">
            <v>0</v>
          </cell>
          <cell r="G33">
            <v>0</v>
          </cell>
          <cell r="H33">
            <v>0</v>
          </cell>
        </row>
        <row r="34">
          <cell r="A34">
            <v>0</v>
          </cell>
          <cell r="B34">
            <v>0</v>
          </cell>
          <cell r="C34">
            <v>0</v>
          </cell>
          <cell r="D34">
            <v>0</v>
          </cell>
          <cell r="E34">
            <v>0</v>
          </cell>
          <cell r="F34">
            <v>0</v>
          </cell>
          <cell r="G34">
            <v>0</v>
          </cell>
          <cell r="H34">
            <v>0</v>
          </cell>
        </row>
        <row r="35">
          <cell r="A35">
            <v>0</v>
          </cell>
          <cell r="B35">
            <v>0</v>
          </cell>
          <cell r="C35">
            <v>0</v>
          </cell>
          <cell r="D35">
            <v>0</v>
          </cell>
          <cell r="E35">
            <v>0</v>
          </cell>
          <cell r="F35">
            <v>0</v>
          </cell>
          <cell r="G35">
            <v>0</v>
          </cell>
          <cell r="H35">
            <v>0</v>
          </cell>
        </row>
        <row r="36">
          <cell r="A36" t="str">
            <v>ELABORADO POR</v>
          </cell>
          <cell r="B36">
            <v>0</v>
          </cell>
          <cell r="C36">
            <v>0</v>
          </cell>
          <cell r="D36" t="str">
            <v>REVISADO POR</v>
          </cell>
          <cell r="E36">
            <v>0</v>
          </cell>
          <cell r="F36">
            <v>0</v>
          </cell>
          <cell r="G36">
            <v>0</v>
          </cell>
          <cell r="H36">
            <v>0</v>
          </cell>
        </row>
        <row r="37">
          <cell r="A37">
            <v>0</v>
          </cell>
          <cell r="B37">
            <v>0</v>
          </cell>
          <cell r="C37">
            <v>0</v>
          </cell>
          <cell r="D37">
            <v>0</v>
          </cell>
          <cell r="E37">
            <v>0</v>
          </cell>
          <cell r="F37">
            <v>0</v>
          </cell>
          <cell r="G37">
            <v>0</v>
          </cell>
          <cell r="H37">
            <v>0</v>
          </cell>
        </row>
        <row r="38">
          <cell r="A38" t="str">
            <v>Nombre</v>
          </cell>
          <cell r="B38">
            <v>0</v>
          </cell>
          <cell r="C38">
            <v>0</v>
          </cell>
          <cell r="D38" t="str">
            <v>Nombre</v>
          </cell>
          <cell r="E38">
            <v>0</v>
          </cell>
          <cell r="F38">
            <v>0</v>
          </cell>
          <cell r="G38">
            <v>0</v>
          </cell>
          <cell r="H38">
            <v>0</v>
          </cell>
        </row>
        <row r="39">
          <cell r="A39" t="str">
            <v>Cargo</v>
          </cell>
          <cell r="B39" t="str">
            <v>Director de Obra</v>
          </cell>
          <cell r="C39">
            <v>0</v>
          </cell>
          <cell r="D39" t="str">
            <v>Cargo</v>
          </cell>
          <cell r="E39" t="str">
            <v>Director Control de Costos</v>
          </cell>
          <cell r="F39">
            <v>0</v>
          </cell>
          <cell r="G39">
            <v>0</v>
          </cell>
          <cell r="H39">
            <v>0</v>
          </cell>
        </row>
        <row r="40">
          <cell r="A40">
            <v>0</v>
          </cell>
          <cell r="B40">
            <v>0</v>
          </cell>
          <cell r="C40">
            <v>0</v>
          </cell>
          <cell r="D40">
            <v>0</v>
          </cell>
          <cell r="E40">
            <v>0</v>
          </cell>
          <cell r="F40">
            <v>0</v>
          </cell>
          <cell r="G40">
            <v>0</v>
          </cell>
          <cell r="H40">
            <v>0</v>
          </cell>
        </row>
      </sheetData>
      <sheetData sheetId="2"/>
      <sheetData sheetId="3"/>
      <sheetData sheetId="4"/>
      <sheetData sheetId="5"/>
      <sheetData sheetId="6"/>
      <sheetData sheetId="7"/>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s>
    <sheetDataSet>
      <sheetData sheetId="0"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Q 004"/>
      <sheetName val="GA"/>
      <sheetName val="Presupuesto (2)"/>
      <sheetName val="MO"/>
      <sheetName val="CONTRATISTAS"/>
      <sheetName val="F-CP-011"/>
      <sheetName val="Hoja3"/>
      <sheetName val="REQ 002"/>
    </sheetNames>
    <sheetDataSet>
      <sheetData sheetId="0"/>
      <sheetData sheetId="1">
        <row r="2">
          <cell r="A2">
            <v>0</v>
          </cell>
          <cell r="B2">
            <v>0</v>
          </cell>
          <cell r="C2" t="str">
            <v>SISTEMA DE GESTIÓN HSEQ</v>
          </cell>
          <cell r="D2">
            <v>0</v>
          </cell>
          <cell r="E2">
            <v>0</v>
          </cell>
          <cell r="F2">
            <v>0</v>
          </cell>
          <cell r="G2" t="str">
            <v>F-C-073</v>
          </cell>
          <cell r="H2">
            <v>0</v>
          </cell>
        </row>
        <row r="3">
          <cell r="A3">
            <v>0</v>
          </cell>
          <cell r="B3">
            <v>0</v>
          </cell>
          <cell r="C3" t="str">
            <v>SEGUIMIENTO ASIGNACIÓN CONSECUTIVO ACTIVIDADES CONTROL DE COSTOS</v>
          </cell>
          <cell r="D3">
            <v>0</v>
          </cell>
          <cell r="E3">
            <v>0</v>
          </cell>
          <cell r="F3">
            <v>0</v>
          </cell>
          <cell r="G3" t="str">
            <v>Versión00</v>
          </cell>
          <cell r="H3" t="str">
            <v>Vigencia11/02/2014</v>
          </cell>
        </row>
        <row r="4">
          <cell r="A4" t="str">
            <v>PROYECTO</v>
          </cell>
          <cell r="B4">
            <v>0</v>
          </cell>
          <cell r="C4" t="str">
            <v>1187 JUSTICIA PENAL MILITAR</v>
          </cell>
          <cell r="D4">
            <v>0</v>
          </cell>
          <cell r="E4">
            <v>0</v>
          </cell>
          <cell r="F4" t="str">
            <v>TIPO DE ACTIVIDAD</v>
          </cell>
          <cell r="G4" t="str">
            <v>GASTOS ADMINISTRATIVOS</v>
          </cell>
          <cell r="H4">
            <v>0</v>
          </cell>
        </row>
        <row r="5">
          <cell r="A5">
            <v>0</v>
          </cell>
          <cell r="B5">
            <v>0</v>
          </cell>
          <cell r="C5">
            <v>0</v>
          </cell>
          <cell r="D5">
            <v>0</v>
          </cell>
          <cell r="E5">
            <v>0</v>
          </cell>
          <cell r="F5">
            <v>0</v>
          </cell>
          <cell r="G5">
            <v>0</v>
          </cell>
          <cell r="H5">
            <v>0</v>
          </cell>
        </row>
        <row r="6">
          <cell r="A6" t="str">
            <v>ITEM</v>
          </cell>
          <cell r="B6" t="str">
            <v>ACTIVIDAD</v>
          </cell>
          <cell r="C6">
            <v>0</v>
          </cell>
          <cell r="D6">
            <v>0</v>
          </cell>
          <cell r="E6">
            <v>0</v>
          </cell>
          <cell r="F6">
            <v>0</v>
          </cell>
          <cell r="G6" t="str">
            <v>UN</v>
          </cell>
          <cell r="H6">
            <v>0</v>
          </cell>
        </row>
        <row r="7">
          <cell r="A7" t="str">
            <v>GA-001</v>
          </cell>
          <cell r="B7" t="str">
            <v xml:space="preserve">CAMPAMENTO  </v>
          </cell>
          <cell r="C7">
            <v>0</v>
          </cell>
          <cell r="D7">
            <v>0</v>
          </cell>
          <cell r="E7">
            <v>0</v>
          </cell>
          <cell r="F7">
            <v>0</v>
          </cell>
          <cell r="G7" t="str">
            <v>GL</v>
          </cell>
          <cell r="H7">
            <v>0</v>
          </cell>
        </row>
        <row r="8">
          <cell r="A8" t="str">
            <v>GA-002</v>
          </cell>
          <cell r="B8" t="str">
            <v>CERRAMIENTO EN LONA NEGRA CON ESTRUCTURA EN CERCO</v>
          </cell>
          <cell r="C8">
            <v>0</v>
          </cell>
          <cell r="D8">
            <v>0</v>
          </cell>
          <cell r="E8">
            <v>0</v>
          </cell>
          <cell r="F8">
            <v>0</v>
          </cell>
          <cell r="G8" t="str">
            <v>GL</v>
          </cell>
          <cell r="H8">
            <v>0</v>
          </cell>
        </row>
        <row r="9">
          <cell r="A9" t="str">
            <v>GA-003</v>
          </cell>
          <cell r="B9" t="str">
            <v>DOTACIÓN PARA PERSONAL</v>
          </cell>
          <cell r="C9">
            <v>0</v>
          </cell>
          <cell r="D9">
            <v>0</v>
          </cell>
          <cell r="E9">
            <v>0</v>
          </cell>
          <cell r="F9">
            <v>0</v>
          </cell>
          <cell r="G9" t="str">
            <v>GL</v>
          </cell>
          <cell r="H9">
            <v>0</v>
          </cell>
        </row>
        <row r="10">
          <cell r="A10" t="str">
            <v>GA-004</v>
          </cell>
          <cell r="B10" t="str">
            <v>BURRO PARA EL HIERRO</v>
          </cell>
          <cell r="C10">
            <v>0</v>
          </cell>
          <cell r="D10">
            <v>0</v>
          </cell>
          <cell r="E10">
            <v>0</v>
          </cell>
          <cell r="F10">
            <v>0</v>
          </cell>
          <cell r="G10" t="str">
            <v>UN</v>
          </cell>
          <cell r="H10">
            <v>0</v>
          </cell>
        </row>
        <row r="11">
          <cell r="A11" t="str">
            <v>GA-005</v>
          </cell>
          <cell r="B11" t="str">
            <v>PLACA PARA PLANTA DE MEZCLAS</v>
          </cell>
          <cell r="C11">
            <v>0</v>
          </cell>
          <cell r="D11">
            <v>0</v>
          </cell>
          <cell r="E11">
            <v>0</v>
          </cell>
          <cell r="F11">
            <v>0</v>
          </cell>
          <cell r="G11" t="str">
            <v>M2</v>
          </cell>
          <cell r="H11">
            <v>0</v>
          </cell>
        </row>
        <row r="12">
          <cell r="A12" t="str">
            <v>GA-006</v>
          </cell>
          <cell r="B12" t="str">
            <v>CABLE DE MEDIA TENSIÓN A TRANSFORMADOR</v>
          </cell>
          <cell r="C12">
            <v>0</v>
          </cell>
          <cell r="D12">
            <v>0</v>
          </cell>
          <cell r="E12">
            <v>0</v>
          </cell>
          <cell r="F12">
            <v>0</v>
          </cell>
          <cell r="G12" t="str">
            <v>ML</v>
          </cell>
          <cell r="H12">
            <v>0</v>
          </cell>
        </row>
        <row r="13">
          <cell r="A13" t="str">
            <v>GA-007</v>
          </cell>
          <cell r="B13" t="str">
            <v>INSTALACIÓN DE POSTES</v>
          </cell>
          <cell r="C13">
            <v>0</v>
          </cell>
          <cell r="D13">
            <v>0</v>
          </cell>
          <cell r="E13">
            <v>0</v>
          </cell>
          <cell r="F13">
            <v>0</v>
          </cell>
          <cell r="G13" t="str">
            <v>UND.</v>
          </cell>
          <cell r="H13">
            <v>0</v>
          </cell>
        </row>
        <row r="14">
          <cell r="A14" t="str">
            <v>GA-008</v>
          </cell>
          <cell r="B14" t="str">
            <v>SUMINISTRO DE POSTES</v>
          </cell>
          <cell r="C14">
            <v>0</v>
          </cell>
          <cell r="D14">
            <v>0</v>
          </cell>
          <cell r="E14">
            <v>0</v>
          </cell>
          <cell r="F14">
            <v>0</v>
          </cell>
          <cell r="G14" t="str">
            <v>UND.</v>
          </cell>
          <cell r="H14">
            <v>0</v>
          </cell>
        </row>
        <row r="15">
          <cell r="A15" t="str">
            <v>GA-009</v>
          </cell>
          <cell r="B15" t="str">
            <v>INSTALACIÓN DE TRANSFORMADOR</v>
          </cell>
          <cell r="C15">
            <v>0</v>
          </cell>
          <cell r="D15">
            <v>0</v>
          </cell>
          <cell r="E15">
            <v>0</v>
          </cell>
          <cell r="F15">
            <v>0</v>
          </cell>
          <cell r="G15" t="str">
            <v>UND.</v>
          </cell>
          <cell r="H15">
            <v>0</v>
          </cell>
        </row>
        <row r="16">
          <cell r="A16" t="str">
            <v>GA-010</v>
          </cell>
          <cell r="B16" t="str">
            <v>ACOMETIDA DE TRANSFORMADOR A TABLERO CABLE 2/O</v>
          </cell>
          <cell r="C16">
            <v>0</v>
          </cell>
          <cell r="D16">
            <v>0</v>
          </cell>
          <cell r="E16">
            <v>0</v>
          </cell>
          <cell r="F16">
            <v>0</v>
          </cell>
          <cell r="G16" t="str">
            <v>ML</v>
          </cell>
          <cell r="H16">
            <v>0</v>
          </cell>
        </row>
        <row r="17">
          <cell r="A17" t="str">
            <v>GA-011</v>
          </cell>
          <cell r="B17" t="str">
            <v>SUMINISTRO E INSTALACIÓN DE TABLERO DE 30 CIRCUITOS ACOMETIDAS</v>
          </cell>
          <cell r="C17">
            <v>0</v>
          </cell>
          <cell r="D17">
            <v>0</v>
          </cell>
          <cell r="E17">
            <v>0</v>
          </cell>
          <cell r="F17">
            <v>0</v>
          </cell>
          <cell r="G17" t="str">
            <v>UND.</v>
          </cell>
          <cell r="H17">
            <v>0</v>
          </cell>
        </row>
        <row r="18">
          <cell r="A18" t="str">
            <v>GA-012</v>
          </cell>
          <cell r="B18" t="str">
            <v>SISTEMA DE PUESTA A TIERRA PARA TRANSFORMADOR Y TABLEROS</v>
          </cell>
          <cell r="C18">
            <v>0</v>
          </cell>
          <cell r="D18">
            <v>0</v>
          </cell>
          <cell r="E18">
            <v>0</v>
          </cell>
          <cell r="F18">
            <v>0</v>
          </cell>
          <cell r="G18" t="str">
            <v>UND.</v>
          </cell>
          <cell r="H18">
            <v>0</v>
          </cell>
        </row>
        <row r="19">
          <cell r="A19" t="str">
            <v>GA-013</v>
          </cell>
          <cell r="B19" t="str">
            <v>HERRAJES PARA VESTIDA DEESTRUCTURA EN H PARA MONTAJE DE TRANSFORMADOR Y BARRAJES AEREOS</v>
          </cell>
          <cell r="C19">
            <v>0</v>
          </cell>
          <cell r="D19">
            <v>0</v>
          </cell>
          <cell r="E19">
            <v>0</v>
          </cell>
          <cell r="F19">
            <v>0</v>
          </cell>
          <cell r="G19" t="str">
            <v>UND.</v>
          </cell>
          <cell r="H19">
            <v>0</v>
          </cell>
        </row>
        <row r="20">
          <cell r="A20" t="str">
            <v>GA-014</v>
          </cell>
          <cell r="B20" t="str">
            <v>CORTA CIRCUITOS DE 15 KV PARA SECCIONAMIENTO EN ESTRUCTURA</v>
          </cell>
          <cell r="C20">
            <v>0</v>
          </cell>
          <cell r="D20">
            <v>0</v>
          </cell>
          <cell r="E20">
            <v>0</v>
          </cell>
          <cell r="F20">
            <v>0</v>
          </cell>
          <cell r="G20" t="str">
            <v>UND.</v>
          </cell>
          <cell r="H20">
            <v>0</v>
          </cell>
        </row>
        <row r="21">
          <cell r="A21" t="str">
            <v>GA-015</v>
          </cell>
          <cell r="B21" t="str">
            <v>PARARRAYOS DE 12 KV, PARA PROTECCIÓN DE  TRANSFORMADOR</v>
          </cell>
          <cell r="C21">
            <v>0</v>
          </cell>
          <cell r="D21">
            <v>0</v>
          </cell>
          <cell r="E21">
            <v>0</v>
          </cell>
          <cell r="F21">
            <v>0</v>
          </cell>
          <cell r="G21" t="str">
            <v>UND.</v>
          </cell>
          <cell r="H21">
            <v>0</v>
          </cell>
        </row>
        <row r="22">
          <cell r="A22" t="str">
            <v>GA-016</v>
          </cell>
          <cell r="B22" t="str">
            <v>HERRAJES PARA ARRANQUE DE ACOMETIDA EN MT</v>
          </cell>
          <cell r="C22">
            <v>0</v>
          </cell>
          <cell r="D22">
            <v>0</v>
          </cell>
          <cell r="E22">
            <v>0</v>
          </cell>
          <cell r="F22">
            <v>0</v>
          </cell>
          <cell r="G22" t="str">
            <v>UND.</v>
          </cell>
          <cell r="H22">
            <v>0</v>
          </cell>
        </row>
        <row r="23">
          <cell r="A23" t="str">
            <v>GA-017</v>
          </cell>
          <cell r="B23" t="str">
            <v>CANALIZACIÓN BAJANTES DE ACOMETIDAS</v>
          </cell>
          <cell r="C23">
            <v>0</v>
          </cell>
          <cell r="D23">
            <v>0</v>
          </cell>
          <cell r="E23">
            <v>0</v>
          </cell>
          <cell r="F23">
            <v>0</v>
          </cell>
          <cell r="G23" t="str">
            <v>ML</v>
          </cell>
          <cell r="H23">
            <v>0</v>
          </cell>
        </row>
        <row r="24">
          <cell r="A24" t="str">
            <v>GA-018</v>
          </cell>
          <cell r="B24" t="str">
            <v>TABLERO CON BREAKER TOTALIZADOR INDUSTRIAL 30X45</v>
          </cell>
          <cell r="C24">
            <v>0</v>
          </cell>
          <cell r="D24">
            <v>0</v>
          </cell>
          <cell r="E24">
            <v>0</v>
          </cell>
          <cell r="F24">
            <v>0</v>
          </cell>
          <cell r="G24" t="str">
            <v>UND.</v>
          </cell>
          <cell r="H24">
            <v>0</v>
          </cell>
        </row>
        <row r="25">
          <cell r="A25" t="str">
            <v>GA-019</v>
          </cell>
          <cell r="B25" t="str">
            <v>TABLERO MÓVIL CON:</v>
          </cell>
          <cell r="C25">
            <v>0</v>
          </cell>
          <cell r="D25">
            <v>0</v>
          </cell>
          <cell r="E25">
            <v>0</v>
          </cell>
          <cell r="F25">
            <v>0</v>
          </cell>
          <cell r="G25" t="str">
            <v>UND.</v>
          </cell>
          <cell r="H25">
            <v>0</v>
          </cell>
        </row>
        <row r="26">
          <cell r="A26" t="str">
            <v>GA-020</v>
          </cell>
          <cell r="B26" t="str">
            <v>50 MTS DE CABLE ENCAUCHETADO DE 4 X 8</v>
          </cell>
          <cell r="C26">
            <v>0</v>
          </cell>
          <cell r="D26">
            <v>0</v>
          </cell>
          <cell r="E26">
            <v>0</v>
          </cell>
          <cell r="F26">
            <v>0</v>
          </cell>
          <cell r="G26" t="str">
            <v>ML</v>
          </cell>
          <cell r="H26">
            <v>0</v>
          </cell>
        </row>
        <row r="27">
          <cell r="A27" t="str">
            <v>GA-021</v>
          </cell>
          <cell r="B27" t="str">
            <v>TABLERO MÓVIL CON:</v>
          </cell>
          <cell r="C27">
            <v>0</v>
          </cell>
          <cell r="D27">
            <v>0</v>
          </cell>
          <cell r="E27">
            <v>0</v>
          </cell>
          <cell r="F27">
            <v>0</v>
          </cell>
          <cell r="G27" t="str">
            <v>UND.</v>
          </cell>
          <cell r="H27">
            <v>0</v>
          </cell>
        </row>
        <row r="28">
          <cell r="A28" t="str">
            <v>GA-022</v>
          </cell>
          <cell r="B28" t="str">
            <v>50 MTS DE CABLE ENCAUCHETADO DE 4 X 8</v>
          </cell>
          <cell r="C28">
            <v>0</v>
          </cell>
          <cell r="D28">
            <v>0</v>
          </cell>
          <cell r="E28">
            <v>0</v>
          </cell>
          <cell r="F28">
            <v>0</v>
          </cell>
          <cell r="G28" t="str">
            <v>ML</v>
          </cell>
          <cell r="H28">
            <v>0</v>
          </cell>
        </row>
        <row r="29">
          <cell r="A29" t="str">
            <v>GA-023</v>
          </cell>
          <cell r="B29" t="str">
            <v>SALIDA CON BREAKES TOTALIZADOR INDUSTRIAL</v>
          </cell>
          <cell r="C29">
            <v>0</v>
          </cell>
          <cell r="D29">
            <v>0</v>
          </cell>
          <cell r="E29">
            <v>0</v>
          </cell>
          <cell r="F29">
            <v>0</v>
          </cell>
          <cell r="G29" t="str">
            <v>UND.</v>
          </cell>
          <cell r="H29">
            <v>0</v>
          </cell>
        </row>
        <row r="30">
          <cell r="A30" t="str">
            <v>GA-024</v>
          </cell>
          <cell r="B30" t="str">
            <v>PTO DE ILUMINACIÓN</v>
          </cell>
          <cell r="C30">
            <v>0</v>
          </cell>
          <cell r="D30">
            <v>0</v>
          </cell>
          <cell r="E30">
            <v>0</v>
          </cell>
          <cell r="F30">
            <v>0</v>
          </cell>
          <cell r="G30" t="str">
            <v>UND.</v>
          </cell>
          <cell r="H30">
            <v>0</v>
          </cell>
        </row>
        <row r="31">
          <cell r="A31" t="str">
            <v>GA-025</v>
          </cell>
          <cell r="B31" t="str">
            <v>TOMA</v>
          </cell>
          <cell r="C31">
            <v>0</v>
          </cell>
          <cell r="D31">
            <v>0</v>
          </cell>
          <cell r="E31">
            <v>0</v>
          </cell>
          <cell r="F31">
            <v>0</v>
          </cell>
          <cell r="G31" t="str">
            <v>UND.</v>
          </cell>
          <cell r="H31">
            <v>0</v>
          </cell>
        </row>
        <row r="32">
          <cell r="A32" t="str">
            <v>GA-026</v>
          </cell>
          <cell r="B32" t="str">
            <v xml:space="preserve">MANO DE OBRA PTO DE ILUMINACIÓN PARA REFLECTOR </v>
          </cell>
          <cell r="C32">
            <v>0</v>
          </cell>
          <cell r="D32">
            <v>0</v>
          </cell>
          <cell r="E32">
            <v>0</v>
          </cell>
          <cell r="F32">
            <v>0</v>
          </cell>
          <cell r="G32" t="str">
            <v>UND.</v>
          </cell>
          <cell r="H32">
            <v>0</v>
          </cell>
        </row>
        <row r="33">
          <cell r="A33" t="str">
            <v>GA-027</v>
          </cell>
          <cell r="B33" t="str">
            <v>PARA APROVACIÓN DE PROVISIONAL DE OBRA</v>
          </cell>
          <cell r="C33">
            <v>0</v>
          </cell>
          <cell r="D33">
            <v>0</v>
          </cell>
          <cell r="E33">
            <v>0</v>
          </cell>
          <cell r="F33">
            <v>0</v>
          </cell>
          <cell r="G33" t="str">
            <v>UND.</v>
          </cell>
          <cell r="H33">
            <v>0</v>
          </cell>
        </row>
        <row r="34">
          <cell r="A34">
            <v>0</v>
          </cell>
          <cell r="B34">
            <v>0</v>
          </cell>
          <cell r="C34">
            <v>0</v>
          </cell>
          <cell r="D34">
            <v>0</v>
          </cell>
          <cell r="E34">
            <v>0</v>
          </cell>
          <cell r="F34">
            <v>0</v>
          </cell>
          <cell r="G34">
            <v>0</v>
          </cell>
          <cell r="H34">
            <v>0</v>
          </cell>
        </row>
        <row r="35">
          <cell r="A35">
            <v>0</v>
          </cell>
          <cell r="B35">
            <v>0</v>
          </cell>
          <cell r="C35">
            <v>0</v>
          </cell>
          <cell r="D35">
            <v>0</v>
          </cell>
          <cell r="E35">
            <v>0</v>
          </cell>
          <cell r="F35">
            <v>0</v>
          </cell>
          <cell r="G35">
            <v>0</v>
          </cell>
          <cell r="H35">
            <v>0</v>
          </cell>
        </row>
        <row r="36">
          <cell r="A36" t="str">
            <v>ELABORADO POR</v>
          </cell>
          <cell r="B36">
            <v>0</v>
          </cell>
          <cell r="C36">
            <v>0</v>
          </cell>
          <cell r="D36" t="str">
            <v>REVISADO POR</v>
          </cell>
          <cell r="E36">
            <v>0</v>
          </cell>
          <cell r="F36">
            <v>0</v>
          </cell>
          <cell r="G36">
            <v>0</v>
          </cell>
          <cell r="H36">
            <v>0</v>
          </cell>
        </row>
        <row r="37">
          <cell r="A37">
            <v>0</v>
          </cell>
          <cell r="B37">
            <v>0</v>
          </cell>
          <cell r="C37">
            <v>0</v>
          </cell>
          <cell r="D37">
            <v>0</v>
          </cell>
          <cell r="E37">
            <v>0</v>
          </cell>
          <cell r="F37">
            <v>0</v>
          </cell>
          <cell r="G37">
            <v>0</v>
          </cell>
          <cell r="H37">
            <v>0</v>
          </cell>
        </row>
        <row r="38">
          <cell r="A38" t="str">
            <v>Nombre</v>
          </cell>
          <cell r="B38">
            <v>0</v>
          </cell>
          <cell r="C38">
            <v>0</v>
          </cell>
          <cell r="D38" t="str">
            <v>Nombre</v>
          </cell>
          <cell r="E38">
            <v>0</v>
          </cell>
          <cell r="F38">
            <v>0</v>
          </cell>
          <cell r="G38">
            <v>0</v>
          </cell>
          <cell r="H38">
            <v>0</v>
          </cell>
        </row>
        <row r="39">
          <cell r="A39" t="str">
            <v>Cargo</v>
          </cell>
          <cell r="B39" t="str">
            <v>Director de Obra</v>
          </cell>
          <cell r="C39">
            <v>0</v>
          </cell>
          <cell r="D39" t="str">
            <v>Cargo</v>
          </cell>
          <cell r="E39" t="str">
            <v>Director Control de Costos</v>
          </cell>
          <cell r="F39">
            <v>0</v>
          </cell>
          <cell r="G39">
            <v>0</v>
          </cell>
          <cell r="H39">
            <v>0</v>
          </cell>
        </row>
        <row r="40">
          <cell r="A40">
            <v>0</v>
          </cell>
          <cell r="B40">
            <v>0</v>
          </cell>
          <cell r="C40">
            <v>0</v>
          </cell>
          <cell r="D40">
            <v>0</v>
          </cell>
          <cell r="E40">
            <v>0</v>
          </cell>
          <cell r="F40">
            <v>0</v>
          </cell>
          <cell r="G40">
            <v>0</v>
          </cell>
          <cell r="H40">
            <v>0</v>
          </cell>
        </row>
      </sheetData>
      <sheetData sheetId="2">
        <row r="1">
          <cell r="A1" t="str">
            <v>FUERZAS MILITARES DE COLOMBIAEJÉRCITO NACIONAL</v>
          </cell>
          <cell r="B1">
            <v>0</v>
          </cell>
          <cell r="C1">
            <v>0</v>
          </cell>
          <cell r="D1" t="str">
            <v>PRESUPUESTO DETALLADO DE CANTIDADES</v>
          </cell>
          <cell r="E1">
            <v>0</v>
          </cell>
          <cell r="F1">
            <v>0</v>
          </cell>
          <cell r="G1">
            <v>0</v>
          </cell>
        </row>
        <row r="2">
          <cell r="A2" t="str">
            <v>Código:</v>
          </cell>
          <cell r="B2" t="str">
            <v>DI- FT -09</v>
          </cell>
          <cell r="C2" t="str">
            <v>Versión: 0</v>
          </cell>
          <cell r="D2" t="str">
            <v>Fecha de Emisión</v>
          </cell>
          <cell r="E2">
            <v>0</v>
          </cell>
          <cell r="F2">
            <v>39995</v>
          </cell>
          <cell r="G2">
            <v>0</v>
          </cell>
        </row>
        <row r="3">
          <cell r="A3" t="str">
            <v>ZONA :</v>
          </cell>
          <cell r="B3" t="str">
            <v>CENTRO</v>
          </cell>
          <cell r="C3">
            <v>5</v>
          </cell>
          <cell r="D3" t="str">
            <v>CIUDAD</v>
          </cell>
          <cell r="E3" t="str">
            <v>BOGOTA</v>
          </cell>
          <cell r="F3">
            <v>0</v>
          </cell>
          <cell r="G3" t="str">
            <v>Cundinamarca</v>
          </cell>
        </row>
        <row r="4">
          <cell r="A4" t="str">
            <v xml:space="preserve">OBRA: </v>
          </cell>
          <cell r="B4">
            <v>0</v>
          </cell>
          <cell r="C4" t="str">
            <v>Palacio de la Justicia Penal Militar y Policial (5 Pisos 2 Sotanos)</v>
          </cell>
          <cell r="D4" t="str">
            <v>AREA CONSTRUCCION (m2):</v>
          </cell>
          <cell r="E4">
            <v>0</v>
          </cell>
          <cell r="F4">
            <v>9970</v>
          </cell>
          <cell r="G4">
            <v>0</v>
          </cell>
        </row>
        <row r="5">
          <cell r="A5" t="str">
            <v xml:space="preserve">UNIDAD : </v>
          </cell>
          <cell r="B5">
            <v>0</v>
          </cell>
          <cell r="C5" t="str">
            <v>BR13 CANTON CALDAS</v>
          </cell>
          <cell r="D5">
            <v>0</v>
          </cell>
          <cell r="E5">
            <v>0</v>
          </cell>
          <cell r="F5">
            <v>0</v>
          </cell>
          <cell r="G5">
            <v>0</v>
          </cell>
        </row>
        <row r="6">
          <cell r="A6" t="str">
            <v xml:space="preserve">FUNCIONARIO ENCARGADO : </v>
          </cell>
          <cell r="B6">
            <v>0</v>
          </cell>
          <cell r="C6" t="str">
            <v>JUAN CAMILO TELLEZ CORTES</v>
          </cell>
          <cell r="D6" t="str">
            <v>FECHA BASE DE DATOS</v>
          </cell>
          <cell r="E6">
            <v>0</v>
          </cell>
          <cell r="F6">
            <v>41509</v>
          </cell>
          <cell r="G6">
            <v>0</v>
          </cell>
        </row>
        <row r="7">
          <cell r="A7">
            <v>0</v>
          </cell>
          <cell r="B7">
            <v>0</v>
          </cell>
          <cell r="C7">
            <v>0</v>
          </cell>
          <cell r="D7">
            <v>0</v>
          </cell>
          <cell r="E7">
            <v>0</v>
          </cell>
          <cell r="F7">
            <v>0</v>
          </cell>
          <cell r="G7">
            <v>0</v>
          </cell>
        </row>
        <row r="8">
          <cell r="A8" t="str">
            <v>ITEM</v>
          </cell>
          <cell r="B8" t="str">
            <v>Cod.</v>
          </cell>
          <cell r="C8" t="str">
            <v>ACTIVIDADES</v>
          </cell>
          <cell r="D8" t="str">
            <v>Unidad</v>
          </cell>
          <cell r="E8" t="str">
            <v>Cantidad</v>
          </cell>
          <cell r="F8" t="str">
            <v>Valor Unitario</v>
          </cell>
          <cell r="G8" t="str">
            <v>VALOR TOTAL</v>
          </cell>
        </row>
        <row r="9">
          <cell r="A9">
            <v>0</v>
          </cell>
          <cell r="B9">
            <v>0</v>
          </cell>
          <cell r="C9">
            <v>0</v>
          </cell>
          <cell r="D9">
            <v>0</v>
          </cell>
          <cell r="E9">
            <v>0</v>
          </cell>
          <cell r="F9">
            <v>0</v>
          </cell>
          <cell r="G9">
            <v>0</v>
          </cell>
        </row>
        <row r="10">
          <cell r="A10">
            <v>1</v>
          </cell>
          <cell r="B10" t="str">
            <v>P-1</v>
          </cell>
          <cell r="C10" t="str">
            <v>PRELIMINARES</v>
          </cell>
          <cell r="D10">
            <v>0</v>
          </cell>
          <cell r="E10">
            <v>0</v>
          </cell>
          <cell r="F10">
            <v>0</v>
          </cell>
          <cell r="G10">
            <v>0</v>
          </cell>
        </row>
        <row r="11">
          <cell r="A11">
            <v>0</v>
          </cell>
          <cell r="B11">
            <v>0</v>
          </cell>
          <cell r="C11" t="str">
            <v xml:space="preserve">LOCALIZACION Y REPLANTEO </v>
          </cell>
          <cell r="D11">
            <v>0</v>
          </cell>
          <cell r="E11">
            <v>0</v>
          </cell>
          <cell r="F11">
            <v>0</v>
          </cell>
          <cell r="G11">
            <v>0</v>
          </cell>
        </row>
        <row r="12">
          <cell r="A12">
            <v>1.01</v>
          </cell>
          <cell r="B12" t="str">
            <v>P-1.1</v>
          </cell>
          <cell r="C12" t="str">
            <v>LOCALIZACIÓN Y REPLANTEO EDIFICIO</v>
          </cell>
          <cell r="D12" t="str">
            <v>m2</v>
          </cell>
          <cell r="E12">
            <v>11480</v>
          </cell>
          <cell r="F12">
            <v>1683</v>
          </cell>
          <cell r="G12">
            <v>19320840</v>
          </cell>
        </row>
        <row r="13">
          <cell r="A13">
            <v>1.02</v>
          </cell>
          <cell r="B13" t="str">
            <v>H-7.214</v>
          </cell>
          <cell r="C13" t="str">
            <v>LOCALIZACIÓN Y REPLANTEO DE REDES PARA INFRAESTRUCTURA HIDRÁULICA</v>
          </cell>
          <cell r="D13" t="str">
            <v>m</v>
          </cell>
          <cell r="E13">
            <v>444</v>
          </cell>
          <cell r="F13">
            <v>1185</v>
          </cell>
          <cell r="G13">
            <v>526140</v>
          </cell>
        </row>
        <row r="14">
          <cell r="A14">
            <v>0</v>
          </cell>
          <cell r="B14">
            <v>0</v>
          </cell>
          <cell r="C14" t="str">
            <v xml:space="preserve">DESCAPOTES, EXCAVACIONES Y CONFORMACIONES </v>
          </cell>
          <cell r="D14">
            <v>0</v>
          </cell>
          <cell r="E14">
            <v>0</v>
          </cell>
          <cell r="F14">
            <v>0</v>
          </cell>
          <cell r="G14">
            <v>0</v>
          </cell>
        </row>
        <row r="15">
          <cell r="A15">
            <v>1.03</v>
          </cell>
          <cell r="B15" t="str">
            <v>P-1.5</v>
          </cell>
          <cell r="C15" t="str">
            <v>EXCAVACIÓN MANUAL DE MATERIAL HETEROGENEO (Incluye cargue y retiro del material excavado a botadero.)</v>
          </cell>
          <cell r="D15" t="str">
            <v>m3</v>
          </cell>
          <cell r="E15">
            <v>339.98</v>
          </cell>
          <cell r="F15">
            <v>40342</v>
          </cell>
          <cell r="G15">
            <v>13715473</v>
          </cell>
        </row>
        <row r="16">
          <cell r="A16">
            <v>1.04</v>
          </cell>
          <cell r="B16" t="str">
            <v>P-1.6</v>
          </cell>
          <cell r="C16" t="str">
            <v>EXCAVACIÓN MANUAL PARA REDES HIDROSANITARIAS INFRAESTRUCTURA h=2.00 m. como máximo (Incluye cargue y retiro de material excavado).</v>
          </cell>
          <cell r="D16" t="str">
            <v>m3</v>
          </cell>
          <cell r="E16">
            <v>100</v>
          </cell>
          <cell r="F16">
            <v>37874</v>
          </cell>
          <cell r="G16">
            <v>3787400</v>
          </cell>
        </row>
        <row r="17">
          <cell r="A17">
            <v>1.05</v>
          </cell>
          <cell r="B17" t="str">
            <v>P-1.52</v>
          </cell>
          <cell r="C17" t="str">
            <v>EXCAVACIÓN MECANICA PARA REDES HIDROSANITARIAS INFRAESTRUCTURA  MAYOR 2.00 m. (Incluye cargue y retiro de material excavado).</v>
          </cell>
          <cell r="D17" t="str">
            <v>m3</v>
          </cell>
          <cell r="E17">
            <v>3108</v>
          </cell>
          <cell r="F17">
            <v>29621</v>
          </cell>
          <cell r="G17">
            <v>92062068</v>
          </cell>
        </row>
        <row r="18">
          <cell r="A18">
            <v>1.06</v>
          </cell>
          <cell r="B18" t="str">
            <v>P-1.8</v>
          </cell>
          <cell r="C18" t="str">
            <v>*963.+</v>
          </cell>
          <cell r="D18" t="str">
            <v>m3</v>
          </cell>
          <cell r="E18">
            <v>14318.01</v>
          </cell>
          <cell r="F18">
            <v>28912</v>
          </cell>
          <cell r="G18">
            <v>413962305</v>
          </cell>
        </row>
        <row r="19">
          <cell r="A19">
            <v>1.07</v>
          </cell>
          <cell r="B19" t="str">
            <v>P-1.16</v>
          </cell>
          <cell r="C19" t="str">
            <v xml:space="preserve">8512-0 </v>
          </cell>
          <cell r="D19" t="str">
            <v>m</v>
          </cell>
          <cell r="E19">
            <v>666</v>
          </cell>
          <cell r="F19">
            <v>35291</v>
          </cell>
          <cell r="G19">
            <v>23503806</v>
          </cell>
        </row>
        <row r="20">
          <cell r="A20">
            <v>0</v>
          </cell>
          <cell r="B20">
            <v>0</v>
          </cell>
          <cell r="C20" t="str">
            <v>.</v>
          </cell>
          <cell r="D20">
            <v>0</v>
          </cell>
          <cell r="E20">
            <v>0</v>
          </cell>
          <cell r="F20">
            <v>0</v>
          </cell>
          <cell r="G20">
            <v>0</v>
          </cell>
        </row>
        <row r="21">
          <cell r="A21">
            <v>1.08</v>
          </cell>
          <cell r="B21" t="str">
            <v>P-1.17</v>
          </cell>
          <cell r="C21" t="str">
            <v>DEMOLICIÓN DE CONCRETO MASIVO ZAPATAS, VIGAS, COLUMNAS, PLACAS. (Incluye cargue y retiro de escombros).</v>
          </cell>
          <cell r="D21" t="str">
            <v>m3</v>
          </cell>
          <cell r="E21">
            <v>247.08</v>
          </cell>
          <cell r="F21">
            <v>75513</v>
          </cell>
          <cell r="G21">
            <v>18657752</v>
          </cell>
        </row>
        <row r="22">
          <cell r="A22">
            <v>1.0900000000000001</v>
          </cell>
          <cell r="B22" t="str">
            <v>P-1.18</v>
          </cell>
          <cell r="C22" t="str">
            <v>DEMOLICIÓN DE CABEZA DE PILOTES (Incluye cargue y retiro de escombros).</v>
          </cell>
          <cell r="D22" t="str">
            <v>m3</v>
          </cell>
          <cell r="E22">
            <v>166.53</v>
          </cell>
          <cell r="F22">
            <v>71468</v>
          </cell>
          <cell r="G22">
            <v>11901566</v>
          </cell>
        </row>
        <row r="23">
          <cell r="A23">
            <v>1.1000000000000001</v>
          </cell>
          <cell r="B23" t="str">
            <v>P-1.59</v>
          </cell>
          <cell r="C23" t="str">
            <v>DEMOLICIÓN DE TRAMO DE PANTALLA PRE-EXCAVADA (Incluye cargue y retiro de escombros).</v>
          </cell>
          <cell r="D23" t="str">
            <v>m3</v>
          </cell>
          <cell r="E23">
            <v>55.44</v>
          </cell>
          <cell r="F23">
            <v>71468</v>
          </cell>
          <cell r="G23">
            <v>3962186</v>
          </cell>
        </row>
        <row r="24">
          <cell r="A24">
            <v>1.1100000000000001</v>
          </cell>
          <cell r="B24" t="str">
            <v>P-1.112</v>
          </cell>
          <cell r="C24" t="str">
            <v>DEMOLICIÓN PAVIMENTO ASFALTICO CON ESPESOR VARIABLE ENTRE 0.15 Y 0.20 m. (Incluye cargue y retiro de escombros).</v>
          </cell>
          <cell r="D24" t="str">
            <v>m2</v>
          </cell>
          <cell r="E24">
            <v>3259.8</v>
          </cell>
          <cell r="F24">
            <v>22682</v>
          </cell>
          <cell r="G24">
            <v>73938784</v>
          </cell>
        </row>
        <row r="25">
          <cell r="A25">
            <v>0</v>
          </cell>
          <cell r="B25">
            <v>0</v>
          </cell>
          <cell r="C25" t="str">
            <v>Total  PRELIMINARES</v>
          </cell>
          <cell r="D25">
            <v>0</v>
          </cell>
          <cell r="E25">
            <v>0</v>
          </cell>
          <cell r="F25">
            <v>0</v>
          </cell>
          <cell r="G25">
            <v>675338320</v>
          </cell>
        </row>
        <row r="26">
          <cell r="A26">
            <v>0</v>
          </cell>
          <cell r="B26">
            <v>0</v>
          </cell>
          <cell r="C26">
            <v>0</v>
          </cell>
          <cell r="D26">
            <v>0</v>
          </cell>
          <cell r="E26">
            <v>0</v>
          </cell>
          <cell r="F26">
            <v>0</v>
          </cell>
          <cell r="G26">
            <v>0</v>
          </cell>
        </row>
        <row r="27">
          <cell r="A27">
            <v>2</v>
          </cell>
          <cell r="B27" t="str">
            <v>C-2</v>
          </cell>
          <cell r="C27" t="str">
            <v>CIMIENTOS</v>
          </cell>
          <cell r="D27">
            <v>0</v>
          </cell>
          <cell r="E27">
            <v>0</v>
          </cell>
          <cell r="F27">
            <v>0</v>
          </cell>
          <cell r="G27">
            <v>0</v>
          </cell>
        </row>
        <row r="28">
          <cell r="A28">
            <v>2.0099999999999998</v>
          </cell>
          <cell r="B28" t="str">
            <v>C-2.1</v>
          </cell>
          <cell r="C28" t="str">
            <v>BASE CONCRETO DE LIMPIEZA 2.000 PSI</v>
          </cell>
          <cell r="D28" t="str">
            <v>m3</v>
          </cell>
          <cell r="E28">
            <v>107.78</v>
          </cell>
          <cell r="F28">
            <v>307478</v>
          </cell>
          <cell r="G28">
            <v>33139979</v>
          </cell>
        </row>
        <row r="29">
          <cell r="A29">
            <v>2.02</v>
          </cell>
          <cell r="B29" t="str">
            <v>C-2.9</v>
          </cell>
          <cell r="C29" t="str">
            <v>VIGA CIMENTACIÓN CONCRETO 4.000 psi  - SIN FORMALETA  (Sin refuerzo)</v>
          </cell>
          <cell r="D29" t="str">
            <v>m3</v>
          </cell>
          <cell r="E29">
            <v>497.98</v>
          </cell>
          <cell r="F29">
            <v>501107</v>
          </cell>
          <cell r="G29">
            <v>249541264</v>
          </cell>
        </row>
        <row r="30">
          <cell r="A30">
            <v>2.0299999999999998</v>
          </cell>
          <cell r="B30" t="str">
            <v>EC-5.222</v>
          </cell>
          <cell r="C30" t="str">
            <v xml:space="preserve">LOSA DE CONTRAPISO ALIGERADA CONCRETO 4.000 PSI CON CASETON DE ICOPOR O SIMILAR h=1,00 m. Torta superior 6cm. e inferior de 15cm, viguetas  de e= 0.15 m armada en ambos sentidos. (Sin refuerzo).  </v>
          </cell>
          <cell r="D30" t="str">
            <v>m2</v>
          </cell>
          <cell r="E30">
            <v>1667.75</v>
          </cell>
          <cell r="F30">
            <v>396883</v>
          </cell>
          <cell r="G30">
            <v>661901623</v>
          </cell>
        </row>
        <row r="31">
          <cell r="A31">
            <v>2.04</v>
          </cell>
          <cell r="B31" t="str">
            <v>C-2.39</v>
          </cell>
          <cell r="C31" t="str">
            <v>BARRETES EN CONCRETO 3.000 PSI (Sin refuerzo). Subcontrato a todo costo, incluye manejo de refuerzo, manejo y retiro de material excavado. INCLUYE 15% DESPERDICIO TEORICO DE CONCRETO.</v>
          </cell>
          <cell r="D31" t="str">
            <v>m3</v>
          </cell>
          <cell r="E31">
            <v>151.19999999999999</v>
          </cell>
          <cell r="F31">
            <v>725238</v>
          </cell>
          <cell r="G31">
            <v>109655986</v>
          </cell>
        </row>
        <row r="32">
          <cell r="A32">
            <v>2.0499999999999998</v>
          </cell>
          <cell r="B32" t="str">
            <v>C-2.38</v>
          </cell>
          <cell r="C32" t="str">
            <v>PANTALLA PRE-EXCAVADA EN CONCRETO 3.000 PSI (Sin refuerzo). Subcontrato a todo costo, incluye manejo de refuerzo, manejo y retiro de material excavado.INCLUYE 15% DESPERDICIO TEORICO DE CONCRETO.</v>
          </cell>
          <cell r="D32" t="str">
            <v>m3</v>
          </cell>
          <cell r="E32">
            <v>1500.29</v>
          </cell>
          <cell r="F32">
            <v>633356</v>
          </cell>
          <cell r="G32">
            <v>950217673</v>
          </cell>
        </row>
        <row r="33">
          <cell r="A33">
            <v>2.06</v>
          </cell>
          <cell r="B33" t="str">
            <v>C-2.32</v>
          </cell>
          <cell r="C33" t="str">
            <v>PILOTES PRE-EXCAVADOS EN CONCRETO 3.000 PSI D=40 (Sin refuerzo). Subcontrato a todo costo, incluye manejo de canastas de refuerzo, manejo y retiro de material excavado.INCLUYE 15% DESPERDICIO TEORICO DE CONCRETO.</v>
          </cell>
          <cell r="D33" t="str">
            <v>m</v>
          </cell>
          <cell r="E33">
            <v>65.209999999999994</v>
          </cell>
          <cell r="F33">
            <v>107453</v>
          </cell>
          <cell r="G33">
            <v>7007010</v>
          </cell>
        </row>
        <row r="34">
          <cell r="A34">
            <v>2.0699999999999998</v>
          </cell>
          <cell r="B34" t="str">
            <v>C-2.33</v>
          </cell>
          <cell r="C34" t="str">
            <v>PILOTES PRE-EXCAVADOS EN CONCRETO 3.000 PSI D=50 (Sin refuerzo). Subcontrato a todo costo, incluye manejo de canastas de refuerzo, manejo y retiro de material excavado.INCLUYE 15% DESPERDICIO TEORICO DE CONCRETO.</v>
          </cell>
          <cell r="D34" t="str">
            <v>m</v>
          </cell>
          <cell r="E34">
            <v>3663.87</v>
          </cell>
          <cell r="F34">
            <v>142861</v>
          </cell>
          <cell r="G34">
            <v>523424132</v>
          </cell>
        </row>
        <row r="35">
          <cell r="A35">
            <v>2.08</v>
          </cell>
          <cell r="B35" t="str">
            <v>C-2.36</v>
          </cell>
          <cell r="C35" t="str">
            <v>PILOTES PRE-EXCAVADOS EN CONCRETO 3.000 PSI D=60 ( Sin refuerzo ). Subcontrato a todo costo, incluye manejo de canastas de refuerzo, manejo y retiro de material excavado.INCLUYE 15% DESPERDICIO TEORICO DE CONCRETO.</v>
          </cell>
          <cell r="D35" t="str">
            <v>m</v>
          </cell>
          <cell r="E35">
            <v>124.74</v>
          </cell>
          <cell r="F35">
            <v>188566</v>
          </cell>
          <cell r="G35">
            <v>23521723</v>
          </cell>
        </row>
        <row r="36">
          <cell r="A36">
            <v>2.09</v>
          </cell>
          <cell r="B36" t="str">
            <v>C-2.28</v>
          </cell>
          <cell r="C36" t="str">
            <v>DADOS EN  CONCRETO 4.000 psi ( Sin refuerzo )</v>
          </cell>
          <cell r="D36" t="str">
            <v>m3</v>
          </cell>
          <cell r="E36">
            <v>23.610000000000003</v>
          </cell>
          <cell r="F36">
            <v>500000</v>
          </cell>
          <cell r="G36">
            <v>11805000</v>
          </cell>
        </row>
        <row r="37">
          <cell r="A37">
            <v>2.1</v>
          </cell>
          <cell r="B37" t="str">
            <v>C-2.52</v>
          </cell>
          <cell r="C37" t="str">
            <v>PILOTES PRE-EXCAVADOS CON D=50 (Sin refuerzo). Subcontrato a todo costo, incluye manejo de canastas de refuerzo, manejo y retiro de material excavado. NO INCLUYE CONCRETO.</v>
          </cell>
          <cell r="D37" t="str">
            <v>m</v>
          </cell>
          <cell r="E37">
            <v>763.35</v>
          </cell>
          <cell r="F37">
            <v>72000</v>
          </cell>
          <cell r="G37">
            <v>54961200</v>
          </cell>
        </row>
        <row r="38">
          <cell r="A38">
            <v>2.11</v>
          </cell>
          <cell r="B38" t="str">
            <v>C-2.53</v>
          </cell>
          <cell r="C38" t="str">
            <v>PILOTES PRE-EXCAVADOS CON D=60 ( Sin refuerzo ). Subcontrato a todo costo, incluye manejo de canastas de refuerzo, manejo y retiro de material excavado. NO INCLUYE CONCRETO.</v>
          </cell>
          <cell r="D38" t="str">
            <v>m</v>
          </cell>
          <cell r="E38">
            <v>36.54</v>
          </cell>
          <cell r="F38">
            <v>87000</v>
          </cell>
          <cell r="G38">
            <v>3178980</v>
          </cell>
        </row>
        <row r="39">
          <cell r="A39">
            <v>2.12</v>
          </cell>
          <cell r="B39" t="str">
            <v>C-2.10</v>
          </cell>
          <cell r="C39" t="str">
            <v>VIGA CIMENTACIÓN CONCRETO 3.000 psi  - CON FORMALETA  (Sin refuerzo)</v>
          </cell>
          <cell r="D39" t="str">
            <v>m3</v>
          </cell>
          <cell r="E39">
            <v>268.39</v>
          </cell>
          <cell r="F39">
            <v>426000</v>
          </cell>
          <cell r="G39">
            <v>114334140</v>
          </cell>
        </row>
        <row r="40">
          <cell r="A40">
            <v>0</v>
          </cell>
          <cell r="B40">
            <v>0</v>
          </cell>
          <cell r="C40" t="str">
            <v>Total  CIMIENTOS</v>
          </cell>
          <cell r="D40">
            <v>0</v>
          </cell>
          <cell r="E40">
            <v>0</v>
          </cell>
          <cell r="F40">
            <v>0</v>
          </cell>
          <cell r="G40">
            <v>2742688710</v>
          </cell>
        </row>
        <row r="41">
          <cell r="A41">
            <v>0</v>
          </cell>
          <cell r="B41">
            <v>0</v>
          </cell>
          <cell r="C41">
            <v>0</v>
          </cell>
          <cell r="D41">
            <v>0</v>
          </cell>
          <cell r="E41">
            <v>0</v>
          </cell>
          <cell r="F41">
            <v>0</v>
          </cell>
          <cell r="G41">
            <v>0</v>
          </cell>
        </row>
        <row r="42">
          <cell r="A42">
            <v>3</v>
          </cell>
          <cell r="B42" t="str">
            <v>S-3</v>
          </cell>
          <cell r="C42" t="str">
            <v>DESAGUES E INSTALACIONES SANITARIAS</v>
          </cell>
          <cell r="D42">
            <v>0</v>
          </cell>
          <cell r="E42">
            <v>0</v>
          </cell>
          <cell r="F42">
            <v>0</v>
          </cell>
          <cell r="G42">
            <v>0</v>
          </cell>
        </row>
        <row r="43">
          <cell r="A43">
            <v>0</v>
          </cell>
          <cell r="B43">
            <v>0</v>
          </cell>
          <cell r="C43" t="str">
            <v xml:space="preserve">CAJAS Y POZOS DE INSPECCION </v>
          </cell>
          <cell r="D43">
            <v>0</v>
          </cell>
          <cell r="E43">
            <v>0</v>
          </cell>
          <cell r="F43">
            <v>0</v>
          </cell>
          <cell r="G43">
            <v>0</v>
          </cell>
        </row>
        <row r="44">
          <cell r="A44">
            <v>3.01</v>
          </cell>
          <cell r="B44" t="str">
            <v>S-3.4</v>
          </cell>
          <cell r="C44" t="str">
            <v xml:space="preserve">CAJA DE INSPECCIÓN  0.80*0.80*1 m.  (Incluye excavación, base en recebo comun, placa concreto, ladrillo común, marco en angulo 2 1/2 x 2 1/2 * 3/16" y tapa reforzada en platina de 3 * 3/16" con parrilla en varilla 3/8 cada 10 cm.).Según detalle. </v>
          </cell>
          <cell r="D44" t="str">
            <v>und</v>
          </cell>
          <cell r="E44">
            <v>3</v>
          </cell>
          <cell r="F44">
            <v>518270</v>
          </cell>
          <cell r="G44">
            <v>1554810</v>
          </cell>
        </row>
        <row r="45">
          <cell r="A45">
            <v>3.02</v>
          </cell>
          <cell r="B45" t="str">
            <v>S-3.5</v>
          </cell>
          <cell r="C45" t="str">
            <v xml:space="preserve">CAJA DE INSPECCIÓN  1.00 * 1.00 * 1.00m.  (Incluye excavación, base en recebo comun, placa concreto, ladrillo común, marco en angulo 2 1/2 x 2 1/2 * 3/16" y tapa reforzada en platina de 3 * 3/16" con parrilla en varilla 3/8 cada 10 cm.). Según detalle. </v>
          </cell>
          <cell r="D45" t="str">
            <v>und</v>
          </cell>
          <cell r="E45">
            <v>1</v>
          </cell>
          <cell r="F45">
            <v>618671</v>
          </cell>
          <cell r="G45">
            <v>618671</v>
          </cell>
        </row>
        <row r="46">
          <cell r="A46">
            <v>3.03</v>
          </cell>
          <cell r="B46" t="str">
            <v>S-3.164</v>
          </cell>
          <cell r="C46" t="str">
            <v>CUERPO POZO INSPECCIÓN EN CONCRETO  h = Variable Diámetro 1.20 m. acero de refuerzo en malla electrosoldada 4 mm</v>
          </cell>
          <cell r="D46" t="str">
            <v>m</v>
          </cell>
          <cell r="E46">
            <v>33</v>
          </cell>
          <cell r="F46">
            <v>495534</v>
          </cell>
          <cell r="G46">
            <v>16352622</v>
          </cell>
        </row>
        <row r="47">
          <cell r="A47">
            <v>3.04</v>
          </cell>
          <cell r="B47" t="str">
            <v>S-3.165</v>
          </cell>
          <cell r="C47" t="str">
            <v>PLACA  SUPERIOR D= 1,70  Y TAPA  PARA POZO INSPECCIÓN EN CONCRETO  Diámetro 1.20 m. acero de refuerzo en varillas # 3 - según detalle.</v>
          </cell>
          <cell r="D47" t="str">
            <v>und</v>
          </cell>
          <cell r="E47">
            <v>7</v>
          </cell>
          <cell r="F47">
            <v>576350</v>
          </cell>
          <cell r="G47">
            <v>4034450</v>
          </cell>
        </row>
        <row r="48">
          <cell r="A48">
            <v>3.05</v>
          </cell>
          <cell r="B48" t="str">
            <v>S-3.166</v>
          </cell>
          <cell r="C48" t="str">
            <v>PLACA BASE D=1,70  PARA POZO INSPECCIÓN EN CONCRETO DE 1,20 m. acero de refuerzo acero N4- Según detalle  (incluye cañuela en mortero pend = 15%)</v>
          </cell>
          <cell r="D48" t="str">
            <v>und</v>
          </cell>
          <cell r="E48">
            <v>7</v>
          </cell>
          <cell r="F48">
            <v>414830</v>
          </cell>
          <cell r="G48">
            <v>2903810</v>
          </cell>
        </row>
        <row r="49">
          <cell r="A49">
            <v>0</v>
          </cell>
          <cell r="B49">
            <v>0</v>
          </cell>
          <cell r="C49" t="str">
            <v xml:space="preserve">BAJANTES AGUAS LLUVIAS Y AGUAS NEGRAS </v>
          </cell>
          <cell r="D49">
            <v>0</v>
          </cell>
          <cell r="E49">
            <v>0</v>
          </cell>
          <cell r="F49">
            <v>0</v>
          </cell>
          <cell r="G49">
            <v>0</v>
          </cell>
        </row>
        <row r="50">
          <cell r="A50">
            <v>3.06</v>
          </cell>
          <cell r="B50" t="str">
            <v>S-3.8</v>
          </cell>
          <cell r="C50" t="str">
            <v>BAJANTE AGUAS NEGRAS  PVC   4"   (Incluye codo, unión y abrazadera de fijación )</v>
          </cell>
          <cell r="D50" t="str">
            <v>m</v>
          </cell>
          <cell r="E50">
            <v>22</v>
          </cell>
          <cell r="F50">
            <v>28002</v>
          </cell>
          <cell r="G50">
            <v>616044</v>
          </cell>
        </row>
        <row r="51">
          <cell r="A51">
            <v>3.07</v>
          </cell>
          <cell r="B51" t="str">
            <v>S-3.9</v>
          </cell>
          <cell r="C51" t="str">
            <v>BAJANTE AGUAS NEGRAS  PVC   6"   (Incluye codo, unión y abrazadera de fijación )</v>
          </cell>
          <cell r="D51" t="str">
            <v>m</v>
          </cell>
          <cell r="E51">
            <v>20</v>
          </cell>
          <cell r="F51">
            <v>55195</v>
          </cell>
          <cell r="G51">
            <v>1103900</v>
          </cell>
        </row>
        <row r="52">
          <cell r="A52">
            <v>3.08</v>
          </cell>
          <cell r="B52" t="str">
            <v>S-3.11</v>
          </cell>
          <cell r="C52" t="str">
            <v>BAJANTE AGUAS LLUVIAS  PVC   4"   (Incluye codo, unión y abrazadera de fijación )</v>
          </cell>
          <cell r="D52" t="str">
            <v>m</v>
          </cell>
          <cell r="E52">
            <v>60</v>
          </cell>
          <cell r="F52">
            <v>23838</v>
          </cell>
          <cell r="G52">
            <v>1430280</v>
          </cell>
        </row>
        <row r="53">
          <cell r="A53">
            <v>3.09</v>
          </cell>
          <cell r="B53" t="str">
            <v>S-3.12</v>
          </cell>
          <cell r="C53" t="str">
            <v>BAJANTE AGUAS LLUVIAS  PVC   6"   (Incluye codo, unión y abrazadera de fijación )</v>
          </cell>
          <cell r="D53" t="str">
            <v>m</v>
          </cell>
          <cell r="E53">
            <v>94</v>
          </cell>
          <cell r="F53">
            <v>56996</v>
          </cell>
          <cell r="G53">
            <v>5357624</v>
          </cell>
        </row>
        <row r="54">
          <cell r="A54">
            <v>0</v>
          </cell>
          <cell r="B54">
            <v>0</v>
          </cell>
          <cell r="C54" t="str">
            <v xml:space="preserve">SALIDAS SANITARIAS </v>
          </cell>
          <cell r="D54">
            <v>0</v>
          </cell>
          <cell r="E54">
            <v>0</v>
          </cell>
          <cell r="F54">
            <v>0</v>
          </cell>
          <cell r="G54">
            <v>0</v>
          </cell>
        </row>
        <row r="55">
          <cell r="A55">
            <v>3.1</v>
          </cell>
          <cell r="B55" t="str">
            <v>S-3.13</v>
          </cell>
          <cell r="C55" t="str">
            <v>PUNTO DESAGUE PVC   2" Aparatos sanitarios y desagues  (Incluye accesorios, yee y codo).</v>
          </cell>
          <cell r="D55" t="str">
            <v>und</v>
          </cell>
          <cell r="E55">
            <v>117</v>
          </cell>
          <cell r="F55">
            <v>50375</v>
          </cell>
          <cell r="G55">
            <v>5893875</v>
          </cell>
        </row>
        <row r="56">
          <cell r="A56">
            <v>3.11</v>
          </cell>
          <cell r="B56" t="str">
            <v>S-3.14</v>
          </cell>
          <cell r="C56" t="str">
            <v>PUNTO DESAGUE PVC   3"  Aparatos sanitarios y desagues  (Incluye accesorios, yee y codo)</v>
          </cell>
          <cell r="D56" t="str">
            <v>und</v>
          </cell>
          <cell r="E56">
            <v>78</v>
          </cell>
          <cell r="F56">
            <v>65037</v>
          </cell>
          <cell r="G56">
            <v>5072886</v>
          </cell>
        </row>
        <row r="57">
          <cell r="A57">
            <v>3.12</v>
          </cell>
          <cell r="B57" t="str">
            <v>S-3.15</v>
          </cell>
          <cell r="C57" t="str">
            <v>PUNTO DESAGUE PVC   4" Aparatos sanitarios (Incluye accesorios, yee y codo).</v>
          </cell>
          <cell r="D57" t="str">
            <v>und</v>
          </cell>
          <cell r="E57">
            <v>58</v>
          </cell>
          <cell r="F57">
            <v>85569</v>
          </cell>
          <cell r="G57">
            <v>4963002</v>
          </cell>
        </row>
        <row r="58">
          <cell r="A58">
            <v>3.13</v>
          </cell>
          <cell r="B58" t="str">
            <v>S-3.16</v>
          </cell>
          <cell r="C58" t="str">
            <v>PUNTO DESAGUE PVC   3" Aguas lluvias (Incluye accesorios, yee y codo).</v>
          </cell>
          <cell r="D58" t="str">
            <v>und</v>
          </cell>
          <cell r="E58">
            <v>56</v>
          </cell>
          <cell r="F58">
            <v>57805</v>
          </cell>
          <cell r="G58">
            <v>3237080</v>
          </cell>
        </row>
        <row r="59">
          <cell r="A59">
            <v>3.14</v>
          </cell>
          <cell r="B59" t="str">
            <v>S-3.17</v>
          </cell>
          <cell r="C59" t="str">
            <v>PUNTO DESAGUE PVC   4" Aguas lluvias (Incluye accesorios, yee y codo).</v>
          </cell>
          <cell r="D59" t="str">
            <v>und</v>
          </cell>
          <cell r="E59">
            <v>40</v>
          </cell>
          <cell r="F59">
            <v>78700</v>
          </cell>
          <cell r="G59">
            <v>3148000</v>
          </cell>
        </row>
        <row r="60">
          <cell r="A60">
            <v>3.15</v>
          </cell>
          <cell r="B60" t="str">
            <v>S-3.18</v>
          </cell>
          <cell r="C60" t="str">
            <v>PUNTO REVENTILACIÓN PVC   2" (Incluye accesorios de  conexión, unión y yee ).</v>
          </cell>
          <cell r="D60" t="str">
            <v>und</v>
          </cell>
          <cell r="E60">
            <v>71</v>
          </cell>
          <cell r="F60">
            <v>47755</v>
          </cell>
          <cell r="G60">
            <v>3390605</v>
          </cell>
        </row>
        <row r="61">
          <cell r="A61">
            <v>3.16</v>
          </cell>
          <cell r="B61" t="str">
            <v>S-3.19</v>
          </cell>
          <cell r="C61" t="str">
            <v>PUNTO REVENTILACIÓN PVC   3" (Incluye accesorios de  conexión unión y yee ).</v>
          </cell>
          <cell r="D61" t="str">
            <v>und</v>
          </cell>
          <cell r="E61">
            <v>12</v>
          </cell>
          <cell r="F61">
            <v>60767</v>
          </cell>
          <cell r="G61">
            <v>729204</v>
          </cell>
        </row>
        <row r="62">
          <cell r="A62">
            <v>0</v>
          </cell>
          <cell r="B62">
            <v>0</v>
          </cell>
          <cell r="C62" t="str">
            <v xml:space="preserve">RED SANITARIA, VENTILACION Y AGUAS LLUVIAS INTERNA  </v>
          </cell>
          <cell r="D62">
            <v>0</v>
          </cell>
          <cell r="E62">
            <v>0</v>
          </cell>
          <cell r="F62">
            <v>0</v>
          </cell>
          <cell r="G62">
            <v>0</v>
          </cell>
        </row>
        <row r="63">
          <cell r="A63">
            <v>3.17</v>
          </cell>
          <cell r="B63" t="str">
            <v>S-3.23</v>
          </cell>
          <cell r="C63" t="str">
            <v>TUBERIA PVC-S 2" (Ventilación y aguas lluvias) Incluye accesorios y abrazadera de fijación.</v>
          </cell>
          <cell r="D63" t="str">
            <v>m</v>
          </cell>
          <cell r="E63">
            <v>332</v>
          </cell>
          <cell r="F63">
            <v>11278</v>
          </cell>
          <cell r="G63">
            <v>3744296</v>
          </cell>
        </row>
        <row r="64">
          <cell r="A64">
            <v>3.18</v>
          </cell>
          <cell r="B64" t="str">
            <v>S-3.24</v>
          </cell>
          <cell r="C64" t="str">
            <v>TUBERIA PVC-S 3" (Ventilación y aguas lluvias) Incluye accesorios y abrazadera de fijación.</v>
          </cell>
          <cell r="D64" t="str">
            <v>m</v>
          </cell>
          <cell r="E64">
            <v>505</v>
          </cell>
          <cell r="F64">
            <v>13111</v>
          </cell>
          <cell r="G64">
            <v>6621055</v>
          </cell>
        </row>
        <row r="65">
          <cell r="A65">
            <v>3.19</v>
          </cell>
          <cell r="B65" t="str">
            <v>S-3.25</v>
          </cell>
          <cell r="C65" t="str">
            <v>TUBERIA PVC-S 4" (Ventilación y aguas lluvias) Incluye accesorios y abrazadera de fijación.</v>
          </cell>
          <cell r="D65" t="str">
            <v>m</v>
          </cell>
          <cell r="E65">
            <v>355</v>
          </cell>
          <cell r="F65">
            <v>18709</v>
          </cell>
          <cell r="G65">
            <v>6641695</v>
          </cell>
        </row>
        <row r="66">
          <cell r="A66">
            <v>3.2</v>
          </cell>
          <cell r="B66" t="str">
            <v>S-3.26</v>
          </cell>
          <cell r="C66" t="str">
            <v>TUBERIA PVC-S 6" (Ventilación y aguas lluvias) Incluye accesorios y abrazadera de fijación.</v>
          </cell>
          <cell r="D66" t="str">
            <v>m</v>
          </cell>
          <cell r="E66">
            <v>22</v>
          </cell>
          <cell r="F66">
            <v>44775</v>
          </cell>
          <cell r="G66">
            <v>985050</v>
          </cell>
        </row>
        <row r="67">
          <cell r="A67">
            <v>3.21</v>
          </cell>
          <cell r="B67" t="str">
            <v>S-3.27</v>
          </cell>
          <cell r="C67" t="str">
            <v>TUBERIA PVC-S  2" (Red sanitaria) Incluye excavación manual, relleno inicial en base granular B-200 compactado, instalación  y accesorios.</v>
          </cell>
          <cell r="D67" t="str">
            <v>m</v>
          </cell>
          <cell r="E67">
            <v>2</v>
          </cell>
          <cell r="F67">
            <v>19980</v>
          </cell>
          <cell r="G67">
            <v>39960</v>
          </cell>
        </row>
        <row r="68">
          <cell r="A68">
            <v>3.22</v>
          </cell>
          <cell r="B68" t="str">
            <v>S-3.28</v>
          </cell>
          <cell r="C68" t="str">
            <v>TUBERIA PVC-S  3" (Red sanitaria) Incluye excavación manual, relleno inicial en base granular B-200 compactado, instalación  y accesorios.</v>
          </cell>
          <cell r="D68" t="str">
            <v>m</v>
          </cell>
          <cell r="E68">
            <v>30</v>
          </cell>
          <cell r="F68">
            <v>23981</v>
          </cell>
          <cell r="G68">
            <v>719430</v>
          </cell>
        </row>
        <row r="69">
          <cell r="A69">
            <v>3.23</v>
          </cell>
          <cell r="B69" t="str">
            <v>S-3.30</v>
          </cell>
          <cell r="C69" t="str">
            <v>TUBERIA PVC-S  6" (Red sanitaria) Incluye excavación manual, relleno inicial en base granular B-200 compactado, instalación  y accesorios.</v>
          </cell>
          <cell r="D69" t="str">
            <v>m</v>
          </cell>
          <cell r="E69">
            <v>3</v>
          </cell>
          <cell r="F69">
            <v>55344</v>
          </cell>
          <cell r="G69">
            <v>166032</v>
          </cell>
        </row>
        <row r="70">
          <cell r="A70">
            <v>3.24</v>
          </cell>
          <cell r="B70" t="str">
            <v>S-3.31</v>
          </cell>
          <cell r="C70" t="str">
            <v>TUBERIA PVC-S 2" (Red sanitaria Descolgada) Incluye instalación y accesorios.</v>
          </cell>
          <cell r="D70" t="str">
            <v>m</v>
          </cell>
          <cell r="E70">
            <v>78</v>
          </cell>
          <cell r="F70">
            <v>15747</v>
          </cell>
          <cell r="G70">
            <v>1228266</v>
          </cell>
        </row>
        <row r="71">
          <cell r="A71">
            <v>3.25</v>
          </cell>
          <cell r="B71" t="str">
            <v>S-3.32</v>
          </cell>
          <cell r="C71" t="str">
            <v>TUBERIA PVC-S 3" (Red sanitaria Descolgada) Incluye instalación y accesorios.</v>
          </cell>
          <cell r="D71" t="str">
            <v>m</v>
          </cell>
          <cell r="E71">
            <v>160</v>
          </cell>
          <cell r="F71">
            <v>19839</v>
          </cell>
          <cell r="G71">
            <v>3174240</v>
          </cell>
        </row>
        <row r="72">
          <cell r="A72">
            <v>3.26</v>
          </cell>
          <cell r="B72" t="str">
            <v>S-3.33</v>
          </cell>
          <cell r="C72" t="str">
            <v>TUBERIA PVC-S 4" (Red sanitaria Descolgada) Incluye instalación y accesorios.</v>
          </cell>
          <cell r="D72" t="str">
            <v>m</v>
          </cell>
          <cell r="E72">
            <v>305</v>
          </cell>
          <cell r="F72">
            <v>25483</v>
          </cell>
          <cell r="G72">
            <v>7772315</v>
          </cell>
        </row>
        <row r="73">
          <cell r="A73">
            <v>3.27</v>
          </cell>
          <cell r="B73" t="str">
            <v>S-3.34</v>
          </cell>
          <cell r="C73" t="str">
            <v>TUBERIA PVC-S 6" (Red sanitaria Descolgada) Incluye instalación y accesorios.</v>
          </cell>
          <cell r="D73" t="str">
            <v>m</v>
          </cell>
          <cell r="E73">
            <v>5</v>
          </cell>
          <cell r="F73">
            <v>47442</v>
          </cell>
          <cell r="G73">
            <v>237210</v>
          </cell>
        </row>
        <row r="74">
          <cell r="A74">
            <v>3.28</v>
          </cell>
          <cell r="B74" t="str">
            <v>S-3.111</v>
          </cell>
          <cell r="C74" t="str">
            <v>TUBERIA PVC-S 4" (Red Aguas Lluvias) Incluye instalación y accesorios.</v>
          </cell>
          <cell r="D74" t="str">
            <v>m</v>
          </cell>
          <cell r="E74">
            <v>100</v>
          </cell>
          <cell r="F74">
            <v>25483</v>
          </cell>
          <cell r="G74">
            <v>2548300</v>
          </cell>
        </row>
        <row r="75">
          <cell r="A75">
            <v>3.29</v>
          </cell>
          <cell r="B75" t="str">
            <v>S-3.112</v>
          </cell>
          <cell r="C75" t="str">
            <v>TUBERIA PVC-S 6" (Red Aguas Lluvias) Incluye instalación y accesorios.</v>
          </cell>
          <cell r="D75" t="str">
            <v>m</v>
          </cell>
          <cell r="E75">
            <v>36</v>
          </cell>
          <cell r="F75">
            <v>47442</v>
          </cell>
          <cell r="G75">
            <v>1707912</v>
          </cell>
        </row>
        <row r="76">
          <cell r="A76">
            <v>3.3</v>
          </cell>
          <cell r="B76" t="str">
            <v>S-3.53</v>
          </cell>
          <cell r="C76" t="str">
            <v>TAPÓN DE LIMPIEZA DE 3" - Descolgado  (Incluye yee PVCS,  tuberia PVCS.)</v>
          </cell>
          <cell r="D76" t="str">
            <v>und</v>
          </cell>
          <cell r="E76">
            <v>33</v>
          </cell>
          <cell r="F76">
            <v>56670</v>
          </cell>
          <cell r="G76">
            <v>1870110</v>
          </cell>
        </row>
        <row r="77">
          <cell r="A77">
            <v>3.31</v>
          </cell>
          <cell r="B77" t="str">
            <v>S-3.54</v>
          </cell>
          <cell r="C77" t="str">
            <v>TAPÓN DE LIMPIEZA DE 4" - Descolgado  (Incluye yee PVCS,  tuberia PVCS.)</v>
          </cell>
          <cell r="D77" t="str">
            <v>und</v>
          </cell>
          <cell r="E77">
            <v>63</v>
          </cell>
          <cell r="F77">
            <v>75732</v>
          </cell>
          <cell r="G77">
            <v>4771116</v>
          </cell>
        </row>
        <row r="78">
          <cell r="A78">
            <v>3.32</v>
          </cell>
          <cell r="B78" t="str">
            <v>S-3.169</v>
          </cell>
          <cell r="C78" t="str">
            <v>TAPÓN DE LIMPIEZA DE 6" - Descolgado  (Incluye yee PVCS,  tuberia PVCS.)</v>
          </cell>
          <cell r="D78" t="str">
            <v>und</v>
          </cell>
          <cell r="E78">
            <v>13</v>
          </cell>
          <cell r="F78">
            <v>185123</v>
          </cell>
          <cell r="G78">
            <v>2406599</v>
          </cell>
        </row>
        <row r="79">
          <cell r="A79">
            <v>0</v>
          </cell>
          <cell r="B79">
            <v>0</v>
          </cell>
          <cell r="C79" t="str">
            <v xml:space="preserve">RED ALCANTARILLADO- AGUAS LLUVIAS-RESIDUAL  </v>
          </cell>
          <cell r="D79">
            <v>0</v>
          </cell>
          <cell r="E79">
            <v>0</v>
          </cell>
          <cell r="F79">
            <v>0</v>
          </cell>
          <cell r="G79">
            <v>0</v>
          </cell>
        </row>
        <row r="80">
          <cell r="A80">
            <v>3.33</v>
          </cell>
          <cell r="B80" t="str">
            <v>S-3.35</v>
          </cell>
          <cell r="C80" t="str">
            <v>TUBERIA A  LL 110 MM Tipo Novafort o similar.   (Incluye relleno inicial y lateral con base granular fina, y relleno final con material proveniente de la excavacion instalación y cinta de demarcación).Segun norma tecnica ASTM 2321</v>
          </cell>
          <cell r="D80" t="str">
            <v>m</v>
          </cell>
          <cell r="E80">
            <v>120</v>
          </cell>
          <cell r="F80">
            <v>19882</v>
          </cell>
          <cell r="G80">
            <v>2385840</v>
          </cell>
        </row>
        <row r="81">
          <cell r="A81">
            <v>3.34</v>
          </cell>
          <cell r="B81" t="str">
            <v>S-3.36</v>
          </cell>
          <cell r="C81" t="str">
            <v>TUBERIA A LL 160 MM Tipo Novafort o similar.  (Incluye relleno inicial y lateral con base granular fina, y relleno final con material proveniente de la excavacion instalación  y cinta de demarcación).Segun norma tecnica ASTM 2321</v>
          </cell>
          <cell r="D81" t="str">
            <v>m</v>
          </cell>
          <cell r="E81">
            <v>10</v>
          </cell>
          <cell r="F81">
            <v>29492</v>
          </cell>
          <cell r="G81">
            <v>294920</v>
          </cell>
        </row>
        <row r="82">
          <cell r="A82">
            <v>3.35</v>
          </cell>
          <cell r="B82" t="str">
            <v>S-3.38</v>
          </cell>
          <cell r="C82" t="str">
            <v>TUBERIA A LL 250 MM Tipo Novafort o similar.  (Incluye relleno inicial y lateral con base granular fina, y relleno final con material proveniente de la excavacion instalación  y cinta de demarcación).Segun norma tecnica ASTM 2321</v>
          </cell>
          <cell r="D82" t="str">
            <v>m</v>
          </cell>
          <cell r="E82">
            <v>52</v>
          </cell>
          <cell r="F82">
            <v>54713</v>
          </cell>
          <cell r="G82">
            <v>2845076</v>
          </cell>
        </row>
        <row r="83">
          <cell r="A83">
            <v>3.36</v>
          </cell>
          <cell r="B83" t="str">
            <v>S-3.39</v>
          </cell>
          <cell r="C83" t="str">
            <v>TUBERIA A LL 315 MM Tipo Novafort o similar.  (Incluye relleno inicial y lateral con base granular fina, y relleno final con material proveniente de la excavacion instalación  y cinta de demarcación).Segun norma tecnica ASTM 2321</v>
          </cell>
          <cell r="D83" t="str">
            <v>m</v>
          </cell>
          <cell r="E83">
            <v>25</v>
          </cell>
          <cell r="F83">
            <v>75799</v>
          </cell>
          <cell r="G83">
            <v>1894975</v>
          </cell>
        </row>
        <row r="84">
          <cell r="A84">
            <v>3.37</v>
          </cell>
          <cell r="B84" t="str">
            <v>S-3.40</v>
          </cell>
          <cell r="C84" t="str">
            <v>TUBERIA A LL 355 MM Tipo Novafort o similar.  (Incluye relleno inicial y lateral con base granular fina, y relleno final con material proveniente de la excavacion, instalación accesorios y cinta de demarcación).Segun norma tecnica ASTM 2321</v>
          </cell>
          <cell r="D84" t="str">
            <v>m</v>
          </cell>
          <cell r="E84">
            <v>50</v>
          </cell>
          <cell r="F84">
            <v>85892</v>
          </cell>
          <cell r="G84">
            <v>4294600</v>
          </cell>
        </row>
        <row r="85">
          <cell r="A85">
            <v>3.38</v>
          </cell>
          <cell r="B85" t="str">
            <v>S-3.42</v>
          </cell>
          <cell r="C85" t="str">
            <v>TUBERIA A LL 450 MM Tipo Novafort o similar.  (Incluye relleno inicial y lateral con base granular fina, y relleno final con material proveniente de la excavacion) instalación y cinta de demarcación).Segun norma tecnica ASTM 2321</v>
          </cell>
          <cell r="D85" t="str">
            <v>m</v>
          </cell>
          <cell r="E85">
            <v>70</v>
          </cell>
          <cell r="F85">
            <v>144433</v>
          </cell>
          <cell r="G85">
            <v>10110310</v>
          </cell>
        </row>
        <row r="86">
          <cell r="A86">
            <v>3.39</v>
          </cell>
          <cell r="B86" t="str">
            <v>S-3.44</v>
          </cell>
          <cell r="C86" t="str">
            <v>TUBERIA ALCANTARILLADO 110 MM Tipo Novafort o similar.  (Incluye relleno inicial y lateral con base granular fina, y relleno final con material proveniente de la excavacion) instalación y cinta de demarcación).Segun norma tecnica ASTM 2321</v>
          </cell>
          <cell r="D86" t="str">
            <v>m</v>
          </cell>
          <cell r="E86">
            <v>87</v>
          </cell>
          <cell r="F86">
            <v>24744</v>
          </cell>
          <cell r="G86">
            <v>2152728</v>
          </cell>
        </row>
        <row r="87">
          <cell r="A87">
            <v>0</v>
          </cell>
          <cell r="B87">
            <v>0</v>
          </cell>
          <cell r="C87">
            <v>0</v>
          </cell>
          <cell r="D87">
            <v>0</v>
          </cell>
          <cell r="E87">
            <v>0</v>
          </cell>
          <cell r="F87">
            <v>0</v>
          </cell>
          <cell r="G87">
            <v>0</v>
          </cell>
        </row>
        <row r="88">
          <cell r="A88">
            <v>3.4</v>
          </cell>
          <cell r="B88" t="str">
            <v>S-3.47</v>
          </cell>
          <cell r="C88" t="str">
            <v>TUBERIA ALCANTARILLADO 250 MM Tipo Novafort o similar.  (Incluye relleno inicial y lateral con base granular fina, y relleno final con material proveniente de la excavacion) instalación y cinta de demarcación).Segun norma tecnica ASTM 2321</v>
          </cell>
          <cell r="D88" t="str">
            <v>m</v>
          </cell>
          <cell r="E88">
            <v>50</v>
          </cell>
          <cell r="F88">
            <v>54713</v>
          </cell>
          <cell r="G88">
            <v>2735650</v>
          </cell>
        </row>
        <row r="89">
          <cell r="A89">
            <v>0</v>
          </cell>
          <cell r="B89">
            <v>0</v>
          </cell>
          <cell r="C89" t="str">
            <v xml:space="preserve">FILTROS Y DRENAJES </v>
          </cell>
          <cell r="D89">
            <v>0</v>
          </cell>
          <cell r="E89">
            <v>0</v>
          </cell>
          <cell r="F89">
            <v>0</v>
          </cell>
          <cell r="G89">
            <v>0</v>
          </cell>
        </row>
        <row r="90">
          <cell r="A90">
            <v>3.41</v>
          </cell>
          <cell r="B90" t="str">
            <v>S-3.64</v>
          </cell>
          <cell r="C90" t="str">
            <v xml:space="preserve">FILTRO GEODREN VIAL TB 160 mm.  D: 0.30x3.00. Incluye tuberia de drenaje 6", geodren planar 0,5 m pavco o similar excavación manual y relleno en gravilla. </v>
          </cell>
          <cell r="D90" t="str">
            <v>m</v>
          </cell>
          <cell r="E90">
            <v>28</v>
          </cell>
          <cell r="F90">
            <v>185583</v>
          </cell>
          <cell r="G90">
            <v>5196324</v>
          </cell>
        </row>
        <row r="91">
          <cell r="A91">
            <v>3.42</v>
          </cell>
          <cell r="B91" t="str">
            <v>S-3.66</v>
          </cell>
          <cell r="C91" t="str">
            <v>GEODREN PLANAR 1,0 m. (Incluye suministro e instalación).</v>
          </cell>
          <cell r="D91" t="str">
            <v>m2</v>
          </cell>
          <cell r="E91">
            <v>56</v>
          </cell>
          <cell r="F91">
            <v>25481</v>
          </cell>
          <cell r="G91">
            <v>1426936</v>
          </cell>
        </row>
        <row r="92">
          <cell r="A92">
            <v>3.43</v>
          </cell>
          <cell r="B92" t="str">
            <v>S-3.179</v>
          </cell>
          <cell r="C92" t="str">
            <v>FILTRO DRENAJE D:0.20 x 0.20 m, Tubo Drenaje Corrugado de 4" con filtro. Incluye relleno en gravilla, Geotextil NT 1600 y excavación manual.</v>
          </cell>
          <cell r="D92" t="str">
            <v>m</v>
          </cell>
          <cell r="E92">
            <v>450</v>
          </cell>
          <cell r="F92">
            <v>34450</v>
          </cell>
          <cell r="G92">
            <v>15502500</v>
          </cell>
        </row>
        <row r="93">
          <cell r="A93">
            <v>3.44</v>
          </cell>
          <cell r="B93" t="str">
            <v>S-3.175</v>
          </cell>
          <cell r="C93" t="str">
            <v xml:space="preserve">TUBERIA DRENAJE EN ZANJA COLOCACIÓN, Tubo Drenaje Corrugado de 65mm. </v>
          </cell>
          <cell r="D93" t="str">
            <v>m</v>
          </cell>
          <cell r="E93">
            <v>400</v>
          </cell>
          <cell r="F93">
            <v>13996</v>
          </cell>
          <cell r="G93">
            <v>5598400</v>
          </cell>
        </row>
        <row r="94">
          <cell r="A94">
            <v>0</v>
          </cell>
          <cell r="B94">
            <v>0</v>
          </cell>
          <cell r="C94" t="str">
            <v xml:space="preserve">SUMIDEROS, CARCAMOS, REJILLAS Y TRAMPAS DE GRASAS </v>
          </cell>
          <cell r="D94">
            <v>0</v>
          </cell>
          <cell r="E94">
            <v>0</v>
          </cell>
          <cell r="F94">
            <v>0</v>
          </cell>
          <cell r="G94">
            <v>0</v>
          </cell>
        </row>
        <row r="95">
          <cell r="A95">
            <v>3.45</v>
          </cell>
          <cell r="B95" t="str">
            <v>S-3.210</v>
          </cell>
          <cell r="C95" t="str">
            <v>CARCAMO  CONCRETO 3.000 PSI A=0.45 m.  H=0.50 m. (Incluye excavación y base granular B-200 )</v>
          </cell>
          <cell r="D95" t="str">
            <v>m</v>
          </cell>
          <cell r="E95">
            <v>8</v>
          </cell>
          <cell r="F95">
            <v>151239</v>
          </cell>
          <cell r="G95">
            <v>1209912</v>
          </cell>
        </row>
        <row r="96">
          <cell r="A96">
            <v>3.46</v>
          </cell>
          <cell r="B96" t="str">
            <v>S-3.71</v>
          </cell>
          <cell r="C96" t="str">
            <v>SUMIDERO  B=0.50 m.  L=0.50 m. H=0.40 m. CON REJILLA PREFABRICADA (Incluye excavación, base en recebo, placa concreto, ladrillo común, pañete impermeabilizado y rejilla prefabricada concreto ref. RE 009 Tipo Titan o similar.)</v>
          </cell>
          <cell r="D96" t="str">
            <v>und</v>
          </cell>
          <cell r="E96">
            <v>10</v>
          </cell>
          <cell r="F96">
            <v>210246</v>
          </cell>
          <cell r="G96">
            <v>2102460</v>
          </cell>
        </row>
        <row r="97">
          <cell r="A97">
            <v>3.47</v>
          </cell>
          <cell r="B97" t="str">
            <v>S-3.114</v>
          </cell>
          <cell r="C97" t="str">
            <v>SUMIDERO  B=0.40 m.  L=0.60 m. H=0.60 m. CON REJILLA PREFABRICADA (Incluye excavación, base en recebo, placa concreto, ladrillo común, pañete impermeabilizado y rejilla prefabricada concreto ref. P40402 Tipo Titan o similar.)</v>
          </cell>
          <cell r="D97" t="str">
            <v>und</v>
          </cell>
          <cell r="E97">
            <v>4</v>
          </cell>
          <cell r="F97">
            <v>157771</v>
          </cell>
          <cell r="G97">
            <v>631084</v>
          </cell>
        </row>
        <row r="98">
          <cell r="A98">
            <v>3.48</v>
          </cell>
          <cell r="B98" t="str">
            <v>S-3.73</v>
          </cell>
          <cell r="C98" t="str">
            <v>CARCAMO  CONCRETO 3.000 PSI A=0.45 m.  H=0.50 m con rejilla en angulo de 2"x2*3/16" y platinas 2"x3/16" C/60mm y contramarco en angulo 2x 3/16" (Incluye excavación y base granular B-200 )</v>
          </cell>
          <cell r="D98" t="str">
            <v>m</v>
          </cell>
          <cell r="E98">
            <v>8.5</v>
          </cell>
          <cell r="F98">
            <v>236480</v>
          </cell>
          <cell r="G98">
            <v>2010080</v>
          </cell>
        </row>
        <row r="99">
          <cell r="A99">
            <v>3.49</v>
          </cell>
          <cell r="B99" t="str">
            <v>S-3.79</v>
          </cell>
          <cell r="C99" t="str">
            <v>REJILLA  Aluminio  4" x 3"  con Sosco Anticucarachas - Ref. HA-4"x3" Tipo Colrejillas o Similar (suministro e instalación).</v>
          </cell>
          <cell r="D99" t="str">
            <v>und</v>
          </cell>
          <cell r="E99">
            <v>132</v>
          </cell>
          <cell r="F99">
            <v>13472</v>
          </cell>
          <cell r="G99">
            <v>1778304</v>
          </cell>
        </row>
        <row r="100">
          <cell r="A100">
            <v>3.5</v>
          </cell>
          <cell r="B100" t="str">
            <v>S-3.80</v>
          </cell>
          <cell r="C100" t="str">
            <v>REJILLA  Aluminio  6" x 4"  con Sosco Anticucarachas - Ref. TA-6"x4" Tipo Colrejillas o Similar (suministro e instalación).</v>
          </cell>
          <cell r="D100" t="str">
            <v>und</v>
          </cell>
          <cell r="E100">
            <v>30</v>
          </cell>
          <cell r="F100">
            <v>24838</v>
          </cell>
          <cell r="G100">
            <v>745140</v>
          </cell>
        </row>
        <row r="101">
          <cell r="A101">
            <v>3.51</v>
          </cell>
          <cell r="B101" t="str">
            <v>S-3.81</v>
          </cell>
          <cell r="C101" t="str">
            <v>REJILLA  Aluminio  4" x 2"  Cúpula Tradicional con sosco - Ref. C-4"x2" Tipo Colrejillas o Similar (suministro e instalación).</v>
          </cell>
          <cell r="D101" t="str">
            <v>und</v>
          </cell>
          <cell r="E101">
            <v>2</v>
          </cell>
          <cell r="F101">
            <v>13500</v>
          </cell>
          <cell r="G101">
            <v>27000</v>
          </cell>
        </row>
        <row r="102">
          <cell r="A102">
            <v>3.52</v>
          </cell>
          <cell r="B102" t="str">
            <v>S-3.82</v>
          </cell>
          <cell r="C102" t="str">
            <v>REJILLA  Aluminio  6" x 4"  Cúpula Tradicional con sosco - Ref. C-6"x4" Tipo Colrejillas o Similar (suministro e instalación).</v>
          </cell>
          <cell r="D102" t="str">
            <v>und</v>
          </cell>
          <cell r="E102">
            <v>33</v>
          </cell>
          <cell r="F102">
            <v>25813</v>
          </cell>
          <cell r="G102">
            <v>851829</v>
          </cell>
        </row>
        <row r="103">
          <cell r="A103">
            <v>0</v>
          </cell>
          <cell r="B103">
            <v>0</v>
          </cell>
          <cell r="C103" t="str">
            <v xml:space="preserve">CONEXIÓN A RED SANITARIA </v>
          </cell>
          <cell r="D103">
            <v>0</v>
          </cell>
          <cell r="E103">
            <v>0</v>
          </cell>
          <cell r="F103">
            <v>0</v>
          </cell>
          <cell r="G103">
            <v>0</v>
          </cell>
        </row>
        <row r="104">
          <cell r="A104">
            <v>3.53</v>
          </cell>
          <cell r="B104" t="str">
            <v>S-3.94</v>
          </cell>
          <cell r="C104" t="str">
            <v>CONEXIÓN A POZO EXISTENTE (Incluye demolición muro cañuela y mortero)</v>
          </cell>
          <cell r="D104" t="str">
            <v>und</v>
          </cell>
          <cell r="E104">
            <v>2</v>
          </cell>
          <cell r="F104">
            <v>72698</v>
          </cell>
          <cell r="G104">
            <v>145396</v>
          </cell>
        </row>
        <row r="105">
          <cell r="A105">
            <v>0</v>
          </cell>
          <cell r="B105">
            <v>0</v>
          </cell>
          <cell r="C105" t="str">
            <v>Total  DESAGUES E INST. SANITARIAS</v>
          </cell>
          <cell r="D105">
            <v>0</v>
          </cell>
          <cell r="E105">
            <v>0</v>
          </cell>
          <cell r="F105">
            <v>0</v>
          </cell>
          <cell r="G105">
            <v>168979913</v>
          </cell>
        </row>
        <row r="106">
          <cell r="A106">
            <v>0</v>
          </cell>
          <cell r="B106">
            <v>0</v>
          </cell>
          <cell r="C106">
            <v>0</v>
          </cell>
          <cell r="D106">
            <v>0</v>
          </cell>
          <cell r="E106">
            <v>0</v>
          </cell>
          <cell r="F106">
            <v>0</v>
          </cell>
          <cell r="G106">
            <v>0</v>
          </cell>
        </row>
        <row r="107">
          <cell r="A107">
            <v>4</v>
          </cell>
          <cell r="B107" t="str">
            <v>PB-4</v>
          </cell>
          <cell r="C107" t="str">
            <v>PISOS-BASES-RELLENOS</v>
          </cell>
          <cell r="D107">
            <v>0</v>
          </cell>
          <cell r="E107">
            <v>0</v>
          </cell>
          <cell r="F107">
            <v>0</v>
          </cell>
          <cell r="G107">
            <v>0</v>
          </cell>
        </row>
        <row r="108">
          <cell r="A108">
            <v>4.01</v>
          </cell>
          <cell r="B108" t="str">
            <v>PB-4.2</v>
          </cell>
          <cell r="C108" t="str">
            <v>RELLENO EN BASE GRANULAR B-400 COMPACTADO AL 95% DEL PROCTOR</v>
          </cell>
          <cell r="D108" t="str">
            <v>m3</v>
          </cell>
          <cell r="E108">
            <v>689.86</v>
          </cell>
          <cell r="F108">
            <v>45970</v>
          </cell>
          <cell r="G108">
            <v>31712864</v>
          </cell>
        </row>
        <row r="109">
          <cell r="A109">
            <v>4.0199999999999996</v>
          </cell>
          <cell r="B109" t="str">
            <v>PB-4.4</v>
          </cell>
          <cell r="C109" t="str">
            <v>POLIETILENO CAL. 6 (Impermeabilización piso)</v>
          </cell>
          <cell r="D109" t="str">
            <v>m2</v>
          </cell>
          <cell r="E109">
            <v>2155.6</v>
          </cell>
          <cell r="F109">
            <v>3332</v>
          </cell>
          <cell r="G109">
            <v>7182459</v>
          </cell>
        </row>
        <row r="110">
          <cell r="A110">
            <v>4.03</v>
          </cell>
          <cell r="B110" t="str">
            <v>PB-4.54</v>
          </cell>
          <cell r="C110" t="str">
            <v>RELLENO EN CANTO RODADO PARA CUBIERTA ECOLOGICA, (Incluye extendido)</v>
          </cell>
          <cell r="D110" t="str">
            <v>m3</v>
          </cell>
          <cell r="E110">
            <v>143</v>
          </cell>
          <cell r="F110">
            <v>51000</v>
          </cell>
          <cell r="G110">
            <v>7293000</v>
          </cell>
        </row>
        <row r="111">
          <cell r="A111">
            <v>0</v>
          </cell>
          <cell r="B111">
            <v>0</v>
          </cell>
          <cell r="C111" t="str">
            <v>Total  PISOS - BASES - RELLENOS</v>
          </cell>
          <cell r="D111">
            <v>0</v>
          </cell>
          <cell r="E111">
            <v>0</v>
          </cell>
          <cell r="F111">
            <v>0</v>
          </cell>
          <cell r="G111">
            <v>46188323</v>
          </cell>
        </row>
        <row r="112">
          <cell r="A112">
            <v>0</v>
          </cell>
          <cell r="B112">
            <v>0</v>
          </cell>
          <cell r="C112">
            <v>0</v>
          </cell>
          <cell r="D112">
            <v>0</v>
          </cell>
          <cell r="E112">
            <v>0</v>
          </cell>
          <cell r="F112">
            <v>0</v>
          </cell>
          <cell r="G112">
            <v>0</v>
          </cell>
        </row>
        <row r="113">
          <cell r="A113">
            <v>5</v>
          </cell>
          <cell r="B113" t="str">
            <v>EC-5</v>
          </cell>
          <cell r="C113" t="str">
            <v>ESTRUCTURAS EN CONCRETO</v>
          </cell>
          <cell r="D113">
            <v>0</v>
          </cell>
          <cell r="E113">
            <v>0</v>
          </cell>
          <cell r="F113">
            <v>0</v>
          </cell>
          <cell r="G113">
            <v>0</v>
          </cell>
        </row>
        <row r="114">
          <cell r="A114">
            <v>0</v>
          </cell>
          <cell r="B114">
            <v>0</v>
          </cell>
          <cell r="C114" t="str">
            <v xml:space="preserve">ACEROS Y MALLAS </v>
          </cell>
          <cell r="D114">
            <v>0</v>
          </cell>
          <cell r="E114">
            <v>0</v>
          </cell>
          <cell r="F114">
            <v>0</v>
          </cell>
          <cell r="G114">
            <v>0</v>
          </cell>
        </row>
        <row r="115">
          <cell r="A115">
            <v>5.01</v>
          </cell>
          <cell r="B115" t="str">
            <v>EC-5.1</v>
          </cell>
          <cell r="C115" t="str">
            <v>ACERO 60.000 PSI ( Incluye alambre negro y figuración )</v>
          </cell>
          <cell r="D115" t="str">
            <v>kg</v>
          </cell>
          <cell r="E115">
            <v>711543.07</v>
          </cell>
          <cell r="F115">
            <v>2788</v>
          </cell>
          <cell r="G115">
            <v>1983782079</v>
          </cell>
        </row>
        <row r="116">
          <cell r="A116">
            <v>5.0199999999999996</v>
          </cell>
          <cell r="B116" t="str">
            <v>EC-5.7</v>
          </cell>
          <cell r="C116" t="str">
            <v>MALLA ELECTROSOLDADA M-159 Q-4 Φ 5.5mm c/.15m en ambos sentidos (Incluye alambre negro, colocación y traslapo).</v>
          </cell>
          <cell r="D116" t="str">
            <v>kg</v>
          </cell>
          <cell r="E116">
            <v>38200.559999999998</v>
          </cell>
          <cell r="F116">
            <v>3116</v>
          </cell>
          <cell r="G116">
            <v>119032945</v>
          </cell>
        </row>
        <row r="117">
          <cell r="A117">
            <v>0</v>
          </cell>
          <cell r="B117">
            <v>0</v>
          </cell>
          <cell r="C117" t="str">
            <v>ELEMENTOS ESTRUCTURALES</v>
          </cell>
          <cell r="D117">
            <v>0</v>
          </cell>
          <cell r="E117">
            <v>0</v>
          </cell>
          <cell r="F117">
            <v>0</v>
          </cell>
          <cell r="G117">
            <v>0</v>
          </cell>
        </row>
        <row r="118">
          <cell r="A118">
            <v>5.03</v>
          </cell>
          <cell r="B118" t="str">
            <v>EC-5.167</v>
          </cell>
          <cell r="C118" t="str">
            <v>PLACA CONTRAPISO CONCRETO 4.000 psi  E=0.20 ( Sin refuerzo )</v>
          </cell>
          <cell r="D118" t="str">
            <v>m2</v>
          </cell>
          <cell r="E118">
            <v>26.73</v>
          </cell>
          <cell r="F118">
            <v>116532</v>
          </cell>
          <cell r="G118">
            <v>3114900</v>
          </cell>
        </row>
        <row r="119">
          <cell r="A119">
            <v>5.04</v>
          </cell>
          <cell r="B119" t="str">
            <v>EC-5.221</v>
          </cell>
          <cell r="C119" t="str">
            <v xml:space="preserve">LOSA DE ENTREPISO ALIGERADA CONCRETO 4.000 PSI CON CASETÓN DE ICOPOR h= 0.55 m sin torta inferior y viguetas de e= 0.15 m, armada en dos sentidos. Torta superior 5cm. (Sin refuerzo)  </v>
          </cell>
          <cell r="D119" t="str">
            <v>m2</v>
          </cell>
          <cell r="E119">
            <v>997.86</v>
          </cell>
          <cell r="F119">
            <v>157091</v>
          </cell>
          <cell r="G119">
            <v>156754825</v>
          </cell>
        </row>
        <row r="120">
          <cell r="A120">
            <v>5.05</v>
          </cell>
          <cell r="B120" t="str">
            <v>EC-5.223</v>
          </cell>
          <cell r="C120" t="str">
            <v>PLACA MACIZA AEREA CONCRETO 4.000 PSI  e= 0.12m  (Sin refuerzo)</v>
          </cell>
          <cell r="D120" t="str">
            <v>m2</v>
          </cell>
          <cell r="E120">
            <v>11.77</v>
          </cell>
          <cell r="F120">
            <v>69657</v>
          </cell>
          <cell r="G120">
            <v>819863</v>
          </cell>
        </row>
        <row r="121">
          <cell r="A121">
            <v>5.0599999999999996</v>
          </cell>
          <cell r="B121" t="str">
            <v>EC-5.18</v>
          </cell>
          <cell r="C121" t="str">
            <v>COLUMNAS CONCRETO 4.000 psi (sin refuerzo )</v>
          </cell>
          <cell r="D121" t="str">
            <v>m3</v>
          </cell>
          <cell r="E121">
            <v>338.38</v>
          </cell>
          <cell r="F121">
            <v>651084</v>
          </cell>
          <cell r="G121">
            <v>220313804</v>
          </cell>
        </row>
        <row r="122">
          <cell r="A122">
            <v>5.07</v>
          </cell>
          <cell r="B122" t="str">
            <v>EC-5.22</v>
          </cell>
          <cell r="C122" t="str">
            <v>VIGA AEREA CONCRETO 4.000 psi  (Sin refuerzo).</v>
          </cell>
          <cell r="D122" t="str">
            <v>m3</v>
          </cell>
          <cell r="E122">
            <v>979.97</v>
          </cell>
          <cell r="F122">
            <v>646924</v>
          </cell>
          <cell r="G122">
            <v>633966112</v>
          </cell>
        </row>
        <row r="123">
          <cell r="A123">
            <v>5.08</v>
          </cell>
          <cell r="B123" t="str">
            <v>EC-5.26</v>
          </cell>
          <cell r="C123" t="str">
            <v>MURO DE CONTENCIÓN CONCRETO de 4.000 psi  A LA VISTA (sin refuerzo).</v>
          </cell>
          <cell r="D123" t="str">
            <v>m3</v>
          </cell>
          <cell r="E123">
            <v>9.2799999999999994</v>
          </cell>
          <cell r="F123">
            <v>646622</v>
          </cell>
          <cell r="G123">
            <v>6000652</v>
          </cell>
        </row>
        <row r="124">
          <cell r="A124">
            <v>5.09</v>
          </cell>
          <cell r="B124" t="str">
            <v>EC-5.28</v>
          </cell>
          <cell r="C124" t="str">
            <v>PANTALLA CONCRETO de 4.000 psi  A LA VISTA (sin refuerzo).</v>
          </cell>
          <cell r="D124" t="str">
            <v>m3</v>
          </cell>
          <cell r="E124">
            <v>279.75</v>
          </cell>
          <cell r="F124">
            <v>652793</v>
          </cell>
          <cell r="G124">
            <v>182618842</v>
          </cell>
        </row>
        <row r="125">
          <cell r="A125">
            <v>5.0999999999999996</v>
          </cell>
          <cell r="B125" t="str">
            <v>EC-5.84</v>
          </cell>
          <cell r="C125" t="str">
            <v xml:space="preserve">LOSA DE ENTREPISO ALIGERADA CONCRETO 4.000 PSI CON CASETÓN DE ICOPOR h= 0.55 m sin torta inferior y viguetas de e= 0.10 m, armada en un solo sentidos. Torta superior 5cm. (Sin refuerzo)  </v>
          </cell>
          <cell r="D125" t="str">
            <v>m2</v>
          </cell>
          <cell r="E125">
            <v>8002.58</v>
          </cell>
          <cell r="F125">
            <v>123945</v>
          </cell>
          <cell r="G125">
            <v>991879778</v>
          </cell>
        </row>
        <row r="126">
          <cell r="A126">
            <v>5.1100000000000003</v>
          </cell>
          <cell r="B126" t="str">
            <v>EC-5.157</v>
          </cell>
          <cell r="C126" t="str">
            <v>PLACA MACIZA AEREA CONCRETO IMPERMEABILIZADO 4000 PSI.(Sin refuerzo)</v>
          </cell>
          <cell r="D126" t="str">
            <v>m3</v>
          </cell>
          <cell r="E126">
            <v>110.71</v>
          </cell>
          <cell r="F126">
            <v>700000</v>
          </cell>
          <cell r="G126">
            <v>77497000</v>
          </cell>
        </row>
        <row r="127">
          <cell r="A127">
            <v>5.12</v>
          </cell>
          <cell r="B127" t="str">
            <v>EC-5.45</v>
          </cell>
          <cell r="C127" t="str">
            <v>PLACA FOSO ASCENSOR  CONCRETO 3.000 PSI (Sin refuerzo)</v>
          </cell>
          <cell r="D127" t="str">
            <v>m3</v>
          </cell>
          <cell r="E127">
            <v>16.02</v>
          </cell>
          <cell r="F127">
            <v>469000</v>
          </cell>
          <cell r="G127">
            <v>7513380</v>
          </cell>
        </row>
        <row r="128">
          <cell r="A128">
            <v>5.13</v>
          </cell>
          <cell r="B128" t="str">
            <v>EC-5.130</v>
          </cell>
          <cell r="C128" t="str">
            <v>PLACA RAMPA CONCRETO 3.000 PSI (Sin refuerzo). Estriada transversalmente según diseño.</v>
          </cell>
          <cell r="D128" t="str">
            <v>m3</v>
          </cell>
          <cell r="E128">
            <v>10.4</v>
          </cell>
          <cell r="F128">
            <v>478000</v>
          </cell>
          <cell r="G128">
            <v>4971200</v>
          </cell>
        </row>
        <row r="129">
          <cell r="A129">
            <v>5.14</v>
          </cell>
          <cell r="B129" t="str">
            <v>EC-5.92</v>
          </cell>
          <cell r="C129" t="str">
            <v>PLACA MACIZA AEREA CONCRETO 3.000 PSI  e= 0.12m  (Sin refuerzo)</v>
          </cell>
          <cell r="D129" t="str">
            <v>m2</v>
          </cell>
          <cell r="E129">
            <v>45.18</v>
          </cell>
          <cell r="F129">
            <v>59000</v>
          </cell>
          <cell r="G129">
            <v>2665620</v>
          </cell>
        </row>
        <row r="130">
          <cell r="A130">
            <v>5.15</v>
          </cell>
          <cell r="B130" t="str">
            <v>EC-5.170</v>
          </cell>
          <cell r="C130" t="str">
            <v>PLACA CONTRAPISO CONCRETO IMPERMEABILIZADO 4.000 psi  ( Sin refuerzo )</v>
          </cell>
          <cell r="D130" t="str">
            <v>m3</v>
          </cell>
          <cell r="E130">
            <v>225.03</v>
          </cell>
          <cell r="F130">
            <v>680000</v>
          </cell>
          <cell r="G130">
            <v>153020400</v>
          </cell>
        </row>
        <row r="131">
          <cell r="A131">
            <v>5.16</v>
          </cell>
          <cell r="B131" t="str">
            <v>EC-5.207</v>
          </cell>
          <cell r="C131" t="str">
            <v>MURO DE CONTENCIÓN CONCRETO de 4.000 psi IMPERMEABILIZADO A LA VISTA (sin refuerzo).</v>
          </cell>
          <cell r="D131" t="str">
            <v>m3</v>
          </cell>
          <cell r="E131">
            <v>9.2799999999999994</v>
          </cell>
          <cell r="F131">
            <v>800000</v>
          </cell>
          <cell r="G131">
            <v>7424000</v>
          </cell>
        </row>
        <row r="132">
          <cell r="A132">
            <v>5.17</v>
          </cell>
          <cell r="B132" t="str">
            <v>EC-5.208</v>
          </cell>
          <cell r="C132" t="str">
            <v>PANTALLA CONCRETO de 4.000 psi  IMPERMEABILIZADO A LA VISTA (sin refuerzo).</v>
          </cell>
          <cell r="D132" t="str">
            <v>m3</v>
          </cell>
          <cell r="E132">
            <v>49.88</v>
          </cell>
          <cell r="F132">
            <v>821000</v>
          </cell>
          <cell r="G132">
            <v>40951480</v>
          </cell>
        </row>
        <row r="133">
          <cell r="A133">
            <v>0</v>
          </cell>
          <cell r="B133">
            <v>0</v>
          </cell>
          <cell r="C133" t="str">
            <v>ELEMENTOS NO ESTRUCTURALES</v>
          </cell>
          <cell r="D133">
            <v>0</v>
          </cell>
          <cell r="E133">
            <v>0</v>
          </cell>
          <cell r="F133">
            <v>0</v>
          </cell>
          <cell r="G133">
            <v>0</v>
          </cell>
        </row>
        <row r="134">
          <cell r="A134">
            <v>5.18</v>
          </cell>
          <cell r="B134" t="str">
            <v>EC-5.47</v>
          </cell>
          <cell r="C134" t="str">
            <v>VIGUETA CONFINAMIENTO CONCRETO 3.000 psi (Sin Refuerzo).</v>
          </cell>
          <cell r="D134" t="str">
            <v>m3</v>
          </cell>
          <cell r="E134">
            <v>43.81</v>
          </cell>
          <cell r="F134">
            <v>604491</v>
          </cell>
          <cell r="G134">
            <v>26482751</v>
          </cell>
        </row>
        <row r="135">
          <cell r="A135">
            <v>5.19</v>
          </cell>
          <cell r="B135" t="str">
            <v>EC-5.50</v>
          </cell>
          <cell r="C135" t="str">
            <v>COLUMNETA CONFINAMIENTO CONCRETO 3.000 psi  (Sin Refuerzo).</v>
          </cell>
          <cell r="D135" t="str">
            <v>m3</v>
          </cell>
          <cell r="E135">
            <v>99.91</v>
          </cell>
          <cell r="F135">
            <v>650696</v>
          </cell>
          <cell r="G135">
            <v>65011037</v>
          </cell>
        </row>
        <row r="136">
          <cell r="A136">
            <v>5.2</v>
          </cell>
          <cell r="B136" t="str">
            <v>EC-5.53</v>
          </cell>
          <cell r="C136" t="str">
            <v>DINTEL CONCRETO 3.000 psi  (Sin Refuerzo).</v>
          </cell>
          <cell r="D136" t="str">
            <v>m3</v>
          </cell>
          <cell r="E136">
            <v>11.1</v>
          </cell>
          <cell r="F136">
            <v>613275</v>
          </cell>
          <cell r="G136">
            <v>6807353</v>
          </cell>
        </row>
        <row r="137">
          <cell r="A137">
            <v>5.21</v>
          </cell>
          <cell r="B137" t="str">
            <v>EC-5.54</v>
          </cell>
          <cell r="C137" t="str">
            <v>MENSULAS CONCRETO 3.000 psi  (Sin Refuerzo).</v>
          </cell>
          <cell r="D137" t="str">
            <v>m3</v>
          </cell>
          <cell r="E137">
            <v>6.11</v>
          </cell>
          <cell r="F137">
            <v>613275</v>
          </cell>
          <cell r="G137">
            <v>3747110</v>
          </cell>
        </row>
        <row r="138">
          <cell r="A138">
            <v>5.22</v>
          </cell>
          <cell r="B138" t="str">
            <v>EC-5.77</v>
          </cell>
          <cell r="C138" t="str">
            <v>ALFAJIAS EN CONCRETO 2.500 psi a=0.40 m (Incluye refuerzo)</v>
          </cell>
          <cell r="D138" t="str">
            <v>m</v>
          </cell>
          <cell r="E138">
            <v>22.9</v>
          </cell>
          <cell r="F138">
            <v>21797</v>
          </cell>
          <cell r="G138">
            <v>499151</v>
          </cell>
        </row>
        <row r="139">
          <cell r="A139">
            <v>5.23</v>
          </cell>
          <cell r="B139" t="str">
            <v>EC-5.145</v>
          </cell>
          <cell r="C139" t="str">
            <v>ALFAJIAS EN CONCRETO 2.500 psi a=0.50 m (incluye refuerzo)</v>
          </cell>
          <cell r="D139" t="str">
            <v>m</v>
          </cell>
          <cell r="E139">
            <v>10.18</v>
          </cell>
          <cell r="F139">
            <v>27307</v>
          </cell>
          <cell r="G139">
            <v>277985</v>
          </cell>
        </row>
        <row r="140">
          <cell r="A140">
            <v>5.24</v>
          </cell>
          <cell r="B140" t="str">
            <v>M-6.27</v>
          </cell>
          <cell r="C140" t="str">
            <v>POYO EN CONCRETO FUNDIDO EN SITIO h= 10 cm. (No incluye enchape, Incluye refuerzo)</v>
          </cell>
          <cell r="D140" t="str">
            <v>m</v>
          </cell>
          <cell r="E140">
            <v>32</v>
          </cell>
          <cell r="F140">
            <v>14209</v>
          </cell>
          <cell r="G140">
            <v>454688</v>
          </cell>
        </row>
        <row r="141">
          <cell r="A141">
            <v>5.25</v>
          </cell>
          <cell r="B141" t="str">
            <v>M-6.74</v>
          </cell>
          <cell r="C141" t="str">
            <v>POYO EN CONCRETO FUNDIDO EN SITIO h= 15 cm. (No incluye enchape, Incluye refuerzo)</v>
          </cell>
          <cell r="D141" t="str">
            <v>m</v>
          </cell>
          <cell r="E141">
            <v>134.30000000000001</v>
          </cell>
          <cell r="F141">
            <v>17032</v>
          </cell>
          <cell r="G141">
            <v>2287398</v>
          </cell>
        </row>
        <row r="142">
          <cell r="A142">
            <v>5.26</v>
          </cell>
          <cell r="B142" t="str">
            <v>M-6.73</v>
          </cell>
          <cell r="C142" t="str">
            <v>POYO EN CONCRETO FUNDIDO EN SITIO h= 25 cm. (No incluye enchape, Incluye refuerzo)</v>
          </cell>
          <cell r="D142" t="str">
            <v>m</v>
          </cell>
          <cell r="E142">
            <v>404.93</v>
          </cell>
          <cell r="F142">
            <v>21065</v>
          </cell>
          <cell r="G142">
            <v>8529850</v>
          </cell>
        </row>
        <row r="143">
          <cell r="A143">
            <v>5.27</v>
          </cell>
          <cell r="B143" t="str">
            <v>EC-5.67</v>
          </cell>
          <cell r="C143" t="str">
            <v>CINTA SIKA PVC V - 15 para Juntas</v>
          </cell>
          <cell r="D143" t="str">
            <v>m</v>
          </cell>
          <cell r="E143">
            <v>58.589999999999996</v>
          </cell>
          <cell r="F143">
            <v>18524</v>
          </cell>
          <cell r="G143">
            <v>1085321</v>
          </cell>
        </row>
        <row r="144">
          <cell r="A144">
            <v>5.28</v>
          </cell>
          <cell r="B144" t="str">
            <v>EC-5.139</v>
          </cell>
          <cell r="C144" t="str">
            <v>TRATAMIENTO DE ESCARIFICACION DE ELEMENTOS DE CONCRETO. Incluye tratamiento epóxico para adherir concreto de edades diferentes.</v>
          </cell>
          <cell r="D144" t="str">
            <v>m2</v>
          </cell>
          <cell r="E144">
            <v>1479</v>
          </cell>
          <cell r="F144">
            <v>21052</v>
          </cell>
          <cell r="G144">
            <v>31135908</v>
          </cell>
        </row>
        <row r="145">
          <cell r="A145">
            <v>5.29</v>
          </cell>
          <cell r="B145" t="str">
            <v>EC-5.100</v>
          </cell>
          <cell r="C145" t="str">
            <v>SUNIMISTRO EN INSTALACION GARGOLA PREFABRICADA EN CONCRETO Según detalle (Dimensiones 0,13x0,13x0,25m)</v>
          </cell>
          <cell r="D145" t="str">
            <v>und</v>
          </cell>
          <cell r="E145">
            <v>2</v>
          </cell>
          <cell r="F145">
            <v>41861</v>
          </cell>
          <cell r="G145">
            <v>83722</v>
          </cell>
        </row>
        <row r="146">
          <cell r="A146" t="str">
            <v>5.30</v>
          </cell>
          <cell r="B146" t="str">
            <v>EC-5.227</v>
          </cell>
          <cell r="C146" t="str">
            <v>PASO EN CONCRETO 4000PSI PARA ESCALERA METALICA.E=0,04m, incluye refuerzo</v>
          </cell>
          <cell r="D146" t="str">
            <v>m2</v>
          </cell>
          <cell r="E146">
            <v>132.68</v>
          </cell>
          <cell r="F146">
            <v>24592</v>
          </cell>
          <cell r="G146">
            <v>3262867</v>
          </cell>
        </row>
        <row r="147">
          <cell r="A147">
            <v>5.31</v>
          </cell>
          <cell r="B147" t="str">
            <v>EC-5.224</v>
          </cell>
          <cell r="C147" t="str">
            <v>SUMINISTRO E INSTALACION DE JUNTA EN ANGULO DE 1 1/2" X 1 1/2" X 1/8" CONTRUIDA ENTRE PLACAS DE CONCRETO, Incluye grafil 5 mm</v>
          </cell>
          <cell r="D147" t="str">
            <v>m</v>
          </cell>
          <cell r="E147">
            <v>35.54</v>
          </cell>
          <cell r="F147">
            <v>28753</v>
          </cell>
          <cell r="G147">
            <v>1021882</v>
          </cell>
        </row>
        <row r="148">
          <cell r="A148">
            <v>0</v>
          </cell>
          <cell r="B148">
            <v>0</v>
          </cell>
          <cell r="C148" t="str">
            <v>ANCLAJES-APUNTALAMIENTOS</v>
          </cell>
          <cell r="D148">
            <v>0</v>
          </cell>
          <cell r="E148">
            <v>0</v>
          </cell>
          <cell r="F148">
            <v>0</v>
          </cell>
          <cell r="G148">
            <v>0</v>
          </cell>
        </row>
        <row r="149">
          <cell r="A149" t="str">
            <v>5.32</v>
          </cell>
          <cell r="B149" t="str">
            <v>EC-5.68</v>
          </cell>
          <cell r="C149" t="str">
            <v>ANCLAJES 5/8" x 8" (Incluye perforación y adhesivo epóxico)</v>
          </cell>
          <cell r="D149" t="str">
            <v>und</v>
          </cell>
          <cell r="E149">
            <v>571</v>
          </cell>
          <cell r="F149">
            <v>9000</v>
          </cell>
          <cell r="G149">
            <v>5139000</v>
          </cell>
        </row>
        <row r="150">
          <cell r="A150">
            <v>5.33</v>
          </cell>
          <cell r="B150" t="str">
            <v>EC-5.140</v>
          </cell>
          <cell r="C150" t="str">
            <v>ANCLAJES 3/8" x 4" (Incluye perforación y adhesivo epóxico)</v>
          </cell>
          <cell r="D150" t="str">
            <v>und</v>
          </cell>
          <cell r="E150">
            <v>210</v>
          </cell>
          <cell r="F150">
            <v>10556</v>
          </cell>
          <cell r="G150">
            <v>2216760</v>
          </cell>
        </row>
        <row r="151">
          <cell r="A151">
            <v>0</v>
          </cell>
          <cell r="B151">
            <v>0</v>
          </cell>
          <cell r="C151" t="str">
            <v>Total  ESTRUCTURAS EN CONCRETO</v>
          </cell>
          <cell r="D151">
            <v>0</v>
          </cell>
          <cell r="E151">
            <v>0</v>
          </cell>
          <cell r="F151">
            <v>0</v>
          </cell>
          <cell r="G151">
            <v>4750369663</v>
          </cell>
        </row>
        <row r="152">
          <cell r="A152">
            <v>0</v>
          </cell>
          <cell r="B152">
            <v>0</v>
          </cell>
          <cell r="C152">
            <v>0</v>
          </cell>
          <cell r="D152">
            <v>0</v>
          </cell>
          <cell r="E152">
            <v>0</v>
          </cell>
          <cell r="F152">
            <v>0</v>
          </cell>
          <cell r="G152">
            <v>0</v>
          </cell>
        </row>
        <row r="153">
          <cell r="A153">
            <v>6</v>
          </cell>
          <cell r="B153" t="str">
            <v>M-6</v>
          </cell>
          <cell r="C153" t="str">
            <v>MAMPOSTERIA</v>
          </cell>
          <cell r="D153">
            <v>0</v>
          </cell>
          <cell r="E153">
            <v>0</v>
          </cell>
          <cell r="F153">
            <v>0</v>
          </cell>
          <cell r="G153">
            <v>0</v>
          </cell>
        </row>
        <row r="154">
          <cell r="A154">
            <v>0</v>
          </cell>
          <cell r="B154">
            <v>0</v>
          </cell>
          <cell r="C154" t="str">
            <v xml:space="preserve">MAMPOSTERIA EN BLOQUE DE ARCILLA </v>
          </cell>
          <cell r="D154">
            <v>0</v>
          </cell>
          <cell r="E154">
            <v>0</v>
          </cell>
          <cell r="F154">
            <v>0</v>
          </cell>
          <cell r="G154">
            <v>0</v>
          </cell>
        </row>
        <row r="155">
          <cell r="A155">
            <v>6.01</v>
          </cell>
          <cell r="B155" t="str">
            <v>M-6.3</v>
          </cell>
          <cell r="C155" t="str">
            <v>MURO EN BLOQUE Nº5  Arcilla 33*23*11.5 cm.  Incluye grafil 5 mm.Anclajes perforación y adhesivo epóxico</v>
          </cell>
          <cell r="D155" t="str">
            <v>m2</v>
          </cell>
          <cell r="E155">
            <v>4705.7700000000004</v>
          </cell>
          <cell r="F155">
            <v>37000</v>
          </cell>
          <cell r="G155">
            <v>174113490</v>
          </cell>
        </row>
        <row r="156">
          <cell r="A156">
            <v>6.02</v>
          </cell>
          <cell r="B156" t="str">
            <v>M-6.5</v>
          </cell>
          <cell r="C156" t="str">
            <v>MURO DOBLE EN BLOQUE Nº5  Arcilla 33*23*11.5 cm. Incluye grafil 5 mm.Anclajes perforación y adhesivo epoxico</v>
          </cell>
          <cell r="D156" t="str">
            <v>m2</v>
          </cell>
          <cell r="E156">
            <v>1706.13</v>
          </cell>
          <cell r="F156">
            <v>50000</v>
          </cell>
          <cell r="G156">
            <v>85306500</v>
          </cell>
        </row>
        <row r="157">
          <cell r="A157">
            <v>0</v>
          </cell>
          <cell r="B157">
            <v>0</v>
          </cell>
          <cell r="C157" t="str">
            <v xml:space="preserve">MUROS EN DRY WALL Y SUPERBOARD </v>
          </cell>
          <cell r="D157">
            <v>0</v>
          </cell>
          <cell r="E157">
            <v>0</v>
          </cell>
          <cell r="F157">
            <v>0</v>
          </cell>
          <cell r="G157">
            <v>0</v>
          </cell>
        </row>
        <row r="158">
          <cell r="A158">
            <v>6.03</v>
          </cell>
          <cell r="B158" t="str">
            <v>M-6.18</v>
          </cell>
          <cell r="C158" t="str">
            <v>MURO EN DRYWALL DOS CARAS (Perfileria Cal. 24)  Incluye tres (3) manos de pintura</v>
          </cell>
          <cell r="D158" t="str">
            <v>m2</v>
          </cell>
          <cell r="E158">
            <v>242.95</v>
          </cell>
          <cell r="F158">
            <v>56081</v>
          </cell>
          <cell r="G158">
            <v>13624879</v>
          </cell>
        </row>
        <row r="159">
          <cell r="A159">
            <v>6.04</v>
          </cell>
          <cell r="B159" t="str">
            <v>M-6.40</v>
          </cell>
          <cell r="C159" t="str">
            <v>RECUBRIMIENTO BAJANTES AGUAS LLUVIAS EN MURO SUPERBOARD 8 mm. Ancho &lt;50cm.( Perfileria cal. 26 cada 60 cm.)  Incluye tres (3) manos de pintura</v>
          </cell>
          <cell r="D159" t="str">
            <v>m</v>
          </cell>
          <cell r="E159">
            <v>129.27000000000001</v>
          </cell>
          <cell r="F159">
            <v>29040</v>
          </cell>
          <cell r="G159">
            <v>3754001</v>
          </cell>
        </row>
        <row r="160">
          <cell r="A160">
            <v>6.05</v>
          </cell>
          <cell r="B160" t="str">
            <v>M-6.85</v>
          </cell>
          <cell r="C160" t="str">
            <v>MURO EN DRYWALL UNA CARA (perfileria cal. 24, base 6)  Incluye tres (3) manos de pintura. Fibra de vidrio tipo frescasa e=3 1/2", sin papel.</v>
          </cell>
          <cell r="D160" t="str">
            <v>m2</v>
          </cell>
          <cell r="E160">
            <v>407.05</v>
          </cell>
          <cell r="F160">
            <v>42192</v>
          </cell>
          <cell r="G160">
            <v>17174254</v>
          </cell>
        </row>
        <row r="161">
          <cell r="A161">
            <v>6.06</v>
          </cell>
          <cell r="B161" t="str">
            <v>M-6.86</v>
          </cell>
          <cell r="C161" t="str">
            <v>MURO EN DRYWALL UNA CARA (perfileria cal. 24, base 6)  Incluye tres (3) manos de pintura. Fibra de vidrio tipo frescasa e=3 1/2" sin papel y membrana acustica e=3mm</v>
          </cell>
          <cell r="D161" t="str">
            <v>m2</v>
          </cell>
          <cell r="E161">
            <v>954.66</v>
          </cell>
          <cell r="F161">
            <v>52068</v>
          </cell>
          <cell r="G161">
            <v>49707237</v>
          </cell>
        </row>
        <row r="162">
          <cell r="A162">
            <v>0</v>
          </cell>
          <cell r="B162">
            <v>0</v>
          </cell>
          <cell r="C162" t="str">
            <v xml:space="preserve">AISLANTES MAMPOSTERIA Y OTROS </v>
          </cell>
          <cell r="D162">
            <v>0</v>
          </cell>
          <cell r="E162">
            <v>0</v>
          </cell>
          <cell r="F162">
            <v>0</v>
          </cell>
          <cell r="G162">
            <v>0</v>
          </cell>
        </row>
        <row r="163">
          <cell r="A163">
            <v>6.07</v>
          </cell>
          <cell r="B163" t="str">
            <v>M-6.26</v>
          </cell>
          <cell r="C163" t="str">
            <v>FIBRA DE VIDRIO TIPO FRESCASA  e=3 1/2" sin papel (Suministro e instalación)</v>
          </cell>
          <cell r="D163" t="str">
            <v>m2</v>
          </cell>
          <cell r="E163">
            <v>99.98</v>
          </cell>
          <cell r="F163">
            <v>9000</v>
          </cell>
          <cell r="G163">
            <v>899820</v>
          </cell>
        </row>
        <row r="164">
          <cell r="A164">
            <v>6.08</v>
          </cell>
          <cell r="B164" t="str">
            <v>CB-10.75</v>
          </cell>
          <cell r="C164" t="str">
            <v>CORTASOL CELOSCREEN  Tipo HUNTER DOUGLAS Portapanel perforado de paso175. Aluzinc 0,4 mm y Aluminio 0,5 mm. o Similar. Incluye elementos de fijación, asi como el suministro de todos los accesorios requeridos para el correcto montaje sobre muro.SEGUN DETALLE. (Suministro e Instalación).</v>
          </cell>
          <cell r="D164" t="str">
            <v>m2</v>
          </cell>
          <cell r="E164">
            <v>1297.93</v>
          </cell>
          <cell r="F164">
            <v>190000</v>
          </cell>
          <cell r="G164">
            <v>246606700</v>
          </cell>
        </row>
        <row r="165">
          <cell r="A165">
            <v>6.09</v>
          </cell>
          <cell r="B165" t="str">
            <v>M-6.89</v>
          </cell>
          <cell r="C165" t="str">
            <v>FIBER SOUND WAVE e=1" (Suministro e instalación)</v>
          </cell>
          <cell r="D165" t="str">
            <v>m2</v>
          </cell>
          <cell r="E165">
            <v>34.130000000000003</v>
          </cell>
          <cell r="F165">
            <v>108677</v>
          </cell>
          <cell r="G165">
            <v>3709146</v>
          </cell>
        </row>
        <row r="166">
          <cell r="A166">
            <v>6.1</v>
          </cell>
          <cell r="B166" t="str">
            <v>M-6.92</v>
          </cell>
          <cell r="C166" t="str">
            <v>SUMINISTRO E INSTALACION DE DIVISIÓN ACUSTICA DE  9.43 x 3.58 Mts. La división Incluye 8 paneles típicos, riel, 2 jambas y 6.12 MT de riel adicional para bolsillo.</v>
          </cell>
          <cell r="D166" t="str">
            <v>und</v>
          </cell>
          <cell r="E166">
            <v>1</v>
          </cell>
          <cell r="F166">
            <v>42000000</v>
          </cell>
          <cell r="G166">
            <v>42000000</v>
          </cell>
        </row>
        <row r="167">
          <cell r="A167">
            <v>6.11</v>
          </cell>
          <cell r="B167" t="str">
            <v>M-6.93</v>
          </cell>
          <cell r="C167" t="str">
            <v>SUMINISTRO E INSTALACION DE DIVISIÓN ACUSTICA DE 3.55 x 3.80 Mts. La división Incluye 2 paneles típicos, 1 panel cierre, riel, 2 jambas y 2.82 MT de riel adicional para bolsillo.</v>
          </cell>
          <cell r="D167" t="str">
            <v>und</v>
          </cell>
          <cell r="E167">
            <v>1</v>
          </cell>
          <cell r="F167">
            <v>16056263</v>
          </cell>
          <cell r="G167">
            <v>16056263</v>
          </cell>
        </row>
        <row r="168">
          <cell r="A168">
            <v>6.12</v>
          </cell>
          <cell r="B168" t="str">
            <v>M-6.94</v>
          </cell>
          <cell r="C168" t="str">
            <v>SUMINISTRO E INSTALACION DE SILENCIADOR TIPO PLENUM PARA CUARTO DE BALÍSTICA</v>
          </cell>
          <cell r="D168" t="str">
            <v>und</v>
          </cell>
          <cell r="E168">
            <v>3</v>
          </cell>
          <cell r="F168">
            <v>1306295</v>
          </cell>
          <cell r="G168">
            <v>3918885</v>
          </cell>
        </row>
        <row r="169">
          <cell r="A169">
            <v>0</v>
          </cell>
          <cell r="B169">
            <v>0</v>
          </cell>
          <cell r="C169" t="str">
            <v>Total  MAMPOSTERIA</v>
          </cell>
          <cell r="D169">
            <v>0</v>
          </cell>
          <cell r="E169">
            <v>0</v>
          </cell>
          <cell r="F169">
            <v>0</v>
          </cell>
          <cell r="G169">
            <v>656871175</v>
          </cell>
        </row>
        <row r="170">
          <cell r="A170">
            <v>0</v>
          </cell>
          <cell r="B170">
            <v>0</v>
          </cell>
          <cell r="C170">
            <v>0</v>
          </cell>
          <cell r="D170">
            <v>0</v>
          </cell>
          <cell r="E170">
            <v>0</v>
          </cell>
          <cell r="F170">
            <v>0</v>
          </cell>
          <cell r="G170">
            <v>0</v>
          </cell>
        </row>
        <row r="171">
          <cell r="A171">
            <v>7</v>
          </cell>
          <cell r="B171" t="str">
            <v>H-7</v>
          </cell>
          <cell r="C171" t="str">
            <v>INSTALACIONES HIDRAULICAS</v>
          </cell>
          <cell r="D171">
            <v>0</v>
          </cell>
          <cell r="E171">
            <v>0</v>
          </cell>
          <cell r="F171">
            <v>0</v>
          </cell>
          <cell r="G171">
            <v>0</v>
          </cell>
        </row>
        <row r="172">
          <cell r="A172">
            <v>0</v>
          </cell>
          <cell r="B172">
            <v>0</v>
          </cell>
          <cell r="C172" t="str">
            <v xml:space="preserve">REGISTROS, CHEQUES Y VALVULAS </v>
          </cell>
          <cell r="D172">
            <v>0</v>
          </cell>
          <cell r="E172">
            <v>0</v>
          </cell>
          <cell r="F172">
            <v>0</v>
          </cell>
          <cell r="G172">
            <v>0</v>
          </cell>
        </row>
        <row r="173">
          <cell r="A173">
            <v>7.01</v>
          </cell>
          <cell r="B173" t="str">
            <v>H-7.1</v>
          </cell>
          <cell r="C173" t="str">
            <v>REGISTRO Red White 1/2 (Incluye accesorios y tapa plastica de registro 10*10 cm.)</v>
          </cell>
          <cell r="D173" t="str">
            <v>und</v>
          </cell>
          <cell r="E173">
            <v>16</v>
          </cell>
          <cell r="F173">
            <v>51989</v>
          </cell>
          <cell r="G173">
            <v>831824</v>
          </cell>
        </row>
        <row r="174">
          <cell r="A174">
            <v>7.02</v>
          </cell>
          <cell r="B174" t="str">
            <v>H-7.2</v>
          </cell>
          <cell r="C174" t="str">
            <v>REGISTRO Red White 3/4" (Incluye accesorios y caja de registro 10*10 cm.)</v>
          </cell>
          <cell r="D174" t="str">
            <v>un</v>
          </cell>
          <cell r="E174">
            <v>2</v>
          </cell>
          <cell r="F174">
            <v>61172</v>
          </cell>
          <cell r="G174">
            <v>122344</v>
          </cell>
        </row>
        <row r="175">
          <cell r="A175">
            <v>7.03</v>
          </cell>
          <cell r="B175" t="str">
            <v>H-7.4</v>
          </cell>
          <cell r="C175" t="str">
            <v>REGISTRO Red White  1 1/4" (Incluye universal y caja de registro 15 * 15 cm en ladrillo tolete)</v>
          </cell>
          <cell r="D175" t="str">
            <v>un</v>
          </cell>
          <cell r="E175">
            <v>49</v>
          </cell>
          <cell r="F175">
            <v>146049</v>
          </cell>
          <cell r="G175">
            <v>7156401</v>
          </cell>
        </row>
        <row r="176">
          <cell r="A176">
            <v>7.04</v>
          </cell>
          <cell r="B176" t="str">
            <v>H-7.6</v>
          </cell>
          <cell r="C176" t="str">
            <v>REGISTRO Red White 2"  (Incluye Universal y caja de registro 15 * 15 cm en ladrillo tolete)</v>
          </cell>
          <cell r="D176" t="str">
            <v>un</v>
          </cell>
          <cell r="E176">
            <v>2</v>
          </cell>
          <cell r="F176">
            <v>240520</v>
          </cell>
          <cell r="G176">
            <v>481040</v>
          </cell>
        </row>
        <row r="177">
          <cell r="A177">
            <v>7.05</v>
          </cell>
          <cell r="B177" t="str">
            <v>H-7.7</v>
          </cell>
          <cell r="C177" t="str">
            <v>REGISTRO Red White 2 1/2"  (Incluye Universal y caja de registro 15 * 15 cm en ladrillo tolete)</v>
          </cell>
          <cell r="D177" t="str">
            <v>un</v>
          </cell>
          <cell r="E177">
            <v>2</v>
          </cell>
          <cell r="F177">
            <v>372711</v>
          </cell>
          <cell r="G177">
            <v>745422</v>
          </cell>
        </row>
        <row r="178">
          <cell r="A178">
            <v>7.06</v>
          </cell>
          <cell r="B178" t="str">
            <v>H-7.8</v>
          </cell>
          <cell r="C178" t="str">
            <v>REGISTRO Red White 3"  (Incluye Universal y caja de registro 15 * 15 cm en ladrillo tolete)</v>
          </cell>
          <cell r="D178" t="str">
            <v>un</v>
          </cell>
          <cell r="E178">
            <v>2</v>
          </cell>
          <cell r="F178">
            <v>502030</v>
          </cell>
          <cell r="G178">
            <v>1004060</v>
          </cell>
        </row>
        <row r="179">
          <cell r="A179">
            <v>7.07</v>
          </cell>
          <cell r="B179" t="str">
            <v>H-7.13</v>
          </cell>
          <cell r="C179" t="str">
            <v>CHEQUE Roscado Red White 2"  (Incluye Universal).</v>
          </cell>
          <cell r="D179" t="str">
            <v>un</v>
          </cell>
          <cell r="E179">
            <v>2</v>
          </cell>
          <cell r="F179">
            <v>203488</v>
          </cell>
          <cell r="G179">
            <v>406976</v>
          </cell>
        </row>
        <row r="180">
          <cell r="A180">
            <v>7.08</v>
          </cell>
          <cell r="B180" t="str">
            <v>H-7.15</v>
          </cell>
          <cell r="C180" t="str">
            <v>CHEQUE Roscado Red White 3"  (Incluye Universal).</v>
          </cell>
          <cell r="D180" t="str">
            <v>un</v>
          </cell>
          <cell r="E180">
            <v>2</v>
          </cell>
          <cell r="F180">
            <v>509948</v>
          </cell>
          <cell r="G180">
            <v>1019896</v>
          </cell>
        </row>
        <row r="181">
          <cell r="A181">
            <v>7.09</v>
          </cell>
          <cell r="B181" t="str">
            <v>H-7.74</v>
          </cell>
          <cell r="C181" t="str">
            <v>VALVULA DE PIE CANASTILLA BRONCE 3"  (Incluye universal )</v>
          </cell>
          <cell r="D181" t="str">
            <v>und</v>
          </cell>
          <cell r="E181">
            <v>2</v>
          </cell>
          <cell r="F181">
            <v>395014</v>
          </cell>
          <cell r="G181">
            <v>790028</v>
          </cell>
        </row>
        <row r="182">
          <cell r="A182">
            <v>7.1</v>
          </cell>
          <cell r="B182" t="str">
            <v>H-7.174</v>
          </cell>
          <cell r="C182" t="str">
            <v>SUMINISTRO E INSTALACION DE VALVULA DE ADMISION DE AIRE DE 2"</v>
          </cell>
          <cell r="D182" t="str">
            <v>und</v>
          </cell>
          <cell r="E182">
            <v>3</v>
          </cell>
          <cell r="F182">
            <v>94459</v>
          </cell>
          <cell r="G182">
            <v>283377</v>
          </cell>
        </row>
        <row r="183">
          <cell r="A183">
            <v>0</v>
          </cell>
          <cell r="B183">
            <v>0</v>
          </cell>
          <cell r="C183" t="str">
            <v xml:space="preserve">SALIDAS RED DE SUMINISTRO </v>
          </cell>
          <cell r="D183">
            <v>0</v>
          </cell>
          <cell r="E183">
            <v>0</v>
          </cell>
          <cell r="F183">
            <v>0</v>
          </cell>
          <cell r="G183">
            <v>0</v>
          </cell>
        </row>
        <row r="184">
          <cell r="A184">
            <v>7.11</v>
          </cell>
          <cell r="B184" t="str">
            <v>H-7.17</v>
          </cell>
          <cell r="C184" t="str">
            <v>PUNTO  AGUA FRIA  1/2" PVC -P ( Incluye accesorios de instalación )</v>
          </cell>
          <cell r="D184" t="str">
            <v>un</v>
          </cell>
          <cell r="E184">
            <v>85</v>
          </cell>
          <cell r="F184">
            <v>36832</v>
          </cell>
          <cell r="G184">
            <v>3130720</v>
          </cell>
        </row>
        <row r="185">
          <cell r="A185">
            <v>7.12</v>
          </cell>
          <cell r="B185" t="str">
            <v>H-7.18</v>
          </cell>
          <cell r="C185" t="str">
            <v>PUNTO  AGUA FRIA  3/4" PVC -P ( Incluye accesorios de instalación )</v>
          </cell>
          <cell r="D185" t="str">
            <v>un</v>
          </cell>
          <cell r="E185">
            <v>22</v>
          </cell>
          <cell r="F185">
            <v>37725</v>
          </cell>
          <cell r="G185">
            <v>829950</v>
          </cell>
        </row>
        <row r="186">
          <cell r="A186">
            <v>7.13</v>
          </cell>
          <cell r="B186" t="str">
            <v>H-7.20</v>
          </cell>
          <cell r="C186" t="str">
            <v>PUNTO  AGUA FRIA  1 1/4" PVC-P ( Incluye accesorios de instalación )</v>
          </cell>
          <cell r="D186" t="str">
            <v>un</v>
          </cell>
          <cell r="E186">
            <v>52</v>
          </cell>
          <cell r="F186">
            <v>52258</v>
          </cell>
          <cell r="G186">
            <v>2717416</v>
          </cell>
        </row>
        <row r="187">
          <cell r="A187">
            <v>7.14</v>
          </cell>
          <cell r="B187" t="str">
            <v>H-7.21</v>
          </cell>
          <cell r="C187" t="str">
            <v>PUNTO  AGUA FRIA  1 1/2" PVC-P ( Incluye accesorios de instalación )</v>
          </cell>
          <cell r="D187" t="str">
            <v>un</v>
          </cell>
          <cell r="E187">
            <v>1</v>
          </cell>
          <cell r="F187">
            <v>61432</v>
          </cell>
          <cell r="G187">
            <v>61432</v>
          </cell>
        </row>
        <row r="188">
          <cell r="A188">
            <v>0</v>
          </cell>
          <cell r="B188">
            <v>0</v>
          </cell>
          <cell r="C188" t="str">
            <v>RED DE SUMINISTRO PVC-P Y CPVC-P</v>
          </cell>
          <cell r="D188">
            <v>0</v>
          </cell>
          <cell r="E188">
            <v>0</v>
          </cell>
          <cell r="F188">
            <v>0</v>
          </cell>
          <cell r="G188">
            <v>0</v>
          </cell>
        </row>
        <row r="189">
          <cell r="A189">
            <v>7.15</v>
          </cell>
          <cell r="B189" t="str">
            <v>H-7.23</v>
          </cell>
          <cell r="C189" t="str">
            <v>TUBERIA PVC-P RDE  9 1/2" Agua Fria -Red de suministro  (Incluye excavación manual, relleno inicial en base granular B-200, instalación  y accesorios).</v>
          </cell>
          <cell r="D189" t="str">
            <v>m</v>
          </cell>
          <cell r="E189">
            <v>20</v>
          </cell>
          <cell r="F189">
            <v>18121</v>
          </cell>
          <cell r="G189">
            <v>362420</v>
          </cell>
        </row>
        <row r="190">
          <cell r="A190">
            <v>7.16</v>
          </cell>
          <cell r="B190" t="str">
            <v>H-7.32</v>
          </cell>
          <cell r="C190" t="str">
            <v>TUBERIA PVC-P RDE 11 3/4" Agua Fria ( Red de suministro Descolgada) Incluye instalación y accesorios.</v>
          </cell>
          <cell r="D190" t="str">
            <v>m</v>
          </cell>
          <cell r="E190">
            <v>202</v>
          </cell>
          <cell r="F190">
            <v>9835</v>
          </cell>
          <cell r="G190">
            <v>1986670</v>
          </cell>
        </row>
        <row r="191">
          <cell r="A191">
            <v>7.17</v>
          </cell>
          <cell r="B191" t="str">
            <v>H-7.95</v>
          </cell>
          <cell r="C191" t="str">
            <v>TUBERIA PVC-P RDE 9 1/2" Agua Fria ( Red de suministro Descolgada) Incluye instalación y accesorios.</v>
          </cell>
          <cell r="D191" t="str">
            <v>m</v>
          </cell>
          <cell r="E191">
            <v>245</v>
          </cell>
          <cell r="F191">
            <v>9009</v>
          </cell>
          <cell r="G191">
            <v>2207205</v>
          </cell>
        </row>
        <row r="192">
          <cell r="A192">
            <v>7.18</v>
          </cell>
          <cell r="B192" t="str">
            <v>H-7.34</v>
          </cell>
          <cell r="C192" t="str">
            <v>TUBERIA PVC-P  RDE 21  1 1/4"  Agua Fria  (Red de suministro Descolgada) Incluye instalación y accesorios.</v>
          </cell>
          <cell r="D192" t="str">
            <v>m</v>
          </cell>
          <cell r="E192">
            <v>694</v>
          </cell>
          <cell r="F192">
            <v>13784</v>
          </cell>
          <cell r="G192">
            <v>9566096</v>
          </cell>
        </row>
        <row r="193">
          <cell r="A193">
            <v>7.19</v>
          </cell>
          <cell r="B193" t="str">
            <v>H-7.35</v>
          </cell>
          <cell r="C193" t="str">
            <v>TUBERIA PVC-P  RDE 21  1 1/2"  Agua Fria  (Red de suministro Descolgada) Incluye instalación y accesorios.</v>
          </cell>
          <cell r="D193" t="str">
            <v>m</v>
          </cell>
          <cell r="E193">
            <v>92</v>
          </cell>
          <cell r="F193">
            <v>16673</v>
          </cell>
          <cell r="G193">
            <v>1533916</v>
          </cell>
        </row>
        <row r="194">
          <cell r="A194">
            <v>7.2</v>
          </cell>
          <cell r="B194" t="str">
            <v>H-7.36</v>
          </cell>
          <cell r="C194" t="str">
            <v>TUBERIA PVC-P  RDE 21  2" Agua Fria  (Red de suministro Descolgada) Incluye instalación y accesorios.</v>
          </cell>
          <cell r="D194" t="str">
            <v>m</v>
          </cell>
          <cell r="E194">
            <v>8</v>
          </cell>
          <cell r="F194">
            <v>22674</v>
          </cell>
          <cell r="G194">
            <v>181392</v>
          </cell>
        </row>
        <row r="195">
          <cell r="A195">
            <v>7.21</v>
          </cell>
          <cell r="B195" t="str">
            <v>H-7.37</v>
          </cell>
          <cell r="C195" t="str">
            <v>TUBERIA PVC-P  RDE 21  2 1/2" Agua Fria  (Red de suministro Descolgada) Incluye instalación y accesorios.</v>
          </cell>
          <cell r="D195" t="str">
            <v>m</v>
          </cell>
          <cell r="E195">
            <v>178</v>
          </cell>
          <cell r="F195">
            <v>34517</v>
          </cell>
          <cell r="G195">
            <v>6144026</v>
          </cell>
        </row>
        <row r="196">
          <cell r="A196">
            <v>0</v>
          </cell>
          <cell r="B196">
            <v>0</v>
          </cell>
          <cell r="C196" t="str">
            <v xml:space="preserve">RED DE SUMINISTRO POLIETILENO ALTA DENSIDAD </v>
          </cell>
          <cell r="D196">
            <v>0</v>
          </cell>
          <cell r="E196">
            <v>0</v>
          </cell>
          <cell r="F196">
            <v>0</v>
          </cell>
          <cell r="G196">
            <v>0</v>
          </cell>
        </row>
        <row r="197">
          <cell r="A197">
            <v>7.22</v>
          </cell>
          <cell r="B197" t="str">
            <v>H-7.141</v>
          </cell>
          <cell r="C197" t="str">
            <v>TUBERIA POLIETILENO ALTA DENSIDAD - PEAD 75 mm. CON UNION A TOPE POR TERMOFUSION. Tipo Acuaflex o similar. (Incluye cama de apoyo, relleno inicial en recebo B-200, instalación, accesorios y cinta de demarcación.)</v>
          </cell>
          <cell r="D197" t="str">
            <v>m</v>
          </cell>
          <cell r="E197">
            <v>50</v>
          </cell>
          <cell r="F197">
            <v>29460</v>
          </cell>
          <cell r="G197">
            <v>1473000</v>
          </cell>
        </row>
        <row r="198">
          <cell r="A198">
            <v>7.23</v>
          </cell>
          <cell r="B198" t="str">
            <v>H-7.57</v>
          </cell>
          <cell r="C198" t="str">
            <v>TUBERIA POLIETILENO ALTA DENSIDAD - PEAD 110 mm. CON UNION A TOPE POR TERMOFUSION. Tipo Acuaflex o similar. (Incluye cama de apoyo, relleno inicial en base granular B-200, instalación, nivelación y cinta de demarcación.)</v>
          </cell>
          <cell r="D198" t="str">
            <v>m</v>
          </cell>
          <cell r="E198">
            <v>150</v>
          </cell>
          <cell r="F198">
            <v>50444</v>
          </cell>
          <cell r="G198">
            <v>7566600</v>
          </cell>
        </row>
        <row r="199">
          <cell r="A199">
            <v>7.24</v>
          </cell>
          <cell r="B199" t="str">
            <v>H-7.58</v>
          </cell>
          <cell r="C199" t="str">
            <v>TUBERIA POLIETILENO ALTA DENSIDAD - PEAD 160 mm. CON UNION A TOPE POR TERMOFUSION. Tipo Acuaflex o similar. (Incluye cama de apoyo, relleno inicial en base granular B-200, instalación, nivelación y cinta de demarcación.)</v>
          </cell>
          <cell r="D199" t="str">
            <v>m</v>
          </cell>
          <cell r="E199">
            <v>225</v>
          </cell>
          <cell r="F199">
            <v>85060</v>
          </cell>
          <cell r="G199">
            <v>19138500</v>
          </cell>
        </row>
        <row r="200">
          <cell r="A200">
            <v>0</v>
          </cell>
          <cell r="B200">
            <v>0</v>
          </cell>
          <cell r="C200" t="str">
            <v xml:space="preserve">RED DE SUMINISTRO GALVANIZADO </v>
          </cell>
          <cell r="D200">
            <v>0</v>
          </cell>
          <cell r="E200">
            <v>0</v>
          </cell>
          <cell r="F200">
            <v>0</v>
          </cell>
          <cell r="G200">
            <v>0</v>
          </cell>
        </row>
        <row r="201">
          <cell r="A201">
            <v>7.25</v>
          </cell>
          <cell r="B201" t="str">
            <v>H-7.67</v>
          </cell>
          <cell r="C201" t="str">
            <v>TUBERIA ACERO GALVANIZADO AGUA  3"  NIC 505 - 001 (Red de suministro Descolgada) Incluye accesorios.</v>
          </cell>
          <cell r="D201" t="str">
            <v>m</v>
          </cell>
          <cell r="E201">
            <v>10</v>
          </cell>
          <cell r="F201">
            <v>50732</v>
          </cell>
          <cell r="G201">
            <v>507320</v>
          </cell>
        </row>
        <row r="202">
          <cell r="A202">
            <v>7.26</v>
          </cell>
          <cell r="B202" t="str">
            <v>S-3.99</v>
          </cell>
          <cell r="C202" t="str">
            <v>PASAMURO EN TUBO ACERO GALVANIZADO PRESION 3" Calibre 40 ASTM A53 Grado A -  L=0.30 m.</v>
          </cell>
          <cell r="D202" t="str">
            <v>und</v>
          </cell>
          <cell r="E202">
            <v>6</v>
          </cell>
          <cell r="F202">
            <v>27306</v>
          </cell>
          <cell r="G202">
            <v>163836</v>
          </cell>
        </row>
        <row r="203">
          <cell r="A203">
            <v>0</v>
          </cell>
          <cell r="B203">
            <v>0</v>
          </cell>
          <cell r="C203" t="str">
            <v xml:space="preserve">MEDIDORES, ACOMETIDAS Y CONEXIONES </v>
          </cell>
          <cell r="D203">
            <v>0</v>
          </cell>
          <cell r="E203">
            <v>0</v>
          </cell>
          <cell r="F203">
            <v>0</v>
          </cell>
          <cell r="G203">
            <v>0</v>
          </cell>
        </row>
        <row r="204">
          <cell r="A204">
            <v>7.27</v>
          </cell>
          <cell r="B204" t="str">
            <v>H-7.146</v>
          </cell>
          <cell r="C204" t="str">
            <v>MEDIDOR DE AGUA 2" -MECANICO- Suministro e instalación y funcionamiento a todo costo</v>
          </cell>
          <cell r="D204" t="str">
            <v>und</v>
          </cell>
          <cell r="E204">
            <v>1</v>
          </cell>
          <cell r="F204">
            <v>1375000</v>
          </cell>
          <cell r="G204">
            <v>1375000</v>
          </cell>
        </row>
        <row r="205">
          <cell r="A205">
            <v>7.28</v>
          </cell>
          <cell r="B205" t="str">
            <v>H-7.80</v>
          </cell>
          <cell r="C205" t="str">
            <v>ACOMETIDA  AGUA PRESION  RDE 21 PVC 2 ".  Incluye accesorios.</v>
          </cell>
          <cell r="D205" t="str">
            <v>m</v>
          </cell>
          <cell r="E205">
            <v>140</v>
          </cell>
          <cell r="F205">
            <v>19948</v>
          </cell>
          <cell r="G205">
            <v>2792720</v>
          </cell>
        </row>
        <row r="206">
          <cell r="A206">
            <v>7.29</v>
          </cell>
          <cell r="B206" t="str">
            <v>H-7.81</v>
          </cell>
          <cell r="C206" t="str">
            <v>CONEXION A RED HIDRAULICA PVC-P  2". (Incluye collarin y valvula de corte 2")</v>
          </cell>
          <cell r="D206" t="str">
            <v>und</v>
          </cell>
          <cell r="E206">
            <v>1</v>
          </cell>
          <cell r="F206">
            <v>37393</v>
          </cell>
          <cell r="G206">
            <v>37393</v>
          </cell>
        </row>
        <row r="207">
          <cell r="A207">
            <v>0</v>
          </cell>
          <cell r="B207">
            <v>0</v>
          </cell>
          <cell r="C207" t="str">
            <v xml:space="preserve">TANQUES PLASTICOS-FLOTADORES-LLAVES TERMINALES </v>
          </cell>
          <cell r="D207">
            <v>0</v>
          </cell>
          <cell r="E207">
            <v>0</v>
          </cell>
          <cell r="F207">
            <v>0</v>
          </cell>
          <cell r="G207">
            <v>0</v>
          </cell>
        </row>
        <row r="208">
          <cell r="A208">
            <v>7.3</v>
          </cell>
          <cell r="B208" t="str">
            <v>H-7.98</v>
          </cell>
          <cell r="C208" t="str">
            <v xml:space="preserve">SUMINISTRO E INSTALACION FLOTADOR ELECTRICO PARA TANQUE BAJO </v>
          </cell>
          <cell r="D208" t="str">
            <v>und</v>
          </cell>
          <cell r="E208">
            <v>2</v>
          </cell>
          <cell r="F208">
            <v>87840</v>
          </cell>
          <cell r="G208">
            <v>175680</v>
          </cell>
        </row>
        <row r="209">
          <cell r="A209">
            <v>7.31</v>
          </cell>
          <cell r="B209" t="str">
            <v>H-7.151</v>
          </cell>
          <cell r="C209" t="str">
            <v>SUMINISTRO E INSTALACION FLOTADOR 2". Válvula de bronce.</v>
          </cell>
          <cell r="D209" t="str">
            <v>und</v>
          </cell>
          <cell r="E209">
            <v>2</v>
          </cell>
          <cell r="F209">
            <v>184432</v>
          </cell>
          <cell r="G209">
            <v>368864</v>
          </cell>
        </row>
        <row r="210">
          <cell r="A210">
            <v>7.32</v>
          </cell>
          <cell r="B210" t="str">
            <v>H-7.96</v>
          </cell>
          <cell r="C210" t="str">
            <v>LLAVE TERMINAL MANGUERA 1/2"  (Suministro e instalación).</v>
          </cell>
          <cell r="D210" t="str">
            <v>und</v>
          </cell>
          <cell r="E210">
            <v>10</v>
          </cell>
          <cell r="F210">
            <v>11399</v>
          </cell>
          <cell r="G210">
            <v>113990</v>
          </cell>
        </row>
        <row r="211">
          <cell r="A211">
            <v>7.33</v>
          </cell>
          <cell r="B211" t="str">
            <v>H-7A.15</v>
          </cell>
          <cell r="C211" t="str">
            <v>SISTEMA VENTILACION  TANQUE EN HG  4". Incluye accesorios en HG (niplería y codos), sellante contra concreto, media caña, perforación.Según diseño</v>
          </cell>
          <cell r="D211" t="str">
            <v>und</v>
          </cell>
          <cell r="E211">
            <v>6</v>
          </cell>
          <cell r="F211">
            <v>450027</v>
          </cell>
          <cell r="G211">
            <v>2700162</v>
          </cell>
        </row>
        <row r="212">
          <cell r="A212">
            <v>0</v>
          </cell>
          <cell r="B212">
            <v>0</v>
          </cell>
          <cell r="C212" t="str">
            <v xml:space="preserve">ESTUDIOS, TRAMITES Y CERTIFICACIONES </v>
          </cell>
          <cell r="D212">
            <v>0</v>
          </cell>
          <cell r="E212">
            <v>0</v>
          </cell>
          <cell r="F212">
            <v>0</v>
          </cell>
          <cell r="G212">
            <v>0</v>
          </cell>
        </row>
        <row r="213">
          <cell r="A213">
            <v>7.33</v>
          </cell>
          <cell r="B213" t="str">
            <v>H-7.97</v>
          </cell>
          <cell r="C213" t="str">
            <v>TRAMITE ANTE LA EMPRESA DE ACUEDUCTO Y ALCANTARILLADO DE BOGOTÁ PARA ACCEDER AL SERVICIO DE EVACUACIÓN DE AGUAS LLUVIAS Y RESIDUALES DEL PROYECTO.</v>
          </cell>
          <cell r="D213" t="str">
            <v>und</v>
          </cell>
          <cell r="E213">
            <v>1</v>
          </cell>
          <cell r="F213">
            <v>1281000</v>
          </cell>
          <cell r="G213">
            <v>1281000</v>
          </cell>
        </row>
        <row r="214">
          <cell r="A214">
            <v>0</v>
          </cell>
          <cell r="B214">
            <v>0</v>
          </cell>
          <cell r="C214" t="str">
            <v>Total  INSTALACIONES HIDRAULICAS</v>
          </cell>
          <cell r="D214">
            <v>0</v>
          </cell>
          <cell r="E214">
            <v>0</v>
          </cell>
          <cell r="F214">
            <v>0</v>
          </cell>
          <cell r="G214">
            <v>79256676</v>
          </cell>
        </row>
        <row r="215">
          <cell r="A215">
            <v>0</v>
          </cell>
          <cell r="B215">
            <v>0</v>
          </cell>
          <cell r="C215">
            <v>0</v>
          </cell>
          <cell r="D215">
            <v>0</v>
          </cell>
          <cell r="E215">
            <v>0</v>
          </cell>
          <cell r="F215">
            <v>0</v>
          </cell>
          <cell r="G215">
            <v>0</v>
          </cell>
        </row>
        <row r="216">
          <cell r="A216">
            <v>8</v>
          </cell>
          <cell r="B216" t="str">
            <v>IE-8</v>
          </cell>
          <cell r="C216" t="str">
            <v xml:space="preserve">INSTALACIONES ELECTRICAS </v>
          </cell>
          <cell r="D216">
            <v>0</v>
          </cell>
          <cell r="E216">
            <v>0</v>
          </cell>
          <cell r="F216">
            <v>0</v>
          </cell>
          <cell r="G216">
            <v>0</v>
          </cell>
        </row>
        <row r="217">
          <cell r="A217">
            <v>0</v>
          </cell>
          <cell r="B217">
            <v>0</v>
          </cell>
          <cell r="C217" t="str">
            <v xml:space="preserve">REDES BAJA Y MEDIA TENSION </v>
          </cell>
          <cell r="D217">
            <v>0</v>
          </cell>
          <cell r="E217">
            <v>0</v>
          </cell>
          <cell r="F217">
            <v>0</v>
          </cell>
          <cell r="G217">
            <v>0</v>
          </cell>
        </row>
        <row r="218">
          <cell r="A218">
            <v>0</v>
          </cell>
          <cell r="B218">
            <v>0</v>
          </cell>
          <cell r="C218" t="str">
            <v>BANCOS DE DUCTOS</v>
          </cell>
          <cell r="D218">
            <v>0</v>
          </cell>
          <cell r="E218">
            <v>0</v>
          </cell>
          <cell r="F218">
            <v>0</v>
          </cell>
          <cell r="G218">
            <v>0</v>
          </cell>
        </row>
        <row r="219">
          <cell r="A219">
            <v>0</v>
          </cell>
          <cell r="B219">
            <v>0</v>
          </cell>
          <cell r="C219">
            <v>0</v>
          </cell>
          <cell r="D219">
            <v>0</v>
          </cell>
          <cell r="E219">
            <v>0</v>
          </cell>
          <cell r="F219">
            <v>0</v>
          </cell>
          <cell r="G219">
            <v>0</v>
          </cell>
        </row>
        <row r="220">
          <cell r="A220">
            <v>8.01</v>
          </cell>
          <cell r="B220" t="str">
            <v>IE-8.978</v>
          </cell>
          <cell r="C220" t="str">
            <v>BANCO DE DUCTO TIPO NORMA CODENSA CS 213 PARA CANALIZACION DE 9 ø 6" + 1 ø 3" TIPO TDP - ANDEN EN CONCRETO (Incluye excavación, base en arena de peña, relleno Sub-Base Granular SBG-4, banda plástica y anden en concreto reforzado 2.500 psi.).Granular B-600, banda plástica, base asfáltica MDC-1 y sello asfáltico MDC-3).</v>
          </cell>
          <cell r="D220" t="str">
            <v>m</v>
          </cell>
          <cell r="E220">
            <v>70</v>
          </cell>
          <cell r="F220">
            <v>119144</v>
          </cell>
          <cell r="G220">
            <v>8340080</v>
          </cell>
        </row>
        <row r="221">
          <cell r="A221">
            <v>8.02</v>
          </cell>
          <cell r="B221" t="str">
            <v>IE-8.976</v>
          </cell>
          <cell r="C221" t="str">
            <v>BANCO DE DUCTO TIPO NORMA CS 213 PARA CANALIZACION DE 9 ø 6" + 1 ø 3" TIPO TDP - CRUCE CALZADA EN ASFALTO (Incluye excavación, base en arena de peña, relleno Sub-Base Granular SBG-4, relleno Base Granular B-600, banda plástica, base asfáltica MDC-1 y sello asfáltico MDC-3).</v>
          </cell>
          <cell r="D221" t="str">
            <v>m</v>
          </cell>
          <cell r="E221">
            <v>20</v>
          </cell>
          <cell r="F221">
            <v>281785</v>
          </cell>
          <cell r="G221">
            <v>5635700</v>
          </cell>
        </row>
        <row r="222">
          <cell r="A222">
            <v>0</v>
          </cell>
          <cell r="B222">
            <v>0</v>
          </cell>
          <cell r="C222" t="str">
            <v>CAJAS DE INSPECCION</v>
          </cell>
          <cell r="D222">
            <v>0</v>
          </cell>
          <cell r="E222">
            <v>0</v>
          </cell>
          <cell r="F222">
            <v>0</v>
          </cell>
          <cell r="G222">
            <v>0</v>
          </cell>
        </row>
        <row r="223">
          <cell r="A223">
            <v>8.0299999999999994</v>
          </cell>
          <cell r="B223" t="str">
            <v>IE-8.15</v>
          </cell>
          <cell r="C223" t="str">
            <v>CAJA DE INSPECCIÓN DOBLE NORMA CODENSA CS 276 - Para Canalización de Media Tensión y Baja Tensión (Incluye excavación, base en recebo común, placa concreto, ladrillo común, marco en angulo 2 1/2 x 2 1/2 * 3/16", tapa reforzada en platina de 2 1/2* 3/16" con parrilla en varilla 1/2" cada 10 cm. y placa de identificación.).</v>
          </cell>
          <cell r="D223" t="str">
            <v>und</v>
          </cell>
          <cell r="E223">
            <v>4</v>
          </cell>
          <cell r="F223">
            <v>1137680</v>
          </cell>
          <cell r="G223">
            <v>4550720</v>
          </cell>
        </row>
        <row r="224">
          <cell r="A224">
            <v>0</v>
          </cell>
          <cell r="B224">
            <v>0</v>
          </cell>
          <cell r="C224">
            <v>0</v>
          </cell>
          <cell r="D224">
            <v>0</v>
          </cell>
          <cell r="E224">
            <v>0</v>
          </cell>
          <cell r="F224">
            <v>0</v>
          </cell>
          <cell r="G224">
            <v>0</v>
          </cell>
        </row>
        <row r="225">
          <cell r="A225">
            <v>0</v>
          </cell>
          <cell r="B225">
            <v>0</v>
          </cell>
          <cell r="C225" t="str">
            <v>MEDIDORES</v>
          </cell>
          <cell r="D225">
            <v>0</v>
          </cell>
          <cell r="E225">
            <v>0</v>
          </cell>
          <cell r="F225">
            <v>0</v>
          </cell>
          <cell r="G225">
            <v>0</v>
          </cell>
        </row>
        <row r="226">
          <cell r="A226">
            <v>8.0399999999999991</v>
          </cell>
          <cell r="B226" t="str">
            <v>IE-8.671</v>
          </cell>
          <cell r="C226" t="str">
            <v>SUMINISTRO, INSTALACIÓN Y PUESTA EN FUNCIONAMIENTO DE EQUIPO DE MEDIDA EN MEDIA TENSION 11.4KV. 3 ELEMENTOS, con su correspondiente Celda metálica en lámina galvanizada , calibre 14,16 y 18, con pintura de aplicación electrostática poliéster. INCLUYE: 3 TP`s de acuerdo a diseño, 3 TC`s de acuerdo a diseño Bandeja para equipo de medida, 1 Medidor electrónico multifuncional multitarifa. con telemedida y bornera de pruebas, sistema de calefacción controlado por termostato y barrera acrílica según normas CODENSA AE325, AE421. Todos los equipos de medida calibrados por entidad reconocida por el O.R.</v>
          </cell>
          <cell r="D226" t="str">
            <v>und</v>
          </cell>
          <cell r="E226">
            <v>1</v>
          </cell>
          <cell r="F226">
            <v>14000000</v>
          </cell>
          <cell r="G226">
            <v>14000000</v>
          </cell>
        </row>
        <row r="227">
          <cell r="A227">
            <v>0</v>
          </cell>
          <cell r="B227">
            <v>0</v>
          </cell>
          <cell r="C227" t="str">
            <v>HERRAJES</v>
          </cell>
          <cell r="D227">
            <v>0</v>
          </cell>
          <cell r="E227">
            <v>0</v>
          </cell>
          <cell r="F227">
            <v>0</v>
          </cell>
          <cell r="G227">
            <v>0</v>
          </cell>
        </row>
        <row r="228">
          <cell r="A228">
            <v>8.0500000000000007</v>
          </cell>
          <cell r="B228" t="str">
            <v>IE-8.71</v>
          </cell>
          <cell r="C228" t="str">
            <v>SUMINISTRO E INSTALACION DE TERMINAL PREFORMADA USO EXTERIOR PARA15 kV PARA CABLE 2 – 3/0 AWG- JUEGO x 3 UNIDADES</v>
          </cell>
          <cell r="D228" t="str">
            <v>und</v>
          </cell>
          <cell r="E228">
            <v>1</v>
          </cell>
          <cell r="F228">
            <v>465686</v>
          </cell>
          <cell r="G228">
            <v>465686</v>
          </cell>
        </row>
        <row r="229">
          <cell r="A229">
            <v>8.06</v>
          </cell>
          <cell r="B229" t="str">
            <v>IE-8.70</v>
          </cell>
          <cell r="C229" t="str">
            <v>SUMINISTRO E INSTALACION DE TERMINAL PREFORMADA USO INTERIOR PARA15 kV PARA CABLE 2 – 3/0 AWG- JUEGO x 3 UNIDADES</v>
          </cell>
          <cell r="D229" t="str">
            <v>und</v>
          </cell>
          <cell r="E229">
            <v>7</v>
          </cell>
          <cell r="F229">
            <v>394905</v>
          </cell>
          <cell r="G229">
            <v>2764335</v>
          </cell>
        </row>
        <row r="230">
          <cell r="A230">
            <v>0</v>
          </cell>
          <cell r="B230">
            <v>0</v>
          </cell>
          <cell r="C230" t="str">
            <v xml:space="preserve">ESTRUCTURAS </v>
          </cell>
          <cell r="D230">
            <v>0</v>
          </cell>
          <cell r="E230">
            <v>0</v>
          </cell>
          <cell r="F230">
            <v>0</v>
          </cell>
          <cell r="G230">
            <v>0</v>
          </cell>
        </row>
        <row r="231">
          <cell r="A231">
            <v>8.07</v>
          </cell>
          <cell r="B231" t="str">
            <v>IE-8.570</v>
          </cell>
          <cell r="C231" t="str">
            <v>ESTRUCTURA LA 218 CODENSA CIRCUITO PRIMARIO SENCILLO TERMINAL CON DERIVACION LARGA DE CABLE TRIPLEX (MAYOR DE 100 m), CRUCETA METALICA GALVANIZADA - CIRCUITO PRIMARIO SENCILLO,  No incluye poste, ni templete, ni bajante norma CS400)</v>
          </cell>
          <cell r="D231" t="str">
            <v>und</v>
          </cell>
          <cell r="E231">
            <v>1</v>
          </cell>
          <cell r="F231">
            <v>1894428</v>
          </cell>
          <cell r="G231">
            <v>1894428</v>
          </cell>
        </row>
        <row r="232">
          <cell r="A232">
            <v>0</v>
          </cell>
          <cell r="B232">
            <v>0</v>
          </cell>
          <cell r="C232" t="str">
            <v xml:space="preserve">REDES BAJA Y MEDIA TENSION </v>
          </cell>
          <cell r="D232">
            <v>0</v>
          </cell>
          <cell r="E232">
            <v>0</v>
          </cell>
          <cell r="F232">
            <v>0</v>
          </cell>
          <cell r="G232">
            <v>0</v>
          </cell>
        </row>
        <row r="233">
          <cell r="A233">
            <v>8.08</v>
          </cell>
          <cell r="B233" t="str">
            <v>IE-8.999</v>
          </cell>
          <cell r="C233" t="str">
            <v>RED DE MEDIA TENSION AISLADA CABLE DE ALUMINIO MONOPOLAR  XLPE MV-90 15kV 90ºC CON NIVEL DE AISLAMIENTO DE 100% NEUTRO CONCENTRICO 33% (URD) 120 mm AWG  PANTALLA EN HILOS (3X 120 mm AWG)</v>
          </cell>
          <cell r="D233" t="str">
            <v>m</v>
          </cell>
          <cell r="E233">
            <v>280</v>
          </cell>
          <cell r="F233">
            <v>74236</v>
          </cell>
          <cell r="G233">
            <v>20786080</v>
          </cell>
        </row>
        <row r="234">
          <cell r="A234">
            <v>0</v>
          </cell>
          <cell r="B234">
            <v>0</v>
          </cell>
          <cell r="C234" t="str">
            <v>TRANSFORMADORES</v>
          </cell>
          <cell r="D234">
            <v>0</v>
          </cell>
          <cell r="E234">
            <v>0</v>
          </cell>
          <cell r="F234">
            <v>0</v>
          </cell>
          <cell r="G234">
            <v>0</v>
          </cell>
        </row>
        <row r="235">
          <cell r="A235">
            <v>8.09</v>
          </cell>
          <cell r="B235" t="str">
            <v>IE-8.1193</v>
          </cell>
          <cell r="C235" t="str">
            <v xml:space="preserve">SUMINISTRO, INSTALACION Y PUESTA EN FUNCIONAMIENTO DE TRANSFORMADOR DE DISTRIBUCION TRIFASICO SECO EN RESINA DE 630 kVA-DyN5, 60 Hz, 11.4 kV /208/120 VOLTIOS - CLASE H- USO INTERIOR - HOMOLOGADO - ACCESORIOS DE SUJECION - CELDA - PROTOCOLO DE PRUEBAS, AISLADOR AT BASES PARA RUEDAS ORIENTABLES,BORNES PARA CAMBIO DE TAPS CON PUENTES ATORNILLADOS,CONEXIONES A TIERRA,DISPOSITIVOS PARA LEVANTAR O IZAR EL TRANSFORMADOR,DISPOSITIVOS PARA TRACCIÓN Y APOYO DE GATO,PLACA DE CARACTERÍSTICAS,PUENTES ATORNILLABLES PARA CAMBIO DE TAPS EN BORNES,RUEDAS ORIENTABLES PARA TRANSFORMADORES SUPERIORES A 225 KVA,TERMINAL AT, TERMINAL BT </v>
          </cell>
          <cell r="D235" t="str">
            <v>und</v>
          </cell>
          <cell r="E235">
            <v>1</v>
          </cell>
          <cell r="F235">
            <v>59000000</v>
          </cell>
          <cell r="G235">
            <v>59000000</v>
          </cell>
        </row>
        <row r="236">
          <cell r="A236">
            <v>0</v>
          </cell>
          <cell r="B236">
            <v>0</v>
          </cell>
          <cell r="C236" t="str">
            <v>TRANSFERENCIAS</v>
          </cell>
          <cell r="D236">
            <v>0</v>
          </cell>
          <cell r="E236">
            <v>0</v>
          </cell>
          <cell r="F236">
            <v>0</v>
          </cell>
          <cell r="G236">
            <v>0</v>
          </cell>
        </row>
        <row r="237">
          <cell r="A237">
            <v>8.1</v>
          </cell>
          <cell r="B237" t="str">
            <v>IE-8.1230</v>
          </cell>
          <cell r="C237" t="str">
            <v>SUMINISTRO E INSTALACION DE TABLERO DE FABRICACION ESPECIAL EN LAMINA COLD ROLLED CALIBRE 18 PINTURA ELECTROESTATICA , BARRAJE EN Cu 208V 2200A Icc:30kA 3F5H, PUERTA Y FRENTE MUERTO INDEPENDIENTES, DOBLE FONDO, CANALETAS ORGANIZADORAS DE CABLE, BORNERA, AMARRES, MARCACION, INSUMOS VARIOS Y MANO DE OBRA DE ENSAMBLE EN FABRICA (NO DEBE SER ENSAMBLADO EN OBRA). EL DISEÑO DEL TABLERO DEBE SER APROBADO ANTES DE SU FABRICACION POR LA INTERVENTORIA Y/O  POR EL DISEÑADOR DEL PROYECTO, CERRADURA PARA TRABAJO PESADO CON LLAVE. TRANSFERENCIA, AUTOMÁTICA Y MANUAL DE 3 X 1750A., CON INTERRUPTORES EN AIRE, ENCLAVAMIENTO ELÉCTRICO Y MECÁNICO, CONTROL POR PLC Icc=30 kA,   INCLUYE UN TRANSFORMADOR DE CORRIENTE DE 2000/5A  CLASE 0.5 Y TODO LO NECESARIO PARA SU CORRECTO FUNCIONAMIENTO.</v>
          </cell>
          <cell r="D237" t="str">
            <v>und</v>
          </cell>
          <cell r="E237">
            <v>1</v>
          </cell>
          <cell r="F237">
            <v>42000000</v>
          </cell>
          <cell r="G237">
            <v>42000000</v>
          </cell>
        </row>
        <row r="238">
          <cell r="A238">
            <v>8.11</v>
          </cell>
          <cell r="B238" t="str">
            <v>IE-8.1212</v>
          </cell>
          <cell r="C238" t="str">
            <v>SUMINISTRO E INSTALACION DE TABLERO DE FABRICACION ESPECIAL EN LAMINA COLD ROLLED CALIBRE 18 PINTURA ELECTROESTATICA , BARRAJE EN Cu 208V/200A 3F5H, PUERTA Y FRENTE MUERTO INDEPENDIENTES, DOBLE FONDO, CANALETAS ORGANIZADORAS DE CABLE, BORNERA, AMARRES, MARCACION, INSUMOS VARIOS Y MANO DE OBRA DE ENSAMBLE EN FABRICA (NO DEBE SER ENSAMBLADO EN OBRA). EL DISEÑO DEL TABLERO DEBE SER APROBADO ANTES DE SU FABRICACION POR LA INTERVENTORIA Y/O  POR EL DISEÑADOR DEL PROYECTO, CERRADURA PARA TRABAJO PESADO CON LLAVE. QUE CON TENGATRANSFERENCIA, AUTOMÁTICA Y MANUAL CON CONTACTORES AC3 200A CON ENCLAVAMIENTO ELÉCTRICO Y CONTROL POR PLC PARA OPERACIÓN DE 0 A 10 SEGUNDOS Y CON CERTIFICACIÓN PARA USO EN EMERGENCIA.SISTEMA DE ENCLAVAMIENTO, CON 5 INTERRUPTORES EN CAJA MOLDEADA DE 3X200A SIN UNIDAD DE DISPARO, 208V, ICC:35KA,  INCLUYE DOS INTERRUPTORES  MONOFASICO DE  20A, 25 kA, UNA RESERVA Y TODO LO NECESARIO PARA SU CORRECTO FUNCIONAMIENTO.</v>
          </cell>
          <cell r="D238" t="str">
            <v>und</v>
          </cell>
          <cell r="E238">
            <v>1</v>
          </cell>
          <cell r="F238">
            <v>32000000</v>
          </cell>
          <cell r="G238">
            <v>32000000</v>
          </cell>
        </row>
        <row r="239">
          <cell r="A239">
            <v>8.1199999999999992</v>
          </cell>
          <cell r="B239" t="str">
            <v>IE-8.1231</v>
          </cell>
          <cell r="C239" t="str">
            <v>SUMINISTRO E INSTALACION  DE TABLERO INDUSTRIAL  TGD, METALICO FABRICADO EN POLIESTER APTO PARA USO A LA INTEMPERIE IP66, IK 10, BARRAJE EN Cu 208V 2200A Icc:30kA 3F5H Y CONEXION A ELECTROBARRA DE 1000 A, 208 V Icc 500 kA, PUERTA Y FRENTE MUERTO INDEPENDIENTES, DOBLE FONDO, CANALETAS ORGANIZADORAS DE CABLE, BORNERA, AMARRES, MARCACION, INSUMOS VARIOS Y MANO DE OBRA DE ENSAMBLE EN FABRICA (NO DEBE SER ENSAMBLADO EN OBRA). EL DISEÑO DEL TABLERO DEBE SER APROBADO ANTES DE SU FABRICACION POR LA INTERVENTORIA Y/O  POR EL DISEÑADOR DEL PROYECTO, CERRADURA PARA TRABAJO PESADO CON LLAVE. INCLUYE MONITOR DE CIRUCITOS CON MOD.COMUNICACION  Y ENERGIA, REF. POWER METER 820 MERLIN GERIN O SIMIILAR, UN INTERRUPTOR 3X700 A,  DOS INTERRUPTORES 3X800 A, UN INTERRUPTOR 3X125 A, UN INTERRUPTOR 3X50 A, CUATRO INTERRUPTORES 3X40 A, TODO LO NECESARIO PARA SU CORRECTO FUNCIONAMIENTO.</v>
          </cell>
          <cell r="D239" t="str">
            <v>und</v>
          </cell>
          <cell r="E239">
            <v>1</v>
          </cell>
          <cell r="F239">
            <v>25000000</v>
          </cell>
          <cell r="G239">
            <v>25000000</v>
          </cell>
        </row>
        <row r="240">
          <cell r="A240">
            <v>8.1300000000000008</v>
          </cell>
          <cell r="B240" t="str">
            <v>IE-8.1232</v>
          </cell>
          <cell r="C240" t="str">
            <v>SUMINISTRO E INSTALACION  DE TABLERO, METALICO FABRICADO EN POLIESTER APTO PARA USO A LA INTEMPERIE IP66, IK 10, BARRAJE EN Cu 208V 225 A 3F5H, PUERTA Y FRENTE MUERTO INDEPENDIENTES, DOBLE FONDO, CANALETAS ORGANIZADORAS DE CABLE, BORNERA, AMARRES, MARCACION, INSUMOS VARIOS Y MANO DE OBRA DE ENSAMBLE EN FABRICA (NO DEBE SER ENSAMBLADO EN OBRA). EL DISEÑO DEL TABLERO DEBE SER APROBADO ANTES DE SU FABRICACION POR LA INTERVENTORIA Y/O  POR EL DISEÑADOR DEL PROYECTO, CERRADURA PARA TRABAJO PESADO CON LLAVE. INCLUYE UN TOTALIZADOR DE 3X50A, UN INTERRUPTO INDUSTRIAL  DE  2X20A, TRES INTERUPTORES DE 2X20A,  CUATRO INTERRUPTORES DE 1X20A, TODO LO NECESARIO PARA SU CORRECTO FUNCIONAMIENTO.</v>
          </cell>
          <cell r="D240" t="str">
            <v>und</v>
          </cell>
          <cell r="E240">
            <v>1</v>
          </cell>
          <cell r="F240">
            <v>4000000</v>
          </cell>
          <cell r="G240">
            <v>4000000</v>
          </cell>
        </row>
        <row r="241">
          <cell r="A241">
            <v>8.14</v>
          </cell>
          <cell r="B241" t="str">
            <v>IE-8.1233</v>
          </cell>
          <cell r="C241" t="str">
            <v xml:space="preserve">SUMINISTRO E INSTALACION  DE TABLERO, METALICO FABRICADO EN POLIESTER APTO PARA USO A LA INTEMPERIE IP66, IK 10, BARRAJE EN Cu 208V 225 A 3F5H, PUERTA Y FRENTE MUERTO INDEPENDIENTES, DOBLE FONDO, CANALETAS ORGANIZADORAS DE CABLE, BORNERA, AMARRES, MARCACION, INSUMOS VARIOS Y MANO DE OBRA DE ENSAMBLE EN FABRICA (NO DEBE SER ENSAMBLADO EN OBRA). EL DISEÑO DEL TABLERO DEBE SER APROBADO ANTES DE SU FABRICACION POR LA INTERVENTORIA Y/O  POR EL DISEÑADOR DEL PROYECTO, CERRADURA PARA TRABAJO PESADO CON LLAVE. INCLUYE INTERRUPTORES INDUSTRIALES: UNO DE  3X125, UNO DE 3X40, DOS 3X30, UNO 3X20, UNO DE 2X20 Y TODO LO NECESARIO PARA SU CORRECTO FUNCIONAMIENTO </v>
          </cell>
          <cell r="D241" t="str">
            <v>und</v>
          </cell>
          <cell r="E241">
            <v>1</v>
          </cell>
          <cell r="F241">
            <v>4000000</v>
          </cell>
          <cell r="G241">
            <v>4000000</v>
          </cell>
        </row>
        <row r="242">
          <cell r="A242">
            <v>8.15</v>
          </cell>
          <cell r="B242" t="str">
            <v>IE-8.1236</v>
          </cell>
          <cell r="C242" t="str">
            <v>SUMINISTRO E INSTALACION  DE TABLERO INDUSTRIAL, METALICO FABRICADO EN POLIESTER APTO PARA USO A LA INTEMPERIE IP66, IK 10, BARRAJE EN Cu 208V 900A Icc:35kA 3F5H, PUERTA Y FRENTE MUERTO INDEPENDIENTES, DOBLE FONDO, CANALETAS ORGANIZADORAS DE CABLE, BORNERA, AMARRES, MARCACION, INSUMOS VARIOS Y MANO DE OBRA DE ENSAMBLE EN FABRICA (NO DEBE SER ENSAMBLADO EN OBRA). EL DISEÑO DEL TABLERO DEBE SER APROBADO ANTES DE SU FABRICACION POR LA INTERVENTORIA Y/O  POR EL DISEÑADOR DEL PROYECTO, CERRADURA PARA TRABAJO PESADO CON LLAVE. INCLUYE 10 MODOS DE PROTECCION CORRIENTE NOMINAL DE DESCARGA : 60kA/FASE MCOV : 260V TENSION DE REACCION QUE CUMPLA NORMA ANSI/IEEE C62.41 &amp; C62.45 TIEMPO DE RESPUESTA : 1ns SEGUIMIENTO CONTINUO DE ONDA DISPOSITIVO DE ALIVIO DE SOBREPRESION QUE AYUDE A PREVENIR LA EXPLOSION DEL EQUIPO. ENCERRAMIENTO A PRUEBA DE IMPACTO CON MATERIAL AISLANTE QUE GARANTICE ESTABILIDAD ELECTRICA, FISICA Y TERMICA. TRANSFERENCIA, AUTOMÁTICA Y MANUAL TETRAPOLAR DE 3 X 850A., CON INTERRUPTORES EN AIRE, ENCLAVAMIENTO ELÉCTRICO Y MECÁNICO, CONTROL POR PLC Icc=35kA, UN INTERRUPTOR INDUSTRIAL DE 3X30A Y  TODO LO NECESARIO PARA SU CORRECTO FUNCIONAMIENTO.</v>
          </cell>
          <cell r="D242" t="str">
            <v>und</v>
          </cell>
          <cell r="E242">
            <v>1</v>
          </cell>
          <cell r="F242">
            <v>50000000</v>
          </cell>
          <cell r="G242">
            <v>50000000</v>
          </cell>
        </row>
        <row r="243">
          <cell r="A243">
            <v>8.16</v>
          </cell>
          <cell r="B243" t="str">
            <v>IE-8.1237</v>
          </cell>
          <cell r="C243" t="str">
            <v>SUMINISTRO E INSTALACION  DE TABLERO INDUSTRIAL, METALICO FABRICADO EN POLIESTER APTO PARA USO A LA INTEMPERIE IP66, IK 10, BARRAJE EN Cu 208V 900A Icc:35kA 3F5H Y CONEXION A ELECTROBARRA DE 1000 A, 208 V Icc 500 kA, PUERTA Y FRENTE MUERTO INDEPENDIENTES, DOBLE FONDO, CANALETAS ORGANIZADORAS DE CABLE, BORNERA, AMARRES, MARCACION, INSUMOS VARIOS Y MANO DE OBRA DE ENSAMBLE EN FABRICA (NO DEBE SER ENSAMBLADO EN OBRA). EL DISEÑO DEL TABLERO DEBE SER APROBADO ANTES DE SU FABRICACION POR LA INTERVENTORIA Y/O  POR EL DISEÑADOR DEL PROYECTO, CERRADURA PARA TRABAJO PESADO CON LLAVE. INCLUYE TRANSFERENCIA, AUTOMÁTICA Y MANUAL TETRAPOLAR  DE 3 X 650A., CON INTERRUPTORES EN AIRE, ENCLAVAMIENTO ELÉCTRICO Y MECÁNICO, CONTROL POR PLC Icc=35kA, DOS INTERRUPTOR INDUSTRIAL DE 3X800A, UN INTERRUPTOR INDUSTRIAL 3X100 A  Y  TODO LO NECESARIO PARA SU CORRECTO FUNCIONAMIENTO.</v>
          </cell>
          <cell r="D243" t="str">
            <v>und</v>
          </cell>
          <cell r="E243">
            <v>1</v>
          </cell>
          <cell r="F243">
            <v>47000000</v>
          </cell>
          <cell r="G243">
            <v>47000000</v>
          </cell>
        </row>
        <row r="244">
          <cell r="A244">
            <v>8.17</v>
          </cell>
          <cell r="B244" t="str">
            <v>IE-8.1238</v>
          </cell>
          <cell r="C244" t="str">
            <v>SUMINISTRO E INSTALACION  DE TABLERO INDUSTRIAL, METALICO FABRICADO EN POLIESTER APTO PARA USO A LA INTEMPERIE IP66, IK 10, BARRAJE EN Cu 208V 900A Icc:35kA 3F5H, PUERTA Y FRENTE MUERTO INDEPENDIENTES, DOBLE FONDO, CANALETAS ORGANIZADORAS DE CABLE, BORNERA, AMARRES, MARCACION, INSUMOS VARIOS Y MANO DE OBRA DE ENSAMBLE EN FABRICA (NO DEBE SER ENSAMBLADO EN OBRA). EL DISEÑO DEL TABLERO DEBE SER APROBADO ANTES DE SU FABRICACION POR LA INTERVENTORIA Y/O  POR EL DISEÑADOR DEL PROYECTO, CERRADURA PARA TRABAJO PESADO CON LLAVE. INCLUYE 10 MODOS DE PROTECCION CORRIENTE NOMINAL DE DESCARGA : 60kA/FASE MCOV : 260V TENSION DE REACCION QUE CUMPLA NORMA ANSI/IEEE C62.41 &amp; C62.45 TIEMPO DE RESPUESTA : 1ns SEGUIMIENTO CONTINUO DE ONDA DISPOSITIVO DE ALIVIO DE SOBREPRESION QUE AYUDE A PREVENIR LA EXPLOSION DEL EQUIPO. ENCERRAMIENTO A PRUEBA DE IMPACTO CON MATERIAL AISLANTE QUE GARANTICE ESTABILIDAD ELECTRICA, FISICA Y TERMICA, SELECTOR TRIPOLAR 80A TIPO BRETER, INTERRUPTORES INDUSTRIALES: DOS 3X100A, DOS 3X80A, DOS 3X30A, SEIS INTERRUPTORES 1X20, TRES RESERVAS Y TODO LO NECESARIO PARA SU CORRECTO FUNCIONAMIENTO.</v>
          </cell>
          <cell r="D244" t="str">
            <v>und</v>
          </cell>
          <cell r="E244">
            <v>1</v>
          </cell>
          <cell r="F244">
            <v>7089283</v>
          </cell>
          <cell r="G244">
            <v>7089283</v>
          </cell>
        </row>
        <row r="245">
          <cell r="A245">
            <v>8.18</v>
          </cell>
          <cell r="B245" t="str">
            <v>IE-8.1234</v>
          </cell>
          <cell r="C245" t="str">
            <v>SUMINISTRO E INSTALACION DE TABLERO DE FABRICACION ESPECIAL EN LAMINA COLD ROLLED CALIBRE 18 PINTURA ELECTROESTATICA , BARRAJE EN Cu 208V 2200A Icc:30kA 3F5H, PUERTA Y FRENTE MUERTO INDEPENDIENTES, DOBLE FONDO, CANALETAS ORGANIZADORAS DE CABLE, BORNERA, AMARRES, MARCACION, INSUMOS VARIOS Y MANO DE OBRA DE ENSAMBLE EN FABRICA (NO DEBE SER ENSAMBLADO EN OBRA). EL DISEÑO DEL TABLERO DEBE SER APROBADO ANTES DE SU FABRICACION POR LA INTERVENTORIA Y/O  POR EL DISEÑADOR DEL PROYECTO, CERRADURA PARA TRABAJO PESADO CON LLAVE. INCLUYE SECCIONADOR EN BAJA TENSIÓN PARA OPERACIÓN BAJO CARGA 3x1750A, 208V, Icc:30kA.EN CATEGORÍA DE EMPLEO AC23A CON MANDO EXTERIOR EN PUERTA DE GABINETE.TIPO EMERGENCIA  Y TODO LO NECESARIO PARA SU CORRECTO FUNCIONAMIENTO.</v>
          </cell>
          <cell r="D245" t="str">
            <v>und</v>
          </cell>
          <cell r="E245">
            <v>1</v>
          </cell>
          <cell r="F245">
            <v>16000000</v>
          </cell>
          <cell r="G245">
            <v>16000000</v>
          </cell>
        </row>
        <row r="246">
          <cell r="A246">
            <v>8.19</v>
          </cell>
          <cell r="B246" t="str">
            <v>IE-8.1235</v>
          </cell>
          <cell r="C246" t="str">
            <v>SUMINISTRO E INSTALACION DE BANCO DE CAPACITORES DE 180kVAR,CON RELÉ DE 12 PASOS CON 1 PASO FIJO DE 15kVAR Y 11 PASOS AUTOMÁTICOS DE 15kVAR, CADA UNO EFECTIVOS A 208V.  EN CELDA DE FABRICACION ESPECIAL EN LAMINA COLD ROLLED CALIBRE 18 PINTURA ELECTROESTATICA,  BARRAJE EN Cu 208V 700 A, Icc=30kA  3F5H, PUERTA Y FRENTE MUERTO INDEPENDIENTES, DOBLE FONDO, CANALETAS ORGANIZADORAS DE CABLE, BORNERA, AMARRES, MARCACION, INSUMOS VARIOS Y MANO DE OBRA DE ENSAMBLE EN FABRICA (NO DEBE SER ENSAMBLADO EN OBRA). EL DISEÑO DEL TABLERO DEBE SER APROBADO ANTES DE SU FABRICACION POR LA INTERVENTORIA Y/O  POR EL DISEÑADOR DEL PROYECTO, CERRADURA PARA TRABAJO PESADO CON LLAVE. INCLUYE RESISTENCIA LIMITADORA DE CORRIENTE, COSENOFÍMETRO</v>
          </cell>
          <cell r="D246" t="str">
            <v>und</v>
          </cell>
          <cell r="E246">
            <v>1</v>
          </cell>
          <cell r="F246">
            <v>17000000</v>
          </cell>
          <cell r="G246">
            <v>17000000</v>
          </cell>
        </row>
        <row r="247">
          <cell r="A247">
            <v>0</v>
          </cell>
          <cell r="B247">
            <v>0</v>
          </cell>
          <cell r="C247" t="str">
            <v>PLANTAS ELECTRICAS</v>
          </cell>
          <cell r="D247">
            <v>0</v>
          </cell>
          <cell r="E247">
            <v>0</v>
          </cell>
          <cell r="F247">
            <v>0</v>
          </cell>
          <cell r="G247">
            <v>0</v>
          </cell>
        </row>
        <row r="248">
          <cell r="A248">
            <v>8.1999999999999993</v>
          </cell>
          <cell r="B248" t="str">
            <v>EE-20.234</v>
          </cell>
          <cell r="C248" t="str">
            <v>SUMINISTRO, INSTALACION  Y  PUESTA EN FUNCIONAMIENTO DE PLANTA ELECTRICA DE 750 KVA PARA OPERACIÓN STAND  BY 750 kVA, 600kW; PRIME  698 kVA 559 kW A NIVEL DEL MAR (STAND  BY 687 kVA, 550 kW; PRIME  624 kVA 499 kWA 2600 MSNM). INCLUYE:INTERRUPTOR TERMOMAGNÉTICO COMO PROTECCIÓN TOTALIZADORA, CABINA DE INSONORIZACIÓN TIPO INTEMPERIE, REDUCCION DEL RUIDO A 75 Db A UN METRO DE DISTANCIA, TRÁILER DE TRANSPORTE, EXTENSIÓN 5H 60A 25 m PARA CONEXIÓN A TABLERO. VERIFICAR ESPECIFICACION TECNICA.</v>
          </cell>
          <cell r="D248" t="str">
            <v>und</v>
          </cell>
          <cell r="E248">
            <v>1</v>
          </cell>
          <cell r="F248">
            <v>151800000</v>
          </cell>
          <cell r="G248">
            <v>151800000</v>
          </cell>
        </row>
        <row r="249">
          <cell r="A249">
            <v>0</v>
          </cell>
          <cell r="B249">
            <v>0</v>
          </cell>
          <cell r="C249" t="str">
            <v>CONTROL DE ILUMINACIÓN INTELIGENTE</v>
          </cell>
          <cell r="D249">
            <v>0</v>
          </cell>
          <cell r="E249">
            <v>0</v>
          </cell>
          <cell r="F249">
            <v>0</v>
          </cell>
          <cell r="G249">
            <v>0</v>
          </cell>
        </row>
        <row r="250">
          <cell r="A250">
            <v>8.2100000000000009</v>
          </cell>
          <cell r="B250" t="str">
            <v>IE-8.1197</v>
          </cell>
          <cell r="C250" t="str">
            <v>SUMINISTRO E INSTALACION DE PANEL INTERIOR PARA CONTROL DE ILUMINACIÓN CON  24 RELES, 115/277VAC, CON TARJETA DE AUTOMATIZACIÓN, REF LIA24 WATTSTOPPER O SIMILIAR</v>
          </cell>
          <cell r="D250" t="str">
            <v>und</v>
          </cell>
          <cell r="E250">
            <v>6</v>
          </cell>
          <cell r="F250">
            <v>5475242</v>
          </cell>
          <cell r="G250">
            <v>32851452</v>
          </cell>
        </row>
        <row r="251">
          <cell r="A251">
            <v>8.2200000000000006</v>
          </cell>
          <cell r="B251" t="str">
            <v>IE-8.1198</v>
          </cell>
          <cell r="C251" t="str">
            <v>SUMINISTRO E INSTALACION DE TARJETA DE COMUNICACIONES PARA PÁNEL DE RELÉS. REF CC WATTSTOPPER O SIMILAR</v>
          </cell>
          <cell r="D251" t="str">
            <v>und</v>
          </cell>
          <cell r="E251">
            <v>6</v>
          </cell>
          <cell r="F251">
            <v>1000000</v>
          </cell>
          <cell r="G251">
            <v>6000000</v>
          </cell>
        </row>
        <row r="252">
          <cell r="A252">
            <v>8.23</v>
          </cell>
          <cell r="B252" t="str">
            <v>IE-8.1199</v>
          </cell>
          <cell r="C252" t="str">
            <v>SUMINISTRO E INSTALACION DE TARJETA DE AUTOMATIZACIÓN PARA PÁNEL DE 24 RELÉS. REF LW24SS WATTSTOPPER O SIMILAR</v>
          </cell>
          <cell r="D252" t="str">
            <v>und</v>
          </cell>
          <cell r="E252">
            <v>6</v>
          </cell>
          <cell r="F252">
            <v>783206</v>
          </cell>
          <cell r="G252">
            <v>4699236</v>
          </cell>
        </row>
        <row r="253">
          <cell r="A253">
            <v>8.24</v>
          </cell>
          <cell r="B253" t="str">
            <v>IE-8.1200</v>
          </cell>
          <cell r="C253" t="str">
            <v>SUMINISTRO E INSTALACION GABINETE  PARA PANEL DE 24 RELES (26,38 x 23,88 x 4,625") REF LENC24S WATTSTOPPER O SIMILAR</v>
          </cell>
          <cell r="D253" t="str">
            <v>und</v>
          </cell>
          <cell r="E253">
            <v>6</v>
          </cell>
          <cell r="F253">
            <v>1237738</v>
          </cell>
          <cell r="G253">
            <v>7426428</v>
          </cell>
        </row>
        <row r="254">
          <cell r="A254">
            <v>8.25</v>
          </cell>
          <cell r="B254" t="str">
            <v>IE-8.1201</v>
          </cell>
          <cell r="C254" t="str">
            <v>SUMINISTRO DE TARJETA DATALINE -LIPANELS. PANELES DE CONTROL DE ILUMINACIÓN FLEXIBLE Y FÁCIL DE USAR DE UN SOLO RELÉ O UN GRUPO DE RELÉS EN UN PANEL O UNA RED DE PANELES. REF DP WATTSTOPPER O SIMILAR</v>
          </cell>
          <cell r="D254" t="str">
            <v>und</v>
          </cell>
          <cell r="E254">
            <v>1</v>
          </cell>
          <cell r="F254">
            <v>147584</v>
          </cell>
          <cell r="G254">
            <v>147584</v>
          </cell>
        </row>
        <row r="255">
          <cell r="A255">
            <v>8.26</v>
          </cell>
          <cell r="B255" t="str">
            <v>SC-25.119</v>
          </cell>
          <cell r="C255" t="str">
            <v>SUMINISTRO Y PUESTA EN SERVIVIO INTERFASE DE COMUNICACIÓN DE DATOS ENTRE EL PC Y EL PANEL DE CONTROL. WEB LINK TCPIP. REF WL-BASE WATTSTOPPER O SIMILAR</v>
          </cell>
          <cell r="D255" t="str">
            <v>und</v>
          </cell>
          <cell r="E255">
            <v>1</v>
          </cell>
          <cell r="F255">
            <v>2706295</v>
          </cell>
          <cell r="G255">
            <v>2706295</v>
          </cell>
        </row>
        <row r="256">
          <cell r="A256">
            <v>8.27</v>
          </cell>
          <cell r="B256" t="str">
            <v>SC-25.120</v>
          </cell>
          <cell r="C256" t="str">
            <v>SUMINISTRO Y PUESTA EN FUNCIONAMIENTO DE INTERFASE DE COMUNICACIÓN ENTRE PANELES DE CONTROL DE ILUMINACIÓN. REF HLINKCC WATTSTOPPER O SIMILAR</v>
          </cell>
          <cell r="D256" t="str">
            <v>und</v>
          </cell>
          <cell r="E256">
            <v>1</v>
          </cell>
          <cell r="F256">
            <v>2673919</v>
          </cell>
          <cell r="G256">
            <v>2673919</v>
          </cell>
        </row>
        <row r="257">
          <cell r="A257">
            <v>8.2799999999999994</v>
          </cell>
          <cell r="B257" t="str">
            <v>SC-25.121</v>
          </cell>
          <cell r="C257" t="str">
            <v>SUMINISTRO Y PUESTA EN FUNCIONAMIENTO DE INTERFASE DE COMUNICACIÓN ENTRE PANELES DE CONTROL DE ILUMINACIÓN. REF HLINKCC WATTSTOPPER O SIMILAR</v>
          </cell>
          <cell r="D257" t="str">
            <v>und</v>
          </cell>
          <cell r="E257">
            <v>1</v>
          </cell>
          <cell r="F257">
            <v>2673919</v>
          </cell>
          <cell r="G257">
            <v>2673919</v>
          </cell>
        </row>
        <row r="258">
          <cell r="A258">
            <v>8.2899999999999991</v>
          </cell>
          <cell r="B258" t="str">
            <v>IE-8.1202</v>
          </cell>
          <cell r="C258" t="str">
            <v>SUMINISTRO E INSTALACION INTERRUPTOR CUADRUPLE DATALINE SWITCH, BLANCO, UN BOTÓN MASTER + 8 BOTONES INDIVIDUALES, CONSUMO 75 mA. REF HDLS8SS-7 WATTSTOPPER O SIMILAR</v>
          </cell>
          <cell r="D258" t="str">
            <v>und</v>
          </cell>
          <cell r="E258">
            <v>6</v>
          </cell>
          <cell r="F258">
            <v>685780</v>
          </cell>
          <cell r="G258">
            <v>4114680</v>
          </cell>
        </row>
        <row r="259">
          <cell r="A259">
            <v>8.3000000000000007</v>
          </cell>
          <cell r="B259" t="str">
            <v>IE-8.1204</v>
          </cell>
          <cell r="C259" t="str">
            <v>SUMINISTRO, INSTALACION LUMINARIA OJO DE BUEY ZAMAK  TIPO LED DE 12 W.INCLUYE TODO LO NECESARIO PARA SU FUNCIONAMIENTO IP20</v>
          </cell>
          <cell r="D259" t="str">
            <v>und</v>
          </cell>
          <cell r="E259">
            <v>1048</v>
          </cell>
          <cell r="F259">
            <v>165555</v>
          </cell>
          <cell r="G259">
            <v>173501640</v>
          </cell>
        </row>
        <row r="260">
          <cell r="A260">
            <v>8.31</v>
          </cell>
          <cell r="B260" t="str">
            <v>IE-8.1009</v>
          </cell>
          <cell r="C260" t="str">
            <v>SUMINISTRO, INSTALACION LUMINARIA OJO DE BUEY ZAMAK  TIPO LED DE 7W.INCLUYE TODO LO NECESARIO PARA SU FUNCIONAMIENTO IP20</v>
          </cell>
          <cell r="D260" t="str">
            <v>und</v>
          </cell>
          <cell r="E260">
            <v>146</v>
          </cell>
          <cell r="F260">
            <v>56952</v>
          </cell>
          <cell r="G260">
            <v>8314992</v>
          </cell>
        </row>
        <row r="261">
          <cell r="A261">
            <v>8.32</v>
          </cell>
          <cell r="B261" t="str">
            <v>IE-8.1204</v>
          </cell>
          <cell r="C261" t="str">
            <v>SUMINISTRO, INSTALACION LUMINARIA OJO DE BUEY ZAMAK  TIPO LED DE 12 W.INCLUYE TODO LO NECESARIO PARA SU FUNCIONAMIENTO IP20</v>
          </cell>
          <cell r="D261" t="str">
            <v>und</v>
          </cell>
          <cell r="E261">
            <v>8</v>
          </cell>
          <cell r="F261">
            <v>165555</v>
          </cell>
          <cell r="G261">
            <v>1324440</v>
          </cell>
        </row>
        <row r="262">
          <cell r="A262">
            <v>8.33</v>
          </cell>
          <cell r="B262" t="str">
            <v>IE-8.1205</v>
          </cell>
          <cell r="C262" t="str">
            <v>SUMINISTRO E INSTALACION DE  LAMPARA TIPO POCKET 60 X 60 cm 4 x 24 W INCLUYE CUATRO TUBOS T5 A 120 V IP 20</v>
          </cell>
          <cell r="D262" t="str">
            <v>und</v>
          </cell>
          <cell r="E262">
            <v>894</v>
          </cell>
          <cell r="F262">
            <v>257473</v>
          </cell>
          <cell r="G262">
            <v>230180862</v>
          </cell>
        </row>
        <row r="263">
          <cell r="A263">
            <v>8.34</v>
          </cell>
          <cell r="B263" t="str">
            <v>IE-8.1206</v>
          </cell>
          <cell r="C263" t="str">
            <v>SUMINISTRO E INSTALACION LUMINARIA JUPITER CON ACRILICO OPAL ,INCLUYE CUATRO TUBOS DE 24 W EN  T5  A 120 V Y BASE DE PERNOS IP20</v>
          </cell>
          <cell r="D263" t="str">
            <v>und</v>
          </cell>
          <cell r="E263">
            <v>13</v>
          </cell>
          <cell r="F263">
            <v>688609</v>
          </cell>
          <cell r="G263">
            <v>8951917</v>
          </cell>
        </row>
        <row r="264">
          <cell r="A264">
            <v>8.35</v>
          </cell>
          <cell r="B264" t="str">
            <v>IE-8.460</v>
          </cell>
          <cell r="C264" t="str">
            <v>LAMPARA HERMETICA PARA SOBREPONER O SUSPENDER A TECHO Y DIFUSOR EN POLICARBONATO DE USO INTERIOR O EXTERIOR, GRADO IP65, CON DOS BOMBILLAS FLUORESCENTES DE 54 W, BALASTO ELECTRONICO 2 X 54 T5. DIMENSIONES 130 X 10.5 cm.</v>
          </cell>
          <cell r="D264" t="str">
            <v>und</v>
          </cell>
          <cell r="E264">
            <v>59</v>
          </cell>
          <cell r="F264">
            <v>114160</v>
          </cell>
          <cell r="G264">
            <v>6735440</v>
          </cell>
        </row>
        <row r="265">
          <cell r="A265">
            <v>8.36</v>
          </cell>
          <cell r="B265" t="str">
            <v>IE-8.608</v>
          </cell>
          <cell r="C265" t="str">
            <v>BALA DULUX U OJO DE BUEY 2X26W. ARO BLANCO Y VIDRIO DECORATIVO. INCLUYE 2 BOMBILLAS FLUORESCENTES 26W. 4P BALASTO ELECTRONICO INDEPENDIENTE. DE INCRUSTAR IP20</v>
          </cell>
          <cell r="D265" t="str">
            <v>und</v>
          </cell>
          <cell r="E265">
            <v>549</v>
          </cell>
          <cell r="F265">
            <v>92328</v>
          </cell>
          <cell r="G265">
            <v>50688072</v>
          </cell>
        </row>
        <row r="266">
          <cell r="A266">
            <v>8.3699999999999992</v>
          </cell>
          <cell r="B266" t="str">
            <v>IE-8.1207</v>
          </cell>
          <cell r="C266" t="str">
            <v>SUMINISTRO E INSTALACION REFLECTOR TIPO OLUX LED 62 W INCLUYE TODO LO NECESARIO PARA SU BUEN FUNCIONAMIENTO IP65</v>
          </cell>
          <cell r="D266" t="str">
            <v>und</v>
          </cell>
          <cell r="E266">
            <v>5</v>
          </cell>
          <cell r="F266">
            <v>1069946</v>
          </cell>
          <cell r="G266">
            <v>5349730</v>
          </cell>
        </row>
        <row r="267">
          <cell r="A267">
            <v>8.3800000000000008</v>
          </cell>
          <cell r="B267" t="str">
            <v>IE-8.1208</v>
          </cell>
          <cell r="C267" t="str">
            <v>SUMINISTRO E INSTALACION DE LUMINARIA SENDERO MINI COLUMNA EN ACRILICO OPAL, AMBIENTAL PARA EXTERIORES, INCLUYE DOS BOMBILLAS DE 24 W EN T5  Y BASE DE PERNOS. IP54</v>
          </cell>
          <cell r="D267" t="str">
            <v>und</v>
          </cell>
          <cell r="E267">
            <v>6</v>
          </cell>
          <cell r="F267">
            <v>381416</v>
          </cell>
          <cell r="G267">
            <v>2288496</v>
          </cell>
        </row>
        <row r="268">
          <cell r="A268">
            <v>8.39</v>
          </cell>
          <cell r="B268" t="str">
            <v>IE-8.1209</v>
          </cell>
          <cell r="C268" t="str">
            <v>SUMINISTRO E INSTALACION LUMINARIA TIPO ANTORCHA SLIM , AMBIENTAL PARA EXTERIORES, INCLUYE DOS BOMBILLAS DE 24 W EN T5 Y BASE DE PERNOS. IP 54</v>
          </cell>
          <cell r="D268" t="str">
            <v>und</v>
          </cell>
          <cell r="E268">
            <v>29</v>
          </cell>
          <cell r="F268">
            <v>582829</v>
          </cell>
          <cell r="G268">
            <v>16902041</v>
          </cell>
        </row>
        <row r="269">
          <cell r="A269">
            <v>8.4</v>
          </cell>
          <cell r="B269" t="str">
            <v>IE-8.1210</v>
          </cell>
          <cell r="C269" t="str">
            <v>SALIDA EN TUBERIA CONDUIT  PVC 3/4", CABLE No 10 AWG THHN-THWN 90°C. APROX 35 m</v>
          </cell>
          <cell r="D269" t="str">
            <v>und</v>
          </cell>
          <cell r="E269">
            <v>40</v>
          </cell>
          <cell r="F269">
            <v>274476</v>
          </cell>
          <cell r="G269">
            <v>10979040</v>
          </cell>
        </row>
        <row r="270">
          <cell r="A270">
            <v>0</v>
          </cell>
          <cell r="B270">
            <v>0</v>
          </cell>
          <cell r="C270" t="str">
            <v xml:space="preserve">ILUMINACION INTERIOR </v>
          </cell>
          <cell r="D270">
            <v>0</v>
          </cell>
          <cell r="E270">
            <v>0</v>
          </cell>
          <cell r="F270">
            <v>0</v>
          </cell>
          <cell r="G270">
            <v>0</v>
          </cell>
        </row>
        <row r="271">
          <cell r="A271">
            <v>8.41</v>
          </cell>
          <cell r="B271" t="str">
            <v>IE-8.610</v>
          </cell>
          <cell r="C271" t="str">
            <v>LUMINARIA DE EMERGENCIA DE SOBREPONER TIPO ELM2</v>
          </cell>
          <cell r="D271" t="str">
            <v>und</v>
          </cell>
          <cell r="E271">
            <v>56</v>
          </cell>
          <cell r="F271">
            <v>69333</v>
          </cell>
          <cell r="G271">
            <v>3882648</v>
          </cell>
        </row>
        <row r="272">
          <cell r="A272">
            <v>0</v>
          </cell>
          <cell r="B272">
            <v>0</v>
          </cell>
          <cell r="C272" t="str">
            <v>SISTEMA DE ELECTROBARRAS</v>
          </cell>
          <cell r="D272">
            <v>0</v>
          </cell>
          <cell r="E272">
            <v>0</v>
          </cell>
          <cell r="F272">
            <v>0</v>
          </cell>
          <cell r="G272">
            <v>0</v>
          </cell>
        </row>
        <row r="273">
          <cell r="A273">
            <v>8.42</v>
          </cell>
          <cell r="B273" t="str">
            <v>IE-8.1239</v>
          </cell>
          <cell r="C273" t="str">
            <v xml:space="preserve">SUMINISTRO E INSTALACION ELECTROBARRA LINEA 1  2500 A (AL- SUPER COMPACT)  3L+ N + PE CASING (INCLUYE:  1 ALIMENTADOR RECTO SUPER COMPACT EN ALUMINIO PARA 2500 A (L=2500 mm) 1 CONEXIÓN DE INTERFAZ MAS ANGULO HORIZONTAL TIPO 2 (CONEXIÓN, ANGULO A LA IZQUIERDA) PARA SUPER COMPACT EN ALUMINIO PARA 2500 A. 1 CONEXIÓN DE INTERFAZ MAS ANGULO HORIZONTAL  TIPO 4 (ANGULO A LA IZQUIERDA CONEXIÓN) PARA SUPER COMPACT EN ALUMINIO PARA 2500 A.  4 SOPORTES DE SUSPENSION PARA INSTALACION DE PISO SUPER COMPACT AL DE 2500 A </v>
          </cell>
          <cell r="D273">
            <v>0</v>
          </cell>
          <cell r="E273">
            <v>1</v>
          </cell>
          <cell r="F273">
            <v>14000000</v>
          </cell>
          <cell r="G273">
            <v>14000000</v>
          </cell>
        </row>
        <row r="274">
          <cell r="A274">
            <v>8.43</v>
          </cell>
          <cell r="B274" t="str">
            <v>IE-8.1240</v>
          </cell>
          <cell r="C274" t="str">
            <v xml:space="preserve">SUMINISTRO E INSTALACION ELECTROBARRA LINEA 1  2500 A (AL- SUPER COMPACT)  3L+ N + PE CASING (INCLUYE:  1 ALIMENTADOR RECTO SUPER COMPACT EN ALUMINIO PARA 2500 A (L=2500 mm) 1 CONEXIÓN DE INTERFAZ MAS ANGULO HORIZONTAL TIPO 2 (CONEXIÓN, ANGULO A LA IZQUIERDA) PARA SUPER COMPACT EN ALUMINIO PARA 2500 A. 1 CONEXIÓN DE INTERFAZ MAS ANGULO HORIZONTAL  TIPO 4 (ANGULO A LA IZQUIERDA CONEXIÓN) PARA SUPER COMPACT EN ALUMINIO PARA 2500 A.  4 SOPORTES DE SUSPENSION PARA INSTALACION DE PISO SUPER COMPACT AL DE 2500 A </v>
          </cell>
          <cell r="D274">
            <v>0</v>
          </cell>
          <cell r="E274">
            <v>1</v>
          </cell>
          <cell r="F274">
            <v>70000000</v>
          </cell>
          <cell r="G274">
            <v>70000000</v>
          </cell>
        </row>
        <row r="275">
          <cell r="A275">
            <v>8.44</v>
          </cell>
          <cell r="B275" t="str">
            <v>IE-8.1241</v>
          </cell>
          <cell r="C275" t="str">
            <v>SUMINISTRO E INSTALACION ELECTROBARRA LINEA 3 630 A (AL- MEDIUM RATING )  3L+ N + PE CASING (INCLUYE:  (1) UNIDAD DE ALIMENTACION PARA CONEXION DIRECTA A TERMINALES DE BAJA TENSION DE TRANSFORMADOR DERECHA PARA MR 630 A AL. (1) ANGULO  ESPECIAL VERTICAL IZQUIERDO MR 630A AL. (4) ALIMENTADOR  RECTO MR 630 A AL (L=3000 mm) CON 3 SALIDAS DE DERIVACION FIJAS. (6) CAJA VACIA DE DERIVACION TIPO 6 PARA  125 A  MR 630 A AL CON  TERMINALES INDEPENDIENTES PARA LAS DOS TIERRAS PARALELAS (CARCASA Y CONDUCTOR). (6) ALIMENTADOR  RECTO MR 630 A AL (L=3000 mm)SIN SALIDAS DE DERIVACION. (1) ANGULO  ESPECIAL HORIZONTAL  IZQUIERDO MR 630A AL. (1) ANGULO  VERTICAL DERECHO MR 630A AL. (1) ALIMENTADOR  RECTO MR 630 A AL (L=3000 mm) CON 3 SALIDAS DE DERIVACION FIJAS. (24) SOPORTE DE SUSPENSION PARA ELECTROBARRA EN ALUMINIO (0-315 A) PARA 0-55 KG, UTILIZACION CADA 2 METROS, (2) SOPORTE DE SUSPENSION VERTICAL CON MUELLE  PARA ELECTROBARRA EN ALUMINIO PARA 0-55 KG, UTILIZACION CADA 300 KG (2)  INTERRUPTOR DRX100B 3P 75A, 10 KA/415V (4)  INTERRUPTOR DRX100B 3P  100 A, 10 KA/415V.</v>
          </cell>
          <cell r="D275">
            <v>0</v>
          </cell>
          <cell r="E275">
            <v>1</v>
          </cell>
          <cell r="F275">
            <v>37000000</v>
          </cell>
          <cell r="G275">
            <v>37000000</v>
          </cell>
        </row>
        <row r="276">
          <cell r="A276">
            <v>0</v>
          </cell>
          <cell r="B276">
            <v>0</v>
          </cell>
          <cell r="C276" t="str">
            <v xml:space="preserve">CELDAS, CAJAS DE PASO Y GABINETES  </v>
          </cell>
          <cell r="D276">
            <v>0</v>
          </cell>
          <cell r="E276">
            <v>0</v>
          </cell>
          <cell r="F276">
            <v>0</v>
          </cell>
          <cell r="G276">
            <v>0</v>
          </cell>
        </row>
        <row r="277">
          <cell r="A277">
            <v>8.4499999999999993</v>
          </cell>
          <cell r="B277" t="str">
            <v>IE-8.1194</v>
          </cell>
          <cell r="C277" t="str">
            <v>SUMINISTRO, INSTALACIÓN Y PUESTA EN FUNCIONAMIENTO DE CELDA DE PROTECCION ,en lámina galvanizada , calibre 14,16 y 18, con pintura de aplicación electrostática poliéster, para alojar SECCIONADOR TRIFASICO para operación bajo carga según norma CTS504-2, CTS504-2, CTS504-3, CTS503-1. Se instalará en su interior los siguientes elementos: Un seccionador TRIFASICO de operación bajo carga con base portafusibles 17.5 KV 400 Amp marca Socol. Con disparo Libre TRIFASICO por fusión de cualquiera de los tres fusibles. Enclavamiento mecánico de la puerta cuando el seccionador se encuentre cerrado. Alumbrado interno de la Celda para fácil inspección de los equipos. Debe incluir los 3 fusibles HH de 50 Amp. Incluye accesorios de montaje y sujeción</v>
          </cell>
          <cell r="D277" t="str">
            <v>und</v>
          </cell>
          <cell r="E277">
            <v>1</v>
          </cell>
          <cell r="F277">
            <v>6512868</v>
          </cell>
          <cell r="G277">
            <v>6512868</v>
          </cell>
        </row>
        <row r="278">
          <cell r="A278">
            <v>8.4600000000000009</v>
          </cell>
          <cell r="B278" t="str">
            <v>IE-8.624</v>
          </cell>
          <cell r="C278" t="str">
            <v>SUMINISTRO, INSTALACIÓN Y PUESTA EN FUNCIONAMIENTO DE SECCIONADOR DUPLEX TRIPOLAR EN AIRE 17.5 KV 630 A. DE OPERACIÓN BAJO CARGA, NORMA CODENSA CTS 505, CTS 505-1; CON SU CORRESPONDIENTE CELDA METÁLICA EN LÁMINA GALVANIZADA, CALIBRE 14,16 Y 18, CON PINTURA DE APLICACIÓN ELECTROESTÁTICA POLIÉSTER SEGÚN NORMA CODENSA CTS 503, CTS 503-1, CTS 503-2,CTS 503-3, INCLUYE JUEGO DE 3 DESCARGADORES DE SOBRETENSIÓN TIPO ESTACIÓN 12 KV -10 KA CON ACCESORIOS DE MONTAJE Y SUJECIÓN EN LA CONEXIÓN DE LA RED COMERCIAL Y SALIDA A LA CARGA</v>
          </cell>
          <cell r="D278" t="str">
            <v>und</v>
          </cell>
          <cell r="E278">
            <v>1</v>
          </cell>
          <cell r="F278">
            <v>8191220</v>
          </cell>
          <cell r="G278">
            <v>8191220</v>
          </cell>
        </row>
        <row r="279">
          <cell r="A279">
            <v>0</v>
          </cell>
          <cell r="B279">
            <v>0</v>
          </cell>
          <cell r="C279" t="str">
            <v>SISTEMA DE APANTALLAMIENTO</v>
          </cell>
          <cell r="D279">
            <v>0</v>
          </cell>
          <cell r="E279">
            <v>0</v>
          </cell>
          <cell r="F279">
            <v>0</v>
          </cell>
          <cell r="G279">
            <v>0</v>
          </cell>
        </row>
        <row r="280">
          <cell r="A280">
            <v>8.4700000000000006</v>
          </cell>
          <cell r="B280" t="str">
            <v>IE-8.124</v>
          </cell>
          <cell r="C280" t="str">
            <v xml:space="preserve">SISTEMA DE PUESTA A TIERRA GENERAL CON UNA VARILLA DE COBRE 5/8X2,4M, CABLE No.2/0 AWG (SPAT-1V). </v>
          </cell>
          <cell r="D280" t="str">
            <v>und</v>
          </cell>
          <cell r="E280">
            <v>11</v>
          </cell>
          <cell r="F280">
            <v>561890</v>
          </cell>
          <cell r="G280">
            <v>6180790</v>
          </cell>
        </row>
        <row r="281">
          <cell r="A281">
            <v>8.48</v>
          </cell>
          <cell r="B281" t="str">
            <v>IE-8.1211</v>
          </cell>
          <cell r="C281" t="str">
            <v>CABLE DE PUESTA A TIERRA AWG No 2/0 DESNUDO</v>
          </cell>
          <cell r="D281" t="str">
            <v>m</v>
          </cell>
          <cell r="E281">
            <v>500</v>
          </cell>
          <cell r="F281">
            <v>16289</v>
          </cell>
          <cell r="G281">
            <v>8144500</v>
          </cell>
        </row>
        <row r="282">
          <cell r="A282">
            <v>8.49</v>
          </cell>
          <cell r="B282" t="str">
            <v>IE-8.1213</v>
          </cell>
          <cell r="C282" t="str">
            <v>UNIONES EQUIPOTENCIALES ENTRE ACEROS DE REFUERZO DE LA ESTRUCURA Y PUESTA A TIERRA A NIVEL DE PISO: PUNTO DE TIERRA DE 4 TALADROS (M8X14 mm) DE BRONCE REF AT-098J</v>
          </cell>
          <cell r="D282" t="str">
            <v>und</v>
          </cell>
          <cell r="E282">
            <v>8</v>
          </cell>
          <cell r="F282">
            <v>55604</v>
          </cell>
          <cell r="G282">
            <v>444832</v>
          </cell>
        </row>
        <row r="283">
          <cell r="A283">
            <v>8.5</v>
          </cell>
          <cell r="B283" t="str">
            <v>IE-8.1214</v>
          </cell>
          <cell r="C283" t="str">
            <v xml:space="preserve">SPARK GAP PARA UNIÓN EQUIPOTENCIAL ENTRE PUESTA A TIERRA DE SUBESTACIÓN Y PUESTA A TIERRA DE PARARRAYOS, INCLUYEN CONECTORES ESPECIALES </v>
          </cell>
          <cell r="D283" t="str">
            <v>und</v>
          </cell>
          <cell r="E283">
            <v>1</v>
          </cell>
          <cell r="F283">
            <v>1006125</v>
          </cell>
          <cell r="G283">
            <v>1006125</v>
          </cell>
        </row>
        <row r="284">
          <cell r="A284">
            <v>8.51</v>
          </cell>
          <cell r="B284" t="str">
            <v>IE-8.1013</v>
          </cell>
          <cell r="C284" t="str">
            <v>CABLE DE PUESTA A TIERRA AWG No 2 DESNUDO</v>
          </cell>
          <cell r="D284" t="str">
            <v>m</v>
          </cell>
          <cell r="E284">
            <v>2000</v>
          </cell>
          <cell r="F284">
            <v>9165</v>
          </cell>
          <cell r="G284">
            <v>18330000</v>
          </cell>
        </row>
        <row r="285">
          <cell r="A285">
            <v>8.52</v>
          </cell>
          <cell r="B285" t="str">
            <v>IE-8.1215</v>
          </cell>
          <cell r="C285" t="str">
            <v>CONECTOR O GRAPA UNIVERSAL CRUZ/ PARALELA EN AL-AL CABLE 8  A 10 MM REF  ESPAT, PARA UNIR LAS PUNTAS Y LOS CRUCES DE LA MALLA DEL APANTALLAMIENTO</v>
          </cell>
          <cell r="D285" t="str">
            <v>und</v>
          </cell>
          <cell r="E285">
            <v>40</v>
          </cell>
          <cell r="F285">
            <v>25019</v>
          </cell>
          <cell r="G285">
            <v>1000760</v>
          </cell>
        </row>
        <row r="286">
          <cell r="A286">
            <v>8.5299999999999994</v>
          </cell>
          <cell r="B286" t="str">
            <v>IE-8.575</v>
          </cell>
          <cell r="C286" t="str">
            <v>CONECTOR BIMETÁLICO PARA EMPALMES</v>
          </cell>
          <cell r="D286" t="str">
            <v>und</v>
          </cell>
          <cell r="E286">
            <v>54</v>
          </cell>
          <cell r="F286">
            <v>15129</v>
          </cell>
          <cell r="G286">
            <v>816966</v>
          </cell>
        </row>
        <row r="287">
          <cell r="A287">
            <v>8.5399999999999991</v>
          </cell>
          <cell r="B287" t="str">
            <v>IE-8.135</v>
          </cell>
          <cell r="C287" t="str">
            <v>SISTEMA DE CAPTACION DE DESCARGAS ATMOSFERICAS</v>
          </cell>
          <cell r="D287" t="str">
            <v>und</v>
          </cell>
          <cell r="E287">
            <v>18</v>
          </cell>
          <cell r="F287">
            <v>766283</v>
          </cell>
          <cell r="G287">
            <v>13793094</v>
          </cell>
        </row>
        <row r="288">
          <cell r="A288">
            <v>8.5500000000000007</v>
          </cell>
          <cell r="B288" t="str">
            <v>IE-8.474</v>
          </cell>
          <cell r="C288" t="str">
            <v>CONECTOR TERMINAL DE COMPRESIÓN TIPO PALA MARCA 3M O PANDUIT PARA CONDUCTOR AISLADO (Convencional) DE COBRE O ALUMINIO CALIBRE 2/0 AWG.</v>
          </cell>
          <cell r="D288" t="str">
            <v>und</v>
          </cell>
          <cell r="E288">
            <v>30</v>
          </cell>
          <cell r="F288">
            <v>5048</v>
          </cell>
          <cell r="G288">
            <v>151440</v>
          </cell>
        </row>
        <row r="289">
          <cell r="A289">
            <v>8.56</v>
          </cell>
          <cell r="B289" t="str">
            <v>IE-8.1216</v>
          </cell>
          <cell r="C289" t="str">
            <v>SUMINISTRO E INSTALACION PROTECCIÓN CONTRA SOBRETENSIONES 3 FT+NT. DPS TABLERO PRINCIPAL CUARTO ELÉCTRICO 200 kA ONDA 8/20, NIVEL DE PROTECCIÓN UP&lt;1500V. INSTALAR PROTECCIÓN CONTRA CORTO CIRCUITO PRINCIPAL REF. 3 SES200</v>
          </cell>
          <cell r="D289" t="str">
            <v>und</v>
          </cell>
          <cell r="E289">
            <v>1</v>
          </cell>
          <cell r="F289">
            <v>431155</v>
          </cell>
          <cell r="G289">
            <v>431155</v>
          </cell>
        </row>
        <row r="290">
          <cell r="A290">
            <v>0</v>
          </cell>
          <cell r="B290">
            <v>0</v>
          </cell>
          <cell r="C290">
            <v>0</v>
          </cell>
          <cell r="D290">
            <v>0</v>
          </cell>
          <cell r="E290">
            <v>0</v>
          </cell>
          <cell r="F290">
            <v>0</v>
          </cell>
          <cell r="G290">
            <v>0</v>
          </cell>
        </row>
        <row r="291">
          <cell r="A291">
            <v>8.57</v>
          </cell>
          <cell r="B291" t="str">
            <v>IE-8.1098</v>
          </cell>
          <cell r="C291" t="str">
            <v>SUMINISTRO E INSTALACIÓN BAJANTE AISLADA  (INCLUYE: CABLE AISLADO 35 mm2, ABRAZADERA SUJECCION CONDUCTOR, SOPORTE PARA CABLE AISLADO, Y TODO LO NECESARIO PARA SU INSTALACION)</v>
          </cell>
          <cell r="D291" t="str">
            <v>und</v>
          </cell>
          <cell r="E291">
            <v>8</v>
          </cell>
          <cell r="F291">
            <v>6743769</v>
          </cell>
          <cell r="G291">
            <v>53950152</v>
          </cell>
        </row>
        <row r="292">
          <cell r="A292">
            <v>0</v>
          </cell>
          <cell r="B292">
            <v>0</v>
          </cell>
          <cell r="C292" t="str">
            <v xml:space="preserve">SISTEMA DE PUESTAS A TIERRA </v>
          </cell>
          <cell r="D292">
            <v>0</v>
          </cell>
          <cell r="E292">
            <v>0</v>
          </cell>
          <cell r="F292">
            <v>0</v>
          </cell>
          <cell r="G292">
            <v>0</v>
          </cell>
        </row>
        <row r="293">
          <cell r="A293">
            <v>8.58</v>
          </cell>
          <cell r="B293" t="str">
            <v>IE-8.503</v>
          </cell>
          <cell r="C293" t="str">
            <v>SALIDA INTERRUPTOR SENCILLO EN TUBERIA CONDUIT EMT 3/4", CABLE No 12 AWG. INCLUYE APARATO TIPO B</v>
          </cell>
          <cell r="D293" t="str">
            <v>und</v>
          </cell>
          <cell r="E293">
            <v>60</v>
          </cell>
          <cell r="F293">
            <v>71021</v>
          </cell>
          <cell r="G293">
            <v>4261260</v>
          </cell>
        </row>
        <row r="294">
          <cell r="A294">
            <v>8.59</v>
          </cell>
          <cell r="B294" t="str">
            <v>IE-8.128</v>
          </cell>
          <cell r="C294" t="str">
            <v xml:space="preserve">SISTEMA DE PUESTA A TIERRA GENERAL CON CUATRO VARILLAS DE COBRE 5/8X2,4M, CABLE No.2/0AWG (SPAT-4V). </v>
          </cell>
          <cell r="D294" t="str">
            <v>und</v>
          </cell>
          <cell r="E294">
            <v>1</v>
          </cell>
          <cell r="F294">
            <v>2079027</v>
          </cell>
          <cell r="G294">
            <v>2079027</v>
          </cell>
        </row>
        <row r="295">
          <cell r="A295">
            <v>8.6</v>
          </cell>
          <cell r="B295" t="str">
            <v>IE-8.134</v>
          </cell>
          <cell r="C295" t="str">
            <v>SISTEMA DE PUESTA A TIERRA PARA SEPRA EN CONTRAPESOS CON DOS VARILLAS DE COBRE 5/8X2,4M, CABLE No.1/0AWG (SPAT-6V). TIPO S/E</v>
          </cell>
          <cell r="D295" t="str">
            <v>und</v>
          </cell>
          <cell r="E295">
            <v>1</v>
          </cell>
          <cell r="F295">
            <v>1731274</v>
          </cell>
          <cell r="G295">
            <v>1731274</v>
          </cell>
        </row>
        <row r="296">
          <cell r="A296">
            <v>0</v>
          </cell>
          <cell r="B296">
            <v>0</v>
          </cell>
          <cell r="C296" t="str">
            <v>ACOMETIDAS 3F4H</v>
          </cell>
          <cell r="D296">
            <v>0</v>
          </cell>
          <cell r="E296">
            <v>0</v>
          </cell>
          <cell r="F296">
            <v>0</v>
          </cell>
          <cell r="G296">
            <v>0</v>
          </cell>
        </row>
        <row r="297">
          <cell r="A297">
            <v>8.61</v>
          </cell>
          <cell r="B297" t="str">
            <v>IE-8.996</v>
          </cell>
          <cell r="C297" t="str">
            <v>ACOMETIDA 3F4H Cu THHN/THWN EN CABLE 4 (4X500MCM). NO INCLUYE CONDULINADO.</v>
          </cell>
          <cell r="D297" t="str">
            <v>m</v>
          </cell>
          <cell r="E297">
            <v>20</v>
          </cell>
          <cell r="F297">
            <v>1105245</v>
          </cell>
          <cell r="G297">
            <v>22104900</v>
          </cell>
        </row>
        <row r="298">
          <cell r="A298">
            <v>0</v>
          </cell>
          <cell r="B298">
            <v>0</v>
          </cell>
          <cell r="C298" t="str">
            <v>ACOMETIDAS 3F5H</v>
          </cell>
          <cell r="D298">
            <v>0</v>
          </cell>
          <cell r="E298">
            <v>0</v>
          </cell>
          <cell r="F298">
            <v>0</v>
          </cell>
          <cell r="G298">
            <v>0</v>
          </cell>
        </row>
        <row r="299">
          <cell r="A299">
            <v>8.6199999999999992</v>
          </cell>
          <cell r="B299" t="str">
            <v>IE-8.156</v>
          </cell>
          <cell r="C299" t="str">
            <v>ACOMETIDA 3F5H Cu THHN/THWN EN CABLE 3X10AWG + 10AWG (N) + DESNUDO 10 AWG. NO INCLUYE CONDULINADO.</v>
          </cell>
          <cell r="D299" t="str">
            <v>m</v>
          </cell>
          <cell r="E299">
            <v>50</v>
          </cell>
          <cell r="F299">
            <v>9810</v>
          </cell>
          <cell r="G299">
            <v>490500</v>
          </cell>
        </row>
        <row r="300">
          <cell r="A300">
            <v>8.6300000000000008</v>
          </cell>
          <cell r="B300" t="str">
            <v>IE-8.152</v>
          </cell>
          <cell r="C300" t="str">
            <v>ACOMETIDA 3F5H Cu THHN/THWN EN CABLE 3X2AWG + 2AWG (N) + DESNUDO 4 AWG. NO INCLUYE CONDULINADO.</v>
          </cell>
          <cell r="D300" t="str">
            <v>m</v>
          </cell>
          <cell r="E300">
            <v>30</v>
          </cell>
          <cell r="F300">
            <v>39678</v>
          </cell>
          <cell r="G300">
            <v>1190340</v>
          </cell>
        </row>
        <row r="301">
          <cell r="A301">
            <v>8.64</v>
          </cell>
          <cell r="B301" t="str">
            <v>IE-8.153</v>
          </cell>
          <cell r="C301" t="str">
            <v>ACOMETIDA 3F5H Cu THHN/THWN EN CABLE 3X4AWG + 4AWG (N) + DESNUDO 6 AWG. NO INCLUYE CONDULINADO.</v>
          </cell>
          <cell r="D301" t="str">
            <v>m</v>
          </cell>
          <cell r="E301">
            <v>160</v>
          </cell>
          <cell r="F301">
            <v>26431</v>
          </cell>
          <cell r="G301">
            <v>4228960</v>
          </cell>
        </row>
        <row r="302">
          <cell r="A302">
            <v>8.65</v>
          </cell>
          <cell r="B302" t="str">
            <v>IE-8.154</v>
          </cell>
          <cell r="C302" t="str">
            <v>ACOMETIDA 3F5H Cu THHN/THWN EN CABLE 3X6AWG + 6AWG (N) + DESNUDO 8 AWG. NO INCLUYE CONDULINADO.</v>
          </cell>
          <cell r="D302" t="str">
            <v>m</v>
          </cell>
          <cell r="E302">
            <v>230</v>
          </cell>
          <cell r="F302">
            <v>17888</v>
          </cell>
          <cell r="G302">
            <v>4114240</v>
          </cell>
        </row>
        <row r="303">
          <cell r="A303">
            <v>8.6600000000000108</v>
          </cell>
          <cell r="B303" t="str">
            <v>IE-8.155</v>
          </cell>
          <cell r="C303" t="str">
            <v>ACOMETIDA 3F5H Cu THHN/THWN EN CABLE 3X8AWG + 8AWG (N) + DESNUDO 8 AWG. NO INCLUYE CONDULINADO.</v>
          </cell>
          <cell r="D303" t="str">
            <v>m</v>
          </cell>
          <cell r="E303">
            <v>265</v>
          </cell>
          <cell r="F303">
            <v>12901</v>
          </cell>
          <cell r="G303">
            <v>3418765</v>
          </cell>
        </row>
        <row r="304">
          <cell r="A304">
            <v>8.6700000000000106</v>
          </cell>
          <cell r="B304" t="str">
            <v>IE-8.1186</v>
          </cell>
          <cell r="C304" t="str">
            <v>ACOMETIDA 3F4H Cu THHN/THWN EN CABLE 3X(3X350MCM + 350MCM (N)). NO INCLUYE CONDULINADO.</v>
          </cell>
          <cell r="D304" t="str">
            <v>m</v>
          </cell>
          <cell r="E304">
            <v>10</v>
          </cell>
          <cell r="F304">
            <v>519994</v>
          </cell>
          <cell r="G304">
            <v>5199940</v>
          </cell>
        </row>
        <row r="305">
          <cell r="A305">
            <v>8.6800000000000104</v>
          </cell>
          <cell r="B305" t="str">
            <v>IE-8.1187</v>
          </cell>
          <cell r="C305" t="str">
            <v>ACOMETIDA 3F4H Cu THHN/THWN EN CABLE 3X(3X350MCM) + 4/0 (T) AISLADA). NO INCLUYE CONDULINADO.</v>
          </cell>
          <cell r="D305" t="str">
            <v>m</v>
          </cell>
          <cell r="E305">
            <v>10</v>
          </cell>
          <cell r="F305">
            <v>467153</v>
          </cell>
          <cell r="G305">
            <v>4671530</v>
          </cell>
        </row>
        <row r="306">
          <cell r="A306">
            <v>8.6900000000000102</v>
          </cell>
          <cell r="B306" t="str">
            <v>IE-8.1188</v>
          </cell>
          <cell r="C306" t="str">
            <v>ACOMETIDA 3F4H Cu THHN/THWN EN CABLE 4(3X4/0AWG) + 250 MCM (T) AISLADA). NO INCLUYE CONDULINADO.</v>
          </cell>
          <cell r="D306" t="str">
            <v>m</v>
          </cell>
          <cell r="E306">
            <v>60</v>
          </cell>
          <cell r="F306">
            <v>425993</v>
          </cell>
          <cell r="G306">
            <v>25559580</v>
          </cell>
        </row>
        <row r="307">
          <cell r="A307">
            <v>8.7000000000000099</v>
          </cell>
          <cell r="B307" t="str">
            <v>IE-8.1189</v>
          </cell>
          <cell r="C307" t="str">
            <v>ACOMETIDA 3F5H Cu THHN/THWN EN CABLE 3X2/0AWG + 1/0AWG (N) + DESNUDO 4 AWG. NO INCLUYE CONDULINADO.</v>
          </cell>
          <cell r="D307" t="str">
            <v>m</v>
          </cell>
          <cell r="E307">
            <v>15</v>
          </cell>
          <cell r="F307">
            <v>79793</v>
          </cell>
          <cell r="G307">
            <v>1196895</v>
          </cell>
        </row>
        <row r="308">
          <cell r="A308">
            <v>0</v>
          </cell>
          <cell r="B308">
            <v>0</v>
          </cell>
          <cell r="C308" t="str">
            <v>ACOMETIDAS 3F8H</v>
          </cell>
          <cell r="D308">
            <v>0</v>
          </cell>
          <cell r="E308">
            <v>0</v>
          </cell>
          <cell r="F308">
            <v>0</v>
          </cell>
          <cell r="G308">
            <v>0</v>
          </cell>
        </row>
        <row r="309">
          <cell r="A309">
            <v>8.7100000000000009</v>
          </cell>
          <cell r="B309" t="str">
            <v>IE-8.954</v>
          </cell>
          <cell r="C309" t="str">
            <v>ACOMETIDA 3F8H Cu THHN/THWN EN CABLE 2(3x500+500T). NO INCLUYE CONDULINADO.</v>
          </cell>
          <cell r="D309" t="str">
            <v>m</v>
          </cell>
          <cell r="E309">
            <v>15</v>
          </cell>
          <cell r="F309">
            <v>526643</v>
          </cell>
          <cell r="G309">
            <v>7899645</v>
          </cell>
        </row>
        <row r="310">
          <cell r="A310">
            <v>0</v>
          </cell>
          <cell r="B310">
            <v>0</v>
          </cell>
          <cell r="C310" t="str">
            <v>CABLE ENCAUCHETADO</v>
          </cell>
          <cell r="D310">
            <v>0</v>
          </cell>
          <cell r="E310">
            <v>0</v>
          </cell>
          <cell r="F310">
            <v>0</v>
          </cell>
          <cell r="G310">
            <v>0</v>
          </cell>
        </row>
        <row r="311">
          <cell r="A311">
            <v>8.7200000000000006</v>
          </cell>
          <cell r="B311" t="str">
            <v>IE-8.569</v>
          </cell>
          <cell r="C311" t="str">
            <v>SUMINISTRO E INSTALACION DE CABLE DE COBRE ENCAUCHETADO 3x14 THHN AWG</v>
          </cell>
          <cell r="D311" t="str">
            <v>m</v>
          </cell>
          <cell r="E311">
            <v>1000</v>
          </cell>
          <cell r="F311">
            <v>4482</v>
          </cell>
          <cell r="G311">
            <v>4482000</v>
          </cell>
        </row>
        <row r="312">
          <cell r="A312">
            <v>0</v>
          </cell>
          <cell r="B312">
            <v>0</v>
          </cell>
          <cell r="C312" t="str">
            <v xml:space="preserve">CONDULINADO </v>
          </cell>
          <cell r="D312">
            <v>0</v>
          </cell>
          <cell r="E312">
            <v>0</v>
          </cell>
          <cell r="F312">
            <v>0</v>
          </cell>
          <cell r="G312">
            <v>0</v>
          </cell>
        </row>
        <row r="313">
          <cell r="A313">
            <v>8.73</v>
          </cell>
          <cell r="B313" t="str">
            <v>IE-8.391</v>
          </cell>
          <cell r="C313" t="str">
            <v>SELLOS CORTAFUEGO PARA TUBERIA DE 3/4"</v>
          </cell>
          <cell r="D313" t="str">
            <v>und</v>
          </cell>
          <cell r="E313">
            <v>400</v>
          </cell>
          <cell r="F313">
            <v>29555</v>
          </cell>
          <cell r="G313">
            <v>11822000</v>
          </cell>
        </row>
        <row r="314">
          <cell r="A314">
            <v>8.74</v>
          </cell>
          <cell r="B314" t="str">
            <v>IE-8.186</v>
          </cell>
          <cell r="C314" t="str">
            <v xml:space="preserve">SUMINISTRO E INSTALACION DE TUBERIA CONDUIT EMT 1". </v>
          </cell>
          <cell r="D314" t="str">
            <v>m</v>
          </cell>
          <cell r="E314">
            <v>123</v>
          </cell>
          <cell r="F314">
            <v>12056</v>
          </cell>
          <cell r="G314">
            <v>1482888</v>
          </cell>
        </row>
        <row r="315">
          <cell r="A315">
            <v>8.75</v>
          </cell>
          <cell r="B315" t="str">
            <v>IE-8.187</v>
          </cell>
          <cell r="C315" t="str">
            <v xml:space="preserve">SUMINISTRO E INSTALACION DE TUBERIA CONDUIT EMT 1_1/2". </v>
          </cell>
          <cell r="D315" t="str">
            <v>m</v>
          </cell>
          <cell r="E315">
            <v>200</v>
          </cell>
          <cell r="F315">
            <v>17750</v>
          </cell>
          <cell r="G315">
            <v>3550000</v>
          </cell>
        </row>
        <row r="316">
          <cell r="A316">
            <v>8.76</v>
          </cell>
          <cell r="B316" t="str">
            <v>IE-8.188</v>
          </cell>
          <cell r="C316" t="str">
            <v xml:space="preserve">SUMINISTRO E INSTALACION DE TUBERIA CONDUIT EMT 2". </v>
          </cell>
          <cell r="D316" t="str">
            <v>m</v>
          </cell>
          <cell r="E316">
            <v>30</v>
          </cell>
          <cell r="F316">
            <v>22871</v>
          </cell>
          <cell r="G316">
            <v>686130</v>
          </cell>
        </row>
        <row r="317">
          <cell r="A317">
            <v>8.77</v>
          </cell>
          <cell r="B317" t="str">
            <v>IE-8.185</v>
          </cell>
          <cell r="C317" t="str">
            <v xml:space="preserve">SUMINISTRO E INSTALACION DE TUBERIA CONDUIT EMT 3/4". </v>
          </cell>
          <cell r="D317" t="str">
            <v>m</v>
          </cell>
          <cell r="E317">
            <v>4344</v>
          </cell>
          <cell r="F317">
            <v>17360</v>
          </cell>
          <cell r="G317">
            <v>75411840</v>
          </cell>
        </row>
        <row r="318">
          <cell r="A318">
            <v>8.7799999999999994</v>
          </cell>
          <cell r="B318" t="str">
            <v>IE-8.195</v>
          </cell>
          <cell r="C318" t="str">
            <v xml:space="preserve">SUMINISTRO E INSTALACION DE TUBERIA CONDUIT IMC ó RIDGID 3". </v>
          </cell>
          <cell r="D318" t="str">
            <v>m</v>
          </cell>
          <cell r="E318">
            <v>40</v>
          </cell>
          <cell r="F318">
            <v>99536</v>
          </cell>
          <cell r="G318">
            <v>3981440</v>
          </cell>
        </row>
        <row r="319">
          <cell r="A319">
            <v>0</v>
          </cell>
          <cell r="B319">
            <v>0</v>
          </cell>
          <cell r="C319" t="str">
            <v xml:space="preserve">SISTEMA DE BANDEJA PORTACABLE TIPO MALLA </v>
          </cell>
          <cell r="D319">
            <v>0</v>
          </cell>
          <cell r="E319">
            <v>0</v>
          </cell>
          <cell r="F319">
            <v>0</v>
          </cell>
          <cell r="G319">
            <v>0</v>
          </cell>
        </row>
        <row r="320">
          <cell r="A320">
            <v>8.7899999999999991</v>
          </cell>
          <cell r="B320" t="str">
            <v>IE-8.1056</v>
          </cell>
          <cell r="C320" t="str">
            <v>SUMINISTRO E INSTALACION DE BANDEJA TIPO MALLA CON BORDE DE SEGURIDAD CON SOLDADURA EN T, CON ACABADO EN ELECTROZINCADO CON RECUBRIMIENTO DE 20 MICRAS DE ZINC PARA AMBIENTES INTERIORES. ALTURA ÚTIL DE 54 x 500mm, INCLUYE ACCESORIOS DE FIJACIÓN CE25, CE30, BTRCC Y UNIONES EDRN, CAMBIOS DE DIRECCIÓN COMO; CURVAS VERTICALES Y HORIZONTALES, CODOS, TEES Y REDUCCIONES</v>
          </cell>
          <cell r="D320" t="str">
            <v>m</v>
          </cell>
          <cell r="E320">
            <v>1215</v>
          </cell>
          <cell r="F320">
            <v>57512</v>
          </cell>
          <cell r="G320">
            <v>69877080</v>
          </cell>
        </row>
        <row r="321">
          <cell r="A321">
            <v>0</v>
          </cell>
          <cell r="B321">
            <v>0</v>
          </cell>
          <cell r="C321" t="str">
            <v>TABLERO GENERAL</v>
          </cell>
          <cell r="D321">
            <v>0</v>
          </cell>
          <cell r="E321">
            <v>0</v>
          </cell>
          <cell r="F321">
            <v>0</v>
          </cell>
          <cell r="G321">
            <v>0</v>
          </cell>
        </row>
        <row r="322">
          <cell r="A322">
            <v>0</v>
          </cell>
          <cell r="B322">
            <v>0</v>
          </cell>
          <cell r="C322" t="str">
            <v xml:space="preserve">TABLERO DE 42 CIRCUITOS </v>
          </cell>
          <cell r="D322">
            <v>0</v>
          </cell>
          <cell r="E322">
            <v>0</v>
          </cell>
          <cell r="F322">
            <v>0</v>
          </cell>
          <cell r="G322">
            <v>0</v>
          </cell>
        </row>
        <row r="323">
          <cell r="A323">
            <v>8.8000000000000007</v>
          </cell>
          <cell r="B323" t="str">
            <v>IE-8.245</v>
          </cell>
          <cell r="C323" t="str">
            <v>SUMINISTRO E INSTALACION DE TABLERO DE 42 CIRCUITOS 3F5H, CON PUERTA. BARRAJE PARA 200A BARRA NEUTRO Y BARRA TIERRA Calidad Legrand, Siemens, SqareD o superior de marca reconocida y homologada por el CIDET</v>
          </cell>
          <cell r="D323" t="str">
            <v>und</v>
          </cell>
          <cell r="E323">
            <v>5</v>
          </cell>
          <cell r="F323">
            <v>415819</v>
          </cell>
          <cell r="G323">
            <v>2079095</v>
          </cell>
        </row>
        <row r="324">
          <cell r="A324">
            <v>0</v>
          </cell>
          <cell r="B324">
            <v>0</v>
          </cell>
          <cell r="C324" t="str">
            <v xml:space="preserve">TABLERO DE 36 CIRCUITOS </v>
          </cell>
          <cell r="D324">
            <v>0</v>
          </cell>
          <cell r="E324">
            <v>0</v>
          </cell>
          <cell r="F324">
            <v>0</v>
          </cell>
          <cell r="G324">
            <v>0</v>
          </cell>
        </row>
        <row r="325">
          <cell r="A325">
            <v>8.81</v>
          </cell>
          <cell r="B325" t="str">
            <v>IE-8.246</v>
          </cell>
          <cell r="C325" t="str">
            <v>SUMINISTRO E INSTALACION DE TABLERO DE 36 CIRCUITOS 3F5H, CON PUERTA. BARRAJE PARA 200A BARRA NEUTRO Y BARRA TIERRA Calidad Legrand, Siemens, SqareD o superior de marca reconocida y homologada por el CIDET</v>
          </cell>
          <cell r="D325" t="str">
            <v>und</v>
          </cell>
          <cell r="E325">
            <v>10</v>
          </cell>
          <cell r="F325">
            <v>380315</v>
          </cell>
          <cell r="G325">
            <v>3803150</v>
          </cell>
        </row>
        <row r="326">
          <cell r="A326">
            <v>0</v>
          </cell>
          <cell r="B326">
            <v>0</v>
          </cell>
          <cell r="C326" t="str">
            <v xml:space="preserve">TABLERO DE 30 CIRCUITOS </v>
          </cell>
          <cell r="D326">
            <v>0</v>
          </cell>
          <cell r="E326">
            <v>0</v>
          </cell>
          <cell r="F326">
            <v>0</v>
          </cell>
          <cell r="G326">
            <v>0</v>
          </cell>
        </row>
        <row r="327">
          <cell r="A327">
            <v>0</v>
          </cell>
          <cell r="B327">
            <v>0</v>
          </cell>
          <cell r="C327" t="str">
            <v xml:space="preserve">TABLERO DE 24 CIRCUITOS </v>
          </cell>
          <cell r="D327">
            <v>0</v>
          </cell>
          <cell r="E327">
            <v>0</v>
          </cell>
          <cell r="F327">
            <v>0</v>
          </cell>
          <cell r="G327">
            <v>0</v>
          </cell>
        </row>
        <row r="328">
          <cell r="A328">
            <v>8.82</v>
          </cell>
          <cell r="B328" t="str">
            <v>IE-8.248</v>
          </cell>
          <cell r="C328" t="str">
            <v>SUMINISTRO E INSTALACION DE TABLERO DE 24 CIRCUITOS 3F5H, CON PUERTA. BARRAJE PARA 200A BARRA NEUTRO Y BARRA TIERRA Calidad Legrand, Siemens, SqareD o superior de marca reconocida y homologada por el CIDET</v>
          </cell>
          <cell r="D328" t="str">
            <v>und</v>
          </cell>
          <cell r="E328">
            <v>4</v>
          </cell>
          <cell r="F328">
            <v>285910</v>
          </cell>
          <cell r="G328">
            <v>1143640</v>
          </cell>
        </row>
        <row r="329">
          <cell r="A329">
            <v>0</v>
          </cell>
          <cell r="B329">
            <v>0</v>
          </cell>
          <cell r="C329" t="str">
            <v xml:space="preserve">TABLERO DE 18 CIRCUITOS </v>
          </cell>
          <cell r="D329">
            <v>0</v>
          </cell>
          <cell r="E329">
            <v>0</v>
          </cell>
          <cell r="F329">
            <v>0</v>
          </cell>
          <cell r="G329">
            <v>0</v>
          </cell>
        </row>
        <row r="330">
          <cell r="A330">
            <v>8.83</v>
          </cell>
          <cell r="B330" t="str">
            <v>IE-8.243</v>
          </cell>
          <cell r="C330" t="str">
            <v>SUMINISTRO E INSTALACION DE TABLERO DE 18 CIRCUITOS 3F5H, CON PUERTA Y ESPACIO PARA TOTALIZADOR, BARRAJE PARA 200A BARRA NEUTRO Y BARRA TIERRA Calidad Legrand, Siemens, SqareD o superior de marca reconocida y homologada por el CIDET</v>
          </cell>
          <cell r="D330" t="str">
            <v>und</v>
          </cell>
          <cell r="E330">
            <v>1</v>
          </cell>
          <cell r="F330">
            <v>371377</v>
          </cell>
          <cell r="G330">
            <v>371377</v>
          </cell>
        </row>
        <row r="331">
          <cell r="A331">
            <v>0</v>
          </cell>
          <cell r="B331">
            <v>0</v>
          </cell>
          <cell r="C331" t="str">
            <v xml:space="preserve">TABLERO DE 12 CIRCUITOS </v>
          </cell>
          <cell r="D331">
            <v>0</v>
          </cell>
          <cell r="E331">
            <v>0</v>
          </cell>
          <cell r="F331">
            <v>0</v>
          </cell>
          <cell r="G331">
            <v>0</v>
          </cell>
        </row>
        <row r="332">
          <cell r="A332">
            <v>8.84</v>
          </cell>
          <cell r="B332" t="str">
            <v>IE-8.244</v>
          </cell>
          <cell r="C332" t="str">
            <v>SUMINISTRO E INSTALACION DE TABLERO DE 12 CIRCUITOS 3F5H, CON PUERTA Y ESPACIO PARA TOTALIZADOR, BARRAJE PARA 200A BARRA NEUTRO Y BARRA TIERRA Calidad Legrand, Siemens, SqareD o superior de marca reconocida y homologada por el CIDET</v>
          </cell>
          <cell r="D332" t="str">
            <v>und</v>
          </cell>
          <cell r="E332">
            <v>3</v>
          </cell>
          <cell r="F332">
            <v>302981</v>
          </cell>
          <cell r="G332">
            <v>908943</v>
          </cell>
        </row>
        <row r="333">
          <cell r="A333">
            <v>0</v>
          </cell>
          <cell r="B333">
            <v>0</v>
          </cell>
          <cell r="C333" t="str">
            <v>INTERRUPTORES MONOPOLAR ENCHUFABLE</v>
          </cell>
          <cell r="D333">
            <v>0</v>
          </cell>
          <cell r="E333">
            <v>0</v>
          </cell>
          <cell r="F333">
            <v>0</v>
          </cell>
          <cell r="G333">
            <v>0</v>
          </cell>
        </row>
        <row r="334">
          <cell r="A334">
            <v>8.85</v>
          </cell>
          <cell r="B334" t="str">
            <v>IE-8.257</v>
          </cell>
          <cell r="C334" t="str">
            <v>SUMINISTRO E INSTALACION INTERRUPTOR ENCHUFABLE 1X20A. Calidad Legrand, Siemens, SqareD o superior de marca reconocida y homologada por el CIDET</v>
          </cell>
          <cell r="D334" t="str">
            <v>und</v>
          </cell>
          <cell r="E334">
            <v>636</v>
          </cell>
          <cell r="F334">
            <v>9594</v>
          </cell>
          <cell r="G334">
            <v>6101784</v>
          </cell>
        </row>
        <row r="335">
          <cell r="A335">
            <v>0</v>
          </cell>
          <cell r="B335">
            <v>0</v>
          </cell>
          <cell r="C335" t="str">
            <v>INTERRUPTORES BIPOLAR ENCHUFABLE</v>
          </cell>
          <cell r="D335">
            <v>0</v>
          </cell>
          <cell r="E335">
            <v>0</v>
          </cell>
          <cell r="F335">
            <v>0</v>
          </cell>
          <cell r="G335">
            <v>0</v>
          </cell>
        </row>
        <row r="336">
          <cell r="A336">
            <v>8.86</v>
          </cell>
          <cell r="B336" t="str">
            <v>IE-8.267</v>
          </cell>
          <cell r="C336" t="str">
            <v>SUMINISTRO E INSTALACION INTERRUPTOR ENCHUFABLE 2X20A. Calidad Legrand, Siemens, SqareD o superior de marca reconocida y homologada por el CIDET</v>
          </cell>
          <cell r="D336" t="str">
            <v>und</v>
          </cell>
          <cell r="E336">
            <v>16</v>
          </cell>
          <cell r="F336">
            <v>22696</v>
          </cell>
          <cell r="G336">
            <v>363136</v>
          </cell>
        </row>
        <row r="337">
          <cell r="A337">
            <v>0</v>
          </cell>
          <cell r="B337">
            <v>0</v>
          </cell>
          <cell r="C337" t="str">
            <v>INTERRUPTORES TRIPOLAR ENCHUFABLE</v>
          </cell>
          <cell r="D337">
            <v>0</v>
          </cell>
          <cell r="E337">
            <v>0</v>
          </cell>
          <cell r="F337">
            <v>0</v>
          </cell>
          <cell r="G337">
            <v>0</v>
          </cell>
        </row>
        <row r="338">
          <cell r="A338">
            <v>8.8699999999999992</v>
          </cell>
          <cell r="B338" t="str">
            <v>IE-8.277</v>
          </cell>
          <cell r="C338" t="str">
            <v>SUMINISTRO E INSTALACION INTERRUPTOR ENCHUFABLE 3X20A. Calidad Legrand, Siemens, SqareD o superior de marca reconocida y homologada por el CIDET</v>
          </cell>
          <cell r="D338" t="str">
            <v>und</v>
          </cell>
          <cell r="E338">
            <v>2</v>
          </cell>
          <cell r="F338">
            <v>51552</v>
          </cell>
          <cell r="G338">
            <v>103104</v>
          </cell>
        </row>
        <row r="339">
          <cell r="A339">
            <v>8.8800000000000008</v>
          </cell>
          <cell r="B339" t="str">
            <v>IE-8.279</v>
          </cell>
          <cell r="C339" t="str">
            <v>SUMINISTRO E INSTALACION INTERRUPTOR ENCHUFABLE 3X30A. Calidad Legrand, Siemens, SqareD o superior de marca reconocida y homologada por el CIDET</v>
          </cell>
          <cell r="D339" t="str">
            <v>und</v>
          </cell>
          <cell r="E339">
            <v>2</v>
          </cell>
          <cell r="F339">
            <v>50613</v>
          </cell>
          <cell r="G339">
            <v>101226</v>
          </cell>
        </row>
        <row r="340">
          <cell r="A340">
            <v>8.89</v>
          </cell>
          <cell r="B340" t="str">
            <v>IE-8.281</v>
          </cell>
          <cell r="C340" t="str">
            <v>SUMINISTRO E INSTALACION INTERRUPTOR ENCHUFABLE 3X40A. Calidad Legrand, Siemens, SqareD o superior de marca reconocida y homologada por el CIDET</v>
          </cell>
          <cell r="D340" t="str">
            <v>und</v>
          </cell>
          <cell r="E340">
            <v>1</v>
          </cell>
          <cell r="F340">
            <v>50613</v>
          </cell>
          <cell r="G340">
            <v>50613</v>
          </cell>
        </row>
        <row r="341">
          <cell r="A341">
            <v>0</v>
          </cell>
          <cell r="B341">
            <v>0</v>
          </cell>
          <cell r="C341" t="str">
            <v>INTERRUPTORES TRIPOLAR CAJA MOLDEADA REGULABLE 25 kA</v>
          </cell>
          <cell r="D341">
            <v>0</v>
          </cell>
          <cell r="E341">
            <v>0</v>
          </cell>
          <cell r="F341">
            <v>0</v>
          </cell>
          <cell r="G341">
            <v>0</v>
          </cell>
        </row>
        <row r="342">
          <cell r="A342">
            <v>8.9</v>
          </cell>
          <cell r="B342" t="str">
            <v>IE-8.816</v>
          </cell>
          <cell r="C342" t="str">
            <v>SUMINISTRO E INSTALACION INTERRUPTOR TRIFASICO INDUSTRIAL GRADUABLE EN CAJA MOLDEADA TIPO  T1B 160, I nominal 63 A, regulable de 44,1 a 63 A, 25 kA a 240 V, 10 kA a 440 V. CALIDAD LEGRAND, MERLIN GERIN, MITSUBISHI, SIEMENS, SQUAR D, o superior de marca reconocida y homologada por el CIDET</v>
          </cell>
          <cell r="D342" t="str">
            <v>und</v>
          </cell>
          <cell r="E342">
            <v>7</v>
          </cell>
          <cell r="F342">
            <v>120769</v>
          </cell>
          <cell r="G342">
            <v>845383</v>
          </cell>
        </row>
        <row r="343">
          <cell r="A343">
            <v>0</v>
          </cell>
          <cell r="B343">
            <v>0</v>
          </cell>
          <cell r="C343" t="str">
            <v>INTERRUPTORES TRIPOLAR CAJA MOLDEADA FIJOS 30 kA</v>
          </cell>
          <cell r="D343">
            <v>0</v>
          </cell>
          <cell r="E343">
            <v>0</v>
          </cell>
          <cell r="F343">
            <v>0</v>
          </cell>
          <cell r="G343">
            <v>0</v>
          </cell>
        </row>
        <row r="344">
          <cell r="A344">
            <v>8.91</v>
          </cell>
          <cell r="B344" t="str">
            <v>IE-8.867</v>
          </cell>
          <cell r="C344" t="str">
            <v>SUMINSTRO E INSTALACION INTERRUPTOR TRIFASICO INDUSTRIAL EN CAJA MOLDEADA CON UNIDAD DE DISPARO TERMOMAGNETICA FIJA 100 A, 30 kA CALIDAD LEGRAND, MERLIN GERIN, MITSUBISHI, SIEMENS, SQUAR D, ABB o superior de marca reconocida y homologada por el CIDET</v>
          </cell>
          <cell r="D344" t="str">
            <v>und</v>
          </cell>
          <cell r="E344">
            <v>2</v>
          </cell>
          <cell r="F344">
            <v>122141</v>
          </cell>
          <cell r="G344">
            <v>244282</v>
          </cell>
        </row>
        <row r="345">
          <cell r="A345">
            <v>8.92</v>
          </cell>
          <cell r="B345" t="str">
            <v>IE-8.866</v>
          </cell>
          <cell r="C345" t="str">
            <v>SUMINISTRO E INSTALACION INTERRUPTOR TRIFASICO INDUSTRIAL EN CAJA MOLDEADA CON UNIDAD DE DISPARO TERMOMAGNETICA FIJA 80 A, 30 kA CALIDAD LEGRAND, MERLIN GERIN, MITSUBISHI, SIEMENS, SQUAR D, ABB o superior de marca reconocida y homologada por el CIDET</v>
          </cell>
          <cell r="D345" t="str">
            <v>und</v>
          </cell>
          <cell r="E345">
            <v>11</v>
          </cell>
          <cell r="F345">
            <v>122141</v>
          </cell>
          <cell r="G345">
            <v>1343551</v>
          </cell>
        </row>
        <row r="346">
          <cell r="A346">
            <v>0</v>
          </cell>
          <cell r="B346">
            <v>0</v>
          </cell>
          <cell r="C346" t="str">
            <v>SALIDAS BIFASICA</v>
          </cell>
          <cell r="D346">
            <v>0</v>
          </cell>
          <cell r="E346">
            <v>0</v>
          </cell>
          <cell r="F346">
            <v>0</v>
          </cell>
          <cell r="G346">
            <v>0</v>
          </cell>
        </row>
        <row r="347">
          <cell r="A347">
            <v>8.93</v>
          </cell>
          <cell r="B347" t="str">
            <v>IE-8.1190</v>
          </cell>
          <cell r="C347" t="str">
            <v>SALIDA BIFASICA EN TUBERIA CONDUIT  EMT 3/4", CABLE No 10 AWG THHN-THWN 90°C. APROX 30 m</v>
          </cell>
          <cell r="D347" t="str">
            <v>und</v>
          </cell>
          <cell r="E347">
            <v>8</v>
          </cell>
          <cell r="F347">
            <v>306935</v>
          </cell>
          <cell r="G347">
            <v>2455480</v>
          </cell>
        </row>
        <row r="348">
          <cell r="A348">
            <v>0</v>
          </cell>
          <cell r="B348">
            <v>0</v>
          </cell>
          <cell r="C348" t="str">
            <v>SALIDAS TOMACORRIENTES NORMAL</v>
          </cell>
          <cell r="D348">
            <v>0</v>
          </cell>
          <cell r="E348">
            <v>0</v>
          </cell>
          <cell r="F348">
            <v>0</v>
          </cell>
          <cell r="G348">
            <v>0</v>
          </cell>
        </row>
        <row r="349">
          <cell r="A349">
            <v>8.94</v>
          </cell>
          <cell r="B349" t="str">
            <v>IE-8.1101</v>
          </cell>
          <cell r="C349" t="str">
            <v>SALIDA TOMACORRIENTE NORMAL DOBLE POLO A TIERRA EN TUBERIA CONDUIT EMT 3/4", CABLE No 12 AWG Prom 10 m</v>
          </cell>
          <cell r="D349" t="str">
            <v>und</v>
          </cell>
          <cell r="E349">
            <v>120</v>
          </cell>
          <cell r="F349">
            <v>128739</v>
          </cell>
          <cell r="G349">
            <v>15448680</v>
          </cell>
        </row>
        <row r="350">
          <cell r="A350">
            <v>8.9499999999999993</v>
          </cell>
          <cell r="B350" t="str">
            <v>IE-8.319</v>
          </cell>
          <cell r="C350" t="str">
            <v>SALIDA TOMACORRIENTE NORMAL DOBLE POLO A TIERRA EN TUBERIA CONDUIT EMT 3/4", CABLE No 12 AWG Prom 3 m</v>
          </cell>
          <cell r="D350" t="str">
            <v>und</v>
          </cell>
          <cell r="E350">
            <v>145</v>
          </cell>
          <cell r="F350">
            <v>85165</v>
          </cell>
          <cell r="G350">
            <v>12348925</v>
          </cell>
        </row>
        <row r="351">
          <cell r="A351" t="str">
            <v>8.96</v>
          </cell>
          <cell r="B351" t="str">
            <v>IE-8.318</v>
          </cell>
          <cell r="C351" t="str">
            <v xml:space="preserve">SALIDA TOMACORRIENTE NORMAL DOBLE POLO A TIERRA EN TUBERIA CONDUIT PVC 3/4", CABLE No 12 AWG </v>
          </cell>
          <cell r="D351" t="str">
            <v>und</v>
          </cell>
          <cell r="E351">
            <v>81</v>
          </cell>
          <cell r="F351">
            <v>63347</v>
          </cell>
          <cell r="G351">
            <v>5131107</v>
          </cell>
        </row>
        <row r="352">
          <cell r="A352">
            <v>8.9700000000000006</v>
          </cell>
          <cell r="B352" t="str">
            <v>IE-8.456</v>
          </cell>
          <cell r="C352" t="str">
            <v xml:space="preserve">SALIDA TOMACORRIENTE NORMAL DOBLE PT CON PLACA TOMA INTEMPERIE-GRIS ACERO EN TUBERIA CONDUIT PVC 3/4", CABLE No 12 AWG </v>
          </cell>
          <cell r="D352" t="str">
            <v>und</v>
          </cell>
          <cell r="E352">
            <v>2</v>
          </cell>
          <cell r="F352">
            <v>72873</v>
          </cell>
          <cell r="G352">
            <v>145746</v>
          </cell>
        </row>
        <row r="353">
          <cell r="A353">
            <v>0</v>
          </cell>
          <cell r="B353">
            <v>0</v>
          </cell>
          <cell r="C353" t="str">
            <v>SALIDAS TOMACORRIENTES GFCI</v>
          </cell>
          <cell r="D353">
            <v>0</v>
          </cell>
          <cell r="E353">
            <v>0</v>
          </cell>
          <cell r="F353">
            <v>0</v>
          </cell>
          <cell r="G353">
            <v>0</v>
          </cell>
        </row>
        <row r="354">
          <cell r="A354">
            <v>8.98</v>
          </cell>
          <cell r="B354" t="str">
            <v>IE-8.324</v>
          </cell>
          <cell r="C354" t="str">
            <v xml:space="preserve">SALIDA DE TOMACORRIENTE DOBLE POLO A TIERRA (2P+T) Y PROTECCION DE FALLA A TIERRA GFCI 20 A,127 V EN TUBERIA CONDUIT PVC 3/4", CABLE No 12 AWG </v>
          </cell>
          <cell r="D354" t="str">
            <v>und</v>
          </cell>
          <cell r="E354">
            <v>10</v>
          </cell>
          <cell r="F354">
            <v>85796</v>
          </cell>
          <cell r="G354">
            <v>857960</v>
          </cell>
        </row>
        <row r="355">
          <cell r="A355">
            <v>0</v>
          </cell>
          <cell r="B355">
            <v>0</v>
          </cell>
          <cell r="C355" t="str">
            <v>SALIDAS BIFASICAS 2F3H</v>
          </cell>
          <cell r="D355">
            <v>0</v>
          </cell>
          <cell r="E355">
            <v>0</v>
          </cell>
          <cell r="F355">
            <v>0</v>
          </cell>
          <cell r="G355">
            <v>0</v>
          </cell>
        </row>
        <row r="356">
          <cell r="A356">
            <v>8.99</v>
          </cell>
          <cell r="B356" t="str">
            <v>IE-8.333</v>
          </cell>
          <cell r="C356" t="str">
            <v>SALIDA BIFASICA EN TUBERIA CONDUIT  PVC 3/4", CABLE No 12 AWG THHN-THWN 90°C. APROX 10 m</v>
          </cell>
          <cell r="D356" t="str">
            <v>und</v>
          </cell>
          <cell r="E356">
            <v>5</v>
          </cell>
          <cell r="F356">
            <v>75034</v>
          </cell>
          <cell r="G356">
            <v>375170</v>
          </cell>
        </row>
        <row r="357">
          <cell r="A357">
            <v>0</v>
          </cell>
          <cell r="B357">
            <v>0</v>
          </cell>
          <cell r="C357" t="str">
            <v>SALIDAS TOMACORRIENTES 3F4H</v>
          </cell>
          <cell r="D357">
            <v>0</v>
          </cell>
          <cell r="E357">
            <v>0</v>
          </cell>
          <cell r="F357">
            <v>0</v>
          </cell>
          <cell r="G357">
            <v>0</v>
          </cell>
        </row>
        <row r="358">
          <cell r="A358">
            <v>8.1</v>
          </cell>
          <cell r="B358" t="str">
            <v>IE-8.336</v>
          </cell>
          <cell r="C358" t="str">
            <v>SALIDA TOMACORRIENTE 3F4H EN TUBERIA CONDUIT PVC 3/4", CABLE No 10 AWG. SIN APARATO</v>
          </cell>
          <cell r="D358" t="str">
            <v>und</v>
          </cell>
          <cell r="E358">
            <v>3</v>
          </cell>
          <cell r="F358">
            <v>103215</v>
          </cell>
          <cell r="G358">
            <v>309645</v>
          </cell>
        </row>
        <row r="359">
          <cell r="A359">
            <v>0</v>
          </cell>
          <cell r="B359">
            <v>0</v>
          </cell>
          <cell r="C359" t="str">
            <v>SALIDAS TOMACORRIENTES 3F5H</v>
          </cell>
          <cell r="D359">
            <v>0</v>
          </cell>
          <cell r="E359">
            <v>0</v>
          </cell>
          <cell r="F359">
            <v>0</v>
          </cell>
          <cell r="G359">
            <v>0</v>
          </cell>
        </row>
        <row r="360">
          <cell r="A360">
            <v>8.1010000000000009</v>
          </cell>
          <cell r="B360" t="str">
            <v>IE-8.321</v>
          </cell>
          <cell r="C360" t="str">
            <v xml:space="preserve">SALIDA TOMACORRIENTE NORMAL DOBLE POLO A TIERRA EN CANALETA EN CABLE DE COBRE Nº 12 THHN AWG </v>
          </cell>
          <cell r="D360" t="str">
            <v>und</v>
          </cell>
          <cell r="E360">
            <v>592</v>
          </cell>
          <cell r="F360">
            <v>31300</v>
          </cell>
          <cell r="G360">
            <v>18529600</v>
          </cell>
        </row>
        <row r="361">
          <cell r="A361">
            <v>8.1020000000000003</v>
          </cell>
          <cell r="B361" t="str">
            <v>IE-8.1191</v>
          </cell>
          <cell r="C361" t="str">
            <v>SALIDA TOMACORRIENTE DOBLE CON POLO A TIERRA AISLADO NEMA 5-15R 15A 125V; CONDUIT EMT 3/4" (incluye toma de la linea basica de leviton) Prom 10m</v>
          </cell>
          <cell r="D361" t="str">
            <v>und</v>
          </cell>
          <cell r="E361">
            <v>570</v>
          </cell>
          <cell r="F361">
            <v>130356</v>
          </cell>
          <cell r="G361">
            <v>74302920</v>
          </cell>
        </row>
        <row r="362">
          <cell r="A362">
            <v>8.1029999999999998</v>
          </cell>
          <cell r="B362" t="str">
            <v>IE-8.1192</v>
          </cell>
          <cell r="C362" t="str">
            <v>SALIDA TOMACORRIENTE DOBLE CON POLO A TIERRA AISLADO NEMA 5-15R 15A 125V; CONDUIT PVC 3/4" (incluye toma de la linea basica de leviton) Prom 10m</v>
          </cell>
          <cell r="D362" t="str">
            <v>und</v>
          </cell>
          <cell r="E362">
            <v>20</v>
          </cell>
          <cell r="F362">
            <v>67074</v>
          </cell>
          <cell r="G362">
            <v>1341480</v>
          </cell>
        </row>
        <row r="363">
          <cell r="A363">
            <v>0</v>
          </cell>
          <cell r="B363">
            <v>0</v>
          </cell>
          <cell r="C363" t="str">
            <v>SALIDAS TOMACORRIENTES REGULADA NEMA 5-15R</v>
          </cell>
          <cell r="D363">
            <v>0</v>
          </cell>
          <cell r="E363">
            <v>0</v>
          </cell>
          <cell r="F363">
            <v>0</v>
          </cell>
          <cell r="G363">
            <v>0</v>
          </cell>
        </row>
        <row r="364">
          <cell r="A364">
            <v>8.1039999999999992</v>
          </cell>
          <cell r="B364" t="str">
            <v>IE-8.787</v>
          </cell>
          <cell r="C364" t="str">
            <v>SALIDA TOMACORRIENTE DOBLE CON POLO A TIERRA AISLADO NEMA 5-15R 15A 125V; CONDUIT EMT 3/4" (incluye toma de la linea basica de leviton) Prom 5m</v>
          </cell>
          <cell r="D364" t="str">
            <v>und</v>
          </cell>
          <cell r="E364">
            <v>171</v>
          </cell>
          <cell r="F364">
            <v>81663</v>
          </cell>
          <cell r="G364">
            <v>13964373</v>
          </cell>
        </row>
        <row r="365">
          <cell r="A365">
            <v>0</v>
          </cell>
          <cell r="B365">
            <v>0</v>
          </cell>
          <cell r="C365" t="str">
            <v>SALIDAS ILUMINACION</v>
          </cell>
          <cell r="D365">
            <v>0</v>
          </cell>
          <cell r="E365">
            <v>0</v>
          </cell>
          <cell r="F365">
            <v>0</v>
          </cell>
          <cell r="G365">
            <v>0</v>
          </cell>
        </row>
        <row r="366">
          <cell r="A366">
            <v>8.1050000000000004</v>
          </cell>
          <cell r="B366" t="str">
            <v>IE-8.316</v>
          </cell>
          <cell r="C366" t="str">
            <v xml:space="preserve">SALIDA ILUMINACION EN TUBERIA CONDUIT EMT 3/4", CABLE No 12 AWG </v>
          </cell>
          <cell r="D366" t="str">
            <v>und</v>
          </cell>
          <cell r="E366">
            <v>1396</v>
          </cell>
          <cell r="F366">
            <v>65115</v>
          </cell>
          <cell r="G366">
            <v>90900540</v>
          </cell>
        </row>
        <row r="367">
          <cell r="A367">
            <v>8.1059999999999999</v>
          </cell>
          <cell r="B367" t="str">
            <v>IE-8.315</v>
          </cell>
          <cell r="C367" t="str">
            <v xml:space="preserve">SALIDA ILUMINACION EN TUBERIA CONDUIT PVC 3/4", CABLE No 12 AWG </v>
          </cell>
          <cell r="D367" t="str">
            <v>und</v>
          </cell>
          <cell r="E367">
            <v>675</v>
          </cell>
          <cell r="F367">
            <v>57909</v>
          </cell>
          <cell r="G367">
            <v>39088575</v>
          </cell>
        </row>
        <row r="368">
          <cell r="A368">
            <v>0</v>
          </cell>
          <cell r="B368">
            <v>0</v>
          </cell>
          <cell r="C368" t="str">
            <v>SALIDAS INTERRUPTOR DOBLE</v>
          </cell>
          <cell r="D368">
            <v>0</v>
          </cell>
          <cell r="E368">
            <v>0</v>
          </cell>
          <cell r="F368">
            <v>0</v>
          </cell>
          <cell r="G368">
            <v>0</v>
          </cell>
        </row>
        <row r="369">
          <cell r="A369">
            <v>8.1069999999999993</v>
          </cell>
          <cell r="B369" t="str">
            <v>IE-8.349</v>
          </cell>
          <cell r="C369" t="str">
            <v xml:space="preserve">SALIDA INTERRUPTOR DOBLE EN TUBERIA CONDUIT EMT 3/4", CABLE No 12 AWG. INCLUYE APARATO </v>
          </cell>
          <cell r="D369" t="str">
            <v>und</v>
          </cell>
          <cell r="E369">
            <v>26</v>
          </cell>
          <cell r="F369">
            <v>82694</v>
          </cell>
          <cell r="G369">
            <v>2150044</v>
          </cell>
        </row>
        <row r="370">
          <cell r="A370">
            <v>0</v>
          </cell>
          <cell r="B370">
            <v>0</v>
          </cell>
          <cell r="C370" t="str">
            <v>SALIDAS INTERRUPTOR SENCILLO</v>
          </cell>
          <cell r="D370">
            <v>0</v>
          </cell>
          <cell r="E370">
            <v>0</v>
          </cell>
          <cell r="F370">
            <v>0</v>
          </cell>
          <cell r="G370">
            <v>0</v>
          </cell>
        </row>
        <row r="371">
          <cell r="A371">
            <v>8.1080000000000005</v>
          </cell>
          <cell r="B371" t="str">
            <v>IE-8.342</v>
          </cell>
          <cell r="C371" t="str">
            <v xml:space="preserve">SALIDA INTERRUPTOR SENCILLO EN TUBERIA CONDUIT PVC 3/4", CABLE No 12 AWG. INCLUYE APARATO </v>
          </cell>
          <cell r="D371" t="str">
            <v>und</v>
          </cell>
          <cell r="E371">
            <v>10</v>
          </cell>
          <cell r="F371">
            <v>66314</v>
          </cell>
          <cell r="G371">
            <v>663140</v>
          </cell>
        </row>
        <row r="372">
          <cell r="A372">
            <v>0</v>
          </cell>
          <cell r="B372">
            <v>0</v>
          </cell>
          <cell r="C372" t="str">
            <v>SALIDAS INTERRUPTOR TRIPLE</v>
          </cell>
          <cell r="D372">
            <v>0</v>
          </cell>
          <cell r="E372">
            <v>0</v>
          </cell>
          <cell r="F372">
            <v>0</v>
          </cell>
          <cell r="G372">
            <v>0</v>
          </cell>
        </row>
        <row r="373">
          <cell r="A373">
            <v>8.109</v>
          </cell>
          <cell r="B373" t="str">
            <v>IE-8.355</v>
          </cell>
          <cell r="C373" t="str">
            <v xml:space="preserve">SALIDA INTERRUPTOR TRIPLE EN TUBERIA CONDUIT EMT 3/4", CABLE No 12 AWG. </v>
          </cell>
          <cell r="D373" t="str">
            <v>und</v>
          </cell>
          <cell r="E373">
            <v>3</v>
          </cell>
          <cell r="F373">
            <v>83737</v>
          </cell>
          <cell r="G373">
            <v>251211</v>
          </cell>
        </row>
        <row r="374">
          <cell r="A374">
            <v>0</v>
          </cell>
          <cell r="B374">
            <v>0</v>
          </cell>
          <cell r="C374" t="str">
            <v>SALIDAS INTERRUPTOR SENCILLO CONMUTABLE</v>
          </cell>
          <cell r="D374">
            <v>0</v>
          </cell>
          <cell r="E374">
            <v>0</v>
          </cell>
          <cell r="F374">
            <v>0</v>
          </cell>
          <cell r="G374">
            <v>0</v>
          </cell>
        </row>
        <row r="375">
          <cell r="A375">
            <v>8.11</v>
          </cell>
          <cell r="B375" t="str">
            <v>IE-8.346</v>
          </cell>
          <cell r="C375" t="str">
            <v xml:space="preserve">SALIDA INTERRUPTOR SENCILLO CONMUTABLE EN TUBERIA CONDUIT EMT 3/4", CABLE No 12 AWG. INCLUYE APARATO </v>
          </cell>
          <cell r="D375" t="str">
            <v>und</v>
          </cell>
          <cell r="E375">
            <v>2</v>
          </cell>
          <cell r="F375">
            <v>75092</v>
          </cell>
          <cell r="G375">
            <v>150184</v>
          </cell>
        </row>
        <row r="376">
          <cell r="A376">
            <v>0</v>
          </cell>
          <cell r="B376">
            <v>0</v>
          </cell>
          <cell r="C376" t="str">
            <v>SALIDAS INTERRUPTOR DOBLE CONMUTABLE</v>
          </cell>
          <cell r="D376">
            <v>0</v>
          </cell>
          <cell r="E376">
            <v>0</v>
          </cell>
          <cell r="F376">
            <v>0</v>
          </cell>
          <cell r="G376">
            <v>0</v>
          </cell>
        </row>
        <row r="377">
          <cell r="A377">
            <v>8.1110000000000007</v>
          </cell>
          <cell r="B377" t="str">
            <v>IE-8.352</v>
          </cell>
          <cell r="C377" t="str">
            <v xml:space="preserve">SALIDA INTERRUPTOR DOBLE CONMUTABLE EN TUBERIA CONDUIT EMT 3/4", CABLE No 12 AWG. </v>
          </cell>
          <cell r="D377" t="str">
            <v>und</v>
          </cell>
          <cell r="E377">
            <v>6</v>
          </cell>
          <cell r="F377">
            <v>87258</v>
          </cell>
          <cell r="G377">
            <v>523548</v>
          </cell>
        </row>
        <row r="378">
          <cell r="A378">
            <v>0</v>
          </cell>
          <cell r="B378">
            <v>0</v>
          </cell>
          <cell r="C378" t="str">
            <v>SALIDAS INTERRUPTOR TRIPLE CONMUTABLE</v>
          </cell>
          <cell r="D378">
            <v>0</v>
          </cell>
          <cell r="E378">
            <v>0</v>
          </cell>
          <cell r="F378">
            <v>0</v>
          </cell>
          <cell r="G378">
            <v>0</v>
          </cell>
        </row>
        <row r="379">
          <cell r="A379">
            <v>0</v>
          </cell>
          <cell r="B379">
            <v>0</v>
          </cell>
          <cell r="C379" t="str">
            <v xml:space="preserve">SALIDAS VENTILADOR </v>
          </cell>
          <cell r="D379">
            <v>0</v>
          </cell>
          <cell r="E379">
            <v>0</v>
          </cell>
          <cell r="F379">
            <v>0</v>
          </cell>
          <cell r="G379">
            <v>0</v>
          </cell>
        </row>
        <row r="380">
          <cell r="A380">
            <v>8.1120000000000001</v>
          </cell>
          <cell r="B380" t="str">
            <v>IE-8.331</v>
          </cell>
          <cell r="C380" t="str">
            <v xml:space="preserve">SALIDA VENTILADOR EN MURO EN TUBERIA CONDUIT EMT 3/4", CABLE No 12 AWG </v>
          </cell>
          <cell r="D380" t="str">
            <v>und</v>
          </cell>
          <cell r="E380">
            <v>2</v>
          </cell>
          <cell r="F380">
            <v>73229</v>
          </cell>
          <cell r="G380">
            <v>146458</v>
          </cell>
        </row>
        <row r="381">
          <cell r="A381">
            <v>0</v>
          </cell>
          <cell r="B381">
            <v>0</v>
          </cell>
          <cell r="C381" t="str">
            <v xml:space="preserve">TOMAS Y APARATOS </v>
          </cell>
          <cell r="D381">
            <v>0</v>
          </cell>
          <cell r="E381">
            <v>0</v>
          </cell>
          <cell r="F381">
            <v>0</v>
          </cell>
          <cell r="G381">
            <v>0</v>
          </cell>
        </row>
        <row r="382">
          <cell r="A382">
            <v>0</v>
          </cell>
          <cell r="B382">
            <v>0</v>
          </cell>
          <cell r="C382" t="str">
            <v>TOMA INDUSTRIAL DE SOBREPONER</v>
          </cell>
          <cell r="D382">
            <v>0</v>
          </cell>
          <cell r="E382">
            <v>0</v>
          </cell>
          <cell r="F382">
            <v>0</v>
          </cell>
          <cell r="G382">
            <v>0</v>
          </cell>
        </row>
        <row r="383">
          <cell r="A383">
            <v>8.1129999999999995</v>
          </cell>
          <cell r="B383" t="str">
            <v>IE-8.370</v>
          </cell>
          <cell r="C383" t="str">
            <v>TOMA INDUSTRIAL DE SOBREPONER 3P+N+T 250V/32A IP67; INCLUYE CLAVIJA. MARCA LEGRAND</v>
          </cell>
          <cell r="D383" t="str">
            <v>und</v>
          </cell>
          <cell r="E383">
            <v>5</v>
          </cell>
          <cell r="F383">
            <v>273359</v>
          </cell>
          <cell r="G383">
            <v>1366795</v>
          </cell>
        </row>
        <row r="384">
          <cell r="A384">
            <v>0</v>
          </cell>
          <cell r="B384">
            <v>0</v>
          </cell>
          <cell r="C384" t="str">
            <v>VENTILADORES</v>
          </cell>
          <cell r="D384">
            <v>0</v>
          </cell>
          <cell r="E384">
            <v>0</v>
          </cell>
          <cell r="F384">
            <v>0</v>
          </cell>
          <cell r="G384">
            <v>0</v>
          </cell>
        </row>
        <row r="385">
          <cell r="A385">
            <v>8.1140000000000008</v>
          </cell>
          <cell r="B385" t="str">
            <v>IE-8.732</v>
          </cell>
          <cell r="C385" t="str">
            <v>VENTILADOR AXIAL MONOFASICO SIEMENS (REF: 2CC2-404-5YC3) 16"</v>
          </cell>
          <cell r="D385" t="str">
            <v>und</v>
          </cell>
          <cell r="E385">
            <v>2</v>
          </cell>
          <cell r="F385">
            <v>577541</v>
          </cell>
          <cell r="G385">
            <v>1155082</v>
          </cell>
        </row>
        <row r="386">
          <cell r="A386">
            <v>0</v>
          </cell>
          <cell r="B386">
            <v>0</v>
          </cell>
          <cell r="C386" t="str">
            <v>SISTEMA DE TELEVISION</v>
          </cell>
          <cell r="D386">
            <v>0</v>
          </cell>
          <cell r="E386">
            <v>0</v>
          </cell>
          <cell r="F386">
            <v>0</v>
          </cell>
          <cell r="G386">
            <v>0</v>
          </cell>
        </row>
        <row r="387">
          <cell r="A387">
            <v>0</v>
          </cell>
          <cell r="B387">
            <v>0</v>
          </cell>
          <cell r="C387" t="str">
            <v xml:space="preserve">ESTUDIOS, TRAMITES Y CERTIFICACIONES </v>
          </cell>
          <cell r="D387">
            <v>0</v>
          </cell>
          <cell r="E387">
            <v>0</v>
          </cell>
          <cell r="F387">
            <v>0</v>
          </cell>
          <cell r="G387">
            <v>0</v>
          </cell>
        </row>
        <row r="388">
          <cell r="A388">
            <v>8.1150000000000002</v>
          </cell>
          <cell r="B388" t="str">
            <v>IE-8.394</v>
          </cell>
          <cell r="C388" t="str">
            <v>CERTIFICACION RETIE EXPEDIDO POR ORGANISMO ACREDITADO ANTE LA SUPERINTENDENCIA DE INDUSTRIA Y COMERCIO, DEBE INCLUIR: I)ESTUDIO DEL DISEÑO E INFORME DE RECOMENDACIONES DE AJUSTE DEL MISMO EN ETAPA PREVIA A LA OBRA, 2)VISITA DE INSPECCION AL SITIO DE LAS OBRA, UNA VEZ SE FINALICE LA EJECUCION DE LAS MISMAS 3) EMISION FINAL DEL CERTIFICADO.</v>
          </cell>
          <cell r="D388" t="str">
            <v>und</v>
          </cell>
          <cell r="E388">
            <v>1</v>
          </cell>
          <cell r="F388">
            <v>2646000</v>
          </cell>
          <cell r="G388">
            <v>2646000</v>
          </cell>
        </row>
        <row r="389">
          <cell r="A389">
            <v>8.1159999999999997</v>
          </cell>
          <cell r="B389" t="str">
            <v>IE-8.735</v>
          </cell>
          <cell r="C389" t="str">
            <v xml:space="preserve">MANIOBRA DE LÍNEA VIVA EN MEDIA TENSIÓN ESTA ACTIVIDAD INCLUYE ALQUILER DE EQUIPO Y MANO DE OBRA </v>
          </cell>
          <cell r="D389" t="str">
            <v>hc</v>
          </cell>
          <cell r="E389">
            <v>12</v>
          </cell>
          <cell r="F389">
            <v>192533</v>
          </cell>
          <cell r="G389">
            <v>2310396</v>
          </cell>
        </row>
        <row r="390">
          <cell r="A390">
            <v>8.1170000000000009</v>
          </cell>
          <cell r="B390" t="str">
            <v>IE-8.434</v>
          </cell>
          <cell r="C390" t="str">
            <v>MEDICION Y DISEÑO DEL SISTEMA DE PUESTA A TIERRA (SPAT) SEGÚN RETIE</v>
          </cell>
          <cell r="D390" t="str">
            <v>und</v>
          </cell>
          <cell r="E390">
            <v>1</v>
          </cell>
          <cell r="F390">
            <v>1443272</v>
          </cell>
          <cell r="G390">
            <v>1443272</v>
          </cell>
        </row>
        <row r="391">
          <cell r="A391">
            <v>8.1180000000000003</v>
          </cell>
          <cell r="B391" t="str">
            <v>IE-8.734</v>
          </cell>
          <cell r="C391" t="str">
            <v>PRUEBAS DE CABLE VLF</v>
          </cell>
          <cell r="D391" t="str">
            <v>und</v>
          </cell>
          <cell r="E391">
            <v>2</v>
          </cell>
          <cell r="F391">
            <v>405402</v>
          </cell>
          <cell r="G391">
            <v>810804</v>
          </cell>
        </row>
        <row r="392">
          <cell r="A392">
            <v>8.1189999999999998</v>
          </cell>
          <cell r="B392" t="str">
            <v>IE-8.454</v>
          </cell>
          <cell r="C392" t="str">
            <v>TRAMITES POR PARTE DE INGENIERO ELECTRICISTA ANTE OPERADOR DE RED LOCAL (O.R). INCLUYE TODAS Y CADA UNA DE LAS GESTIONES, TRAMITES O ACIONES REQUERIDAS Y/O EXIGIDAS A QUE HAYA LUGAR A FIN DE PODER HACER USO DE LAS INSTALACIONES CON LA DEBIDA LEGALIZACION DEL SUMINISTRO DE ENERGIA ELECTRICA, TALES COMO AJUSTE DE PLANOS Y CALCULOS, ROTULACION, DE ACUERDO A LOS FORMAATOS OR, RADICACIÓN Y SEGUMIENTO A LA DOCUMENTACION, COORDINACION DE VISITAS Y GESTIONES ANTE EL O.R.</v>
          </cell>
          <cell r="D392" t="str">
            <v>glb</v>
          </cell>
          <cell r="E392">
            <v>1</v>
          </cell>
          <cell r="F392">
            <v>1924363</v>
          </cell>
          <cell r="G392">
            <v>1924363</v>
          </cell>
        </row>
        <row r="393">
          <cell r="A393">
            <v>0</v>
          </cell>
          <cell r="B393">
            <v>0</v>
          </cell>
          <cell r="C393" t="str">
            <v>SISTEMA DETECCION INTRUSOS</v>
          </cell>
          <cell r="D393">
            <v>0</v>
          </cell>
          <cell r="E393">
            <v>0</v>
          </cell>
          <cell r="F393">
            <v>0</v>
          </cell>
          <cell r="G393">
            <v>0</v>
          </cell>
        </row>
        <row r="394">
          <cell r="A394">
            <v>8.1199999999999992</v>
          </cell>
          <cell r="B394" t="str">
            <v>IE-8.1223</v>
          </cell>
          <cell r="C394" t="str">
            <v>SUMINISTRO PANEL DETECCION DE INTRUSION SERIE G (LAS CARACTERÍSTICAS: LE PERMITEN DECIDIR QUIÉN ESTÁ AUTORIZADO A INGRESAR, CUÁNDO Y A QUÉ SECTORES. EL CONTROL DE ACCESOS PUEDE SER DIVIDIDO EN HASTA OCHO ÁREAS DISTINTAS, CADA UNA CON PARTICIONES CONFIGURADAS DE FORMA INDEPENDIENTE, LO QUE HACE POSIBLE REGULAR EL ACCESO Y LA ANUNCIACIÓN UTILIZANDO UN MISMO PANEL Y DE MANERA TAN ABIERTA O RESTRICTIVA COMO SEA NECESARIO), INCLUYE TODOS LOS ACCESORIOS NECESARIOS PARA LA INSTALACION Y FUNCIONAMIENTO</v>
          </cell>
          <cell r="D394" t="str">
            <v>und</v>
          </cell>
          <cell r="E394">
            <v>1</v>
          </cell>
          <cell r="F394">
            <v>1615717</v>
          </cell>
          <cell r="G394">
            <v>1615717</v>
          </cell>
        </row>
        <row r="395">
          <cell r="A395">
            <v>8.1210000000000004</v>
          </cell>
          <cell r="B395" t="str">
            <v>IE-8.1224</v>
          </cell>
          <cell r="C395" t="str">
            <v>SUMINISTRO TECLADO REMOTO ALFANUMERICO PARA EL SISTEMA DE DETECCION DE INTRUSOS SERIE G</v>
          </cell>
          <cell r="D395" t="str">
            <v>und</v>
          </cell>
          <cell r="E395">
            <v>2</v>
          </cell>
          <cell r="F395">
            <v>186298</v>
          </cell>
          <cell r="G395">
            <v>372596</v>
          </cell>
        </row>
        <row r="396">
          <cell r="A396">
            <v>8.1219999999999999</v>
          </cell>
          <cell r="B396" t="str">
            <v>IE-8.1225</v>
          </cell>
          <cell r="C396" t="str">
            <v>SUMINISTRO DETECTORES DE APERTURA TIPO MAGNETICO TRAFICO PESADO, UBICADOS EN LAS PUERTAS DE ACCESO A AREAS CRITICAS, INCLUYE MODULOS DE DIRECCIONAMIENTO CONEXION AL PANEL</v>
          </cell>
          <cell r="D396" t="str">
            <v>und</v>
          </cell>
          <cell r="E396">
            <v>58</v>
          </cell>
          <cell r="F396">
            <v>94706</v>
          </cell>
          <cell r="G396">
            <v>5492948</v>
          </cell>
        </row>
        <row r="397">
          <cell r="A397">
            <v>8.1229999999999993</v>
          </cell>
          <cell r="B397" t="str">
            <v>IE-8.1226</v>
          </cell>
          <cell r="C397" t="str">
            <v>SUMINISTRO DETECTOR DE MOVIMIENTO INFRAROJO TRES TECNOLOGIAS MODELO ISC-BDL2-WP12G, INCLUYE MODULOS DE DIRECCIONAMIENTO CONEXIÓN AL PANEL</v>
          </cell>
          <cell r="D397" t="str">
            <v>und</v>
          </cell>
          <cell r="E397">
            <v>26</v>
          </cell>
          <cell r="F397">
            <v>183134</v>
          </cell>
          <cell r="G397">
            <v>4761484</v>
          </cell>
        </row>
        <row r="398">
          <cell r="A398">
            <v>0</v>
          </cell>
          <cell r="B398">
            <v>0</v>
          </cell>
          <cell r="C398" t="str">
            <v>COMPLEMENTOS</v>
          </cell>
          <cell r="D398">
            <v>0</v>
          </cell>
          <cell r="E398">
            <v>0</v>
          </cell>
          <cell r="F398">
            <v>0</v>
          </cell>
          <cell r="G398">
            <v>0</v>
          </cell>
        </row>
        <row r="399">
          <cell r="A399">
            <v>8.1240000000000006</v>
          </cell>
          <cell r="B399" t="str">
            <v>IE-8.532</v>
          </cell>
          <cell r="C399" t="str">
            <v>SUMINISTRO E INSTALACION DE SEÑAL DE RIESGO ELECTRICO EN ACRILICO DE 60 cm DE ALTO</v>
          </cell>
          <cell r="D399" t="str">
            <v>und</v>
          </cell>
          <cell r="E399">
            <v>1</v>
          </cell>
          <cell r="F399">
            <v>19448</v>
          </cell>
          <cell r="G399">
            <v>19448</v>
          </cell>
        </row>
        <row r="400">
          <cell r="A400">
            <v>8.125</v>
          </cell>
          <cell r="B400" t="str">
            <v>IE-8.652</v>
          </cell>
          <cell r="C400" t="str">
            <v xml:space="preserve">SUMINISTRO E INSTALACION DE SUPRESOR DE TRANSITORIOS DE TENSIÓN (TVSS) 3F-4H-50 KA - 240/120 VAC.- REFERENCIA MERLIN GERIN </v>
          </cell>
          <cell r="D400" t="str">
            <v>und</v>
          </cell>
          <cell r="E400">
            <v>3</v>
          </cell>
          <cell r="F400">
            <v>1327192</v>
          </cell>
          <cell r="G400">
            <v>3981576</v>
          </cell>
        </row>
        <row r="401">
          <cell r="A401">
            <v>8.1259999999999994</v>
          </cell>
          <cell r="B401" t="str">
            <v>IE-8.46</v>
          </cell>
          <cell r="C401" t="str">
            <v>DUCTO PARA CAMBIO DE CIRCUITO AEREO A SUBTERRANEO TUBO IMC DE 4” Norma Codensa CS 400</v>
          </cell>
          <cell r="D401" t="str">
            <v>und</v>
          </cell>
          <cell r="E401">
            <v>1</v>
          </cell>
          <cell r="F401">
            <v>794693</v>
          </cell>
          <cell r="G401">
            <v>794693</v>
          </cell>
        </row>
        <row r="402">
          <cell r="A402">
            <v>0</v>
          </cell>
          <cell r="B402">
            <v>0</v>
          </cell>
          <cell r="C402" t="str">
            <v xml:space="preserve">Total  INSTALACIONES ELECTRICAS </v>
          </cell>
          <cell r="D402">
            <v>0</v>
          </cell>
          <cell r="E402">
            <v>0</v>
          </cell>
          <cell r="F402">
            <v>0</v>
          </cell>
          <cell r="G402">
            <v>1920352523</v>
          </cell>
        </row>
        <row r="403">
          <cell r="A403">
            <v>0</v>
          </cell>
          <cell r="B403">
            <v>0</v>
          </cell>
          <cell r="C403">
            <v>0</v>
          </cell>
          <cell r="D403">
            <v>0</v>
          </cell>
          <cell r="E403">
            <v>0</v>
          </cell>
          <cell r="F403">
            <v>0</v>
          </cell>
          <cell r="G403">
            <v>0</v>
          </cell>
        </row>
        <row r="404">
          <cell r="A404">
            <v>9</v>
          </cell>
          <cell r="B404" t="str">
            <v>PR-9</v>
          </cell>
          <cell r="C404" t="str">
            <v>PAÑETES-RESANES</v>
          </cell>
          <cell r="D404">
            <v>0</v>
          </cell>
          <cell r="E404">
            <v>0</v>
          </cell>
          <cell r="F404">
            <v>0</v>
          </cell>
          <cell r="G404">
            <v>0</v>
          </cell>
        </row>
        <row r="405">
          <cell r="A405">
            <v>9.01</v>
          </cell>
          <cell r="B405" t="str">
            <v>PR-9.3</v>
          </cell>
          <cell r="C405" t="str">
            <v>PAÑETE LISO MUROS   1:3  INTERIOR  ALTURA &gt; 2,5m.( Incluye filos y dilataciones ).</v>
          </cell>
          <cell r="D405" t="str">
            <v>m2</v>
          </cell>
          <cell r="E405">
            <v>8145.28</v>
          </cell>
          <cell r="F405">
            <v>13755</v>
          </cell>
          <cell r="G405">
            <v>112038326</v>
          </cell>
        </row>
        <row r="406">
          <cell r="A406">
            <v>9.02</v>
          </cell>
          <cell r="B406" t="str">
            <v>PR-9.9</v>
          </cell>
          <cell r="C406" t="str">
            <v>PAÑETE LISO MUROS 1:3  Impermeabilizado  ALTURA &gt; 2,5m. (Incluye filos y dilataciones)</v>
          </cell>
          <cell r="D406" t="str">
            <v>m2</v>
          </cell>
          <cell r="E406">
            <v>2695.96</v>
          </cell>
          <cell r="F406">
            <v>17360</v>
          </cell>
          <cell r="G406">
            <v>46801866</v>
          </cell>
        </row>
        <row r="407">
          <cell r="A407">
            <v>9.0299999999999994</v>
          </cell>
          <cell r="B407" t="str">
            <v>PR-9.12</v>
          </cell>
          <cell r="C407" t="str">
            <v>PAÑETE LISO BAJO PLACAS 1:3 Impermeabilizado (Incluye filos y dilataciones).</v>
          </cell>
          <cell r="D407" t="str">
            <v>m2</v>
          </cell>
          <cell r="E407">
            <v>163.80000000000001</v>
          </cell>
          <cell r="F407">
            <v>17505</v>
          </cell>
          <cell r="G407">
            <v>2867319</v>
          </cell>
        </row>
        <row r="408">
          <cell r="A408">
            <v>0</v>
          </cell>
          <cell r="B408">
            <v>0</v>
          </cell>
          <cell r="C408" t="str">
            <v>Total  PAÑETES-RESANES</v>
          </cell>
          <cell r="D408">
            <v>0</v>
          </cell>
          <cell r="E408">
            <v>0</v>
          </cell>
          <cell r="F408">
            <v>0</v>
          </cell>
          <cell r="G408">
            <v>161707511</v>
          </cell>
        </row>
        <row r="409">
          <cell r="A409">
            <v>0</v>
          </cell>
          <cell r="B409">
            <v>0</v>
          </cell>
          <cell r="C409">
            <v>0</v>
          </cell>
          <cell r="D409">
            <v>0</v>
          </cell>
          <cell r="E409">
            <v>0</v>
          </cell>
          <cell r="F409">
            <v>0</v>
          </cell>
          <cell r="G409">
            <v>0</v>
          </cell>
        </row>
        <row r="410">
          <cell r="A410">
            <v>10</v>
          </cell>
          <cell r="B410" t="str">
            <v>CB-10</v>
          </cell>
          <cell r="C410" t="str">
            <v xml:space="preserve"> CUBIERTAS</v>
          </cell>
          <cell r="D410">
            <v>0</v>
          </cell>
          <cell r="E410">
            <v>0</v>
          </cell>
          <cell r="F410">
            <v>0</v>
          </cell>
          <cell r="G410">
            <v>0</v>
          </cell>
        </row>
        <row r="411">
          <cell r="A411">
            <v>0</v>
          </cell>
          <cell r="B411">
            <v>0</v>
          </cell>
          <cell r="C411" t="str">
            <v xml:space="preserve">PERFILERIA Y ESTRUCTURA METALICA </v>
          </cell>
          <cell r="D411">
            <v>0</v>
          </cell>
          <cell r="E411">
            <v>0</v>
          </cell>
          <cell r="F411">
            <v>0</v>
          </cell>
          <cell r="G411">
            <v>0</v>
          </cell>
        </row>
        <row r="412">
          <cell r="A412">
            <v>10.1</v>
          </cell>
          <cell r="B412" t="str">
            <v>CB-10.1</v>
          </cell>
          <cell r="C412" t="str">
            <v>ESTRUCTURA Perfil Lámina Delgada PHR ASTM A500 Grado 50. Calibre según diseño (Incluye vigas, cerchas, correas, anticorrosivo y esmalte)</v>
          </cell>
          <cell r="D412" t="str">
            <v>kg</v>
          </cell>
          <cell r="E412">
            <v>11710.930000000002</v>
          </cell>
          <cell r="F412">
            <v>7738</v>
          </cell>
          <cell r="G412">
            <v>90619176</v>
          </cell>
        </row>
        <row r="413">
          <cell r="A413">
            <v>10.199999999999999</v>
          </cell>
          <cell r="B413" t="str">
            <v>CB-10.6</v>
          </cell>
          <cell r="C413" t="str">
            <v>PLATINAS Y ANGULOS DE UNION ACERO A-36  ( Incluye soldadura, anticorrosivo y esmalte + proteccion antifuego e instalacion)</v>
          </cell>
          <cell r="D413" t="str">
            <v>kg</v>
          </cell>
          <cell r="E413">
            <v>2751.41</v>
          </cell>
          <cell r="F413">
            <v>8253</v>
          </cell>
          <cell r="G413">
            <v>22707387</v>
          </cell>
        </row>
        <row r="414">
          <cell r="A414">
            <v>0</v>
          </cell>
          <cell r="B414">
            <v>0</v>
          </cell>
          <cell r="C414" t="str">
            <v xml:space="preserve">TEJAS Y ACCESORIOS </v>
          </cell>
          <cell r="D414">
            <v>0</v>
          </cell>
          <cell r="E414">
            <v>0</v>
          </cell>
          <cell r="F414">
            <v>0</v>
          </cell>
          <cell r="G414">
            <v>0</v>
          </cell>
        </row>
        <row r="415">
          <cell r="A415">
            <v>10.3</v>
          </cell>
          <cell r="B415" t="str">
            <v>CB-10.18</v>
          </cell>
          <cell r="C415" t="str">
            <v>FLANCHE EN LAMINA GALVANIZADA Cal .20 d/ 1.00 m. (Suministro e instalación con wash primer + esmalte + anclaje a muro + sikaflex 1A)</v>
          </cell>
          <cell r="D415" t="str">
            <v>m</v>
          </cell>
          <cell r="E415">
            <v>16.05</v>
          </cell>
          <cell r="F415">
            <v>39772</v>
          </cell>
          <cell r="G415">
            <v>638341</v>
          </cell>
        </row>
        <row r="416">
          <cell r="A416">
            <v>0</v>
          </cell>
          <cell r="B416">
            <v>0</v>
          </cell>
          <cell r="C416" t="str">
            <v xml:space="preserve">IMPERMEABILIZACIONES </v>
          </cell>
          <cell r="D416">
            <v>0</v>
          </cell>
          <cell r="E416">
            <v>0</v>
          </cell>
          <cell r="F416">
            <v>0</v>
          </cell>
          <cell r="G416">
            <v>0</v>
          </cell>
        </row>
        <row r="417">
          <cell r="A417">
            <v>10.4</v>
          </cell>
          <cell r="B417" t="str">
            <v>CB-10.15</v>
          </cell>
          <cell r="C417" t="str">
            <v>REMATE SUPERIOR EN CONCRETO 3.000 psi CON GOTERO e=0.10 m (sin refuerzo)</v>
          </cell>
          <cell r="D417" t="str">
            <v>m</v>
          </cell>
          <cell r="E417">
            <v>772.01</v>
          </cell>
          <cell r="F417">
            <v>42913</v>
          </cell>
          <cell r="G417">
            <v>33129265</v>
          </cell>
        </row>
        <row r="418">
          <cell r="A418">
            <v>10.5</v>
          </cell>
          <cell r="B418" t="str">
            <v>CB-10.11</v>
          </cell>
          <cell r="C418" t="str">
            <v>IMPERMEABILIZACION Tipo Manto Morter Plas AL-80 de 3.5 mm con foil de aluminio o Similar. INCLUYE MORTERO AFINADO 1:4 (Canales y/o cubiertas planas, incluye media cañas, remates, pintura bituminosa)</v>
          </cell>
          <cell r="D418" t="str">
            <v>m2</v>
          </cell>
          <cell r="E418">
            <v>1391.49</v>
          </cell>
          <cell r="F418">
            <v>32000</v>
          </cell>
          <cell r="G418">
            <v>44527680</v>
          </cell>
        </row>
        <row r="419">
          <cell r="A419">
            <v>10.6</v>
          </cell>
          <cell r="B419" t="str">
            <v>CB-10.13</v>
          </cell>
          <cell r="C419" t="str">
            <v>IMPERMEABILIZACION FIBER GLASS P-3  con refuerzo en poliester. (Remates, emulsión asfaltica)</v>
          </cell>
          <cell r="D419" t="str">
            <v>m2</v>
          </cell>
          <cell r="E419">
            <v>948.46</v>
          </cell>
          <cell r="F419">
            <v>30000</v>
          </cell>
          <cell r="G419">
            <v>28453800</v>
          </cell>
        </row>
        <row r="420">
          <cell r="A420">
            <v>0</v>
          </cell>
          <cell r="B420">
            <v>0</v>
          </cell>
          <cell r="C420" t="str">
            <v xml:space="preserve">MARQUESINAS,CUBIERTAS EN VIDRIO </v>
          </cell>
          <cell r="D420">
            <v>0</v>
          </cell>
          <cell r="E420">
            <v>0</v>
          </cell>
          <cell r="F420">
            <v>0</v>
          </cell>
          <cell r="G420">
            <v>0</v>
          </cell>
        </row>
        <row r="421">
          <cell r="A421">
            <v>10.7</v>
          </cell>
          <cell r="B421" t="str">
            <v>CB-10.54</v>
          </cell>
          <cell r="C421" t="str">
            <v>LAMINA MACIZA DE POLICARBONATO  DE 8mm color Opal. Incluye elementos de fijación, asi como el suministro de todos los accesorios requeridos para el correcto montaje sobre muro.SEGUN DETALLE. (Suministro e Instalación).</v>
          </cell>
          <cell r="D421" t="str">
            <v>m2</v>
          </cell>
          <cell r="E421">
            <v>190.98</v>
          </cell>
          <cell r="F421">
            <v>64292</v>
          </cell>
          <cell r="G421">
            <v>12278486</v>
          </cell>
        </row>
        <row r="422">
          <cell r="A422">
            <v>10.8</v>
          </cell>
          <cell r="B422" t="str">
            <v>CB-10.65</v>
          </cell>
          <cell r="C422" t="str">
            <v>DOMO EN ACRILICO TRASLUCIDO 3mm. Dimensiones 0.80x0.80cm. (Suministro e instalación sikaflex 1A )</v>
          </cell>
          <cell r="D422" t="str">
            <v>und</v>
          </cell>
          <cell r="E422">
            <v>13</v>
          </cell>
          <cell r="F422">
            <v>69112</v>
          </cell>
          <cell r="G422">
            <v>898456</v>
          </cell>
        </row>
        <row r="423">
          <cell r="A423">
            <v>0</v>
          </cell>
          <cell r="B423">
            <v>0</v>
          </cell>
          <cell r="C423" t="str">
            <v>Total  CUBIERTAS</v>
          </cell>
          <cell r="D423">
            <v>0</v>
          </cell>
          <cell r="E423">
            <v>0</v>
          </cell>
          <cell r="F423">
            <v>0</v>
          </cell>
          <cell r="G423">
            <v>233252591</v>
          </cell>
        </row>
        <row r="424">
          <cell r="A424">
            <v>0</v>
          </cell>
          <cell r="B424">
            <v>0</v>
          </cell>
          <cell r="C424">
            <v>0</v>
          </cell>
          <cell r="D424">
            <v>0</v>
          </cell>
          <cell r="E424">
            <v>0</v>
          </cell>
          <cell r="F424">
            <v>0</v>
          </cell>
          <cell r="G424">
            <v>0</v>
          </cell>
        </row>
        <row r="425">
          <cell r="A425">
            <v>11</v>
          </cell>
          <cell r="B425" t="str">
            <v>CR-11</v>
          </cell>
          <cell r="C425" t="str">
            <v>CIELO RASOS</v>
          </cell>
          <cell r="D425">
            <v>0</v>
          </cell>
          <cell r="E425">
            <v>0</v>
          </cell>
          <cell r="F425">
            <v>0</v>
          </cell>
          <cell r="G425">
            <v>0</v>
          </cell>
        </row>
        <row r="426">
          <cell r="A426">
            <v>11.1</v>
          </cell>
          <cell r="B426" t="str">
            <v>CR-11.1</v>
          </cell>
          <cell r="C426" t="str">
            <v>CIELO RASO FIBROCEMENTO 6 mm. SUPERBOARD SUSPENDIDO JUNTA PERDIDA (Perfileria Cal. 24) Incluye tres (3) manos de pintura</v>
          </cell>
          <cell r="D426" t="str">
            <v>m2</v>
          </cell>
          <cell r="E426">
            <v>665.58</v>
          </cell>
          <cell r="F426">
            <v>51525</v>
          </cell>
          <cell r="G426">
            <v>34294010</v>
          </cell>
        </row>
        <row r="427">
          <cell r="A427">
            <v>11.2</v>
          </cell>
          <cell r="B427" t="str">
            <v>CR-11.16</v>
          </cell>
          <cell r="C427" t="str">
            <v>CIELO RASO SUSPENDIDO DRYWALL JUNTA PERDIDA CON DISEÑO TIPO EXSOUND (Placa de yeso con aislamiento acústico) (Perfileria metálica Cal. 24-26, estructura cada 40 cm) Incluye tres (3) manos de pintura.</v>
          </cell>
          <cell r="D427" t="str">
            <v>m2</v>
          </cell>
          <cell r="E427">
            <v>454.22</v>
          </cell>
          <cell r="F427">
            <v>70697</v>
          </cell>
          <cell r="G427">
            <v>32111991</v>
          </cell>
        </row>
        <row r="428">
          <cell r="A428">
            <v>11.3</v>
          </cell>
          <cell r="B428" t="str">
            <v>CR-11.22</v>
          </cell>
          <cell r="C428" t="str">
            <v>CIELORASO EN PLACA DE FIBRA MINERAL DECOACUSTIC DUNE. Tipo Gyplac o equivalente. Dimensiones 0.609x0.609m. Incluye perfileria autoensamble y ángulo perimetral color blanco.</v>
          </cell>
          <cell r="D428" t="str">
            <v>m2</v>
          </cell>
          <cell r="E428">
            <v>6420</v>
          </cell>
          <cell r="F428">
            <v>42000</v>
          </cell>
          <cell r="G428">
            <v>269640000</v>
          </cell>
        </row>
        <row r="429">
          <cell r="A429">
            <v>11.4</v>
          </cell>
          <cell r="B429" t="str">
            <v>CR-11.34</v>
          </cell>
          <cell r="C429" t="str">
            <v>CIELO RASO SUSPENDIDO DRYWALL JUNTA PERDIDA (Perfileria metálica Cal. 24-26, estructura cada 40 cms). Sin pintar. Membrana acústica e:3mm y fibra de vidrio tipo frescasa de 3,5" sobre Drywall.</v>
          </cell>
          <cell r="D429" t="str">
            <v>m2</v>
          </cell>
          <cell r="E429">
            <v>212.77</v>
          </cell>
          <cell r="F429">
            <v>57531</v>
          </cell>
          <cell r="G429">
            <v>12240871</v>
          </cell>
        </row>
        <row r="430">
          <cell r="A430">
            <v>11.5</v>
          </cell>
          <cell r="B430" t="str">
            <v>CR-11.35</v>
          </cell>
          <cell r="C430" t="str">
            <v>CIELO RASO SUSPENDIDO DRYWALL JUNTA PERDIDA (Perfileria metálica Cal. 24-26, estructura cada 40 cms). Sin pintar. Con frescasa de 3,5" y doble membrana acústica y doble lámina de drywall y doble lamina de Drywall.</v>
          </cell>
          <cell r="D430" t="str">
            <v>m2</v>
          </cell>
          <cell r="E430">
            <v>864.05</v>
          </cell>
          <cell r="F430">
            <v>72713</v>
          </cell>
          <cell r="G430">
            <v>62827668</v>
          </cell>
        </row>
        <row r="431">
          <cell r="A431">
            <v>11.6</v>
          </cell>
          <cell r="B431" t="str">
            <v>CR-11.36</v>
          </cell>
          <cell r="C431" t="str">
            <v>CIELO RASO SUSPENDIDO DRYWALL JUNTA PERDIDA (Perfileria metálica, Cal .24-26,  estructura cada 40 cms.) Incluye tres (3) manos de pintur; incluye recubrimiento en fibra de vidrio tipo Black Theather en su parte interior.</v>
          </cell>
          <cell r="D431" t="str">
            <v>m2</v>
          </cell>
          <cell r="E431">
            <v>39.9</v>
          </cell>
          <cell r="F431">
            <v>41450</v>
          </cell>
          <cell r="G431">
            <v>1653855</v>
          </cell>
        </row>
        <row r="432">
          <cell r="A432">
            <v>11.7</v>
          </cell>
          <cell r="B432" t="str">
            <v>CR-11.25</v>
          </cell>
          <cell r="C432" t="str">
            <v>TRAMPA ACUSTICA EN LAMINA BLACK ACOUSTIC E=5,1mm. Tipo gyplac o equivalente.</v>
          </cell>
          <cell r="D432" t="str">
            <v>m</v>
          </cell>
          <cell r="E432">
            <v>546.67999999999995</v>
          </cell>
          <cell r="F432">
            <v>69000</v>
          </cell>
          <cell r="G432">
            <v>37720920</v>
          </cell>
        </row>
        <row r="433">
          <cell r="A433">
            <v>0</v>
          </cell>
          <cell r="B433">
            <v>0</v>
          </cell>
          <cell r="C433" t="str">
            <v>Total  CIELOS RASOS</v>
          </cell>
          <cell r="D433">
            <v>0</v>
          </cell>
          <cell r="E433">
            <v>0</v>
          </cell>
          <cell r="F433">
            <v>0</v>
          </cell>
          <cell r="G433">
            <v>450489315</v>
          </cell>
        </row>
        <row r="434">
          <cell r="A434">
            <v>0</v>
          </cell>
          <cell r="B434">
            <v>0</v>
          </cell>
          <cell r="C434">
            <v>0</v>
          </cell>
          <cell r="D434">
            <v>0</v>
          </cell>
          <cell r="E434">
            <v>0</v>
          </cell>
          <cell r="F434">
            <v>0</v>
          </cell>
          <cell r="G434">
            <v>0</v>
          </cell>
        </row>
        <row r="435">
          <cell r="A435">
            <v>12</v>
          </cell>
          <cell r="B435" t="str">
            <v>PA-12</v>
          </cell>
          <cell r="C435" t="str">
            <v>PISOS - ACABADOS</v>
          </cell>
          <cell r="D435">
            <v>0</v>
          </cell>
          <cell r="E435">
            <v>0</v>
          </cell>
          <cell r="F435">
            <v>0</v>
          </cell>
          <cell r="G435">
            <v>0</v>
          </cell>
        </row>
        <row r="436">
          <cell r="A436">
            <v>0</v>
          </cell>
          <cell r="B436">
            <v>0</v>
          </cell>
          <cell r="C436" t="str">
            <v xml:space="preserve">ALISTADOS </v>
          </cell>
          <cell r="D436">
            <v>0</v>
          </cell>
          <cell r="E436">
            <v>0</v>
          </cell>
          <cell r="F436">
            <v>0</v>
          </cell>
          <cell r="G436">
            <v>0</v>
          </cell>
        </row>
        <row r="437">
          <cell r="A437">
            <v>12.1</v>
          </cell>
          <cell r="B437" t="str">
            <v>PA-12.3</v>
          </cell>
          <cell r="C437" t="str">
            <v>ALISTADO PISOS Mortero 1:4  e= 0.04 m</v>
          </cell>
          <cell r="D437" t="str">
            <v>m2</v>
          </cell>
          <cell r="E437">
            <v>6578.01</v>
          </cell>
          <cell r="F437">
            <v>14977</v>
          </cell>
          <cell r="G437">
            <v>98518856</v>
          </cell>
        </row>
        <row r="438">
          <cell r="A438">
            <v>12.2</v>
          </cell>
          <cell r="B438" t="str">
            <v>PA-12.5</v>
          </cell>
          <cell r="C438" t="str">
            <v>ENDURECEDOR Color. Losa en concreto (Tipo rocktop de toxement o similar.)acabado con allanadora mecanica</v>
          </cell>
          <cell r="D438" t="str">
            <v>m2</v>
          </cell>
          <cell r="E438">
            <v>1143.75</v>
          </cell>
          <cell r="F438">
            <v>16000</v>
          </cell>
          <cell r="G438">
            <v>18300000</v>
          </cell>
        </row>
        <row r="439">
          <cell r="A439">
            <v>0</v>
          </cell>
          <cell r="B439">
            <v>0</v>
          </cell>
          <cell r="C439" t="str">
            <v xml:space="preserve">CERAMICAS </v>
          </cell>
          <cell r="D439">
            <v>0</v>
          </cell>
          <cell r="E439">
            <v>0</v>
          </cell>
          <cell r="F439">
            <v>0</v>
          </cell>
          <cell r="G439">
            <v>0</v>
          </cell>
        </row>
        <row r="440">
          <cell r="A440">
            <v>12.3</v>
          </cell>
          <cell r="B440" t="str">
            <v>PA-12.8</v>
          </cell>
          <cell r="C440" t="str">
            <v>CERAMICA PISO PIEDRACID NEGRO 45 x 45 cm. Tipo Alfa o Similar. Color Negro según diseño (Incluye alistado de piso mortero 1:4 E=0,03, boquilla y pegante)</v>
          </cell>
          <cell r="D440" t="str">
            <v>m2</v>
          </cell>
          <cell r="E440">
            <v>311</v>
          </cell>
          <cell r="F440">
            <v>56934</v>
          </cell>
          <cell r="G440">
            <v>17706474</v>
          </cell>
        </row>
        <row r="441">
          <cell r="A441">
            <v>12.4</v>
          </cell>
          <cell r="B441" t="str">
            <v>PA-12.77</v>
          </cell>
          <cell r="C441" t="str">
            <v>GUARDAESCOBA CERAMICA PISO PIEDRACID NEGRO 45 x 45 cm. Tipo Alfa o Similar. Color Negro según diseño (Incluye boquilla y pegante)</v>
          </cell>
          <cell r="D441" t="str">
            <v>m</v>
          </cell>
          <cell r="E441">
            <v>498.86</v>
          </cell>
          <cell r="F441">
            <v>13024</v>
          </cell>
          <cell r="G441">
            <v>6497153</v>
          </cell>
        </row>
        <row r="442">
          <cell r="A442">
            <v>0</v>
          </cell>
          <cell r="B442">
            <v>0</v>
          </cell>
          <cell r="C442" t="str">
            <v xml:space="preserve">BALDOSAS DE GRANO DE MARMOL -GRANITO FUNDIDIO Y GRAVILLAS </v>
          </cell>
          <cell r="D442">
            <v>0</v>
          </cell>
          <cell r="E442">
            <v>0</v>
          </cell>
          <cell r="F442">
            <v>0</v>
          </cell>
          <cell r="G442">
            <v>0</v>
          </cell>
        </row>
        <row r="443">
          <cell r="A443">
            <v>12.5</v>
          </cell>
          <cell r="B443" t="str">
            <v>PA-12.89</v>
          </cell>
          <cell r="C443" t="str">
            <v>BALDOSA GRANO DE MARMOL Negro San Gil 30x30 cm. Tipo Alfa o Similar. Fondo negro (Incluye destroncada, pulida, brillada, mortero de nivelación y dilatación en bronce.)</v>
          </cell>
          <cell r="D443" t="str">
            <v>m2</v>
          </cell>
          <cell r="E443">
            <v>483.45</v>
          </cell>
          <cell r="F443">
            <v>100000</v>
          </cell>
          <cell r="G443">
            <v>48345000</v>
          </cell>
        </row>
        <row r="444">
          <cell r="A444">
            <v>12.6</v>
          </cell>
          <cell r="B444" t="str">
            <v>PA-12.64</v>
          </cell>
          <cell r="C444" t="str">
            <v>GUARDAESCOBA RECTO EN GRANO DE MARMOL PULIDO 30X1,5X7,2 cm NEGRO SAN GIL FONDO NEGRO INSTALADO A PLOMO CON REVESTIMIENTO DE MURO</v>
          </cell>
          <cell r="D444" t="str">
            <v>m</v>
          </cell>
          <cell r="E444">
            <v>1180</v>
          </cell>
          <cell r="F444">
            <v>19451</v>
          </cell>
          <cell r="G444">
            <v>22952180</v>
          </cell>
        </row>
        <row r="445">
          <cell r="A445">
            <v>12.7</v>
          </cell>
          <cell r="B445" t="str">
            <v>PA-12.68</v>
          </cell>
          <cell r="C445" t="str">
            <v>BOCAPUERTA EN GRANITO FUNDIDO EN SITIO (Incluye destroncada, pulida y brillada + dilataciones en bronce y mortero de nivelación)</v>
          </cell>
          <cell r="D445" t="str">
            <v>m</v>
          </cell>
          <cell r="E445">
            <v>232.19</v>
          </cell>
          <cell r="F445">
            <v>35212</v>
          </cell>
          <cell r="G445">
            <v>8175874</v>
          </cell>
        </row>
        <row r="446">
          <cell r="A446">
            <v>0</v>
          </cell>
          <cell r="B446">
            <v>0</v>
          </cell>
          <cell r="C446" t="str">
            <v xml:space="preserve">PORCELANATOS </v>
          </cell>
          <cell r="D446">
            <v>0</v>
          </cell>
          <cell r="E446">
            <v>0</v>
          </cell>
          <cell r="F446">
            <v>0</v>
          </cell>
          <cell r="G446">
            <v>0</v>
          </cell>
        </row>
        <row r="447">
          <cell r="A447">
            <v>12.8</v>
          </cell>
          <cell r="B447" t="str">
            <v>PA-12.49</v>
          </cell>
          <cell r="C447" t="str">
            <v>GUARDAESCOBA PORCELANATTO CONSTELLAZIONE Mate Gris o Negro  h=10 cm. Tipo Alfa o Similar. (Incluye boquilla y mortero de pega.)</v>
          </cell>
          <cell r="D447" t="str">
            <v>m</v>
          </cell>
          <cell r="E447">
            <v>639.70000000000005</v>
          </cell>
          <cell r="F447">
            <v>17421</v>
          </cell>
          <cell r="G447">
            <v>11144214</v>
          </cell>
        </row>
        <row r="448">
          <cell r="A448">
            <v>0</v>
          </cell>
          <cell r="B448">
            <v>0</v>
          </cell>
          <cell r="C448" t="str">
            <v>TABLONES DE GRES Y PISOS EN ARCILLA</v>
          </cell>
          <cell r="D448">
            <v>0</v>
          </cell>
          <cell r="E448">
            <v>0</v>
          </cell>
          <cell r="F448">
            <v>0</v>
          </cell>
          <cell r="G448">
            <v>0</v>
          </cell>
        </row>
        <row r="449">
          <cell r="A449">
            <v>12.9</v>
          </cell>
          <cell r="B449" t="str">
            <v>PA-12.23</v>
          </cell>
          <cell r="C449" t="str">
            <v>TABLON DE GRES TRADICION Liso 30 x 30 cm. Tipo Alfa o Similar. Colores Rojo, Salmón o Sahara según diseño. (Incluye boquilla color y mortero de nivelación.)</v>
          </cell>
          <cell r="D449" t="str">
            <v>m2</v>
          </cell>
          <cell r="E449">
            <v>74.33</v>
          </cell>
          <cell r="F449">
            <v>51776</v>
          </cell>
          <cell r="G449">
            <v>3848510</v>
          </cell>
        </row>
        <row r="450">
          <cell r="A450">
            <v>12.1</v>
          </cell>
          <cell r="B450" t="str">
            <v>PA-12.34</v>
          </cell>
          <cell r="C450" t="str">
            <v>PISO PIZARRA NATURAL. TipoCorona o similar. Color Negro  (Incluye boquilla y pegante)</v>
          </cell>
          <cell r="D450" t="str">
            <v>m2</v>
          </cell>
          <cell r="E450">
            <v>228.26</v>
          </cell>
          <cell r="F450">
            <v>55724</v>
          </cell>
          <cell r="G450">
            <v>12719560</v>
          </cell>
        </row>
        <row r="451">
          <cell r="A451">
            <v>0</v>
          </cell>
          <cell r="B451">
            <v>0</v>
          </cell>
          <cell r="C451" t="str">
            <v xml:space="preserve">PISOS EN MADERA Y OTROS </v>
          </cell>
          <cell r="D451">
            <v>0</v>
          </cell>
          <cell r="E451">
            <v>0</v>
          </cell>
          <cell r="F451">
            <v>0</v>
          </cell>
          <cell r="G451">
            <v>0</v>
          </cell>
        </row>
        <row r="452">
          <cell r="A452">
            <v>12.11</v>
          </cell>
          <cell r="B452" t="str">
            <v>PA-12.109</v>
          </cell>
          <cell r="C452" t="str">
            <v>GUARDAESCOBA Madera de cedro,  h=10 cm. Con pintura negra, según diseño y especificaciones</v>
          </cell>
          <cell r="D452" t="str">
            <v>und</v>
          </cell>
          <cell r="E452">
            <v>1081.7</v>
          </cell>
          <cell r="F452">
            <v>19709</v>
          </cell>
          <cell r="G452">
            <v>21319225</v>
          </cell>
        </row>
        <row r="453">
          <cell r="A453">
            <v>12.12</v>
          </cell>
          <cell r="B453" t="str">
            <v>PA-12.131</v>
          </cell>
          <cell r="C453" t="str">
            <v xml:space="preserve">SUMINISTRO E INSTALACION DE PISO CONDUCTIVO STATIC PULSE, TRAFICO INDUSTRIAL HOMOGÉNEO, COLOR AZUL Y/O GRIS </v>
          </cell>
          <cell r="D453" t="str">
            <v>m2</v>
          </cell>
          <cell r="E453">
            <v>40</v>
          </cell>
          <cell r="F453">
            <v>559747</v>
          </cell>
          <cell r="G453">
            <v>22389880</v>
          </cell>
        </row>
        <row r="454">
          <cell r="A454">
            <v>12.13</v>
          </cell>
          <cell r="B454" t="str">
            <v>PA-12.133</v>
          </cell>
          <cell r="C454" t="str">
            <v>ACOUSTIC CONTROL VP e=31mm (Suministro e instalación)</v>
          </cell>
          <cell r="D454" t="str">
            <v>m2</v>
          </cell>
          <cell r="E454">
            <v>212.77</v>
          </cell>
          <cell r="F454">
            <v>66780</v>
          </cell>
          <cell r="G454">
            <v>14208781</v>
          </cell>
        </row>
        <row r="455">
          <cell r="A455">
            <v>12.14</v>
          </cell>
          <cell r="B455" t="str">
            <v>PA-12.134</v>
          </cell>
          <cell r="C455" t="str">
            <v>SUMINISTRO E INSTALACION DE PISO EN LINOLEO con proteccion topshield2, antiestatico y muy resistente al impacto, capa  de uso de 1.5 mm y espesor de 2.5 mm, trafico industrial 43. Incluye soldadura moteada. (Suministro e instalación A TODO COSTO)</v>
          </cell>
          <cell r="D455" t="str">
            <v>m2</v>
          </cell>
          <cell r="E455">
            <v>6267.01</v>
          </cell>
          <cell r="F455">
            <v>74284</v>
          </cell>
          <cell r="G455">
            <v>465538571</v>
          </cell>
        </row>
        <row r="456">
          <cell r="A456">
            <v>0</v>
          </cell>
          <cell r="B456">
            <v>0</v>
          </cell>
          <cell r="C456" t="str">
            <v>Total  PISOS - ACABADOS</v>
          </cell>
          <cell r="D456">
            <v>0</v>
          </cell>
          <cell r="E456">
            <v>0</v>
          </cell>
          <cell r="F456">
            <v>0</v>
          </cell>
          <cell r="G456">
            <v>771664278</v>
          </cell>
        </row>
        <row r="457">
          <cell r="A457">
            <v>0</v>
          </cell>
          <cell r="B457">
            <v>0</v>
          </cell>
          <cell r="C457">
            <v>0</v>
          </cell>
          <cell r="D457">
            <v>0</v>
          </cell>
          <cell r="E457">
            <v>0</v>
          </cell>
          <cell r="F457">
            <v>0</v>
          </cell>
          <cell r="G457">
            <v>0</v>
          </cell>
        </row>
        <row r="458">
          <cell r="A458">
            <v>13</v>
          </cell>
          <cell r="B458" t="str">
            <v>E-13</v>
          </cell>
          <cell r="C458" t="str">
            <v>ENCHAPES Y ACCESORIOS</v>
          </cell>
          <cell r="D458">
            <v>0</v>
          </cell>
          <cell r="E458">
            <v>0</v>
          </cell>
          <cell r="F458">
            <v>0</v>
          </cell>
          <cell r="G458">
            <v>0</v>
          </cell>
        </row>
        <row r="459">
          <cell r="A459">
            <v>0</v>
          </cell>
          <cell r="B459">
            <v>0</v>
          </cell>
          <cell r="C459" t="str">
            <v xml:space="preserve">ENCHAPES DE PARED </v>
          </cell>
          <cell r="D459">
            <v>0</v>
          </cell>
          <cell r="E459">
            <v>0</v>
          </cell>
          <cell r="F459">
            <v>0</v>
          </cell>
          <cell r="G459">
            <v>0</v>
          </cell>
        </row>
        <row r="460">
          <cell r="A460">
            <v>13.1</v>
          </cell>
          <cell r="B460" t="str">
            <v>E-13.7</v>
          </cell>
          <cell r="C460" t="str">
            <v>CERAMICA PARED IMPORTADA NEVADA BLANCA BR 30*45-1 . Tipo Alfa o Similar. Color  instalado a 90° (Incluye boquilla color y win).</v>
          </cell>
          <cell r="D460" t="str">
            <v>m2</v>
          </cell>
          <cell r="E460">
            <v>878.42</v>
          </cell>
          <cell r="F460">
            <v>56151</v>
          </cell>
          <cell r="G460">
            <v>49324161</v>
          </cell>
        </row>
        <row r="461">
          <cell r="A461">
            <v>13.2</v>
          </cell>
          <cell r="B461" t="str">
            <v>E-13.85</v>
          </cell>
          <cell r="C461" t="str">
            <v>ENCHAPE DE PARED EN GRANITO NEGRO ABSOLUTO (Incluye anclajes en alambre, pegante alto desempeño).</v>
          </cell>
          <cell r="D461" t="str">
            <v>m2</v>
          </cell>
          <cell r="E461">
            <v>200.72</v>
          </cell>
          <cell r="F461">
            <v>482069</v>
          </cell>
          <cell r="G461">
            <v>96760890</v>
          </cell>
        </row>
        <row r="462">
          <cell r="A462">
            <v>13.3</v>
          </cell>
          <cell r="B462" t="str">
            <v>E-13.99</v>
          </cell>
          <cell r="C462" t="str">
            <v>SUMINISTRO E INSTALACION DE PORCELANATO NATURAL COLOR AVORIO (BEIGE), ANTRACITA (GRIS OSCURO), CAFÉ, espesor de 10 mm. Incluye MANO DE OBRA por instalacion de fachada mediante sistema adherido en perfil anodizado, anclado con separadores, Mensulas, Soportes de perfileria metalica en aluminio cada 50 cm, tornillos expansivos,tornillos de anclaje montaje, cintas adhesivas y adhesivopolimerico. Material a ventilar no mayor a 27 kg/m2 para modulacion 1.2 x 0.60 m o 1.8 x 0.90 m, consumo de perfileria no mayor a 1.90 m/m2.</v>
          </cell>
          <cell r="D462" t="str">
            <v>m2</v>
          </cell>
          <cell r="E462">
            <v>2821.12</v>
          </cell>
          <cell r="F462">
            <v>237745</v>
          </cell>
          <cell r="G462">
            <v>670707174</v>
          </cell>
        </row>
        <row r="463">
          <cell r="A463">
            <v>0</v>
          </cell>
          <cell r="B463">
            <v>0</v>
          </cell>
          <cell r="C463" t="str">
            <v xml:space="preserve">CENEFAS </v>
          </cell>
          <cell r="D463">
            <v>0</v>
          </cell>
          <cell r="E463">
            <v>0</v>
          </cell>
          <cell r="F463">
            <v>0</v>
          </cell>
          <cell r="G463">
            <v>0</v>
          </cell>
        </row>
        <row r="464">
          <cell r="A464">
            <v>13.4</v>
          </cell>
          <cell r="B464" t="str">
            <v>E-13.12</v>
          </cell>
          <cell r="C464" t="str">
            <v>CENEFA PRECORTADO OXIDO 10*30,5-1.  -   Tipo Alfa o Similar.</v>
          </cell>
          <cell r="D464" t="str">
            <v>m</v>
          </cell>
          <cell r="E464">
            <v>498.86</v>
          </cell>
          <cell r="F464">
            <v>50217</v>
          </cell>
          <cell r="G464">
            <v>25051253</v>
          </cell>
        </row>
        <row r="465">
          <cell r="A465">
            <v>0</v>
          </cell>
          <cell r="B465">
            <v>0</v>
          </cell>
          <cell r="C465" t="str">
            <v xml:space="preserve">MESONES </v>
          </cell>
          <cell r="D465">
            <v>0</v>
          </cell>
          <cell r="E465">
            <v>0</v>
          </cell>
          <cell r="F465">
            <v>0</v>
          </cell>
          <cell r="G465">
            <v>0</v>
          </cell>
        </row>
        <row r="466">
          <cell r="A466">
            <v>13.5</v>
          </cell>
          <cell r="B466" t="str">
            <v>E-13.19</v>
          </cell>
          <cell r="C466" t="str">
            <v>MESON EN MARMOL VILLA DE LEYVA  Ancho:0.60 m.  Instalado con SOPORTES METALICOS (Suministro e instalación con soportes metálicos anclado, pulido y brillado).</v>
          </cell>
          <cell r="D466" t="str">
            <v>m</v>
          </cell>
          <cell r="E466">
            <v>31.5</v>
          </cell>
          <cell r="F466">
            <v>338431</v>
          </cell>
          <cell r="G466">
            <v>10660577</v>
          </cell>
        </row>
        <row r="467">
          <cell r="A467">
            <v>0</v>
          </cell>
          <cell r="B467">
            <v>0</v>
          </cell>
          <cell r="C467" t="str">
            <v xml:space="preserve">PIRLANES, POCETAS LAVATRAPEROS, LAVADEROS  </v>
          </cell>
          <cell r="D467">
            <v>0</v>
          </cell>
          <cell r="E467">
            <v>0</v>
          </cell>
          <cell r="F467">
            <v>0</v>
          </cell>
          <cell r="G467">
            <v>0</v>
          </cell>
        </row>
        <row r="468">
          <cell r="A468">
            <v>13.6</v>
          </cell>
          <cell r="B468" t="str">
            <v>E-13.94</v>
          </cell>
          <cell r="C468" t="str">
            <v>POYO DUCHA MAMPOSTERIA h=10x 8 cm. Enchapado Ceramica IMPORTADA NEVADA BLANCA BR 30*45-1 (Incluye poyo en concreto con refuerzo, cerámica, win y alfacolor)</v>
          </cell>
          <cell r="D468" t="str">
            <v>m</v>
          </cell>
          <cell r="E468">
            <v>2.1</v>
          </cell>
          <cell r="F468">
            <v>51893</v>
          </cell>
          <cell r="G468">
            <v>108975</v>
          </cell>
        </row>
        <row r="469">
          <cell r="A469">
            <v>13.7</v>
          </cell>
          <cell r="B469" t="str">
            <v>E-13.63</v>
          </cell>
          <cell r="C469" t="str">
            <v>POCETA LAVATRAPEROS CONCRETO 2.500 psi, 1.30 x 0.50 x 0.50 m. (Incluye acero de refuerzo, rejilla 3" x 2", enchape en Nevada Blanca 30x45 cm, llave terminal jardin)</v>
          </cell>
          <cell r="D469" t="str">
            <v>und</v>
          </cell>
          <cell r="E469">
            <v>7</v>
          </cell>
          <cell r="F469">
            <v>156173</v>
          </cell>
          <cell r="G469">
            <v>1093211</v>
          </cell>
        </row>
        <row r="470">
          <cell r="A470">
            <v>0</v>
          </cell>
          <cell r="B470">
            <v>0</v>
          </cell>
          <cell r="C470" t="str">
            <v xml:space="preserve">INCRUSTACIONES </v>
          </cell>
          <cell r="D470">
            <v>0</v>
          </cell>
          <cell r="E470">
            <v>0</v>
          </cell>
          <cell r="F470">
            <v>0</v>
          </cell>
          <cell r="G470">
            <v>0</v>
          </cell>
        </row>
        <row r="471">
          <cell r="A471">
            <v>13.8</v>
          </cell>
          <cell r="B471" t="str">
            <v>E-13.29</v>
          </cell>
          <cell r="C471" t="str">
            <v>INCRUSTACIONES Porcelana - PAPELERA ELITE Ref. 046140100-1 Tipo Corona o Similar.</v>
          </cell>
          <cell r="D471" t="str">
            <v>un</v>
          </cell>
          <cell r="E471">
            <v>3</v>
          </cell>
          <cell r="F471">
            <v>16275</v>
          </cell>
          <cell r="G471">
            <v>48825</v>
          </cell>
        </row>
        <row r="472">
          <cell r="A472">
            <v>13.9</v>
          </cell>
          <cell r="B472" t="str">
            <v>E-13.33</v>
          </cell>
          <cell r="C472" t="str">
            <v>INCRUSTACIONES Porcelana - TOALLERO  ELITE Ref. 09190100-1 Tipo Corona o Similar.</v>
          </cell>
          <cell r="D472" t="str">
            <v>und</v>
          </cell>
          <cell r="E472">
            <v>3</v>
          </cell>
          <cell r="F472">
            <v>19761</v>
          </cell>
          <cell r="G472">
            <v>59283</v>
          </cell>
        </row>
        <row r="473">
          <cell r="A473">
            <v>0</v>
          </cell>
          <cell r="B473">
            <v>0</v>
          </cell>
          <cell r="C473" t="str">
            <v xml:space="preserve">ACCESORIOS </v>
          </cell>
          <cell r="D473">
            <v>0</v>
          </cell>
          <cell r="E473">
            <v>0</v>
          </cell>
          <cell r="F473">
            <v>0</v>
          </cell>
          <cell r="G473">
            <v>0</v>
          </cell>
        </row>
        <row r="474">
          <cell r="A474">
            <v>13.1</v>
          </cell>
          <cell r="B474" t="str">
            <v>E-13.78</v>
          </cell>
          <cell r="C474" t="str">
            <v>BARRA DISCAPACITADOS EN CON DOS BRAZOS, EN ACERO INOXIDABLE SATINADO  fijadas a piso y a pared ref.8-AA-508</v>
          </cell>
          <cell r="D474" t="str">
            <v>und</v>
          </cell>
          <cell r="E474">
            <v>9</v>
          </cell>
          <cell r="F474">
            <v>370000</v>
          </cell>
          <cell r="G474">
            <v>3330000</v>
          </cell>
        </row>
        <row r="475">
          <cell r="A475">
            <v>13.11</v>
          </cell>
          <cell r="B475" t="str">
            <v>E-13.41</v>
          </cell>
          <cell r="C475" t="str">
            <v>SECADOR ELECTRICO PARA MANOS LIBRES en Acero Inoxidable 304 satinado  Tipo Accesorios &amp; Acabados o Similar. (suministro, instalación y puesta en funcionamiento).</v>
          </cell>
          <cell r="D475" t="str">
            <v>un</v>
          </cell>
          <cell r="E475">
            <v>23</v>
          </cell>
          <cell r="F475">
            <v>634000</v>
          </cell>
          <cell r="G475">
            <v>14582000</v>
          </cell>
        </row>
        <row r="476">
          <cell r="A476">
            <v>13.12</v>
          </cell>
          <cell r="B476" t="str">
            <v>E-13.42</v>
          </cell>
          <cell r="C476" t="str">
            <v>LAVAPLATOS DE EMPOTRAR EN ACERO INOXIDABLE - Tipo Socoda o Similar - Dimensiones 45 x 49 cm. (suministro e instalación)</v>
          </cell>
          <cell r="D476" t="str">
            <v>un</v>
          </cell>
          <cell r="E476">
            <v>7</v>
          </cell>
          <cell r="F476">
            <v>119661</v>
          </cell>
          <cell r="G476">
            <v>837627</v>
          </cell>
        </row>
        <row r="477">
          <cell r="A477">
            <v>13.13</v>
          </cell>
          <cell r="B477" t="str">
            <v>E-13.48</v>
          </cell>
          <cell r="C477" t="str">
            <v>DISPENSADOR PARA JABON LIQUIDO MARCA A&amp;A CUERPO EN ACERO INOXIDABLE CAPACIDAD 1.2 LITROS. REF 8-AA-600</v>
          </cell>
          <cell r="D477" t="str">
            <v>und</v>
          </cell>
          <cell r="E477">
            <v>40</v>
          </cell>
          <cell r="F477">
            <v>109000</v>
          </cell>
          <cell r="G477">
            <v>4360000</v>
          </cell>
        </row>
        <row r="478">
          <cell r="A478">
            <v>13.14</v>
          </cell>
          <cell r="B478" t="str">
            <v>E-13.52</v>
          </cell>
          <cell r="C478" t="str">
            <v xml:space="preserve">PROTECTOR PARA PAPEL HIGIENICO DE SOBREPONER EN LA PARED EN ACERO INOXIDABLE 304 SATINADO, PARA ROLLO DE 200/400 m CERRADURA CON LLAVE, IMPORTADO MARCA A&amp;A. </v>
          </cell>
          <cell r="D478" t="str">
            <v>und</v>
          </cell>
          <cell r="E478">
            <v>23</v>
          </cell>
          <cell r="F478">
            <v>121686</v>
          </cell>
          <cell r="G478">
            <v>2798778</v>
          </cell>
        </row>
        <row r="479">
          <cell r="A479">
            <v>0</v>
          </cell>
          <cell r="B479">
            <v>0</v>
          </cell>
          <cell r="C479" t="str">
            <v>Total  ENCHAPES Y ACCESORIOS</v>
          </cell>
          <cell r="D479">
            <v>0</v>
          </cell>
          <cell r="E479">
            <v>0</v>
          </cell>
          <cell r="F479">
            <v>0</v>
          </cell>
          <cell r="G479">
            <v>879722754</v>
          </cell>
        </row>
        <row r="480">
          <cell r="A480">
            <v>0</v>
          </cell>
          <cell r="B480">
            <v>0</v>
          </cell>
          <cell r="C480">
            <v>0</v>
          </cell>
          <cell r="D480">
            <v>0</v>
          </cell>
          <cell r="E480">
            <v>0</v>
          </cell>
          <cell r="F480">
            <v>0</v>
          </cell>
          <cell r="G480">
            <v>0</v>
          </cell>
        </row>
        <row r="481">
          <cell r="A481">
            <v>14</v>
          </cell>
          <cell r="B481" t="str">
            <v>V-14</v>
          </cell>
          <cell r="C481" t="str">
            <v>VIDRIOS Y ESPEJOS</v>
          </cell>
          <cell r="D481">
            <v>0</v>
          </cell>
          <cell r="E481">
            <v>0</v>
          </cell>
          <cell r="F481">
            <v>0</v>
          </cell>
          <cell r="G481">
            <v>0</v>
          </cell>
        </row>
        <row r="482">
          <cell r="A482">
            <v>14.1</v>
          </cell>
          <cell r="B482" t="str">
            <v>V-14.1</v>
          </cell>
          <cell r="C482" t="str">
            <v>ESPEJO   4 mm. Biselado y Pulido cuatro lados. (Suministro e instalación incluyendo los elementos de fijación al muro).</v>
          </cell>
          <cell r="D482" t="str">
            <v>m2</v>
          </cell>
          <cell r="E482">
            <v>46.2</v>
          </cell>
          <cell r="F482">
            <v>108999</v>
          </cell>
          <cell r="G482">
            <v>5035754</v>
          </cell>
        </row>
        <row r="483">
          <cell r="A483">
            <v>0</v>
          </cell>
          <cell r="B483">
            <v>0</v>
          </cell>
          <cell r="C483" t="str">
            <v>Total VIDRIOS Y ESPEJOS</v>
          </cell>
          <cell r="D483">
            <v>0</v>
          </cell>
          <cell r="E483">
            <v>0</v>
          </cell>
          <cell r="F483">
            <v>0</v>
          </cell>
          <cell r="G483">
            <v>5035754</v>
          </cell>
        </row>
        <row r="484">
          <cell r="A484">
            <v>0</v>
          </cell>
          <cell r="B484">
            <v>0</v>
          </cell>
          <cell r="C484">
            <v>0</v>
          </cell>
          <cell r="D484">
            <v>0</v>
          </cell>
          <cell r="E484">
            <v>0</v>
          </cell>
          <cell r="F484">
            <v>0</v>
          </cell>
          <cell r="G484">
            <v>0</v>
          </cell>
        </row>
        <row r="485">
          <cell r="A485">
            <v>15</v>
          </cell>
          <cell r="B485" t="str">
            <v>AS-15</v>
          </cell>
          <cell r="C485" t="str">
            <v>APARATOS SANITARIOS</v>
          </cell>
          <cell r="D485">
            <v>0</v>
          </cell>
          <cell r="E485">
            <v>0</v>
          </cell>
          <cell r="F485">
            <v>0</v>
          </cell>
          <cell r="G485">
            <v>0</v>
          </cell>
        </row>
        <row r="486">
          <cell r="A486">
            <v>0</v>
          </cell>
          <cell r="B486">
            <v>0</v>
          </cell>
          <cell r="C486" t="str">
            <v xml:space="preserve">SANITARIOS </v>
          </cell>
          <cell r="D486">
            <v>0</v>
          </cell>
          <cell r="E486">
            <v>0</v>
          </cell>
          <cell r="F486">
            <v>0</v>
          </cell>
          <cell r="G486">
            <v>0</v>
          </cell>
        </row>
        <row r="487">
          <cell r="A487">
            <v>15.1</v>
          </cell>
          <cell r="B487" t="str">
            <v>AS-15.4</v>
          </cell>
          <cell r="C487" t="str">
            <v>SANITARIO Tipo MONTECARLO REDONDO Color Blanco Ref. 02618100-1 Tipo Corona o Similar. (conjunto sanitario que incluye sanitario one piece, tapa, griferia, accesorios de conexión e instalación.)</v>
          </cell>
          <cell r="D487" t="str">
            <v>und</v>
          </cell>
          <cell r="E487">
            <v>5</v>
          </cell>
          <cell r="F487">
            <v>327531</v>
          </cell>
          <cell r="G487">
            <v>1637655</v>
          </cell>
        </row>
        <row r="488">
          <cell r="A488">
            <v>15.2</v>
          </cell>
          <cell r="B488" t="str">
            <v>AS-15.6</v>
          </cell>
          <cell r="C488" t="str">
            <v>TAZA BALTICO EP Ref. 113121001 corona o similar, para fluxometro o griferia, antivandalico, color blanco.</v>
          </cell>
          <cell r="D488" t="str">
            <v>und</v>
          </cell>
          <cell r="E488">
            <v>50</v>
          </cell>
          <cell r="F488">
            <v>340921</v>
          </cell>
          <cell r="G488">
            <v>17046050</v>
          </cell>
        </row>
        <row r="489">
          <cell r="A489">
            <v>0</v>
          </cell>
          <cell r="B489">
            <v>0</v>
          </cell>
          <cell r="C489" t="str">
            <v xml:space="preserve">ORINALES </v>
          </cell>
          <cell r="D489">
            <v>0</v>
          </cell>
          <cell r="E489">
            <v>0</v>
          </cell>
          <cell r="F489">
            <v>0</v>
          </cell>
          <cell r="G489">
            <v>0</v>
          </cell>
        </row>
        <row r="490">
          <cell r="A490">
            <v>15.3</v>
          </cell>
          <cell r="B490" t="str">
            <v>AS-15.14</v>
          </cell>
          <cell r="C490" t="str">
            <v>ORINAL TIPO GOTTA BAJO CONSUMO 0,5 Lpf sifon oculto , Color blanco incluye griferia tipo push antivandalica tipo Corona o similar.</v>
          </cell>
          <cell r="D490" t="str">
            <v>und</v>
          </cell>
          <cell r="E490">
            <v>21</v>
          </cell>
          <cell r="F490">
            <v>477947</v>
          </cell>
          <cell r="G490">
            <v>10036887</v>
          </cell>
        </row>
        <row r="491">
          <cell r="A491">
            <v>0</v>
          </cell>
          <cell r="B491">
            <v>0</v>
          </cell>
          <cell r="C491" t="str">
            <v xml:space="preserve">LAVAMANOS </v>
          </cell>
          <cell r="D491">
            <v>0</v>
          </cell>
          <cell r="E491">
            <v>0</v>
          </cell>
          <cell r="F491">
            <v>0</v>
          </cell>
          <cell r="G491">
            <v>0</v>
          </cell>
        </row>
        <row r="492">
          <cell r="A492">
            <v>15.4</v>
          </cell>
          <cell r="B492" t="str">
            <v>AS-15.18</v>
          </cell>
          <cell r="C492" t="str">
            <v>LAVAMANOS SOBREPONER Linea MARSELLA Color Blanco Ref. 13011000 Tipo Corona o Similar. (Incluye desagüe automatico, sifón botella, grapas 2 und, acople).</v>
          </cell>
          <cell r="D492" t="str">
            <v>und</v>
          </cell>
          <cell r="E492">
            <v>2</v>
          </cell>
          <cell r="F492">
            <v>114367</v>
          </cell>
          <cell r="G492">
            <v>228734</v>
          </cell>
        </row>
        <row r="493">
          <cell r="A493">
            <v>15.5</v>
          </cell>
          <cell r="B493" t="str">
            <v>AS-15.19</v>
          </cell>
          <cell r="C493" t="str">
            <v>LAVAMANOS SPACE FFC REF. 2030411001</v>
          </cell>
          <cell r="D493" t="str">
            <v>und</v>
          </cell>
          <cell r="E493">
            <v>50</v>
          </cell>
          <cell r="F493">
            <v>202276</v>
          </cell>
          <cell r="G493">
            <v>10113800</v>
          </cell>
        </row>
        <row r="494">
          <cell r="A494">
            <v>15.6</v>
          </cell>
          <cell r="B494" t="str">
            <v>AS-15.21</v>
          </cell>
          <cell r="C494" t="str">
            <v>LAVAMANOS CON MUEBLE COLLIS 60 mueble color wengue Corona  o Similar. (Incluye , desagüe automatico, sifón botella, grapas 2 und, acople)</v>
          </cell>
          <cell r="D494" t="str">
            <v>und</v>
          </cell>
          <cell r="E494">
            <v>5</v>
          </cell>
          <cell r="F494">
            <v>619032</v>
          </cell>
          <cell r="G494">
            <v>3095160</v>
          </cell>
        </row>
        <row r="495">
          <cell r="A495">
            <v>0</v>
          </cell>
          <cell r="B495">
            <v>0</v>
          </cell>
          <cell r="C495" t="str">
            <v xml:space="preserve">GRIFERIA LAVAMANOS-DUCHA-POCETAS </v>
          </cell>
          <cell r="D495">
            <v>0</v>
          </cell>
          <cell r="E495">
            <v>0</v>
          </cell>
          <cell r="F495">
            <v>0</v>
          </cell>
          <cell r="G495">
            <v>0</v>
          </cell>
        </row>
        <row r="496">
          <cell r="A496">
            <v>15.7</v>
          </cell>
          <cell r="B496" t="str">
            <v>AS-15.34</v>
          </cell>
          <cell r="C496" t="str">
            <v>GRIFERIA ANTIVANDALICO CON PICO EMPOTRADO  CORONA Tipo Grival o Similar. (Incluye desague, sifón.).</v>
          </cell>
          <cell r="D496" t="str">
            <v>und</v>
          </cell>
          <cell r="E496">
            <v>2</v>
          </cell>
          <cell r="F496">
            <v>174494</v>
          </cell>
          <cell r="G496">
            <v>348988</v>
          </cell>
        </row>
        <row r="497">
          <cell r="A497">
            <v>15.8</v>
          </cell>
          <cell r="B497" t="str">
            <v>AS-15.33</v>
          </cell>
          <cell r="C497" t="str">
            <v>GRIFERIA ANTIVANDALICO CON PICO EXPUESTO CORONA Tipo Grival o Similar. (Incluye desague, sifón.).</v>
          </cell>
          <cell r="D497" t="str">
            <v>und</v>
          </cell>
          <cell r="E497">
            <v>50</v>
          </cell>
          <cell r="F497">
            <v>171652</v>
          </cell>
          <cell r="G497">
            <v>8582600</v>
          </cell>
        </row>
        <row r="498">
          <cell r="A498">
            <v>15.9</v>
          </cell>
          <cell r="B498" t="str">
            <v>AS-15.23</v>
          </cell>
          <cell r="C498" t="str">
            <v>GRIFERIA Mezclador LAVAMANOS 8" VENTO Ref. 591320001 Tipo Grival o Similar. (Incluye desague, sifón, grapas e instalación).</v>
          </cell>
          <cell r="D498" t="str">
            <v>und</v>
          </cell>
          <cell r="E498">
            <v>5</v>
          </cell>
          <cell r="F498">
            <v>143632</v>
          </cell>
          <cell r="G498">
            <v>718160</v>
          </cell>
        </row>
        <row r="499">
          <cell r="A499">
            <v>15.1</v>
          </cell>
          <cell r="B499" t="str">
            <v>AS-15.32</v>
          </cell>
          <cell r="C499" t="str">
            <v>GRIFERIA PARA LAVAPLATOS SENCILLO GALAXIA CROMO Ref. 50960 Tipo Grival o Similar (Incluye Kit griferia)</v>
          </cell>
          <cell r="D499" t="str">
            <v>un</v>
          </cell>
          <cell r="E499">
            <v>7</v>
          </cell>
          <cell r="F499">
            <v>57492</v>
          </cell>
          <cell r="G499">
            <v>402444</v>
          </cell>
        </row>
        <row r="500">
          <cell r="A500">
            <v>15.11</v>
          </cell>
          <cell r="B500" t="str">
            <v>E-13.57</v>
          </cell>
          <cell r="C500" t="str">
            <v>LLAVE TERMINAL MANGUERA 1/2"  (Suministro e instalación).</v>
          </cell>
          <cell r="D500" t="str">
            <v>und</v>
          </cell>
          <cell r="E500">
            <v>7</v>
          </cell>
          <cell r="F500">
            <v>12841</v>
          </cell>
          <cell r="G500">
            <v>89887</v>
          </cell>
        </row>
        <row r="501">
          <cell r="A501">
            <v>0</v>
          </cell>
          <cell r="B501">
            <v>0</v>
          </cell>
          <cell r="C501" t="str">
            <v>Total  APARATOS SANITARIOS</v>
          </cell>
          <cell r="D501">
            <v>0</v>
          </cell>
          <cell r="E501">
            <v>0</v>
          </cell>
          <cell r="F501">
            <v>0</v>
          </cell>
          <cell r="G501">
            <v>52300365</v>
          </cell>
        </row>
        <row r="502">
          <cell r="A502">
            <v>0</v>
          </cell>
          <cell r="B502">
            <v>0</v>
          </cell>
          <cell r="C502">
            <v>0</v>
          </cell>
          <cell r="D502">
            <v>0</v>
          </cell>
          <cell r="E502">
            <v>0</v>
          </cell>
          <cell r="F502">
            <v>0</v>
          </cell>
          <cell r="G502">
            <v>0</v>
          </cell>
        </row>
        <row r="503">
          <cell r="A503">
            <v>16</v>
          </cell>
          <cell r="B503" t="str">
            <v>MA-16</v>
          </cell>
          <cell r="C503" t="str">
            <v>CARPINTERIA EN MADERA Y MUEBLES EN CONCRETO</v>
          </cell>
          <cell r="D503">
            <v>0</v>
          </cell>
          <cell r="E503">
            <v>0</v>
          </cell>
          <cell r="F503">
            <v>0</v>
          </cell>
          <cell r="G503">
            <v>0</v>
          </cell>
        </row>
        <row r="504">
          <cell r="A504">
            <v>0</v>
          </cell>
          <cell r="B504">
            <v>0</v>
          </cell>
          <cell r="C504" t="str">
            <v xml:space="preserve">PUERTAS EN MADERA </v>
          </cell>
          <cell r="D504">
            <v>0</v>
          </cell>
          <cell r="E504">
            <v>0</v>
          </cell>
          <cell r="F504">
            <v>0</v>
          </cell>
          <cell r="G504">
            <v>0</v>
          </cell>
        </row>
        <row r="505">
          <cell r="A505">
            <v>16.100000000000001</v>
          </cell>
          <cell r="B505" t="str">
            <v>MA-16.10</v>
          </cell>
          <cell r="C505" t="str">
            <v>MARCO EN TABLEX ENCHAPADO OKUME - Kit de Marko Classico Tipo Pizano o Similar. (2 largueros de 2,40 m y un cabezal de 1,20 m.) Ancho muro: 10 a 18 cm Ancho Puerta: 0,76 x 1,10 m. Acabado: tintilla, sellador (mínimo 6 manos) y laca según diseño. (Incluye suministro e instalación).</v>
          </cell>
          <cell r="D505" t="str">
            <v>und</v>
          </cell>
          <cell r="E505">
            <v>16</v>
          </cell>
          <cell r="F505">
            <v>218758</v>
          </cell>
          <cell r="G505">
            <v>3500128</v>
          </cell>
        </row>
        <row r="506">
          <cell r="A506">
            <v>16.2</v>
          </cell>
          <cell r="B506" t="str">
            <v>MA-16.1</v>
          </cell>
          <cell r="C506" t="str">
            <v>PUERTA ENTAMBORADA EN LAMINA TRIPLEX OKUME - Tipo Pizano Okumé o Similar. Ancho: 0,51 a 0,75 m. Alto: 2,10 a 2,40 m. Hoja Lisa con Marquete capacanto okumé. Acabado: tintilla, sellador (mínimo 6 manos) y laca según diseño. (Incluye suministro, instalación y bisagras).</v>
          </cell>
          <cell r="D506" t="str">
            <v>und</v>
          </cell>
          <cell r="E506">
            <v>5</v>
          </cell>
          <cell r="F506">
            <v>358650</v>
          </cell>
          <cell r="G506">
            <v>1793250</v>
          </cell>
        </row>
        <row r="507">
          <cell r="A507">
            <v>16.3</v>
          </cell>
          <cell r="B507" t="str">
            <v>MA-16.2</v>
          </cell>
          <cell r="C507" t="str">
            <v>PUERTA ENTAMBORADA EN LAMINA TRIPLEX OKUME - Tipo Pizano Okumé o Similar. Ancho: 0,76 a 1,10 m. Alto: 2,10 a 2,40 m. Hoja Lisa con Marquete capacanto okumé. Acabado: tintilla, sellador (mínimo 6 manos) y laca según diseño. (Incluye suministro, instalación y bisagras).</v>
          </cell>
          <cell r="D507" t="str">
            <v>und</v>
          </cell>
          <cell r="E507">
            <v>16</v>
          </cell>
          <cell r="F507">
            <v>434949</v>
          </cell>
          <cell r="G507">
            <v>6959184</v>
          </cell>
        </row>
        <row r="508">
          <cell r="A508">
            <v>16.399999999999999</v>
          </cell>
          <cell r="B508" t="str">
            <v>MA-16.106</v>
          </cell>
          <cell r="C508" t="str">
            <v>SUMINISTRO E INSTALACION DE Puerta acústica tipo 2. Puerta sencilla en madera contrachapada de 12mm más membrana acústica mas madera contrachapada de 9mm mas membrana acústica mas frescasa de 2 1/2" mas cámara de aire de 10cm mas membrana acústica más madera contrachapada de 9mm. Incluye chapa antipanico. Dimensiones 2,5x1,1m, incluido el marco.</v>
          </cell>
          <cell r="D508" t="str">
            <v>und</v>
          </cell>
          <cell r="E508">
            <v>8</v>
          </cell>
          <cell r="F508">
            <v>2612589</v>
          </cell>
          <cell r="G508">
            <v>20900712</v>
          </cell>
        </row>
        <row r="509">
          <cell r="A509">
            <v>16.5</v>
          </cell>
          <cell r="B509" t="str">
            <v>MA-16.107</v>
          </cell>
          <cell r="C509" t="str">
            <v>SUMINISTRO E INSTALACION DE Puerta acústica tipo 3. Puerta doble en madera contrachapada de 12mm más membrana acústica mas madera contrachapada de 9mm mas membrana acústica mas frescasa de 2 1/2" mas cámara de aire de 10cm mas membrana acústica más madera contrachapada de 9mm. Incluye chapa antipanico. Dimensiones 2,5x1,5, incluido el marco.</v>
          </cell>
          <cell r="D509" t="str">
            <v>und</v>
          </cell>
          <cell r="E509">
            <v>5</v>
          </cell>
          <cell r="F509">
            <v>4572031</v>
          </cell>
          <cell r="G509">
            <v>22860155</v>
          </cell>
        </row>
        <row r="510">
          <cell r="A510">
            <v>16.600000000000001</v>
          </cell>
          <cell r="B510" t="str">
            <v>MA-16.108</v>
          </cell>
          <cell r="C510" t="str">
            <v>SUMINISTRO E INSTALACION DE Puerta acústica tipo 4. Puerta sencilla en lámina en acero cold roll cal 16 más membrana acústica más frescasa de 2 1/2" mas cámara de aires de 6cm mas membrana acústica mas acero cold roll cal 18. Dimensioes 2,5x1, incluido el marco.</v>
          </cell>
          <cell r="D510" t="str">
            <v>und</v>
          </cell>
          <cell r="E510">
            <v>1</v>
          </cell>
          <cell r="F510">
            <v>1469581</v>
          </cell>
          <cell r="G510">
            <v>1469581</v>
          </cell>
        </row>
        <row r="511">
          <cell r="A511">
            <v>16.7</v>
          </cell>
          <cell r="B511" t="str">
            <v>MA-16.109</v>
          </cell>
          <cell r="C511" t="str">
            <v>SUMINISTRO E INSTALACION DE Puerta acústica tipo 5. Puerta doble en madera contrachapada de 6mm mas membrana acústica más frescasa de 2 1/2" más cámara de aire de 6cm más membrana acústica más madera contrachapada de 8mm. Dimensiones 2,5x2m, incluido el marco.</v>
          </cell>
          <cell r="D511" t="str">
            <v>und</v>
          </cell>
          <cell r="E511">
            <v>1</v>
          </cell>
          <cell r="F511">
            <v>3374594</v>
          </cell>
          <cell r="G511">
            <v>3374594</v>
          </cell>
        </row>
        <row r="512">
          <cell r="A512">
            <v>0</v>
          </cell>
          <cell r="B512">
            <v>0</v>
          </cell>
          <cell r="C512" t="str">
            <v>REVESTIMIENTOS EN MADERA</v>
          </cell>
          <cell r="D512">
            <v>0</v>
          </cell>
          <cell r="E512">
            <v>0</v>
          </cell>
          <cell r="F512">
            <v>0</v>
          </cell>
          <cell r="G512">
            <v>0</v>
          </cell>
        </row>
        <row r="513">
          <cell r="A513">
            <v>16.8</v>
          </cell>
          <cell r="B513" t="str">
            <v>MA-16.9</v>
          </cell>
          <cell r="C513" t="str">
            <v>MARCO EN TABLEX ENCHAPADO OKUME - Kit de Marko Classico Tipo Pizano o Similar. (2 largueros de 2,30 m y un cabezal de 1,20 m.) Ancho muro: 10 a 18 cm Ancho Puerta: 0,51 x 0,75 m. Acabado: tintilla, sellador (mínimo 6 manos) y laca según diseño. (Incluye suministro e instalación).</v>
          </cell>
          <cell r="D513" t="str">
            <v>und</v>
          </cell>
          <cell r="E513">
            <v>5</v>
          </cell>
          <cell r="F513">
            <v>214823</v>
          </cell>
          <cell r="G513">
            <v>1074115</v>
          </cell>
        </row>
        <row r="514">
          <cell r="A514">
            <v>16.899999999999999</v>
          </cell>
          <cell r="B514" t="str">
            <v>MA-16.37</v>
          </cell>
          <cell r="C514" t="str">
            <v>ENCHAPE DE PARED EN LAMINA TRIPLEX OKUME - Tipo Pizano Okumé o Similar. Acabado: tintilla, sellador (mínimo 6 manos) y laca según diseño. (Incluye suministro e instalación).</v>
          </cell>
          <cell r="D514" t="str">
            <v>m2</v>
          </cell>
          <cell r="E514">
            <v>258.11</v>
          </cell>
          <cell r="F514">
            <v>105236</v>
          </cell>
          <cell r="G514">
            <v>27162464</v>
          </cell>
        </row>
        <row r="515">
          <cell r="A515">
            <v>0</v>
          </cell>
          <cell r="B515">
            <v>0</v>
          </cell>
          <cell r="C515" t="str">
            <v>Total  CARPINTERIA MADERA Y CONCRETO</v>
          </cell>
          <cell r="D515">
            <v>0</v>
          </cell>
          <cell r="E515">
            <v>0</v>
          </cell>
          <cell r="F515">
            <v>0</v>
          </cell>
          <cell r="G515">
            <v>89094183</v>
          </cell>
        </row>
        <row r="516">
          <cell r="A516">
            <v>0</v>
          </cell>
          <cell r="B516">
            <v>0</v>
          </cell>
          <cell r="C516">
            <v>0</v>
          </cell>
          <cell r="D516">
            <v>0</v>
          </cell>
          <cell r="E516">
            <v>0</v>
          </cell>
          <cell r="F516">
            <v>0</v>
          </cell>
          <cell r="G516">
            <v>0</v>
          </cell>
        </row>
        <row r="517">
          <cell r="A517">
            <v>17</v>
          </cell>
          <cell r="B517" t="str">
            <v>ME-17</v>
          </cell>
          <cell r="C517" t="str">
            <v xml:space="preserve">CARPINTERIA METALICA Y EN ALUMINIO </v>
          </cell>
          <cell r="D517">
            <v>0</v>
          </cell>
          <cell r="E517">
            <v>0</v>
          </cell>
          <cell r="F517">
            <v>0</v>
          </cell>
          <cell r="G517">
            <v>0</v>
          </cell>
        </row>
        <row r="518">
          <cell r="A518">
            <v>0</v>
          </cell>
          <cell r="B518">
            <v>0</v>
          </cell>
          <cell r="C518" t="str">
            <v xml:space="preserve">CARPINTERIA METALICA </v>
          </cell>
          <cell r="D518">
            <v>0</v>
          </cell>
          <cell r="E518">
            <v>0</v>
          </cell>
          <cell r="F518">
            <v>0</v>
          </cell>
          <cell r="G518">
            <v>0</v>
          </cell>
        </row>
        <row r="519">
          <cell r="A519">
            <v>0</v>
          </cell>
          <cell r="B519">
            <v>0</v>
          </cell>
          <cell r="C519" t="str">
            <v>BARANDAS Y PROTECCIONES</v>
          </cell>
          <cell r="D519">
            <v>0</v>
          </cell>
          <cell r="E519">
            <v>0</v>
          </cell>
          <cell r="F519">
            <v>0</v>
          </cell>
          <cell r="G519">
            <v>0</v>
          </cell>
        </row>
        <row r="520">
          <cell r="A520">
            <v>17.100000000000001</v>
          </cell>
          <cell r="B520" t="str">
            <v>ME-17.124</v>
          </cell>
          <cell r="C520" t="str">
            <v>BARANDA ESCALERA Incluye pasamanos en tuberia aguas negras de 2" (Incluye con anticorrosivo y  esmalte tipo 1 color según diseño)</v>
          </cell>
          <cell r="D520" t="str">
            <v>m</v>
          </cell>
          <cell r="E520">
            <v>312.27</v>
          </cell>
          <cell r="F520">
            <v>46506</v>
          </cell>
          <cell r="G520">
            <v>14522429</v>
          </cell>
        </row>
        <row r="521">
          <cell r="A521">
            <v>17.2</v>
          </cell>
          <cell r="B521" t="str">
            <v>ME-17.101</v>
          </cell>
          <cell r="C521" t="str">
            <v>BARANDA ESCALERA.Pasamanos en tubo ø2" de acero inoxidable  + platina metálica de 4mm de espesor en acero acabado con wash primer anticorrosivo y pintura esmalte tipo Pintulux color negro de Pintuco o similar+ vidrio templado de 8mm incoloro + accesorios de anclaje y soportes.  SEGUN DETALLE. (Suministro e Instalación).</v>
          </cell>
          <cell r="D521" t="str">
            <v>m</v>
          </cell>
          <cell r="E521">
            <v>177.4</v>
          </cell>
          <cell r="F521">
            <v>340930</v>
          </cell>
          <cell r="G521">
            <v>60480982</v>
          </cell>
        </row>
        <row r="522">
          <cell r="A522">
            <v>17.3</v>
          </cell>
          <cell r="B522" t="str">
            <v>ME-17.206</v>
          </cell>
          <cell r="C522" t="str">
            <v>ESCALERA DE GATO EN "C" POR METRO LINEAL EN TUBERIA AGUA NEGRA 3/4" TIPO COLMENA O SIMILAR. Suministro e Instalación a todo costo.</v>
          </cell>
          <cell r="D522" t="str">
            <v>m</v>
          </cell>
          <cell r="E522">
            <v>7</v>
          </cell>
          <cell r="F522">
            <v>85303</v>
          </cell>
          <cell r="G522">
            <v>597121</v>
          </cell>
        </row>
        <row r="523">
          <cell r="A523">
            <v>0</v>
          </cell>
          <cell r="B523">
            <v>0</v>
          </cell>
          <cell r="C523" t="str">
            <v>MARCOS</v>
          </cell>
          <cell r="D523">
            <v>0</v>
          </cell>
          <cell r="E523">
            <v>0</v>
          </cell>
          <cell r="F523">
            <v>0</v>
          </cell>
          <cell r="G523">
            <v>0</v>
          </cell>
        </row>
        <row r="524">
          <cell r="A524">
            <v>0</v>
          </cell>
          <cell r="B524">
            <v>0</v>
          </cell>
          <cell r="C524" t="str">
            <v>PUERTAS METALICAS</v>
          </cell>
          <cell r="D524">
            <v>0</v>
          </cell>
          <cell r="E524">
            <v>0</v>
          </cell>
          <cell r="F524">
            <v>0</v>
          </cell>
          <cell r="G524">
            <v>0</v>
          </cell>
        </row>
        <row r="525">
          <cell r="A525">
            <v>17.399999999999999</v>
          </cell>
          <cell r="B525" t="str">
            <v>ME-17.58</v>
          </cell>
          <cell r="C525" t="str">
            <v>PUERTA METALICA Lámina Cold Rolled Cal. 18 Tipo PANEL con MARCO SENCILLO ( Incluye anticorrosivo + pintura ESMALTE + marco cold rolled cal. 18 cargados en concreto). Incluye el suministro de todos los accesorios requeridos para el correcto montaje. (Suministro e Instalación).</v>
          </cell>
          <cell r="D525" t="str">
            <v>m2</v>
          </cell>
          <cell r="E525">
            <v>2.2000000000000002</v>
          </cell>
          <cell r="F525">
            <v>306662</v>
          </cell>
          <cell r="G525">
            <v>674656</v>
          </cell>
        </row>
        <row r="526">
          <cell r="A526">
            <v>17.5</v>
          </cell>
          <cell r="B526" t="str">
            <v>ME-17.289</v>
          </cell>
          <cell r="C526" t="str">
            <v>SUMINISTRO E INSTALACIÓN DE PUERTA ANTIPANICO DOBLE  DE 1.60 X 2.80 m, incluye 2 hojas en lamina C.R cal. 18, marco en lamina C.R cal. 18 anclado y cargado en concreto, refuezo omega en cal. 18, 2 cerraduras antipanico importada y certificada norma UL, manija externa en aluminio pintado con 3 llaves, 3 bisagras de 4" x 1" con rodamiento cromado de 0.5, empaque intumescente norma UL en el contorno del marco para mayor hermeticidad, aislante termico, en lana mineral de roca volcanica, 2 brazos hidraulicos norma UL, terminada en pintura electrostatica color gris plata.Incluye transporte.</v>
          </cell>
          <cell r="D526" t="str">
            <v>und</v>
          </cell>
          <cell r="E526">
            <v>6</v>
          </cell>
          <cell r="F526">
            <v>2205311</v>
          </cell>
          <cell r="G526">
            <v>13231866</v>
          </cell>
        </row>
        <row r="527">
          <cell r="A527">
            <v>17.600000000000001</v>
          </cell>
          <cell r="B527" t="str">
            <v>ME-17.290</v>
          </cell>
          <cell r="C527" t="str">
            <v>SUMINISTRO E INSTALACIÓN DE PUERTA ANTIPANICO DOBLE  DE 1.10 X 2.80 m, incluye 1 hoja en lamina C.R cal. 18, marco en lamina C.R cal. 18 anclado y cargado en concreto, refuezo omega en cal. 18, 1 cerradura antipanico importada y certificada norma UL, manija externa en aluminio pintado con 3 llaves, 3 bisagras de 4" x 1" con rodamiento cromado de 0.5, empaque intumescente norma UL en el contorno del marco para mayor hermeticidad, aislante termico, en lana mineral de roca volcanica, 1 brazo hidraulicos norma UL, terminada en pintura electrostatica color gris plata.Incluye transporte.</v>
          </cell>
          <cell r="D527" t="str">
            <v>und</v>
          </cell>
          <cell r="E527">
            <v>5</v>
          </cell>
          <cell r="F527">
            <v>1548410</v>
          </cell>
          <cell r="G527">
            <v>7742050</v>
          </cell>
        </row>
        <row r="528">
          <cell r="A528">
            <v>17.7</v>
          </cell>
          <cell r="B528" t="str">
            <v>ME-17.291</v>
          </cell>
          <cell r="C528" t="str">
            <v>SUMINISTRO E INSTALACIÓN DE PUERTA ANTIPANICO DOBLE  DE 1.10 X 2.65 m, incluye 1 hoja en lamina C.R cal. 18, marco en lamina C.R cal. 18 anclado y cargado en concreto, refuezo omega en cal. 18, 1 cerradura antipanico importada y certificada norma UL, manija externa en aluminio pintado con 3 llaves, 3 bisagras de 4" x 1" con rodamiento cromado de 0.5, empaque intumescente norma UL en el contorno del marco para mayor hermeticidad, aislante termico, en lana mineral de roca volcanica, 1 brazo hidraulicos norma UL, terminada en pintura electrostatica color gris plata.Incluye transporte.</v>
          </cell>
          <cell r="D528" t="str">
            <v>und</v>
          </cell>
          <cell r="E528">
            <v>2</v>
          </cell>
          <cell r="F528">
            <v>1548410</v>
          </cell>
          <cell r="G528">
            <v>3096820</v>
          </cell>
        </row>
        <row r="529">
          <cell r="A529">
            <v>17.8</v>
          </cell>
          <cell r="B529" t="str">
            <v>ME-17.63</v>
          </cell>
          <cell r="C529" t="str">
            <v>PUERTA METALICA Lámina Cold Rolled Cal. 18 Tipo PANEL con MARCO MONTANTE EN REJILLA. ( Incluye anticorrosivo + pintura ESMALTE + marco cold rolled cal. 18 cargados en concreto). Incluye el suministro de todos los accesorios requeridos para el correcto montaje. (Suministro e Instalación).</v>
          </cell>
          <cell r="D529" t="str">
            <v>m2</v>
          </cell>
          <cell r="E529">
            <v>81.819999999999993</v>
          </cell>
          <cell r="F529">
            <v>328432</v>
          </cell>
          <cell r="G529">
            <v>26872306</v>
          </cell>
        </row>
        <row r="530">
          <cell r="A530">
            <v>17.899999999999999</v>
          </cell>
          <cell r="B530" t="str">
            <v>ME-17.65</v>
          </cell>
          <cell r="C530" t="str">
            <v>PUERTA METALICA Lámina Cold Rolled Cal. 18 Tipo REJILLA con MARCO SENCILLO ( Incluye anticorrosivo + pintura ESMALTE + marco cold rolled cal. 18 cargados en concreto). Incluye el suministro de todos los accesorios requeridos para el correcto montaje. (Suministro e Instalación).</v>
          </cell>
          <cell r="D530" t="str">
            <v>m2</v>
          </cell>
          <cell r="E530">
            <v>20.239999999999998</v>
          </cell>
          <cell r="F530">
            <v>328651</v>
          </cell>
          <cell r="G530">
            <v>6651896</v>
          </cell>
        </row>
        <row r="531">
          <cell r="A531">
            <v>0</v>
          </cell>
          <cell r="B531">
            <v>0</v>
          </cell>
          <cell r="C531" t="str">
            <v>CABINAS SANITARIAS</v>
          </cell>
          <cell r="D531">
            <v>0</v>
          </cell>
          <cell r="E531">
            <v>0</v>
          </cell>
          <cell r="F531">
            <v>0</v>
          </cell>
          <cell r="G531">
            <v>0</v>
          </cell>
        </row>
        <row r="532">
          <cell r="A532">
            <v>17.100000000000001</v>
          </cell>
          <cell r="B532" t="str">
            <v>ME-17.76</v>
          </cell>
          <cell r="C532" t="str">
            <v>CABINAS SANITARIAS SISTEMA CANTILIVER en Acero Inoxidable Cal. 18.  Tipo Grijalba o Similar según Detalle. Incluye suministro, instalación, marco, chapetas, pasador de cierre y platinas según detalle.</v>
          </cell>
          <cell r="D532" t="str">
            <v>m2</v>
          </cell>
          <cell r="E532">
            <v>62.99</v>
          </cell>
          <cell r="F532">
            <v>508319</v>
          </cell>
          <cell r="G532">
            <v>32019014</v>
          </cell>
        </row>
        <row r="533">
          <cell r="A533">
            <v>17.11</v>
          </cell>
          <cell r="B533" t="str">
            <v>ME-17.273</v>
          </cell>
          <cell r="C533" t="str">
            <v>DIVISION ORINAL EN CANTILEVER CON SISTEMA DE ANCLAJE SUPERIOR  E INFERIOR EN LAMINA INOX, Cal. 18 satinada. Refuerzo estructural interior de 1.50 m x 0.45 m, division montada ensitio.</v>
          </cell>
          <cell r="D533" t="str">
            <v>und</v>
          </cell>
          <cell r="E533">
            <v>13</v>
          </cell>
          <cell r="F533">
            <v>543351</v>
          </cell>
          <cell r="G533">
            <v>7063563</v>
          </cell>
        </row>
        <row r="534">
          <cell r="A534">
            <v>0</v>
          </cell>
          <cell r="B534">
            <v>0</v>
          </cell>
          <cell r="C534" t="str">
            <v>TAPAS METALICAS</v>
          </cell>
          <cell r="D534">
            <v>0</v>
          </cell>
          <cell r="E534">
            <v>0</v>
          </cell>
          <cell r="F534">
            <v>0</v>
          </cell>
          <cell r="G534">
            <v>0</v>
          </cell>
        </row>
        <row r="535">
          <cell r="A535">
            <v>17.12</v>
          </cell>
          <cell r="B535" t="str">
            <v>ME-17.128</v>
          </cell>
          <cell r="C535" t="str">
            <v>ESCOTILLA PARA MANTENIMIENTO DE CUBIERTA EN LAMINA DE ALFAJOR 3mm Dimensiones: 1,40x1,40m efectivos con pendiente a 4 aguas. Angulo de hierro 2"X1/8", aza para izaje de tapa en barra lisa 3/8". Portacandado, bisagras.  Pintura según especificaciones. (Verificar en planos de detalle). Suministro e instalación a todo costo. Incluye el suministro de todos los accesorios requeridos para el correcto montaje.</v>
          </cell>
          <cell r="D535" t="str">
            <v>und</v>
          </cell>
          <cell r="E535">
            <v>2</v>
          </cell>
          <cell r="F535">
            <v>739135</v>
          </cell>
          <cell r="G535">
            <v>1478270</v>
          </cell>
        </row>
        <row r="536">
          <cell r="A536">
            <v>0</v>
          </cell>
          <cell r="B536">
            <v>0</v>
          </cell>
          <cell r="C536" t="str">
            <v xml:space="preserve">CARPINTERIA EN ALUMINIO </v>
          </cell>
          <cell r="D536">
            <v>0</v>
          </cell>
          <cell r="E536">
            <v>0</v>
          </cell>
          <cell r="F536">
            <v>0</v>
          </cell>
          <cell r="G536">
            <v>0</v>
          </cell>
        </row>
        <row r="537">
          <cell r="A537">
            <v>0</v>
          </cell>
          <cell r="B537">
            <v>0</v>
          </cell>
          <cell r="C537" t="str">
            <v>VENTANERIA</v>
          </cell>
          <cell r="D537">
            <v>0</v>
          </cell>
          <cell r="E537">
            <v>0</v>
          </cell>
          <cell r="F537">
            <v>0</v>
          </cell>
          <cell r="G537">
            <v>0</v>
          </cell>
        </row>
        <row r="538">
          <cell r="A538">
            <v>17.13</v>
          </cell>
          <cell r="B538" t="str">
            <v>ME-17.41</v>
          </cell>
          <cell r="C538" t="str">
            <v>VENTANERIA APOYADA EN PERFILERIA DE ALUMINIO ANODIZADO COLOR NATURAL, SISTEMA DE VENTILACION INTEGRADA+REJILLA SUPERIOR Y VIDRIO LAMINADO DE4+5 (Incluye el suministro de todos los accesorios requeridos para el correcto montaje).</v>
          </cell>
          <cell r="D538" t="str">
            <v>m2</v>
          </cell>
          <cell r="E538">
            <v>1428</v>
          </cell>
          <cell r="F538">
            <v>515280</v>
          </cell>
          <cell r="G538">
            <v>735819840</v>
          </cell>
        </row>
        <row r="539">
          <cell r="A539">
            <v>17.14</v>
          </cell>
          <cell r="B539" t="str">
            <v>ME-17.44</v>
          </cell>
          <cell r="C539" t="str">
            <v>VENTANERIA APOYADA EN PERFILERIA DE ALUMINIO ANODIZADO COLOR NATURAL, ESTRUCTURA METALICA+ VIDRIO LAMINADO DE4+5 (Incluye el suministro de todos los accesorios requeridos para el correcto montaje).</v>
          </cell>
          <cell r="D539" t="str">
            <v>m2</v>
          </cell>
          <cell r="E539">
            <v>245.84</v>
          </cell>
          <cell r="F539">
            <v>459690</v>
          </cell>
          <cell r="G539">
            <v>113010190</v>
          </cell>
        </row>
        <row r="540">
          <cell r="A540">
            <v>17.149999999999999</v>
          </cell>
          <cell r="B540" t="str">
            <v>ME-17.133</v>
          </cell>
          <cell r="C540" t="str">
            <v>VENTANA EN PERSIANA DE ALUMINIO ANODIZADO ALN 315 COLOR ALUMINIO CRUDO. Incluye el suministro de todos los accesorios requeridos para el correcto montaje, asi como el suministro e instalación de la silicona que sea requerida para garantizar una perfecta instalación. SEGUN DETALLE. (Suministro e Instalación).</v>
          </cell>
          <cell r="D540" t="str">
            <v>m2</v>
          </cell>
          <cell r="E540">
            <v>84.57</v>
          </cell>
          <cell r="F540">
            <v>205676</v>
          </cell>
          <cell r="G540">
            <v>17394019</v>
          </cell>
        </row>
        <row r="541">
          <cell r="A541">
            <v>17.16</v>
          </cell>
          <cell r="B541" t="str">
            <v>ME-17.103</v>
          </cell>
          <cell r="C541" t="str">
            <v xml:space="preserve">VENTANA FIJA EN ALUMINIO ANODIZADO Color Negro VIDRIO Templado Gris Humo. (Incluye marco en perfileria VP 3831  o similar). Incluye el suministro de todos los accesorios requeridos para el correcto montaje, asi como el suministro e instalación de la silicona que sea requerida para garantizar una perfecta instalación. SEGUN DETALLE. </v>
          </cell>
          <cell r="D541" t="str">
            <v>m2</v>
          </cell>
          <cell r="E541">
            <v>43</v>
          </cell>
          <cell r="F541">
            <v>371197</v>
          </cell>
          <cell r="G541">
            <v>15961471</v>
          </cell>
        </row>
        <row r="542">
          <cell r="A542">
            <v>0</v>
          </cell>
          <cell r="B542">
            <v>0</v>
          </cell>
          <cell r="C542" t="str">
            <v>PUERTAS</v>
          </cell>
          <cell r="D542">
            <v>0</v>
          </cell>
          <cell r="E542">
            <v>0</v>
          </cell>
          <cell r="F542">
            <v>0</v>
          </cell>
          <cell r="G542">
            <v>0</v>
          </cell>
        </row>
        <row r="543">
          <cell r="A543">
            <v>17.170000000000002</v>
          </cell>
          <cell r="B543" t="str">
            <v>ME-17.53</v>
          </cell>
          <cell r="C543" t="str">
            <v>PUERTA EN VIDRIO TEMPLADO 10 mm con ZOCALO EN ALUMINIO de PIVOTE y PELICULA TIPO SANT BLASTING, con cerradura y manija (Hoja Sencilla). Incluye el suministro de todos los accesorios requeridos para el correcto montaje. SEGUN DETALLE. (Suministro e Instalación).</v>
          </cell>
          <cell r="D543" t="str">
            <v>m2</v>
          </cell>
          <cell r="E543">
            <v>267.60000000000002</v>
          </cell>
          <cell r="F543">
            <v>536978</v>
          </cell>
          <cell r="G543">
            <v>143695313</v>
          </cell>
        </row>
        <row r="544">
          <cell r="A544">
            <v>17.18</v>
          </cell>
          <cell r="B544" t="str">
            <v>ME-17.283</v>
          </cell>
          <cell r="C544" t="str">
            <v>SUMINISTRO E INSTALACIÓN DE PUERTA DOBLE EN CRISTAL Y ACCESORIOS EN ACERO INOXIDABLE 304, acabado en satinado, de 2.20 x 3.85 m de altura total (altura puertas de 2.90 m), consistente en: 4 esquineros inferiores pivotantes, 2 manijas dobles de 1" x 2.90 m de altura con 3 puntos de apoyo a vidrio, 2 cerraduras cuadradas inferiores, 1 montante superior tipo persiana, cristal templado incoloro de 10 mm.</v>
          </cell>
          <cell r="D544" t="str">
            <v>und</v>
          </cell>
          <cell r="E544">
            <v>4</v>
          </cell>
          <cell r="F544">
            <v>4181231</v>
          </cell>
          <cell r="G544">
            <v>16724924</v>
          </cell>
        </row>
        <row r="545">
          <cell r="A545">
            <v>17.190000000000001</v>
          </cell>
          <cell r="B545" t="str">
            <v>ME-17.284</v>
          </cell>
          <cell r="C545" t="str">
            <v>SUMINISTRO E INSTALACIÓN DE PUERTA DOBLE EN CRISTAL Y ACCESORIOS EN ACERO INOXIDABLE 304, acabado en satinado, de 2.20 x 4.45 m de altura total (altura puertas de 2.90 m), consistente en: 4 esquineros inferiores pivotantes, 2 manijas dobles de 1" x 2.90 m de altura con 3 puntos de apoyo a vidrio, 2 cerraduras cuadradas inferiores, 1 montante superior tipo persiana de 0.95 m de altura,1 montante superior tipo panel de 0.60 m de altura cristal templado incoloro de 10 mm.</v>
          </cell>
          <cell r="D545" t="str">
            <v>und</v>
          </cell>
          <cell r="E545">
            <v>3</v>
          </cell>
          <cell r="F545">
            <v>5066246</v>
          </cell>
          <cell r="G545">
            <v>15198738</v>
          </cell>
        </row>
        <row r="546">
          <cell r="A546">
            <v>17.2</v>
          </cell>
          <cell r="B546" t="str">
            <v>ME-17.285</v>
          </cell>
          <cell r="C546" t="str">
            <v>SUMINISTRO E INSTALACIÓN DE PUERTA SENCILLA EN CRISTAL Y ACCESORIOS EN ACERO INOXIDABLE 304, acabado en satinado, de 1.10 x 4.45 m de altura total (altura puertas de 2.90 m), consistente en: 2 esquineros inferiores pivotantes, 1 manijas dobles de 1" x 2.90 m de altura con 3 puntos de apoyo a vidrio, 1 cerraduras cuadradas inferiores, 1 montante superior tipo persiana de 0.95 m de altura,1 montante superior tipo panel de 0.60 m de altura cristal templado incoloro de 10 mm.</v>
          </cell>
          <cell r="D546" t="str">
            <v>und</v>
          </cell>
          <cell r="E546">
            <v>3</v>
          </cell>
          <cell r="F546">
            <v>2779142</v>
          </cell>
          <cell r="G546">
            <v>8337426</v>
          </cell>
        </row>
        <row r="547">
          <cell r="A547">
            <v>17.21</v>
          </cell>
          <cell r="B547" t="str">
            <v>ME-17.286</v>
          </cell>
          <cell r="C547" t="str">
            <v>SUMINISTRO E INSTALACIÓN DE PUERTA SENCILLA EN CRISTAL Y ACCESORIOS EN ACERO INOXIDABLE 304, acabado en satinado, de 0.80 x 3.05 m de altura total (altura puertas de 1.80 m), consistente en: 1 barra de giro de 2" x3.05 m de altura con soportes especiales a cristal, 1 manija dobles de 3/4" x 0.30 m de longitud, cristal templado incoloro de 10 mm.</v>
          </cell>
          <cell r="D547" t="str">
            <v>und</v>
          </cell>
          <cell r="E547">
            <v>2</v>
          </cell>
          <cell r="F547">
            <v>886103</v>
          </cell>
          <cell r="G547">
            <v>1772206</v>
          </cell>
        </row>
        <row r="548">
          <cell r="A548">
            <v>17.22</v>
          </cell>
          <cell r="B548" t="str">
            <v>ME-17.287</v>
          </cell>
          <cell r="C548" t="str">
            <v>SUMINISTRO E INSTALACIÓN DE PUERTA SENCILLA EN CRISTAL Y ACCESORIOS EN ACERO INOXIDABLE 304, acabado en satinado, de 0.80 x 3.20 m de altura total (altura puertas de 1.80 m), consistente en: 1 barra de giro de 2" x3.05 m de altura con soportes especiales a cristal, 1 manija dobles de 3/4" x 0.30 m de longitud, cristal templado incoloro de 10 mm.</v>
          </cell>
          <cell r="D548" t="str">
            <v>und</v>
          </cell>
          <cell r="E548">
            <v>10</v>
          </cell>
          <cell r="F548">
            <v>893723</v>
          </cell>
          <cell r="G548">
            <v>8937230</v>
          </cell>
        </row>
        <row r="549">
          <cell r="A549">
            <v>17.23</v>
          </cell>
          <cell r="B549" t="str">
            <v>ME-17.293</v>
          </cell>
          <cell r="C549" t="str">
            <v>PUERTA PARA CELDA DE SEGURIDAD de 0.75 a 0.90 x 2.65 m, marco en angulo de 2"x2"x1/4", pintado con anticorrosivo y esmalte gris plata, varilla lisa 3/4" cada 0.12 m, pitada con anticorrosivo y esmalte gris plata, escudo en lamina 3/16 con pasador portacandado.</v>
          </cell>
          <cell r="D549" t="str">
            <v>und</v>
          </cell>
          <cell r="E549">
            <v>3</v>
          </cell>
          <cell r="F549">
            <v>433137</v>
          </cell>
          <cell r="G549">
            <v>1299411</v>
          </cell>
        </row>
        <row r="550">
          <cell r="A550">
            <v>0</v>
          </cell>
          <cell r="B550">
            <v>0</v>
          </cell>
          <cell r="C550" t="str">
            <v>Total  CARPINTERIA METALICA</v>
          </cell>
          <cell r="D550">
            <v>0</v>
          </cell>
          <cell r="E550">
            <v>0</v>
          </cell>
          <cell r="F550">
            <v>0</v>
          </cell>
          <cell r="G550">
            <v>1252581741</v>
          </cell>
        </row>
        <row r="551">
          <cell r="A551">
            <v>0</v>
          </cell>
          <cell r="B551">
            <v>0</v>
          </cell>
          <cell r="C551">
            <v>0</v>
          </cell>
          <cell r="D551">
            <v>0</v>
          </cell>
          <cell r="E551">
            <v>0</v>
          </cell>
          <cell r="F551">
            <v>0</v>
          </cell>
          <cell r="G551">
            <v>0</v>
          </cell>
        </row>
        <row r="552">
          <cell r="A552">
            <v>18</v>
          </cell>
          <cell r="B552" t="str">
            <v>CE-18</v>
          </cell>
          <cell r="C552" t="str">
            <v>CERRAJERIA</v>
          </cell>
          <cell r="D552">
            <v>0</v>
          </cell>
          <cell r="E552">
            <v>0</v>
          </cell>
          <cell r="F552">
            <v>0</v>
          </cell>
          <cell r="G552">
            <v>0</v>
          </cell>
        </row>
        <row r="553">
          <cell r="A553">
            <v>18.100000000000001</v>
          </cell>
          <cell r="B553" t="str">
            <v>CE-18.1</v>
          </cell>
          <cell r="C553" t="str">
            <v xml:space="preserve">CERRADURA BELL WOOD POMO MADERA - BAÑO  Ref. A40S Tipo Schalage o Similar. Acabado según diseño. (Incluye suministro e instalación) </v>
          </cell>
          <cell r="D553" t="str">
            <v>und</v>
          </cell>
          <cell r="E553">
            <v>6</v>
          </cell>
          <cell r="F553">
            <v>50075</v>
          </cell>
          <cell r="G553">
            <v>300450</v>
          </cell>
        </row>
        <row r="554">
          <cell r="A554">
            <v>18.2</v>
          </cell>
          <cell r="B554" t="str">
            <v>CE-18.3</v>
          </cell>
          <cell r="C554" t="str">
            <v xml:space="preserve">CERRADURA BELL WOOD POMO MADERA - ENTRADA Ref. A80PD Tipo Schalage o Similar.. Acabado según diseño. (Incluye suministro e instalación) </v>
          </cell>
          <cell r="D554" t="str">
            <v>und</v>
          </cell>
          <cell r="E554">
            <v>21</v>
          </cell>
          <cell r="F554">
            <v>62223</v>
          </cell>
          <cell r="G554">
            <v>1306683</v>
          </cell>
        </row>
        <row r="555">
          <cell r="A555">
            <v>18.3</v>
          </cell>
          <cell r="B555" t="str">
            <v>CE-18.7</v>
          </cell>
          <cell r="C555" t="str">
            <v xml:space="preserve">CERRADURA CERROJO DOBLE LLAVE - Ref. B362PX Tipo Schalage o Similar. Acabado según diseño. (Incluye suministro e instalación) </v>
          </cell>
          <cell r="D555" t="str">
            <v>und</v>
          </cell>
          <cell r="E555">
            <v>74</v>
          </cell>
          <cell r="F555">
            <v>85820</v>
          </cell>
          <cell r="G555">
            <v>6350680</v>
          </cell>
        </row>
        <row r="556">
          <cell r="A556">
            <v>18.399999999999999</v>
          </cell>
          <cell r="B556" t="str">
            <v>ME-17.143</v>
          </cell>
          <cell r="C556" t="str">
            <v>SUMINISTRO E INSTALACION DE MANIJA EN ACERO INOXIDABLE L=20cm. Juego x2 Tubular 1/2"</v>
          </cell>
          <cell r="D556" t="str">
            <v>und</v>
          </cell>
          <cell r="E556">
            <v>5</v>
          </cell>
          <cell r="F556">
            <v>36897</v>
          </cell>
          <cell r="G556">
            <v>184485</v>
          </cell>
        </row>
        <row r="557">
          <cell r="A557">
            <v>18.5</v>
          </cell>
          <cell r="B557" t="str">
            <v>ME-17.144</v>
          </cell>
          <cell r="C557" t="str">
            <v>SUMINISTRO E INSTALACION DE MANIJA EN ACERO INOXIDABLE L=60cm. Juego x2 Tubular 1"</v>
          </cell>
          <cell r="D557" t="str">
            <v>und</v>
          </cell>
          <cell r="E557">
            <v>32</v>
          </cell>
          <cell r="F557">
            <v>93766</v>
          </cell>
          <cell r="G557">
            <v>3000512</v>
          </cell>
        </row>
        <row r="558">
          <cell r="A558">
            <v>18.600000000000001</v>
          </cell>
          <cell r="B558" t="str">
            <v>CE-18.17</v>
          </cell>
          <cell r="C558" t="str">
            <v xml:space="preserve">SUMINISTRO E INSTALACION DE FALLEBA PARA PUERTA </v>
          </cell>
          <cell r="D558" t="str">
            <v>und</v>
          </cell>
          <cell r="E558">
            <v>4</v>
          </cell>
          <cell r="F558">
            <v>17521</v>
          </cell>
          <cell r="G558">
            <v>70084</v>
          </cell>
        </row>
        <row r="559">
          <cell r="A559">
            <v>0</v>
          </cell>
          <cell r="B559">
            <v>0</v>
          </cell>
          <cell r="C559" t="str">
            <v>Total  CERRAJERÍA</v>
          </cell>
          <cell r="D559">
            <v>0</v>
          </cell>
          <cell r="E559">
            <v>0</v>
          </cell>
          <cell r="F559">
            <v>0</v>
          </cell>
          <cell r="G559">
            <v>11212894</v>
          </cell>
        </row>
        <row r="560">
          <cell r="A560">
            <v>0</v>
          </cell>
          <cell r="B560">
            <v>0</v>
          </cell>
          <cell r="C560">
            <v>0</v>
          </cell>
          <cell r="D560">
            <v>0</v>
          </cell>
          <cell r="E560">
            <v>0</v>
          </cell>
          <cell r="F560">
            <v>0</v>
          </cell>
          <cell r="G560">
            <v>0</v>
          </cell>
        </row>
        <row r="561">
          <cell r="A561">
            <v>19</v>
          </cell>
          <cell r="B561" t="str">
            <v>PI-19</v>
          </cell>
          <cell r="C561" t="str">
            <v>PINTURA</v>
          </cell>
          <cell r="D561">
            <v>0</v>
          </cell>
          <cell r="E561">
            <v>0</v>
          </cell>
          <cell r="F561">
            <v>0</v>
          </cell>
          <cell r="G561">
            <v>0</v>
          </cell>
        </row>
        <row r="562">
          <cell r="A562">
            <v>19.100000000000001</v>
          </cell>
          <cell r="B562" t="str">
            <v>PI-19.1</v>
          </cell>
          <cell r="C562" t="str">
            <v xml:space="preserve">ESTUCO Y VINILO 3 MANOS Sobre Muro Interior (Incluye estuco, 1 mano en pintura tipo 2  y dos manos en pintura tipo 1, filos y dilataciones). </v>
          </cell>
          <cell r="D562" t="str">
            <v>m2</v>
          </cell>
          <cell r="E562">
            <v>7574.73</v>
          </cell>
          <cell r="F562">
            <v>16946</v>
          </cell>
          <cell r="G562">
            <v>128361375</v>
          </cell>
        </row>
        <row r="563">
          <cell r="A563">
            <v>19.2</v>
          </cell>
          <cell r="B563" t="str">
            <v>PI-19.9</v>
          </cell>
          <cell r="C563" t="str">
            <v>ESTUCO Y VINILO 3 MANOS Bajo Placa Exterior (Incluye estuco, 1 mano en pintura tipo 2 y dos manos en pintura tipo 1, filos y dilataciones). Color según diseño.</v>
          </cell>
          <cell r="D563" t="str">
            <v>m2</v>
          </cell>
          <cell r="E563">
            <v>101.83</v>
          </cell>
          <cell r="F563">
            <v>19212</v>
          </cell>
          <cell r="G563">
            <v>1956358</v>
          </cell>
        </row>
        <row r="564">
          <cell r="A564">
            <v>19.3</v>
          </cell>
          <cell r="B564" t="str">
            <v>PI-19.11</v>
          </cell>
          <cell r="C564" t="str">
            <v>PINTURA EPOXICA ALTA RESISTENCIA CON CATALIZADOR 3 MANOS Sobre pañete. (Incluye 1 mano en pintura tipo 2 y dos manos en pintura epoxi poliamida con catalizador, filos y dilataciones).</v>
          </cell>
          <cell r="D564" t="str">
            <v>m2</v>
          </cell>
          <cell r="E564">
            <v>600.76</v>
          </cell>
          <cell r="F564">
            <v>17897</v>
          </cell>
          <cell r="G564">
            <v>10751802</v>
          </cell>
        </row>
        <row r="565">
          <cell r="A565">
            <v>19.399999999999999</v>
          </cell>
          <cell r="B565" t="str">
            <v>PI-19.27</v>
          </cell>
          <cell r="C565" t="str">
            <v>PINTURA EPOXICA ALTA RESISTENCIA CON CATALIZADOR 3 MANOS sobre  estuco (Incluye 1 mano en pintura tipo 2 y dos manos en pintura epoxi poliamida con catalizador, filos y dilataciones).</v>
          </cell>
          <cell r="D565" t="str">
            <v>m2</v>
          </cell>
          <cell r="E565">
            <v>40</v>
          </cell>
          <cell r="F565">
            <v>16602</v>
          </cell>
          <cell r="G565">
            <v>664080</v>
          </cell>
        </row>
        <row r="566">
          <cell r="A566">
            <v>19.5</v>
          </cell>
          <cell r="B566" t="str">
            <v>PI-19.14</v>
          </cell>
          <cell r="C566" t="str">
            <v>ESTUCO Y PINTURA Tipo KORAZA o Similar 3 MANOS Fachadas (Incluye estuco, 1 mano en pintura tipo 2 y dos manos en pintura tipo koraza o similar, filos y dilataciones). Color según diseño.</v>
          </cell>
          <cell r="D566" t="str">
            <v>m2</v>
          </cell>
          <cell r="E566">
            <v>852.65</v>
          </cell>
          <cell r="F566">
            <v>20258</v>
          </cell>
          <cell r="G566">
            <v>17272984</v>
          </cell>
        </row>
        <row r="567">
          <cell r="A567">
            <v>19.600000000000001</v>
          </cell>
          <cell r="B567" t="str">
            <v>PI-19.28</v>
          </cell>
          <cell r="C567" t="str">
            <v>LINEAS DELIMITACION PINTURA PARA TRÁFICO  COLOR AMARILLO  (Incluye 3 manos).</v>
          </cell>
          <cell r="D567" t="str">
            <v>m</v>
          </cell>
          <cell r="E567">
            <v>575.19000000000005</v>
          </cell>
          <cell r="F567">
            <v>6382</v>
          </cell>
          <cell r="G567">
            <v>3670863</v>
          </cell>
        </row>
        <row r="568">
          <cell r="A568">
            <v>19.7</v>
          </cell>
          <cell r="B568" t="str">
            <v>PI-19.30</v>
          </cell>
          <cell r="C568" t="str">
            <v>PINTURA ICONO DISCAPACITADOS 60x60cm. Color según diseño. (Incluye 3 manos).</v>
          </cell>
          <cell r="D568" t="str">
            <v>und</v>
          </cell>
          <cell r="E568">
            <v>2</v>
          </cell>
          <cell r="F568">
            <v>25017</v>
          </cell>
          <cell r="G568">
            <v>50034</v>
          </cell>
        </row>
        <row r="569">
          <cell r="A569">
            <v>19.8</v>
          </cell>
          <cell r="B569" t="str">
            <v>PI-19.31</v>
          </cell>
          <cell r="C569" t="str">
            <v>PINTURA NUMERACION PARQUEADEROS,DOS NUMEROS. Color según diseño. (Incluye 3 manos).</v>
          </cell>
          <cell r="D569" t="str">
            <v>und</v>
          </cell>
          <cell r="E569">
            <v>58</v>
          </cell>
          <cell r="F569">
            <v>12523</v>
          </cell>
          <cell r="G569">
            <v>726334</v>
          </cell>
        </row>
        <row r="570">
          <cell r="A570">
            <v>19.899999999999999</v>
          </cell>
          <cell r="B570" t="str">
            <v>PI-19.43</v>
          </cell>
          <cell r="C570" t="str">
            <v>PINTURA PARA SEÑALIZACION DE COLUMNAS EN PARQUEADEROS Color según diseño. (Incluye 3 manos).</v>
          </cell>
          <cell r="D570" t="str">
            <v>m</v>
          </cell>
          <cell r="E570">
            <v>240.45</v>
          </cell>
          <cell r="F570">
            <v>14558</v>
          </cell>
          <cell r="G570">
            <v>3500471</v>
          </cell>
        </row>
        <row r="571">
          <cell r="A571">
            <v>0</v>
          </cell>
          <cell r="B571">
            <v>0</v>
          </cell>
          <cell r="C571" t="str">
            <v>Total  PINTURA</v>
          </cell>
          <cell r="D571">
            <v>0</v>
          </cell>
          <cell r="E571">
            <v>0</v>
          </cell>
          <cell r="F571">
            <v>0</v>
          </cell>
          <cell r="G571">
            <v>166954301</v>
          </cell>
        </row>
        <row r="572">
          <cell r="A572">
            <v>0</v>
          </cell>
          <cell r="B572">
            <v>0</v>
          </cell>
          <cell r="C572">
            <v>0</v>
          </cell>
          <cell r="D572">
            <v>0</v>
          </cell>
          <cell r="E572">
            <v>0</v>
          </cell>
          <cell r="F572">
            <v>0</v>
          </cell>
          <cell r="G572">
            <v>0</v>
          </cell>
        </row>
        <row r="573">
          <cell r="A573">
            <v>20</v>
          </cell>
          <cell r="B573" t="str">
            <v>EE-20</v>
          </cell>
          <cell r="C573" t="str">
            <v>EQUIPOS ESPECIALES</v>
          </cell>
          <cell r="D573">
            <v>0</v>
          </cell>
          <cell r="E573">
            <v>0</v>
          </cell>
          <cell r="F573">
            <v>0</v>
          </cell>
          <cell r="G573">
            <v>0</v>
          </cell>
        </row>
        <row r="574">
          <cell r="A574">
            <v>0</v>
          </cell>
          <cell r="B574">
            <v>0</v>
          </cell>
          <cell r="C574" t="str">
            <v>EQUIPOS DE PRESION</v>
          </cell>
          <cell r="D574">
            <v>0</v>
          </cell>
          <cell r="E574">
            <v>0</v>
          </cell>
          <cell r="F574">
            <v>0</v>
          </cell>
          <cell r="G574">
            <v>0</v>
          </cell>
        </row>
        <row r="575">
          <cell r="A575">
            <v>20.100000000000001</v>
          </cell>
          <cell r="B575" t="str">
            <v>EE-20.11</v>
          </cell>
          <cell r="C575" t="str">
            <v>SISTEMA HIDRAULICO DE PRESION PREENSAMBLADO  - Incluye 2 bombas de 10 HP caudal de 160 gpm c/u,  rango de presión de 70 - 90 psi, Tanque de 500 lts., tablero de control  y accesorios coneccion a sistema hidráulico y eléctrico + suministro e instalación y puesta en funcionamiento).</v>
          </cell>
          <cell r="D575" t="str">
            <v>und</v>
          </cell>
          <cell r="E575">
            <v>1</v>
          </cell>
          <cell r="F575">
            <v>13000000</v>
          </cell>
          <cell r="G575">
            <v>13000000</v>
          </cell>
        </row>
        <row r="576">
          <cell r="A576">
            <v>20.2</v>
          </cell>
          <cell r="B576" t="str">
            <v>EE-20.55</v>
          </cell>
          <cell r="C576" t="str">
            <v>SUMINISTRO E INSTALACION  Y  PUESTA EN FUNCIONAMIENTO DE EQUIPO EYECTOR - Incluye 1 motobomba sumergibles de 2 HP caudal de 240 gpm ,  tablero de control  y sus respectivos accesorios, conexión tubería (Cheque, registro, codos y universal 3")  y accesorios para descarga. TODO COSTO.</v>
          </cell>
          <cell r="D576" t="str">
            <v>und</v>
          </cell>
          <cell r="E576">
            <v>2</v>
          </cell>
          <cell r="F576">
            <v>6470599</v>
          </cell>
          <cell r="G576">
            <v>12941198</v>
          </cell>
        </row>
        <row r="577">
          <cell r="A577">
            <v>20.3</v>
          </cell>
          <cell r="B577" t="str">
            <v>EE-20.27</v>
          </cell>
          <cell r="C577" t="str">
            <v>SUMINISTRO E INSTALACION  Y  PUESTA EN FUNCIONAMIENTO DE MOTOBOMBA SUMERGIBLE EN ACERO INOXIDABLE - Incluye 1 motobomba sumergible de 7,5HP caudal de 75 gpm, Motor trifásico, 230V  y sus respecivos accesorios, tubería, conexión al tablero.</v>
          </cell>
          <cell r="D577" t="str">
            <v>und</v>
          </cell>
          <cell r="E577">
            <v>2</v>
          </cell>
          <cell r="F577">
            <v>7000000</v>
          </cell>
          <cell r="G577">
            <v>14000000</v>
          </cell>
        </row>
        <row r="578">
          <cell r="A578">
            <v>20.399999999999999</v>
          </cell>
          <cell r="B578" t="str">
            <v>H-7.219</v>
          </cell>
          <cell r="C578" t="str">
            <v>SUMINISTRO E INSTALACION DE AMORTIGUADORES PARA BOMBAS (INCLUYE INSTALACION). AMORTIGUADOR EN ACERO CON ALMA PROTECTORA EN POLIETILIENO. CARGA MÁXIMA DE 90Kg.</v>
          </cell>
          <cell r="D578" t="str">
            <v>und</v>
          </cell>
          <cell r="E578">
            <v>8</v>
          </cell>
          <cell r="F578">
            <v>327321</v>
          </cell>
          <cell r="G578">
            <v>2618568</v>
          </cell>
        </row>
        <row r="579">
          <cell r="A579">
            <v>20.5</v>
          </cell>
          <cell r="B579" t="str">
            <v>H-7.220</v>
          </cell>
          <cell r="C579" t="str">
            <v>SUMINISTRO DE MANGUERA DE ACOPLE ANTIVIBRATORIO PARA BOMBAS</v>
          </cell>
          <cell r="D579" t="str">
            <v>und</v>
          </cell>
          <cell r="E579">
            <v>4</v>
          </cell>
          <cell r="F579">
            <v>275101</v>
          </cell>
          <cell r="G579">
            <v>1100404</v>
          </cell>
        </row>
        <row r="580">
          <cell r="A580">
            <v>0</v>
          </cell>
          <cell r="B580">
            <v>0</v>
          </cell>
          <cell r="C580" t="str">
            <v xml:space="preserve">GABINETES CONTRAINCENDIO </v>
          </cell>
          <cell r="D580">
            <v>0</v>
          </cell>
          <cell r="E580">
            <v>0</v>
          </cell>
          <cell r="F580">
            <v>0</v>
          </cell>
          <cell r="G580">
            <v>0</v>
          </cell>
        </row>
        <row r="581">
          <cell r="A581">
            <v>20.6</v>
          </cell>
          <cell r="B581" t="str">
            <v>EE-20.18</v>
          </cell>
          <cell r="C581" t="str">
            <v>SUMINISTRO, INSTALACION DE GABINETE CONTRAINCENDIO CLASE III DE INCRUSTAR, INCLUYE (Gabinete fabricado en lamina cold rolled Cal 20 de 99x77x24 de incrustar, terminado en pintura Base anticorrosiva rojam con cerradura de llave maestra, sin vidrio COD. GABPR001, Válvula angular tipo globo en bronce 1 1/2x 1 1/2 NPT x NH (Hembra-Macho) Marca Giacomi italiana certificada UL aprobada FM Ref. A56Y001 COD. VALGI071, Soporte tipo canastilla para manguera gabinetera, fabricado en lamina cold rolled terminado en pintura electrostatica roja tipo 1 COD. GABPR501. tramo de manguera de 1 1/2" x 100 pies (30 metros) acoplada, chaqueta sencilla compuesta de un tejido exterior 100% poliester y recubrimiento interior en (T.P.U) elastomero, presion de servicio de 150 PSI, presión de prueba 300 psi y presión de rotura 450 PSI, cumple norma de fabricación y mantenimiento NFPA 1961 y 1962 Importada COD. MAN 5E101, Boquilla de chorro y niebla de 1 1/2" en policarbonato marca giacomi  REF A7BPY001, hachapico de 4 1/2" libras de acero, terminado en pintura electrostatica roja, cabo curvo en madera terminada en laca catalizada importada COD. GABPR301, Llave spanner un servicio , fabricado en hierro y terminada en pintura electrostatica aluminio, COD. GABPR404, Extintor ABC de 10 libras de capacidad, presurizado, válvula de descarga en bronce con boquilla y manometro de control, con manguera y agente extintor (Fosfato DI-Hidrogeno al 70% COD. EXTPR110.</v>
          </cell>
          <cell r="D581" t="str">
            <v>und</v>
          </cell>
          <cell r="E581">
            <v>14</v>
          </cell>
          <cell r="F581">
            <v>1000000</v>
          </cell>
          <cell r="G581">
            <v>14000000</v>
          </cell>
        </row>
        <row r="582">
          <cell r="A582">
            <v>0</v>
          </cell>
          <cell r="B582">
            <v>0</v>
          </cell>
          <cell r="C582" t="str">
            <v>TRANSPORTE VERTICAL</v>
          </cell>
          <cell r="D582">
            <v>0</v>
          </cell>
          <cell r="E582">
            <v>0</v>
          </cell>
          <cell r="F582">
            <v>0</v>
          </cell>
          <cell r="G582">
            <v>0</v>
          </cell>
        </row>
        <row r="583">
          <cell r="A583">
            <v>20.7</v>
          </cell>
          <cell r="B583" t="str">
            <v>EE-20.38</v>
          </cell>
          <cell r="C583" t="str">
            <v>SUMINISTRO, INSTALACION Y PUESTA EN MARCHA  DE ASCENSOR PARA PASAJEROS. Capacidad 13 personas (900Kg), velocidad nominal 60m/min, 7 paradas y entrada en 7 pisos, Recorrido 19m, Energía de trabajo: 208V, 3 Fases, 60 Hz, Motor de trabajo 9KV. Revisar especificaciones técnicas de acabados.</v>
          </cell>
          <cell r="D583" t="str">
            <v>und</v>
          </cell>
          <cell r="E583">
            <v>2</v>
          </cell>
          <cell r="F583">
            <v>103000000</v>
          </cell>
          <cell r="G583">
            <v>206000000</v>
          </cell>
        </row>
        <row r="584">
          <cell r="A584">
            <v>20.8</v>
          </cell>
          <cell r="B584" t="str">
            <v>EE-20.231</v>
          </cell>
          <cell r="C584" t="str">
            <v>SUMINISTRO, INSTALACIÓN Y PUESTA EN FUNCIONAMIENTO DE ASCENSOR OTIS DE 8 Pasajeros, 2 Paradas, motor lateral HYPEX 7200 ELECTRICO  sin cuarto de maquinas y sin engranajes. Sistema independiente de accionamiento automatico que monitorea y controla la velocidad del ascensor.Fabricado en acero inoxidable 1.10x1.40x2.30 m, capacidad: 630kg-8 personas, velocidad 1m/s, 2 paradas, recorrido 5.05 m, puerta automatica de apertura central.</v>
          </cell>
          <cell r="D584" t="str">
            <v>und</v>
          </cell>
          <cell r="E584">
            <v>1</v>
          </cell>
          <cell r="F584">
            <v>69000000</v>
          </cell>
          <cell r="G584">
            <v>69000000</v>
          </cell>
        </row>
        <row r="585">
          <cell r="A585">
            <v>0</v>
          </cell>
          <cell r="B585">
            <v>0</v>
          </cell>
          <cell r="C585" t="str">
            <v>Total  EQUIPOS ESPECIALES</v>
          </cell>
          <cell r="D585">
            <v>0</v>
          </cell>
          <cell r="E585">
            <v>0</v>
          </cell>
          <cell r="F585">
            <v>0</v>
          </cell>
          <cell r="G585">
            <v>332660170</v>
          </cell>
        </row>
        <row r="586">
          <cell r="A586">
            <v>0</v>
          </cell>
          <cell r="B586">
            <v>0</v>
          </cell>
          <cell r="C586">
            <v>0</v>
          </cell>
          <cell r="D586">
            <v>0</v>
          </cell>
          <cell r="E586">
            <v>0</v>
          </cell>
          <cell r="F586">
            <v>0</v>
          </cell>
          <cell r="G586">
            <v>0</v>
          </cell>
        </row>
        <row r="587">
          <cell r="A587">
            <v>21</v>
          </cell>
          <cell r="B587" t="str">
            <v>OE-21</v>
          </cell>
          <cell r="C587" t="str">
            <v>OBRAS EXTERIORES</v>
          </cell>
          <cell r="D587">
            <v>0</v>
          </cell>
          <cell r="E587">
            <v>0</v>
          </cell>
          <cell r="F587">
            <v>0</v>
          </cell>
          <cell r="G587">
            <v>0</v>
          </cell>
        </row>
        <row r="588">
          <cell r="A588">
            <v>0</v>
          </cell>
          <cell r="B588">
            <v>0</v>
          </cell>
          <cell r="C588" t="str">
            <v>BASES Y SUB-BASES</v>
          </cell>
          <cell r="D588">
            <v>0</v>
          </cell>
          <cell r="E588">
            <v>0</v>
          </cell>
          <cell r="F588">
            <v>0</v>
          </cell>
          <cell r="G588">
            <v>0</v>
          </cell>
        </row>
        <row r="589">
          <cell r="A589">
            <v>0</v>
          </cell>
          <cell r="B589">
            <v>0</v>
          </cell>
          <cell r="C589" t="str">
            <v>ANDENES</v>
          </cell>
          <cell r="D589">
            <v>0</v>
          </cell>
          <cell r="E589">
            <v>0</v>
          </cell>
          <cell r="F589">
            <v>0</v>
          </cell>
          <cell r="G589">
            <v>0</v>
          </cell>
        </row>
        <row r="590">
          <cell r="A590">
            <v>21.2</v>
          </cell>
          <cell r="B590" t="str">
            <v xml:space="preserve">OE-21.76 </v>
          </cell>
          <cell r="C590" t="str">
            <v>PISO EXTERIOR EN CONCRETO ESTAMPADO. Formato 61cmx61cm, tipo "Cantera Resaque". Color gris con endurecedor para tráfico pesado.</v>
          </cell>
          <cell r="D590" t="str">
            <v>m2</v>
          </cell>
          <cell r="E590">
            <v>427.7</v>
          </cell>
          <cell r="F590">
            <v>75000</v>
          </cell>
          <cell r="G590">
            <v>32077500</v>
          </cell>
        </row>
        <row r="591">
          <cell r="A591">
            <v>0</v>
          </cell>
          <cell r="B591">
            <v>0</v>
          </cell>
          <cell r="C591" t="str">
            <v>MOBILIARIO</v>
          </cell>
          <cell r="D591">
            <v>0</v>
          </cell>
          <cell r="E591">
            <v>0</v>
          </cell>
          <cell r="F591">
            <v>0</v>
          </cell>
          <cell r="G591">
            <v>0</v>
          </cell>
        </row>
        <row r="592">
          <cell r="A592">
            <v>21.3</v>
          </cell>
          <cell r="B592" t="str">
            <v>OE-21.15</v>
          </cell>
          <cell r="C592" t="str">
            <v>TOPELLANTAS PREFABRICADO EN CONCRETO CON PINTURA ACRILICA PARA TRAFICO h=15 cm, b=20 cm y L=50 cm.</v>
          </cell>
          <cell r="D592" t="str">
            <v>und</v>
          </cell>
          <cell r="E592">
            <v>78</v>
          </cell>
          <cell r="F592">
            <v>36139</v>
          </cell>
          <cell r="G592">
            <v>2818842</v>
          </cell>
        </row>
        <row r="593">
          <cell r="A593">
            <v>0</v>
          </cell>
          <cell r="B593">
            <v>0</v>
          </cell>
          <cell r="C593" t="str">
            <v>BORDILLOS, CAÑUELAS Y RAMPAS</v>
          </cell>
          <cell r="D593">
            <v>0</v>
          </cell>
          <cell r="E593">
            <v>0</v>
          </cell>
          <cell r="F593">
            <v>0</v>
          </cell>
          <cell r="G593">
            <v>0</v>
          </cell>
        </row>
        <row r="594">
          <cell r="A594">
            <v>21.4</v>
          </cell>
          <cell r="B594" t="str">
            <v>OE-21.68</v>
          </cell>
          <cell r="C594" t="str">
            <v>CAÑUELA EN CONCRETO FUNDIDO EN SITIO 3,000 PSI   h=23 cm, b=20cm. Incluye pendientados.</v>
          </cell>
          <cell r="D594" t="str">
            <v>m</v>
          </cell>
          <cell r="E594">
            <v>90</v>
          </cell>
          <cell r="F594">
            <v>31680</v>
          </cell>
          <cell r="G594">
            <v>2851200</v>
          </cell>
        </row>
        <row r="595">
          <cell r="A595">
            <v>0</v>
          </cell>
          <cell r="B595">
            <v>0</v>
          </cell>
          <cell r="C595" t="str">
            <v>PAISAJISMO</v>
          </cell>
          <cell r="D595">
            <v>0</v>
          </cell>
          <cell r="E595">
            <v>0</v>
          </cell>
          <cell r="F595">
            <v>0</v>
          </cell>
          <cell r="G595">
            <v>0</v>
          </cell>
        </row>
        <row r="596">
          <cell r="A596">
            <v>21.5</v>
          </cell>
          <cell r="B596" t="str">
            <v>OE-21.9</v>
          </cell>
          <cell r="C596" t="str">
            <v>JARDINES EXTERIORES (Incluye plantas ornamentales, tierra negra y pradización ).</v>
          </cell>
          <cell r="D596" t="str">
            <v>m2</v>
          </cell>
          <cell r="E596">
            <v>40</v>
          </cell>
          <cell r="F596">
            <v>52000</v>
          </cell>
          <cell r="G596">
            <v>2080000</v>
          </cell>
        </row>
        <row r="597">
          <cell r="A597">
            <v>0</v>
          </cell>
          <cell r="B597">
            <v>0</v>
          </cell>
          <cell r="C597" t="str">
            <v>Total  OBRAS EXTERIORES</v>
          </cell>
          <cell r="D597">
            <v>0</v>
          </cell>
          <cell r="E597">
            <v>0</v>
          </cell>
          <cell r="F597">
            <v>0</v>
          </cell>
          <cell r="G597">
            <v>39827542</v>
          </cell>
        </row>
        <row r="598">
          <cell r="A598">
            <v>0</v>
          </cell>
          <cell r="B598">
            <v>0</v>
          </cell>
          <cell r="C598">
            <v>0</v>
          </cell>
          <cell r="D598">
            <v>0</v>
          </cell>
          <cell r="E598">
            <v>0</v>
          </cell>
          <cell r="F598">
            <v>0</v>
          </cell>
          <cell r="G598">
            <v>0</v>
          </cell>
        </row>
        <row r="599">
          <cell r="A599">
            <v>22</v>
          </cell>
          <cell r="B599" t="str">
            <v>AG-22</v>
          </cell>
          <cell r="C599" t="str">
            <v>ASEO GENERAL</v>
          </cell>
          <cell r="D599">
            <v>0</v>
          </cell>
          <cell r="E599">
            <v>0</v>
          </cell>
          <cell r="F599">
            <v>0</v>
          </cell>
          <cell r="G599">
            <v>0</v>
          </cell>
        </row>
        <row r="600">
          <cell r="A600">
            <v>22.1</v>
          </cell>
          <cell r="B600" t="str">
            <v>AG-22.1</v>
          </cell>
          <cell r="C600" t="str">
            <v>ASEO GENERAL</v>
          </cell>
          <cell r="D600" t="str">
            <v>m2</v>
          </cell>
          <cell r="E600">
            <v>9970</v>
          </cell>
          <cell r="F600">
            <v>1814</v>
          </cell>
          <cell r="G600">
            <v>18085580</v>
          </cell>
        </row>
        <row r="601">
          <cell r="A601">
            <v>0</v>
          </cell>
          <cell r="B601">
            <v>0</v>
          </cell>
          <cell r="C601" t="str">
            <v>Total  ASEO GENERAL</v>
          </cell>
          <cell r="D601">
            <v>0</v>
          </cell>
          <cell r="E601">
            <v>0</v>
          </cell>
          <cell r="F601">
            <v>0</v>
          </cell>
          <cell r="G601">
            <v>18085580</v>
          </cell>
        </row>
        <row r="602">
          <cell r="A602">
            <v>0</v>
          </cell>
          <cell r="B602">
            <v>0</v>
          </cell>
          <cell r="C602">
            <v>0</v>
          </cell>
          <cell r="D602">
            <v>0</v>
          </cell>
          <cell r="E602">
            <v>0</v>
          </cell>
          <cell r="F602">
            <v>0</v>
          </cell>
          <cell r="G602">
            <v>0</v>
          </cell>
        </row>
        <row r="603">
          <cell r="A603">
            <v>0</v>
          </cell>
          <cell r="B603">
            <v>0</v>
          </cell>
          <cell r="C603">
            <v>0</v>
          </cell>
          <cell r="D603">
            <v>0</v>
          </cell>
          <cell r="E603">
            <v>0</v>
          </cell>
          <cell r="F603">
            <v>0</v>
          </cell>
          <cell r="G603">
            <v>0</v>
          </cell>
        </row>
        <row r="604">
          <cell r="A604" t="str">
            <v>TOTAL COSTOS DIRECTOS</v>
          </cell>
          <cell r="B604">
            <v>0</v>
          </cell>
          <cell r="C604">
            <v>0</v>
          </cell>
          <cell r="D604">
            <v>0</v>
          </cell>
          <cell r="E604">
            <v>0</v>
          </cell>
          <cell r="F604">
            <v>0</v>
          </cell>
          <cell r="G604">
            <v>15504634282</v>
          </cell>
        </row>
        <row r="605">
          <cell r="A605">
            <v>0</v>
          </cell>
          <cell r="B605">
            <v>0</v>
          </cell>
          <cell r="E605">
            <v>0</v>
          </cell>
          <cell r="F605">
            <v>0</v>
          </cell>
          <cell r="G605">
            <v>0</v>
          </cell>
        </row>
        <row r="606">
          <cell r="A606" t="str">
            <v xml:space="preserve">ADMINISTRACION  13 % </v>
          </cell>
          <cell r="B606">
            <v>0</v>
          </cell>
          <cell r="C606">
            <v>0</v>
          </cell>
          <cell r="D606">
            <v>0</v>
          </cell>
          <cell r="E606">
            <v>0</v>
          </cell>
          <cell r="F606">
            <v>0</v>
          </cell>
          <cell r="G606">
            <v>2015602457</v>
          </cell>
        </row>
        <row r="607">
          <cell r="A607">
            <v>0</v>
          </cell>
          <cell r="B607">
            <v>0</v>
          </cell>
          <cell r="E607">
            <v>0</v>
          </cell>
          <cell r="F607">
            <v>0</v>
          </cell>
          <cell r="G607">
            <v>0</v>
          </cell>
        </row>
        <row r="608">
          <cell r="A608" t="str">
            <v xml:space="preserve">IMPREVISTOS  3 % </v>
          </cell>
          <cell r="B608">
            <v>0</v>
          </cell>
          <cell r="C608">
            <v>0</v>
          </cell>
          <cell r="D608">
            <v>0</v>
          </cell>
          <cell r="E608">
            <v>0</v>
          </cell>
          <cell r="F608">
            <v>0</v>
          </cell>
          <cell r="G608">
            <v>465139028</v>
          </cell>
        </row>
        <row r="609">
          <cell r="A609">
            <v>0</v>
          </cell>
          <cell r="B609">
            <v>0</v>
          </cell>
          <cell r="C609">
            <v>0</v>
          </cell>
          <cell r="D609">
            <v>0</v>
          </cell>
          <cell r="E609">
            <v>0</v>
          </cell>
          <cell r="F609">
            <v>0</v>
          </cell>
          <cell r="G609">
            <v>0</v>
          </cell>
          <cell r="H609">
            <v>0</v>
          </cell>
          <cell r="I609">
            <v>0</v>
          </cell>
          <cell r="J609">
            <v>0</v>
          </cell>
          <cell r="K609">
            <v>0</v>
          </cell>
          <cell r="L609">
            <v>0</v>
          </cell>
          <cell r="M609">
            <v>0</v>
          </cell>
          <cell r="N609">
            <v>0</v>
          </cell>
          <cell r="O609">
            <v>0</v>
          </cell>
          <cell r="P609">
            <v>0</v>
          </cell>
          <cell r="Q609">
            <v>0</v>
          </cell>
          <cell r="R609">
            <v>0</v>
          </cell>
          <cell r="S609">
            <v>0</v>
          </cell>
          <cell r="T609">
            <v>0</v>
          </cell>
          <cell r="U609">
            <v>0</v>
          </cell>
          <cell r="V609">
            <v>0</v>
          </cell>
          <cell r="W609">
            <v>0</v>
          </cell>
          <cell r="X609">
            <v>0</v>
          </cell>
          <cell r="Y609">
            <v>0</v>
          </cell>
          <cell r="Z609">
            <v>0</v>
          </cell>
          <cell r="AA609">
            <v>0</v>
          </cell>
          <cell r="AB609">
            <v>0</v>
          </cell>
          <cell r="AC609">
            <v>0</v>
          </cell>
          <cell r="AD609">
            <v>0</v>
          </cell>
          <cell r="AE609">
            <v>0</v>
          </cell>
          <cell r="AF609">
            <v>0</v>
          </cell>
          <cell r="AG609">
            <v>0</v>
          </cell>
          <cell r="AH609">
            <v>0</v>
          </cell>
          <cell r="AI609">
            <v>0</v>
          </cell>
          <cell r="AJ609">
            <v>0</v>
          </cell>
          <cell r="AK609">
            <v>0</v>
          </cell>
          <cell r="AL609">
            <v>0</v>
          </cell>
          <cell r="AM609">
            <v>0</v>
          </cell>
          <cell r="AN609">
            <v>0</v>
          </cell>
          <cell r="AO609">
            <v>0</v>
          </cell>
          <cell r="AP609">
            <v>0</v>
          </cell>
          <cell r="AQ609">
            <v>0</v>
          </cell>
          <cell r="AR609">
            <v>0</v>
          </cell>
          <cell r="AS609">
            <v>0</v>
          </cell>
          <cell r="AT609">
            <v>0</v>
          </cell>
          <cell r="AU609">
            <v>0</v>
          </cell>
          <cell r="AV609">
            <v>0</v>
          </cell>
          <cell r="AW609">
            <v>0</v>
          </cell>
          <cell r="AX609">
            <v>0</v>
          </cell>
          <cell r="AY609">
            <v>0</v>
          </cell>
          <cell r="AZ609">
            <v>0</v>
          </cell>
          <cell r="BA609">
            <v>0</v>
          </cell>
          <cell r="BB609">
            <v>0</v>
          </cell>
          <cell r="BC609">
            <v>0</v>
          </cell>
          <cell r="BD609">
            <v>0</v>
          </cell>
          <cell r="BE609">
            <v>0</v>
          </cell>
          <cell r="BF609">
            <v>0</v>
          </cell>
          <cell r="BG609">
            <v>0</v>
          </cell>
          <cell r="BH609">
            <v>0</v>
          </cell>
          <cell r="BI609">
            <v>0</v>
          </cell>
          <cell r="BJ609">
            <v>0</v>
          </cell>
          <cell r="BK609">
            <v>0</v>
          </cell>
          <cell r="BL609">
            <v>0</v>
          </cell>
          <cell r="BM609">
            <v>0</v>
          </cell>
          <cell r="BN609">
            <v>0</v>
          </cell>
          <cell r="BO609">
            <v>0</v>
          </cell>
          <cell r="BP609">
            <v>0</v>
          </cell>
          <cell r="BQ609">
            <v>0</v>
          </cell>
          <cell r="BR609">
            <v>0</v>
          </cell>
          <cell r="BS609">
            <v>0</v>
          </cell>
          <cell r="BT609">
            <v>0</v>
          </cell>
          <cell r="BU609">
            <v>0</v>
          </cell>
          <cell r="BV609">
            <v>0</v>
          </cell>
          <cell r="BW609">
            <v>0</v>
          </cell>
          <cell r="BX609">
            <v>0</v>
          </cell>
          <cell r="BY609">
            <v>0</v>
          </cell>
          <cell r="BZ609">
            <v>0</v>
          </cell>
          <cell r="CA609">
            <v>0</v>
          </cell>
          <cell r="CB609">
            <v>0</v>
          </cell>
          <cell r="CC609">
            <v>0</v>
          </cell>
          <cell r="CD609">
            <v>0</v>
          </cell>
          <cell r="CE609">
            <v>0</v>
          </cell>
          <cell r="CF609">
            <v>0</v>
          </cell>
          <cell r="CG609">
            <v>0</v>
          </cell>
          <cell r="CH609">
            <v>0</v>
          </cell>
          <cell r="CI609">
            <v>0</v>
          </cell>
          <cell r="CJ609">
            <v>0</v>
          </cell>
          <cell r="CK609">
            <v>0</v>
          </cell>
          <cell r="CL609">
            <v>0</v>
          </cell>
          <cell r="CM609">
            <v>0</v>
          </cell>
          <cell r="CN609">
            <v>0</v>
          </cell>
          <cell r="CO609">
            <v>0</v>
          </cell>
          <cell r="CP609">
            <v>0</v>
          </cell>
          <cell r="CQ609">
            <v>0</v>
          </cell>
          <cell r="CR609">
            <v>0</v>
          </cell>
          <cell r="CS609">
            <v>0</v>
          </cell>
          <cell r="CT609">
            <v>0</v>
          </cell>
          <cell r="CU609">
            <v>0</v>
          </cell>
          <cell r="CV609">
            <v>0</v>
          </cell>
          <cell r="CW609">
            <v>0</v>
          </cell>
          <cell r="CX609">
            <v>0</v>
          </cell>
          <cell r="CY609">
            <v>0</v>
          </cell>
          <cell r="CZ609">
            <v>0</v>
          </cell>
          <cell r="DA609">
            <v>0</v>
          </cell>
          <cell r="DB609">
            <v>0</v>
          </cell>
          <cell r="DC609">
            <v>0</v>
          </cell>
          <cell r="DD609">
            <v>0</v>
          </cell>
          <cell r="DE609">
            <v>0</v>
          </cell>
          <cell r="DF609">
            <v>0</v>
          </cell>
          <cell r="DG609">
            <v>0</v>
          </cell>
          <cell r="DH609">
            <v>0</v>
          </cell>
          <cell r="DI609">
            <v>0</v>
          </cell>
          <cell r="DJ609">
            <v>0</v>
          </cell>
          <cell r="DK609">
            <v>0</v>
          </cell>
          <cell r="DL609">
            <v>0</v>
          </cell>
          <cell r="DM609">
            <v>0</v>
          </cell>
          <cell r="DN609">
            <v>0</v>
          </cell>
          <cell r="DO609">
            <v>0</v>
          </cell>
          <cell r="DP609">
            <v>0</v>
          </cell>
          <cell r="DQ609">
            <v>0</v>
          </cell>
          <cell r="DR609">
            <v>0</v>
          </cell>
          <cell r="DS609">
            <v>0</v>
          </cell>
          <cell r="DT609">
            <v>0</v>
          </cell>
          <cell r="DU609">
            <v>0</v>
          </cell>
          <cell r="DV609">
            <v>0</v>
          </cell>
          <cell r="DW609">
            <v>0</v>
          </cell>
          <cell r="DX609">
            <v>0</v>
          </cell>
          <cell r="DY609">
            <v>0</v>
          </cell>
          <cell r="DZ609">
            <v>0</v>
          </cell>
          <cell r="EA609">
            <v>0</v>
          </cell>
          <cell r="EB609">
            <v>0</v>
          </cell>
          <cell r="EC609">
            <v>0</v>
          </cell>
          <cell r="ED609">
            <v>0</v>
          </cell>
          <cell r="EE609">
            <v>0</v>
          </cell>
          <cell r="EF609">
            <v>0</v>
          </cell>
          <cell r="EG609">
            <v>0</v>
          </cell>
          <cell r="EH609">
            <v>0</v>
          </cell>
          <cell r="EI609">
            <v>0</v>
          </cell>
          <cell r="EJ609">
            <v>0</v>
          </cell>
          <cell r="EK609">
            <v>0</v>
          </cell>
          <cell r="EL609">
            <v>0</v>
          </cell>
          <cell r="EM609">
            <v>0</v>
          </cell>
          <cell r="EN609">
            <v>0</v>
          </cell>
          <cell r="EO609">
            <v>0</v>
          </cell>
          <cell r="EP609">
            <v>0</v>
          </cell>
          <cell r="EQ609">
            <v>0</v>
          </cell>
          <cell r="ER609">
            <v>0</v>
          </cell>
          <cell r="ES609">
            <v>0</v>
          </cell>
          <cell r="ET609">
            <v>0</v>
          </cell>
          <cell r="EU609">
            <v>0</v>
          </cell>
          <cell r="EV609">
            <v>0</v>
          </cell>
          <cell r="EW609">
            <v>0</v>
          </cell>
          <cell r="EX609">
            <v>0</v>
          </cell>
          <cell r="EY609">
            <v>0</v>
          </cell>
          <cell r="EZ609">
            <v>0</v>
          </cell>
          <cell r="FA609">
            <v>0</v>
          </cell>
          <cell r="FB609">
            <v>0</v>
          </cell>
          <cell r="FC609">
            <v>0</v>
          </cell>
          <cell r="FD609">
            <v>0</v>
          </cell>
          <cell r="FE609">
            <v>0</v>
          </cell>
          <cell r="FF609">
            <v>0</v>
          </cell>
          <cell r="FG609">
            <v>0</v>
          </cell>
          <cell r="FH609">
            <v>0</v>
          </cell>
          <cell r="FI609">
            <v>0</v>
          </cell>
          <cell r="FJ609">
            <v>0</v>
          </cell>
          <cell r="FK609">
            <v>0</v>
          </cell>
          <cell r="FL609">
            <v>0</v>
          </cell>
          <cell r="FM609">
            <v>0</v>
          </cell>
          <cell r="FN609">
            <v>0</v>
          </cell>
          <cell r="FO609">
            <v>0</v>
          </cell>
          <cell r="FP609">
            <v>0</v>
          </cell>
          <cell r="FQ609">
            <v>0</v>
          </cell>
          <cell r="FR609">
            <v>0</v>
          </cell>
          <cell r="FS609">
            <v>0</v>
          </cell>
          <cell r="FT609">
            <v>0</v>
          </cell>
          <cell r="FU609">
            <v>0</v>
          </cell>
          <cell r="FV609">
            <v>0</v>
          </cell>
          <cell r="FW609">
            <v>0</v>
          </cell>
          <cell r="FX609">
            <v>0</v>
          </cell>
          <cell r="FY609">
            <v>0</v>
          </cell>
          <cell r="FZ609">
            <v>0</v>
          </cell>
          <cell r="GA609">
            <v>0</v>
          </cell>
          <cell r="GB609">
            <v>0</v>
          </cell>
          <cell r="GC609">
            <v>0</v>
          </cell>
          <cell r="GD609">
            <v>0</v>
          </cell>
          <cell r="GE609">
            <v>0</v>
          </cell>
          <cell r="GF609">
            <v>0</v>
          </cell>
          <cell r="GG609">
            <v>0</v>
          </cell>
          <cell r="GH609">
            <v>0</v>
          </cell>
          <cell r="GI609">
            <v>0</v>
          </cell>
          <cell r="GJ609">
            <v>0</v>
          </cell>
          <cell r="GK609">
            <v>0</v>
          </cell>
          <cell r="GL609">
            <v>0</v>
          </cell>
          <cell r="GM609">
            <v>0</v>
          </cell>
          <cell r="GN609">
            <v>0</v>
          </cell>
          <cell r="GO609">
            <v>0</v>
          </cell>
          <cell r="GP609">
            <v>0</v>
          </cell>
          <cell r="GQ609">
            <v>0</v>
          </cell>
          <cell r="GR609">
            <v>0</v>
          </cell>
          <cell r="GS609">
            <v>0</v>
          </cell>
          <cell r="GT609">
            <v>0</v>
          </cell>
          <cell r="GU609">
            <v>0</v>
          </cell>
          <cell r="GV609">
            <v>0</v>
          </cell>
          <cell r="GW609">
            <v>0</v>
          </cell>
          <cell r="GX609">
            <v>0</v>
          </cell>
          <cell r="GY609">
            <v>0</v>
          </cell>
          <cell r="GZ609">
            <v>0</v>
          </cell>
          <cell r="HA609">
            <v>0</v>
          </cell>
          <cell r="HB609">
            <v>0</v>
          </cell>
          <cell r="HC609">
            <v>0</v>
          </cell>
          <cell r="HD609">
            <v>0</v>
          </cell>
          <cell r="HE609">
            <v>0</v>
          </cell>
          <cell r="HF609">
            <v>0</v>
          </cell>
          <cell r="HG609">
            <v>0</v>
          </cell>
          <cell r="HH609">
            <v>0</v>
          </cell>
          <cell r="HI609">
            <v>0</v>
          </cell>
          <cell r="HJ609">
            <v>0</v>
          </cell>
          <cell r="HK609">
            <v>0</v>
          </cell>
          <cell r="HL609">
            <v>0</v>
          </cell>
          <cell r="HM609">
            <v>0</v>
          </cell>
          <cell r="HN609">
            <v>0</v>
          </cell>
          <cell r="HO609">
            <v>0</v>
          </cell>
          <cell r="HP609">
            <v>0</v>
          </cell>
          <cell r="HQ609">
            <v>0</v>
          </cell>
          <cell r="HR609">
            <v>0</v>
          </cell>
          <cell r="HS609">
            <v>0</v>
          </cell>
          <cell r="HT609">
            <v>0</v>
          </cell>
          <cell r="HU609">
            <v>0</v>
          </cell>
          <cell r="HV609">
            <v>0</v>
          </cell>
          <cell r="HW609">
            <v>0</v>
          </cell>
          <cell r="HX609">
            <v>0</v>
          </cell>
          <cell r="HY609">
            <v>0</v>
          </cell>
          <cell r="HZ609">
            <v>0</v>
          </cell>
          <cell r="IA609">
            <v>0</v>
          </cell>
          <cell r="IB609">
            <v>0</v>
          </cell>
          <cell r="IC609">
            <v>0</v>
          </cell>
          <cell r="ID609">
            <v>0</v>
          </cell>
          <cell r="IE609">
            <v>0</v>
          </cell>
          <cell r="IF609">
            <v>0</v>
          </cell>
          <cell r="IG609">
            <v>0</v>
          </cell>
          <cell r="IH609">
            <v>0</v>
          </cell>
          <cell r="II609">
            <v>0</v>
          </cell>
          <cell r="IJ609">
            <v>0</v>
          </cell>
          <cell r="IK609">
            <v>0</v>
          </cell>
          <cell r="IL609">
            <v>0</v>
          </cell>
          <cell r="IM609">
            <v>0</v>
          </cell>
        </row>
        <row r="610">
          <cell r="A610" t="str">
            <v xml:space="preserve">UTILIDAD  3 % </v>
          </cell>
          <cell r="B610">
            <v>0</v>
          </cell>
          <cell r="C610">
            <v>0</v>
          </cell>
          <cell r="D610">
            <v>0</v>
          </cell>
          <cell r="E610">
            <v>0</v>
          </cell>
          <cell r="F610">
            <v>0</v>
          </cell>
          <cell r="G610">
            <v>465139028</v>
          </cell>
          <cell r="H610">
            <v>0</v>
          </cell>
          <cell r="I610">
            <v>0</v>
          </cell>
          <cell r="J610">
            <v>0</v>
          </cell>
          <cell r="K610">
            <v>0</v>
          </cell>
          <cell r="L610">
            <v>0</v>
          </cell>
          <cell r="M610">
            <v>0</v>
          </cell>
          <cell r="N610">
            <v>0</v>
          </cell>
          <cell r="O610">
            <v>0</v>
          </cell>
          <cell r="P610">
            <v>0</v>
          </cell>
          <cell r="Q610">
            <v>0</v>
          </cell>
          <cell r="R610">
            <v>0</v>
          </cell>
          <cell r="S610">
            <v>0</v>
          </cell>
          <cell r="T610">
            <v>0</v>
          </cell>
          <cell r="U610">
            <v>0</v>
          </cell>
          <cell r="V610">
            <v>0</v>
          </cell>
          <cell r="W610">
            <v>0</v>
          </cell>
          <cell r="X610">
            <v>0</v>
          </cell>
          <cell r="Y610">
            <v>0</v>
          </cell>
          <cell r="Z610">
            <v>0</v>
          </cell>
          <cell r="AA610">
            <v>0</v>
          </cell>
          <cell r="AB610">
            <v>0</v>
          </cell>
          <cell r="AC610">
            <v>0</v>
          </cell>
          <cell r="AD610">
            <v>0</v>
          </cell>
          <cell r="AE610">
            <v>0</v>
          </cell>
          <cell r="AF610">
            <v>0</v>
          </cell>
          <cell r="AG610">
            <v>0</v>
          </cell>
          <cell r="AH610">
            <v>0</v>
          </cell>
          <cell r="AI610">
            <v>0</v>
          </cell>
          <cell r="AJ610">
            <v>0</v>
          </cell>
          <cell r="AK610">
            <v>0</v>
          </cell>
          <cell r="AL610">
            <v>0</v>
          </cell>
          <cell r="AM610">
            <v>0</v>
          </cell>
          <cell r="AN610">
            <v>0</v>
          </cell>
          <cell r="AO610">
            <v>0</v>
          </cell>
          <cell r="AP610">
            <v>0</v>
          </cell>
          <cell r="AQ610">
            <v>0</v>
          </cell>
          <cell r="AR610">
            <v>0</v>
          </cell>
          <cell r="AS610">
            <v>0</v>
          </cell>
          <cell r="AT610">
            <v>0</v>
          </cell>
          <cell r="AU610">
            <v>0</v>
          </cell>
          <cell r="AV610">
            <v>0</v>
          </cell>
          <cell r="AW610">
            <v>0</v>
          </cell>
          <cell r="AX610">
            <v>0</v>
          </cell>
          <cell r="AY610">
            <v>0</v>
          </cell>
          <cell r="AZ610">
            <v>0</v>
          </cell>
          <cell r="BA610">
            <v>0</v>
          </cell>
          <cell r="BB610">
            <v>0</v>
          </cell>
          <cell r="BC610">
            <v>0</v>
          </cell>
          <cell r="BD610">
            <v>0</v>
          </cell>
          <cell r="BE610">
            <v>0</v>
          </cell>
          <cell r="BF610">
            <v>0</v>
          </cell>
          <cell r="BG610">
            <v>0</v>
          </cell>
          <cell r="BH610">
            <v>0</v>
          </cell>
          <cell r="BI610">
            <v>0</v>
          </cell>
          <cell r="BJ610">
            <v>0</v>
          </cell>
          <cell r="BK610">
            <v>0</v>
          </cell>
          <cell r="BL610">
            <v>0</v>
          </cell>
          <cell r="BM610">
            <v>0</v>
          </cell>
          <cell r="BN610">
            <v>0</v>
          </cell>
          <cell r="BO610">
            <v>0</v>
          </cell>
          <cell r="BP610">
            <v>0</v>
          </cell>
          <cell r="BQ610">
            <v>0</v>
          </cell>
          <cell r="BR610">
            <v>0</v>
          </cell>
          <cell r="BS610">
            <v>0</v>
          </cell>
          <cell r="BT610">
            <v>0</v>
          </cell>
          <cell r="BU610">
            <v>0</v>
          </cell>
          <cell r="BV610">
            <v>0</v>
          </cell>
          <cell r="BW610">
            <v>0</v>
          </cell>
          <cell r="BX610">
            <v>0</v>
          </cell>
          <cell r="BY610">
            <v>0</v>
          </cell>
          <cell r="BZ610">
            <v>0</v>
          </cell>
          <cell r="CA610">
            <v>0</v>
          </cell>
          <cell r="CB610">
            <v>0</v>
          </cell>
          <cell r="CC610">
            <v>0</v>
          </cell>
          <cell r="CD610">
            <v>0</v>
          </cell>
          <cell r="CE610">
            <v>0</v>
          </cell>
          <cell r="CF610">
            <v>0</v>
          </cell>
          <cell r="CG610">
            <v>0</v>
          </cell>
          <cell r="CH610">
            <v>0</v>
          </cell>
          <cell r="CI610">
            <v>0</v>
          </cell>
          <cell r="CJ610">
            <v>0</v>
          </cell>
          <cell r="CK610">
            <v>0</v>
          </cell>
          <cell r="CL610">
            <v>0</v>
          </cell>
          <cell r="CM610">
            <v>0</v>
          </cell>
          <cell r="CN610">
            <v>0</v>
          </cell>
          <cell r="CO610">
            <v>0</v>
          </cell>
          <cell r="CP610">
            <v>0</v>
          </cell>
          <cell r="CQ610">
            <v>0</v>
          </cell>
          <cell r="CR610">
            <v>0</v>
          </cell>
          <cell r="CS610">
            <v>0</v>
          </cell>
          <cell r="CT610">
            <v>0</v>
          </cell>
          <cell r="CU610">
            <v>0</v>
          </cell>
          <cell r="CV610">
            <v>0</v>
          </cell>
          <cell r="CW610">
            <v>0</v>
          </cell>
          <cell r="CX610">
            <v>0</v>
          </cell>
          <cell r="CY610">
            <v>0</v>
          </cell>
          <cell r="CZ610">
            <v>0</v>
          </cell>
          <cell r="DA610">
            <v>0</v>
          </cell>
          <cell r="DB610">
            <v>0</v>
          </cell>
          <cell r="DC610">
            <v>0</v>
          </cell>
          <cell r="DD610">
            <v>0</v>
          </cell>
          <cell r="DE610">
            <v>0</v>
          </cell>
          <cell r="DF610">
            <v>0</v>
          </cell>
          <cell r="DG610">
            <v>0</v>
          </cell>
          <cell r="DH610">
            <v>0</v>
          </cell>
          <cell r="DI610">
            <v>0</v>
          </cell>
          <cell r="DJ610">
            <v>0</v>
          </cell>
          <cell r="DK610">
            <v>0</v>
          </cell>
          <cell r="DL610">
            <v>0</v>
          </cell>
          <cell r="DM610">
            <v>0</v>
          </cell>
          <cell r="DN610">
            <v>0</v>
          </cell>
          <cell r="DO610">
            <v>0</v>
          </cell>
          <cell r="DP610">
            <v>0</v>
          </cell>
          <cell r="DQ610">
            <v>0</v>
          </cell>
          <cell r="DR610">
            <v>0</v>
          </cell>
          <cell r="DS610">
            <v>0</v>
          </cell>
          <cell r="DT610">
            <v>0</v>
          </cell>
          <cell r="DU610">
            <v>0</v>
          </cell>
          <cell r="DV610">
            <v>0</v>
          </cell>
          <cell r="DW610">
            <v>0</v>
          </cell>
          <cell r="DX610">
            <v>0</v>
          </cell>
          <cell r="DY610">
            <v>0</v>
          </cell>
          <cell r="DZ610">
            <v>0</v>
          </cell>
          <cell r="EA610">
            <v>0</v>
          </cell>
          <cell r="EB610">
            <v>0</v>
          </cell>
          <cell r="EC610">
            <v>0</v>
          </cell>
          <cell r="ED610">
            <v>0</v>
          </cell>
          <cell r="EE610">
            <v>0</v>
          </cell>
          <cell r="EF610">
            <v>0</v>
          </cell>
          <cell r="EG610">
            <v>0</v>
          </cell>
          <cell r="EH610">
            <v>0</v>
          </cell>
          <cell r="EI610">
            <v>0</v>
          </cell>
          <cell r="EJ610">
            <v>0</v>
          </cell>
          <cell r="EK610">
            <v>0</v>
          </cell>
          <cell r="EL610">
            <v>0</v>
          </cell>
          <cell r="EM610">
            <v>0</v>
          </cell>
          <cell r="EN610">
            <v>0</v>
          </cell>
          <cell r="EO610">
            <v>0</v>
          </cell>
          <cell r="EP610">
            <v>0</v>
          </cell>
          <cell r="EQ610">
            <v>0</v>
          </cell>
          <cell r="ER610">
            <v>0</v>
          </cell>
          <cell r="ES610">
            <v>0</v>
          </cell>
          <cell r="ET610">
            <v>0</v>
          </cell>
          <cell r="EU610">
            <v>0</v>
          </cell>
          <cell r="EV610">
            <v>0</v>
          </cell>
          <cell r="EW610">
            <v>0</v>
          </cell>
          <cell r="EX610">
            <v>0</v>
          </cell>
          <cell r="EY610">
            <v>0</v>
          </cell>
          <cell r="EZ610">
            <v>0</v>
          </cell>
          <cell r="FA610">
            <v>0</v>
          </cell>
          <cell r="FB610">
            <v>0</v>
          </cell>
          <cell r="FC610">
            <v>0</v>
          </cell>
          <cell r="FD610">
            <v>0</v>
          </cell>
          <cell r="FE610">
            <v>0</v>
          </cell>
          <cell r="FF610">
            <v>0</v>
          </cell>
          <cell r="FG610">
            <v>0</v>
          </cell>
          <cell r="FH610">
            <v>0</v>
          </cell>
          <cell r="FI610">
            <v>0</v>
          </cell>
          <cell r="FJ610">
            <v>0</v>
          </cell>
          <cell r="FK610">
            <v>0</v>
          </cell>
          <cell r="FL610">
            <v>0</v>
          </cell>
          <cell r="FM610">
            <v>0</v>
          </cell>
          <cell r="FN610">
            <v>0</v>
          </cell>
          <cell r="FO610">
            <v>0</v>
          </cell>
          <cell r="FP610">
            <v>0</v>
          </cell>
          <cell r="FQ610">
            <v>0</v>
          </cell>
          <cell r="FR610">
            <v>0</v>
          </cell>
          <cell r="FS610">
            <v>0</v>
          </cell>
          <cell r="FT610">
            <v>0</v>
          </cell>
          <cell r="FU610">
            <v>0</v>
          </cell>
          <cell r="FV610">
            <v>0</v>
          </cell>
          <cell r="FW610">
            <v>0</v>
          </cell>
          <cell r="FX610">
            <v>0</v>
          </cell>
          <cell r="FY610">
            <v>0</v>
          </cell>
          <cell r="FZ610">
            <v>0</v>
          </cell>
          <cell r="GA610">
            <v>0</v>
          </cell>
          <cell r="GB610">
            <v>0</v>
          </cell>
          <cell r="GC610">
            <v>0</v>
          </cell>
          <cell r="GD610">
            <v>0</v>
          </cell>
          <cell r="GE610">
            <v>0</v>
          </cell>
          <cell r="GF610">
            <v>0</v>
          </cell>
          <cell r="GG610">
            <v>0</v>
          </cell>
          <cell r="GH610">
            <v>0</v>
          </cell>
          <cell r="GI610">
            <v>0</v>
          </cell>
          <cell r="GJ610">
            <v>0</v>
          </cell>
          <cell r="GK610">
            <v>0</v>
          </cell>
          <cell r="GL610">
            <v>0</v>
          </cell>
          <cell r="GM610">
            <v>0</v>
          </cell>
          <cell r="GN610">
            <v>0</v>
          </cell>
          <cell r="GO610">
            <v>0</v>
          </cell>
          <cell r="GP610">
            <v>0</v>
          </cell>
          <cell r="GQ610">
            <v>0</v>
          </cell>
          <cell r="GR610">
            <v>0</v>
          </cell>
          <cell r="GS610">
            <v>0</v>
          </cell>
          <cell r="GT610">
            <v>0</v>
          </cell>
          <cell r="GU610">
            <v>0</v>
          </cell>
          <cell r="GV610">
            <v>0</v>
          </cell>
          <cell r="GW610">
            <v>0</v>
          </cell>
          <cell r="GX610">
            <v>0</v>
          </cell>
          <cell r="GY610">
            <v>0</v>
          </cell>
          <cell r="GZ610">
            <v>0</v>
          </cell>
          <cell r="HA610">
            <v>0</v>
          </cell>
          <cell r="HB610">
            <v>0</v>
          </cell>
          <cell r="HC610">
            <v>0</v>
          </cell>
          <cell r="HD610">
            <v>0</v>
          </cell>
          <cell r="HE610">
            <v>0</v>
          </cell>
          <cell r="HF610">
            <v>0</v>
          </cell>
          <cell r="HG610">
            <v>0</v>
          </cell>
          <cell r="HH610">
            <v>0</v>
          </cell>
          <cell r="HI610">
            <v>0</v>
          </cell>
          <cell r="HJ610">
            <v>0</v>
          </cell>
          <cell r="HK610">
            <v>0</v>
          </cell>
          <cell r="HL610">
            <v>0</v>
          </cell>
          <cell r="HM610">
            <v>0</v>
          </cell>
          <cell r="HN610">
            <v>0</v>
          </cell>
          <cell r="HO610">
            <v>0</v>
          </cell>
          <cell r="HP610">
            <v>0</v>
          </cell>
          <cell r="HQ610">
            <v>0</v>
          </cell>
          <cell r="HR610">
            <v>0</v>
          </cell>
          <cell r="HS610">
            <v>0</v>
          </cell>
          <cell r="HT610">
            <v>0</v>
          </cell>
          <cell r="HU610">
            <v>0</v>
          </cell>
          <cell r="HV610">
            <v>0</v>
          </cell>
          <cell r="HW610">
            <v>0</v>
          </cell>
          <cell r="HX610">
            <v>0</v>
          </cell>
          <cell r="HY610">
            <v>0</v>
          </cell>
          <cell r="HZ610">
            <v>0</v>
          </cell>
          <cell r="IA610">
            <v>0</v>
          </cell>
          <cell r="IB610">
            <v>0</v>
          </cell>
          <cell r="IC610">
            <v>0</v>
          </cell>
          <cell r="ID610">
            <v>0</v>
          </cell>
          <cell r="IE610">
            <v>0</v>
          </cell>
          <cell r="IF610">
            <v>0</v>
          </cell>
          <cell r="IG610">
            <v>0</v>
          </cell>
          <cell r="IH610">
            <v>0</v>
          </cell>
          <cell r="II610">
            <v>0</v>
          </cell>
          <cell r="IJ610">
            <v>0</v>
          </cell>
          <cell r="IK610">
            <v>0</v>
          </cell>
          <cell r="IL610">
            <v>0</v>
          </cell>
          <cell r="IM610">
            <v>0</v>
          </cell>
        </row>
        <row r="611">
          <cell r="A611">
            <v>0</v>
          </cell>
          <cell r="B611">
            <v>0</v>
          </cell>
          <cell r="C611">
            <v>0</v>
          </cell>
          <cell r="D611">
            <v>0</v>
          </cell>
          <cell r="H611">
            <v>0</v>
          </cell>
          <cell r="I611">
            <v>0</v>
          </cell>
          <cell r="J611">
            <v>0</v>
          </cell>
          <cell r="K611">
            <v>0</v>
          </cell>
          <cell r="L611">
            <v>0</v>
          </cell>
          <cell r="M611">
            <v>0</v>
          </cell>
          <cell r="N611">
            <v>0</v>
          </cell>
          <cell r="O611">
            <v>0</v>
          </cell>
          <cell r="P611">
            <v>0</v>
          </cell>
          <cell r="Q611">
            <v>0</v>
          </cell>
          <cell r="R611">
            <v>0</v>
          </cell>
          <cell r="S611">
            <v>0</v>
          </cell>
          <cell r="T611">
            <v>0</v>
          </cell>
          <cell r="U611">
            <v>0</v>
          </cell>
          <cell r="V611">
            <v>0</v>
          </cell>
          <cell r="W611">
            <v>0</v>
          </cell>
          <cell r="X611">
            <v>0</v>
          </cell>
          <cell r="Y611">
            <v>0</v>
          </cell>
          <cell r="Z611">
            <v>0</v>
          </cell>
          <cell r="AA611">
            <v>0</v>
          </cell>
          <cell r="AB611">
            <v>0</v>
          </cell>
          <cell r="AC611">
            <v>0</v>
          </cell>
          <cell r="AD611">
            <v>0</v>
          </cell>
          <cell r="AE611">
            <v>0</v>
          </cell>
          <cell r="AF611">
            <v>0</v>
          </cell>
          <cell r="AG611">
            <v>0</v>
          </cell>
          <cell r="AH611">
            <v>0</v>
          </cell>
          <cell r="AI611">
            <v>0</v>
          </cell>
          <cell r="AJ611">
            <v>0</v>
          </cell>
          <cell r="AK611">
            <v>0</v>
          </cell>
          <cell r="AL611">
            <v>0</v>
          </cell>
          <cell r="AM611">
            <v>0</v>
          </cell>
          <cell r="AN611">
            <v>0</v>
          </cell>
          <cell r="AO611">
            <v>0</v>
          </cell>
          <cell r="AP611">
            <v>0</v>
          </cell>
          <cell r="AQ611">
            <v>0</v>
          </cell>
          <cell r="AR611">
            <v>0</v>
          </cell>
          <cell r="AS611">
            <v>0</v>
          </cell>
          <cell r="AT611">
            <v>0</v>
          </cell>
          <cell r="AU611">
            <v>0</v>
          </cell>
          <cell r="AV611">
            <v>0</v>
          </cell>
          <cell r="AW611">
            <v>0</v>
          </cell>
          <cell r="AX611">
            <v>0</v>
          </cell>
          <cell r="AY611">
            <v>0</v>
          </cell>
          <cell r="AZ611">
            <v>0</v>
          </cell>
          <cell r="BA611">
            <v>0</v>
          </cell>
          <cell r="BB611">
            <v>0</v>
          </cell>
          <cell r="BC611">
            <v>0</v>
          </cell>
          <cell r="BD611">
            <v>0</v>
          </cell>
          <cell r="BE611">
            <v>0</v>
          </cell>
          <cell r="BF611">
            <v>0</v>
          </cell>
          <cell r="BG611">
            <v>0</v>
          </cell>
          <cell r="BH611">
            <v>0</v>
          </cell>
          <cell r="BI611">
            <v>0</v>
          </cell>
          <cell r="BJ611">
            <v>0</v>
          </cell>
          <cell r="BK611">
            <v>0</v>
          </cell>
          <cell r="BL611">
            <v>0</v>
          </cell>
          <cell r="BM611">
            <v>0</v>
          </cell>
          <cell r="BN611">
            <v>0</v>
          </cell>
          <cell r="BO611">
            <v>0</v>
          </cell>
          <cell r="BP611">
            <v>0</v>
          </cell>
          <cell r="BQ611">
            <v>0</v>
          </cell>
          <cell r="BR611">
            <v>0</v>
          </cell>
          <cell r="BS611">
            <v>0</v>
          </cell>
          <cell r="BT611">
            <v>0</v>
          </cell>
          <cell r="BU611">
            <v>0</v>
          </cell>
          <cell r="BV611">
            <v>0</v>
          </cell>
          <cell r="BW611">
            <v>0</v>
          </cell>
          <cell r="BX611">
            <v>0</v>
          </cell>
          <cell r="BY611">
            <v>0</v>
          </cell>
          <cell r="BZ611">
            <v>0</v>
          </cell>
          <cell r="CA611">
            <v>0</v>
          </cell>
          <cell r="CB611">
            <v>0</v>
          </cell>
          <cell r="CC611">
            <v>0</v>
          </cell>
          <cell r="CD611">
            <v>0</v>
          </cell>
          <cell r="CE611">
            <v>0</v>
          </cell>
          <cell r="CF611">
            <v>0</v>
          </cell>
          <cell r="CG611">
            <v>0</v>
          </cell>
          <cell r="CH611">
            <v>0</v>
          </cell>
          <cell r="CI611">
            <v>0</v>
          </cell>
          <cell r="CJ611">
            <v>0</v>
          </cell>
          <cell r="CK611">
            <v>0</v>
          </cell>
          <cell r="CL611">
            <v>0</v>
          </cell>
          <cell r="CM611">
            <v>0</v>
          </cell>
          <cell r="CN611">
            <v>0</v>
          </cell>
          <cell r="CO611">
            <v>0</v>
          </cell>
          <cell r="CP611">
            <v>0</v>
          </cell>
          <cell r="CQ611">
            <v>0</v>
          </cell>
          <cell r="CR611">
            <v>0</v>
          </cell>
          <cell r="CS611">
            <v>0</v>
          </cell>
          <cell r="CT611">
            <v>0</v>
          </cell>
          <cell r="CU611">
            <v>0</v>
          </cell>
          <cell r="CV611">
            <v>0</v>
          </cell>
          <cell r="CW611">
            <v>0</v>
          </cell>
          <cell r="CX611">
            <v>0</v>
          </cell>
          <cell r="CY611">
            <v>0</v>
          </cell>
          <cell r="CZ611">
            <v>0</v>
          </cell>
          <cell r="DA611">
            <v>0</v>
          </cell>
          <cell r="DB611">
            <v>0</v>
          </cell>
          <cell r="DC611">
            <v>0</v>
          </cell>
          <cell r="DD611">
            <v>0</v>
          </cell>
          <cell r="DE611">
            <v>0</v>
          </cell>
          <cell r="DF611">
            <v>0</v>
          </cell>
          <cell r="DG611">
            <v>0</v>
          </cell>
          <cell r="DH611">
            <v>0</v>
          </cell>
          <cell r="DI611">
            <v>0</v>
          </cell>
          <cell r="DJ611">
            <v>0</v>
          </cell>
          <cell r="DK611">
            <v>0</v>
          </cell>
          <cell r="DL611">
            <v>0</v>
          </cell>
          <cell r="DM611">
            <v>0</v>
          </cell>
          <cell r="DN611">
            <v>0</v>
          </cell>
          <cell r="DO611">
            <v>0</v>
          </cell>
          <cell r="DP611">
            <v>0</v>
          </cell>
          <cell r="DQ611">
            <v>0</v>
          </cell>
          <cell r="DR611">
            <v>0</v>
          </cell>
          <cell r="DS611">
            <v>0</v>
          </cell>
          <cell r="DT611">
            <v>0</v>
          </cell>
          <cell r="DU611">
            <v>0</v>
          </cell>
          <cell r="DV611">
            <v>0</v>
          </cell>
          <cell r="DW611">
            <v>0</v>
          </cell>
          <cell r="DX611">
            <v>0</v>
          </cell>
          <cell r="DY611">
            <v>0</v>
          </cell>
          <cell r="DZ611">
            <v>0</v>
          </cell>
          <cell r="EA611">
            <v>0</v>
          </cell>
          <cell r="EB611">
            <v>0</v>
          </cell>
          <cell r="EC611">
            <v>0</v>
          </cell>
          <cell r="ED611">
            <v>0</v>
          </cell>
          <cell r="EE611">
            <v>0</v>
          </cell>
          <cell r="EF611">
            <v>0</v>
          </cell>
          <cell r="EG611">
            <v>0</v>
          </cell>
          <cell r="EH611">
            <v>0</v>
          </cell>
          <cell r="EI611">
            <v>0</v>
          </cell>
          <cell r="EJ611">
            <v>0</v>
          </cell>
          <cell r="EK611">
            <v>0</v>
          </cell>
          <cell r="EL611">
            <v>0</v>
          </cell>
          <cell r="EM611">
            <v>0</v>
          </cell>
          <cell r="EN611">
            <v>0</v>
          </cell>
          <cell r="EO611">
            <v>0</v>
          </cell>
          <cell r="EP611">
            <v>0</v>
          </cell>
          <cell r="EQ611">
            <v>0</v>
          </cell>
          <cell r="ER611">
            <v>0</v>
          </cell>
          <cell r="ES611">
            <v>0</v>
          </cell>
          <cell r="ET611">
            <v>0</v>
          </cell>
          <cell r="EU611">
            <v>0</v>
          </cell>
          <cell r="EV611">
            <v>0</v>
          </cell>
          <cell r="EW611">
            <v>0</v>
          </cell>
          <cell r="EX611">
            <v>0</v>
          </cell>
          <cell r="EY611">
            <v>0</v>
          </cell>
          <cell r="EZ611">
            <v>0</v>
          </cell>
          <cell r="FA611">
            <v>0</v>
          </cell>
          <cell r="FB611">
            <v>0</v>
          </cell>
          <cell r="FC611">
            <v>0</v>
          </cell>
          <cell r="FD611">
            <v>0</v>
          </cell>
          <cell r="FE611">
            <v>0</v>
          </cell>
          <cell r="FF611">
            <v>0</v>
          </cell>
          <cell r="FG611">
            <v>0</v>
          </cell>
          <cell r="FH611">
            <v>0</v>
          </cell>
          <cell r="FI611">
            <v>0</v>
          </cell>
          <cell r="FJ611">
            <v>0</v>
          </cell>
          <cell r="FK611">
            <v>0</v>
          </cell>
          <cell r="FL611">
            <v>0</v>
          </cell>
          <cell r="FM611">
            <v>0</v>
          </cell>
          <cell r="FN611">
            <v>0</v>
          </cell>
          <cell r="FO611">
            <v>0</v>
          </cell>
          <cell r="FP611">
            <v>0</v>
          </cell>
          <cell r="FQ611">
            <v>0</v>
          </cell>
          <cell r="FR611">
            <v>0</v>
          </cell>
          <cell r="FS611">
            <v>0</v>
          </cell>
          <cell r="FT611">
            <v>0</v>
          </cell>
          <cell r="FU611">
            <v>0</v>
          </cell>
          <cell r="FV611">
            <v>0</v>
          </cell>
          <cell r="FW611">
            <v>0</v>
          </cell>
          <cell r="FX611">
            <v>0</v>
          </cell>
          <cell r="FY611">
            <v>0</v>
          </cell>
          <cell r="FZ611">
            <v>0</v>
          </cell>
          <cell r="GA611">
            <v>0</v>
          </cell>
          <cell r="GB611">
            <v>0</v>
          </cell>
          <cell r="GC611">
            <v>0</v>
          </cell>
          <cell r="GD611">
            <v>0</v>
          </cell>
          <cell r="GE611">
            <v>0</v>
          </cell>
          <cell r="GF611">
            <v>0</v>
          </cell>
          <cell r="GG611">
            <v>0</v>
          </cell>
          <cell r="GH611">
            <v>0</v>
          </cell>
          <cell r="GI611">
            <v>0</v>
          </cell>
          <cell r="GJ611">
            <v>0</v>
          </cell>
          <cell r="GK611">
            <v>0</v>
          </cell>
          <cell r="GL611">
            <v>0</v>
          </cell>
          <cell r="GM611">
            <v>0</v>
          </cell>
          <cell r="GN611">
            <v>0</v>
          </cell>
          <cell r="GO611">
            <v>0</v>
          </cell>
          <cell r="GP611">
            <v>0</v>
          </cell>
          <cell r="GQ611">
            <v>0</v>
          </cell>
          <cell r="GR611">
            <v>0</v>
          </cell>
          <cell r="GS611">
            <v>0</v>
          </cell>
          <cell r="GT611">
            <v>0</v>
          </cell>
          <cell r="GU611">
            <v>0</v>
          </cell>
          <cell r="GV611">
            <v>0</v>
          </cell>
          <cell r="GW611">
            <v>0</v>
          </cell>
          <cell r="GX611">
            <v>0</v>
          </cell>
          <cell r="GY611">
            <v>0</v>
          </cell>
          <cell r="GZ611">
            <v>0</v>
          </cell>
          <cell r="HA611">
            <v>0</v>
          </cell>
          <cell r="HB611">
            <v>0</v>
          </cell>
          <cell r="HC611">
            <v>0</v>
          </cell>
          <cell r="HD611">
            <v>0</v>
          </cell>
          <cell r="HE611">
            <v>0</v>
          </cell>
          <cell r="HF611">
            <v>0</v>
          </cell>
          <cell r="HG611">
            <v>0</v>
          </cell>
          <cell r="HH611">
            <v>0</v>
          </cell>
          <cell r="HI611">
            <v>0</v>
          </cell>
          <cell r="HJ611">
            <v>0</v>
          </cell>
          <cell r="HK611">
            <v>0</v>
          </cell>
          <cell r="HL611">
            <v>0</v>
          </cell>
          <cell r="HM611">
            <v>0</v>
          </cell>
          <cell r="HN611">
            <v>0</v>
          </cell>
          <cell r="HO611">
            <v>0</v>
          </cell>
          <cell r="HP611">
            <v>0</v>
          </cell>
          <cell r="HQ611">
            <v>0</v>
          </cell>
          <cell r="HR611">
            <v>0</v>
          </cell>
          <cell r="HS611">
            <v>0</v>
          </cell>
          <cell r="HT611">
            <v>0</v>
          </cell>
          <cell r="HU611">
            <v>0</v>
          </cell>
          <cell r="HV611">
            <v>0</v>
          </cell>
          <cell r="HW611">
            <v>0</v>
          </cell>
          <cell r="HX611">
            <v>0</v>
          </cell>
          <cell r="HY611">
            <v>0</v>
          </cell>
          <cell r="HZ611">
            <v>0</v>
          </cell>
          <cell r="IA611">
            <v>0</v>
          </cell>
          <cell r="IB611">
            <v>0</v>
          </cell>
          <cell r="IC611">
            <v>0</v>
          </cell>
          <cell r="ID611">
            <v>0</v>
          </cell>
          <cell r="IE611">
            <v>0</v>
          </cell>
          <cell r="IF611">
            <v>0</v>
          </cell>
          <cell r="IG611">
            <v>0</v>
          </cell>
          <cell r="IH611">
            <v>0</v>
          </cell>
          <cell r="II611">
            <v>0</v>
          </cell>
          <cell r="IJ611">
            <v>0</v>
          </cell>
          <cell r="IK611">
            <v>0</v>
          </cell>
          <cell r="IL611">
            <v>0</v>
          </cell>
          <cell r="IM611">
            <v>0</v>
          </cell>
        </row>
        <row r="612">
          <cell r="A612" t="str">
            <v xml:space="preserve">I.V.A. 16% sobre UTILIDAD  </v>
          </cell>
          <cell r="B612">
            <v>0</v>
          </cell>
          <cell r="C612">
            <v>0</v>
          </cell>
          <cell r="D612">
            <v>0</v>
          </cell>
          <cell r="E612">
            <v>0</v>
          </cell>
          <cell r="F612">
            <v>0</v>
          </cell>
          <cell r="G612">
            <v>74422244</v>
          </cell>
          <cell r="H612">
            <v>0</v>
          </cell>
          <cell r="I612">
            <v>0</v>
          </cell>
          <cell r="J612">
            <v>0</v>
          </cell>
          <cell r="K612">
            <v>0</v>
          </cell>
          <cell r="L612">
            <v>0</v>
          </cell>
          <cell r="M612">
            <v>0</v>
          </cell>
          <cell r="N612">
            <v>0</v>
          </cell>
          <cell r="O612">
            <v>0</v>
          </cell>
          <cell r="P612">
            <v>0</v>
          </cell>
          <cell r="Q612">
            <v>0</v>
          </cell>
          <cell r="R612">
            <v>0</v>
          </cell>
          <cell r="S612">
            <v>0</v>
          </cell>
          <cell r="T612">
            <v>0</v>
          </cell>
          <cell r="U612">
            <v>0</v>
          </cell>
          <cell r="V612">
            <v>0</v>
          </cell>
          <cell r="W612">
            <v>0</v>
          </cell>
          <cell r="X612">
            <v>0</v>
          </cell>
          <cell r="Y612">
            <v>0</v>
          </cell>
          <cell r="Z612">
            <v>0</v>
          </cell>
          <cell r="AA612">
            <v>0</v>
          </cell>
          <cell r="AB612">
            <v>0</v>
          </cell>
          <cell r="AC612">
            <v>0</v>
          </cell>
          <cell r="AD612">
            <v>0</v>
          </cell>
          <cell r="AE612">
            <v>0</v>
          </cell>
          <cell r="AF612">
            <v>0</v>
          </cell>
          <cell r="AG612">
            <v>0</v>
          </cell>
          <cell r="AH612">
            <v>0</v>
          </cell>
          <cell r="AI612">
            <v>0</v>
          </cell>
          <cell r="AJ612">
            <v>0</v>
          </cell>
          <cell r="AK612">
            <v>0</v>
          </cell>
          <cell r="AL612">
            <v>0</v>
          </cell>
          <cell r="AM612">
            <v>0</v>
          </cell>
          <cell r="AN612">
            <v>0</v>
          </cell>
          <cell r="AO612">
            <v>0</v>
          </cell>
          <cell r="AP612">
            <v>0</v>
          </cell>
          <cell r="AQ612">
            <v>0</v>
          </cell>
          <cell r="AR612">
            <v>0</v>
          </cell>
          <cell r="AS612">
            <v>0</v>
          </cell>
          <cell r="AT612">
            <v>0</v>
          </cell>
          <cell r="AU612">
            <v>0</v>
          </cell>
          <cell r="AV612">
            <v>0</v>
          </cell>
          <cell r="AW612">
            <v>0</v>
          </cell>
          <cell r="AX612">
            <v>0</v>
          </cell>
          <cell r="AY612">
            <v>0</v>
          </cell>
          <cell r="AZ612">
            <v>0</v>
          </cell>
          <cell r="BA612">
            <v>0</v>
          </cell>
          <cell r="BB612">
            <v>0</v>
          </cell>
          <cell r="BC612">
            <v>0</v>
          </cell>
          <cell r="BD612">
            <v>0</v>
          </cell>
          <cell r="BE612">
            <v>0</v>
          </cell>
          <cell r="BF612">
            <v>0</v>
          </cell>
          <cell r="BG612">
            <v>0</v>
          </cell>
          <cell r="BH612">
            <v>0</v>
          </cell>
          <cell r="BI612">
            <v>0</v>
          </cell>
          <cell r="BJ612">
            <v>0</v>
          </cell>
          <cell r="BK612">
            <v>0</v>
          </cell>
          <cell r="BL612">
            <v>0</v>
          </cell>
          <cell r="BM612">
            <v>0</v>
          </cell>
          <cell r="BN612">
            <v>0</v>
          </cell>
          <cell r="BO612">
            <v>0</v>
          </cell>
          <cell r="BP612">
            <v>0</v>
          </cell>
          <cell r="BQ612">
            <v>0</v>
          </cell>
          <cell r="BR612">
            <v>0</v>
          </cell>
          <cell r="BS612">
            <v>0</v>
          </cell>
          <cell r="BT612">
            <v>0</v>
          </cell>
          <cell r="BU612">
            <v>0</v>
          </cell>
          <cell r="BV612">
            <v>0</v>
          </cell>
          <cell r="BW612">
            <v>0</v>
          </cell>
          <cell r="BX612">
            <v>0</v>
          </cell>
          <cell r="BY612">
            <v>0</v>
          </cell>
          <cell r="BZ612">
            <v>0</v>
          </cell>
          <cell r="CA612">
            <v>0</v>
          </cell>
          <cell r="CB612">
            <v>0</v>
          </cell>
          <cell r="CC612">
            <v>0</v>
          </cell>
          <cell r="CD612">
            <v>0</v>
          </cell>
          <cell r="CE612">
            <v>0</v>
          </cell>
          <cell r="CF612">
            <v>0</v>
          </cell>
          <cell r="CG612">
            <v>0</v>
          </cell>
          <cell r="CH612">
            <v>0</v>
          </cell>
          <cell r="CI612">
            <v>0</v>
          </cell>
          <cell r="CJ612">
            <v>0</v>
          </cell>
          <cell r="CK612">
            <v>0</v>
          </cell>
          <cell r="CL612">
            <v>0</v>
          </cell>
          <cell r="CM612">
            <v>0</v>
          </cell>
          <cell r="CN612">
            <v>0</v>
          </cell>
          <cell r="CO612">
            <v>0</v>
          </cell>
          <cell r="CP612">
            <v>0</v>
          </cell>
          <cell r="CQ612">
            <v>0</v>
          </cell>
          <cell r="CR612">
            <v>0</v>
          </cell>
          <cell r="CS612">
            <v>0</v>
          </cell>
          <cell r="CT612">
            <v>0</v>
          </cell>
          <cell r="CU612">
            <v>0</v>
          </cell>
          <cell r="CV612">
            <v>0</v>
          </cell>
          <cell r="CW612">
            <v>0</v>
          </cell>
          <cell r="CX612">
            <v>0</v>
          </cell>
          <cell r="CY612">
            <v>0</v>
          </cell>
          <cell r="CZ612">
            <v>0</v>
          </cell>
          <cell r="DA612">
            <v>0</v>
          </cell>
          <cell r="DB612">
            <v>0</v>
          </cell>
          <cell r="DC612">
            <v>0</v>
          </cell>
          <cell r="DD612">
            <v>0</v>
          </cell>
          <cell r="DE612">
            <v>0</v>
          </cell>
          <cell r="DF612">
            <v>0</v>
          </cell>
          <cell r="DG612">
            <v>0</v>
          </cell>
          <cell r="DH612">
            <v>0</v>
          </cell>
          <cell r="DI612">
            <v>0</v>
          </cell>
          <cell r="DJ612">
            <v>0</v>
          </cell>
          <cell r="DK612">
            <v>0</v>
          </cell>
          <cell r="DL612">
            <v>0</v>
          </cell>
          <cell r="DM612">
            <v>0</v>
          </cell>
          <cell r="DN612">
            <v>0</v>
          </cell>
          <cell r="DO612">
            <v>0</v>
          </cell>
          <cell r="DP612">
            <v>0</v>
          </cell>
          <cell r="DQ612">
            <v>0</v>
          </cell>
          <cell r="DR612">
            <v>0</v>
          </cell>
          <cell r="DS612">
            <v>0</v>
          </cell>
          <cell r="DT612">
            <v>0</v>
          </cell>
          <cell r="DU612">
            <v>0</v>
          </cell>
          <cell r="DV612">
            <v>0</v>
          </cell>
          <cell r="DW612">
            <v>0</v>
          </cell>
          <cell r="DX612">
            <v>0</v>
          </cell>
          <cell r="DY612">
            <v>0</v>
          </cell>
          <cell r="DZ612">
            <v>0</v>
          </cell>
          <cell r="EA612">
            <v>0</v>
          </cell>
          <cell r="EB612">
            <v>0</v>
          </cell>
          <cell r="EC612">
            <v>0</v>
          </cell>
          <cell r="ED612">
            <v>0</v>
          </cell>
          <cell r="EE612">
            <v>0</v>
          </cell>
          <cell r="EF612">
            <v>0</v>
          </cell>
          <cell r="EG612">
            <v>0</v>
          </cell>
          <cell r="EH612">
            <v>0</v>
          </cell>
          <cell r="EI612">
            <v>0</v>
          </cell>
          <cell r="EJ612">
            <v>0</v>
          </cell>
          <cell r="EK612">
            <v>0</v>
          </cell>
          <cell r="EL612">
            <v>0</v>
          </cell>
          <cell r="EM612">
            <v>0</v>
          </cell>
          <cell r="EN612">
            <v>0</v>
          </cell>
          <cell r="EO612">
            <v>0</v>
          </cell>
          <cell r="EP612">
            <v>0</v>
          </cell>
          <cell r="EQ612">
            <v>0</v>
          </cell>
          <cell r="ER612">
            <v>0</v>
          </cell>
          <cell r="ES612">
            <v>0</v>
          </cell>
          <cell r="ET612">
            <v>0</v>
          </cell>
          <cell r="EU612">
            <v>0</v>
          </cell>
          <cell r="EV612">
            <v>0</v>
          </cell>
          <cell r="EW612">
            <v>0</v>
          </cell>
          <cell r="EX612">
            <v>0</v>
          </cell>
          <cell r="EY612">
            <v>0</v>
          </cell>
          <cell r="EZ612">
            <v>0</v>
          </cell>
          <cell r="FA612">
            <v>0</v>
          </cell>
          <cell r="FB612">
            <v>0</v>
          </cell>
          <cell r="FC612">
            <v>0</v>
          </cell>
          <cell r="FD612">
            <v>0</v>
          </cell>
          <cell r="FE612">
            <v>0</v>
          </cell>
          <cell r="FF612">
            <v>0</v>
          </cell>
          <cell r="FG612">
            <v>0</v>
          </cell>
          <cell r="FH612">
            <v>0</v>
          </cell>
          <cell r="FI612">
            <v>0</v>
          </cell>
          <cell r="FJ612">
            <v>0</v>
          </cell>
          <cell r="FK612">
            <v>0</v>
          </cell>
          <cell r="FL612">
            <v>0</v>
          </cell>
          <cell r="FM612">
            <v>0</v>
          </cell>
          <cell r="FN612">
            <v>0</v>
          </cell>
          <cell r="FO612">
            <v>0</v>
          </cell>
          <cell r="FP612">
            <v>0</v>
          </cell>
          <cell r="FQ612">
            <v>0</v>
          </cell>
          <cell r="FR612">
            <v>0</v>
          </cell>
          <cell r="FS612">
            <v>0</v>
          </cell>
          <cell r="FT612">
            <v>0</v>
          </cell>
          <cell r="FU612">
            <v>0</v>
          </cell>
          <cell r="FV612">
            <v>0</v>
          </cell>
          <cell r="FW612">
            <v>0</v>
          </cell>
          <cell r="FX612">
            <v>0</v>
          </cell>
          <cell r="FY612">
            <v>0</v>
          </cell>
          <cell r="FZ612">
            <v>0</v>
          </cell>
          <cell r="GA612">
            <v>0</v>
          </cell>
          <cell r="GB612">
            <v>0</v>
          </cell>
          <cell r="GC612">
            <v>0</v>
          </cell>
          <cell r="GD612">
            <v>0</v>
          </cell>
          <cell r="GE612">
            <v>0</v>
          </cell>
          <cell r="GF612">
            <v>0</v>
          </cell>
          <cell r="GG612">
            <v>0</v>
          </cell>
          <cell r="GH612">
            <v>0</v>
          </cell>
          <cell r="GI612">
            <v>0</v>
          </cell>
          <cell r="GJ612">
            <v>0</v>
          </cell>
          <cell r="GK612">
            <v>0</v>
          </cell>
          <cell r="GL612">
            <v>0</v>
          </cell>
          <cell r="GM612">
            <v>0</v>
          </cell>
          <cell r="GN612">
            <v>0</v>
          </cell>
          <cell r="GO612">
            <v>0</v>
          </cell>
          <cell r="GP612">
            <v>0</v>
          </cell>
          <cell r="GQ612">
            <v>0</v>
          </cell>
          <cell r="GR612">
            <v>0</v>
          </cell>
          <cell r="GS612">
            <v>0</v>
          </cell>
          <cell r="GT612">
            <v>0</v>
          </cell>
          <cell r="GU612">
            <v>0</v>
          </cell>
          <cell r="GV612">
            <v>0</v>
          </cell>
          <cell r="GW612">
            <v>0</v>
          </cell>
          <cell r="GX612">
            <v>0</v>
          </cell>
          <cell r="GY612">
            <v>0</v>
          </cell>
          <cell r="GZ612">
            <v>0</v>
          </cell>
          <cell r="HA612">
            <v>0</v>
          </cell>
          <cell r="HB612">
            <v>0</v>
          </cell>
          <cell r="HC612">
            <v>0</v>
          </cell>
          <cell r="HD612">
            <v>0</v>
          </cell>
          <cell r="HE612">
            <v>0</v>
          </cell>
          <cell r="HF612">
            <v>0</v>
          </cell>
          <cell r="HG612">
            <v>0</v>
          </cell>
          <cell r="HH612">
            <v>0</v>
          </cell>
          <cell r="HI612">
            <v>0</v>
          </cell>
          <cell r="HJ612">
            <v>0</v>
          </cell>
          <cell r="HK612">
            <v>0</v>
          </cell>
          <cell r="HL612">
            <v>0</v>
          </cell>
          <cell r="HM612">
            <v>0</v>
          </cell>
          <cell r="HN612">
            <v>0</v>
          </cell>
          <cell r="HO612">
            <v>0</v>
          </cell>
          <cell r="HP612">
            <v>0</v>
          </cell>
          <cell r="HQ612">
            <v>0</v>
          </cell>
          <cell r="HR612">
            <v>0</v>
          </cell>
          <cell r="HS612">
            <v>0</v>
          </cell>
          <cell r="HT612">
            <v>0</v>
          </cell>
          <cell r="HU612">
            <v>0</v>
          </cell>
          <cell r="HV612">
            <v>0</v>
          </cell>
          <cell r="HW612">
            <v>0</v>
          </cell>
          <cell r="HX612">
            <v>0</v>
          </cell>
          <cell r="HY612">
            <v>0</v>
          </cell>
          <cell r="HZ612">
            <v>0</v>
          </cell>
          <cell r="IA612">
            <v>0</v>
          </cell>
          <cell r="IB612">
            <v>0</v>
          </cell>
          <cell r="IC612">
            <v>0</v>
          </cell>
          <cell r="ID612">
            <v>0</v>
          </cell>
          <cell r="IE612">
            <v>0</v>
          </cell>
          <cell r="IF612">
            <v>0</v>
          </cell>
          <cell r="IG612">
            <v>0</v>
          </cell>
          <cell r="IH612">
            <v>0</v>
          </cell>
          <cell r="II612">
            <v>0</v>
          </cell>
          <cell r="IJ612">
            <v>0</v>
          </cell>
          <cell r="IK612">
            <v>0</v>
          </cell>
          <cell r="IL612">
            <v>0</v>
          </cell>
          <cell r="IM612">
            <v>0</v>
          </cell>
        </row>
        <row r="613">
          <cell r="A613" t="str">
            <v>REDONDEAR</v>
          </cell>
          <cell r="B613">
            <v>0</v>
          </cell>
          <cell r="C613">
            <v>0</v>
          </cell>
          <cell r="D613">
            <v>0</v>
          </cell>
          <cell r="G613">
            <v>0</v>
          </cell>
          <cell r="H613">
            <v>0</v>
          </cell>
          <cell r="I613">
            <v>0</v>
          </cell>
          <cell r="J613">
            <v>0</v>
          </cell>
          <cell r="K613">
            <v>0</v>
          </cell>
          <cell r="L613">
            <v>0</v>
          </cell>
          <cell r="M613">
            <v>0</v>
          </cell>
          <cell r="N613">
            <v>0</v>
          </cell>
          <cell r="O613">
            <v>0</v>
          </cell>
          <cell r="P613">
            <v>0</v>
          </cell>
          <cell r="Q613">
            <v>0</v>
          </cell>
          <cell r="R613">
            <v>0</v>
          </cell>
          <cell r="S613">
            <v>0</v>
          </cell>
          <cell r="T613">
            <v>0</v>
          </cell>
          <cell r="U613">
            <v>0</v>
          </cell>
          <cell r="V613">
            <v>0</v>
          </cell>
          <cell r="W613">
            <v>0</v>
          </cell>
          <cell r="X613">
            <v>0</v>
          </cell>
          <cell r="Y613">
            <v>0</v>
          </cell>
          <cell r="Z613">
            <v>0</v>
          </cell>
          <cell r="AA613">
            <v>0</v>
          </cell>
          <cell r="AB613">
            <v>0</v>
          </cell>
          <cell r="AC613">
            <v>0</v>
          </cell>
          <cell r="AD613">
            <v>0</v>
          </cell>
          <cell r="AE613">
            <v>0</v>
          </cell>
          <cell r="AF613">
            <v>0</v>
          </cell>
          <cell r="AG613">
            <v>0</v>
          </cell>
          <cell r="AH613">
            <v>0</v>
          </cell>
          <cell r="AI613">
            <v>0</v>
          </cell>
          <cell r="AJ613">
            <v>0</v>
          </cell>
          <cell r="AK613">
            <v>0</v>
          </cell>
          <cell r="AL613">
            <v>0</v>
          </cell>
          <cell r="AM613">
            <v>0</v>
          </cell>
          <cell r="AN613">
            <v>0</v>
          </cell>
          <cell r="AO613">
            <v>0</v>
          </cell>
          <cell r="AP613">
            <v>0</v>
          </cell>
          <cell r="AQ613">
            <v>0</v>
          </cell>
          <cell r="AR613">
            <v>0</v>
          </cell>
          <cell r="AS613">
            <v>0</v>
          </cell>
          <cell r="AT613">
            <v>0</v>
          </cell>
          <cell r="AU613">
            <v>0</v>
          </cell>
          <cell r="AV613">
            <v>0</v>
          </cell>
          <cell r="AW613">
            <v>0</v>
          </cell>
          <cell r="AX613">
            <v>0</v>
          </cell>
          <cell r="AY613">
            <v>0</v>
          </cell>
          <cell r="AZ613">
            <v>0</v>
          </cell>
          <cell r="BA613">
            <v>0</v>
          </cell>
          <cell r="BB613">
            <v>0</v>
          </cell>
          <cell r="BC613">
            <v>0</v>
          </cell>
          <cell r="BD613">
            <v>0</v>
          </cell>
          <cell r="BE613">
            <v>0</v>
          </cell>
          <cell r="BF613">
            <v>0</v>
          </cell>
          <cell r="BG613">
            <v>0</v>
          </cell>
          <cell r="BH613">
            <v>0</v>
          </cell>
          <cell r="BI613">
            <v>0</v>
          </cell>
          <cell r="BJ613">
            <v>0</v>
          </cell>
          <cell r="BK613">
            <v>0</v>
          </cell>
          <cell r="BL613">
            <v>0</v>
          </cell>
          <cell r="BM613">
            <v>0</v>
          </cell>
          <cell r="BN613">
            <v>0</v>
          </cell>
          <cell r="BO613">
            <v>0</v>
          </cell>
          <cell r="BP613">
            <v>0</v>
          </cell>
          <cell r="BQ613">
            <v>0</v>
          </cell>
          <cell r="BR613">
            <v>0</v>
          </cell>
          <cell r="BS613">
            <v>0</v>
          </cell>
          <cell r="BT613">
            <v>0</v>
          </cell>
          <cell r="BU613">
            <v>0</v>
          </cell>
          <cell r="BV613">
            <v>0</v>
          </cell>
          <cell r="BW613">
            <v>0</v>
          </cell>
          <cell r="BX613">
            <v>0</v>
          </cell>
          <cell r="BY613">
            <v>0</v>
          </cell>
          <cell r="BZ613">
            <v>0</v>
          </cell>
          <cell r="CA613">
            <v>0</v>
          </cell>
          <cell r="CB613">
            <v>0</v>
          </cell>
          <cell r="CC613">
            <v>0</v>
          </cell>
          <cell r="CD613">
            <v>0</v>
          </cell>
          <cell r="CE613">
            <v>0</v>
          </cell>
          <cell r="CF613">
            <v>0</v>
          </cell>
          <cell r="CG613">
            <v>0</v>
          </cell>
          <cell r="CH613">
            <v>0</v>
          </cell>
          <cell r="CI613">
            <v>0</v>
          </cell>
          <cell r="CJ613">
            <v>0</v>
          </cell>
          <cell r="CK613">
            <v>0</v>
          </cell>
          <cell r="CL613">
            <v>0</v>
          </cell>
          <cell r="CM613">
            <v>0</v>
          </cell>
          <cell r="CN613">
            <v>0</v>
          </cell>
          <cell r="CO613">
            <v>0</v>
          </cell>
          <cell r="CP613">
            <v>0</v>
          </cell>
          <cell r="CQ613">
            <v>0</v>
          </cell>
          <cell r="CR613">
            <v>0</v>
          </cell>
          <cell r="CS613">
            <v>0</v>
          </cell>
          <cell r="CT613">
            <v>0</v>
          </cell>
          <cell r="CU613">
            <v>0</v>
          </cell>
          <cell r="CV613">
            <v>0</v>
          </cell>
          <cell r="CW613">
            <v>0</v>
          </cell>
          <cell r="CX613">
            <v>0</v>
          </cell>
          <cell r="CY613">
            <v>0</v>
          </cell>
          <cell r="CZ613">
            <v>0</v>
          </cell>
          <cell r="DA613">
            <v>0</v>
          </cell>
          <cell r="DB613">
            <v>0</v>
          </cell>
          <cell r="DC613">
            <v>0</v>
          </cell>
          <cell r="DD613">
            <v>0</v>
          </cell>
          <cell r="DE613">
            <v>0</v>
          </cell>
          <cell r="DF613">
            <v>0</v>
          </cell>
          <cell r="DG613">
            <v>0</v>
          </cell>
          <cell r="DH613">
            <v>0</v>
          </cell>
          <cell r="DI613">
            <v>0</v>
          </cell>
          <cell r="DJ613">
            <v>0</v>
          </cell>
          <cell r="DK613">
            <v>0</v>
          </cell>
          <cell r="DL613">
            <v>0</v>
          </cell>
          <cell r="DM613">
            <v>0</v>
          </cell>
          <cell r="DN613">
            <v>0</v>
          </cell>
          <cell r="DO613">
            <v>0</v>
          </cell>
          <cell r="DP613">
            <v>0</v>
          </cell>
          <cell r="DQ613">
            <v>0</v>
          </cell>
          <cell r="DR613">
            <v>0</v>
          </cell>
          <cell r="DS613">
            <v>0</v>
          </cell>
          <cell r="DT613">
            <v>0</v>
          </cell>
          <cell r="DU613">
            <v>0</v>
          </cell>
          <cell r="DV613">
            <v>0</v>
          </cell>
          <cell r="DW613">
            <v>0</v>
          </cell>
          <cell r="DX613">
            <v>0</v>
          </cell>
          <cell r="DY613">
            <v>0</v>
          </cell>
          <cell r="DZ613">
            <v>0</v>
          </cell>
          <cell r="EA613">
            <v>0</v>
          </cell>
          <cell r="EB613">
            <v>0</v>
          </cell>
          <cell r="EC613">
            <v>0</v>
          </cell>
          <cell r="ED613">
            <v>0</v>
          </cell>
          <cell r="EE613">
            <v>0</v>
          </cell>
          <cell r="EF613">
            <v>0</v>
          </cell>
          <cell r="EG613">
            <v>0</v>
          </cell>
          <cell r="EH613">
            <v>0</v>
          </cell>
          <cell r="EI613">
            <v>0</v>
          </cell>
          <cell r="EJ613">
            <v>0</v>
          </cell>
          <cell r="EK613">
            <v>0</v>
          </cell>
          <cell r="EL613">
            <v>0</v>
          </cell>
          <cell r="EM613">
            <v>0</v>
          </cell>
          <cell r="EN613">
            <v>0</v>
          </cell>
          <cell r="EO613">
            <v>0</v>
          </cell>
          <cell r="EP613">
            <v>0</v>
          </cell>
          <cell r="EQ613">
            <v>0</v>
          </cell>
          <cell r="ER613">
            <v>0</v>
          </cell>
          <cell r="ES613">
            <v>0</v>
          </cell>
          <cell r="ET613">
            <v>0</v>
          </cell>
          <cell r="EU613">
            <v>0</v>
          </cell>
          <cell r="EV613">
            <v>0</v>
          </cell>
          <cell r="EW613">
            <v>0</v>
          </cell>
          <cell r="EX613">
            <v>0</v>
          </cell>
          <cell r="EY613">
            <v>0</v>
          </cell>
          <cell r="EZ613">
            <v>0</v>
          </cell>
          <cell r="FA613">
            <v>0</v>
          </cell>
          <cell r="FB613">
            <v>0</v>
          </cell>
          <cell r="FC613">
            <v>0</v>
          </cell>
          <cell r="FD613">
            <v>0</v>
          </cell>
          <cell r="FE613">
            <v>0</v>
          </cell>
          <cell r="FF613">
            <v>0</v>
          </cell>
          <cell r="FG613">
            <v>0</v>
          </cell>
          <cell r="FH613">
            <v>0</v>
          </cell>
          <cell r="FI613">
            <v>0</v>
          </cell>
          <cell r="FJ613">
            <v>0</v>
          </cell>
          <cell r="FK613">
            <v>0</v>
          </cell>
          <cell r="FL613">
            <v>0</v>
          </cell>
          <cell r="FM613">
            <v>0</v>
          </cell>
          <cell r="FN613">
            <v>0</v>
          </cell>
          <cell r="FO613">
            <v>0</v>
          </cell>
          <cell r="FP613">
            <v>0</v>
          </cell>
          <cell r="FQ613">
            <v>0</v>
          </cell>
          <cell r="FR613">
            <v>0</v>
          </cell>
          <cell r="FS613">
            <v>0</v>
          </cell>
          <cell r="FT613">
            <v>0</v>
          </cell>
          <cell r="FU613">
            <v>0</v>
          </cell>
          <cell r="FV613">
            <v>0</v>
          </cell>
          <cell r="FW613">
            <v>0</v>
          </cell>
          <cell r="FX613">
            <v>0</v>
          </cell>
          <cell r="FY613">
            <v>0</v>
          </cell>
          <cell r="FZ613">
            <v>0</v>
          </cell>
          <cell r="GA613">
            <v>0</v>
          </cell>
          <cell r="GB613">
            <v>0</v>
          </cell>
          <cell r="GC613">
            <v>0</v>
          </cell>
          <cell r="GD613">
            <v>0</v>
          </cell>
          <cell r="GE613">
            <v>0</v>
          </cell>
          <cell r="GF613">
            <v>0</v>
          </cell>
          <cell r="GG613">
            <v>0</v>
          </cell>
          <cell r="GH613">
            <v>0</v>
          </cell>
          <cell r="GI613">
            <v>0</v>
          </cell>
          <cell r="GJ613">
            <v>0</v>
          </cell>
          <cell r="GK613">
            <v>0</v>
          </cell>
          <cell r="GL613">
            <v>0</v>
          </cell>
          <cell r="GM613">
            <v>0</v>
          </cell>
          <cell r="GN613">
            <v>0</v>
          </cell>
          <cell r="GO613">
            <v>0</v>
          </cell>
          <cell r="GP613">
            <v>0</v>
          </cell>
          <cell r="GQ613">
            <v>0</v>
          </cell>
          <cell r="GR613">
            <v>0</v>
          </cell>
          <cell r="GS613">
            <v>0</v>
          </cell>
          <cell r="GT613">
            <v>0</v>
          </cell>
          <cell r="GU613">
            <v>0</v>
          </cell>
          <cell r="GV613">
            <v>0</v>
          </cell>
          <cell r="GW613">
            <v>0</v>
          </cell>
          <cell r="GX613">
            <v>0</v>
          </cell>
          <cell r="GY613">
            <v>0</v>
          </cell>
          <cell r="GZ613">
            <v>0</v>
          </cell>
          <cell r="HA613">
            <v>0</v>
          </cell>
          <cell r="HB613">
            <v>0</v>
          </cell>
          <cell r="HC613">
            <v>0</v>
          </cell>
          <cell r="HD613">
            <v>0</v>
          </cell>
          <cell r="HE613">
            <v>0</v>
          </cell>
          <cell r="HF613">
            <v>0</v>
          </cell>
          <cell r="HG613">
            <v>0</v>
          </cell>
          <cell r="HH613">
            <v>0</v>
          </cell>
          <cell r="HI613">
            <v>0</v>
          </cell>
          <cell r="HJ613">
            <v>0</v>
          </cell>
          <cell r="HK613">
            <v>0</v>
          </cell>
          <cell r="HL613">
            <v>0</v>
          </cell>
          <cell r="HM613">
            <v>0</v>
          </cell>
          <cell r="HN613">
            <v>0</v>
          </cell>
          <cell r="HO613">
            <v>0</v>
          </cell>
          <cell r="HP613">
            <v>0</v>
          </cell>
          <cell r="HQ613">
            <v>0</v>
          </cell>
          <cell r="HR613">
            <v>0</v>
          </cell>
          <cell r="HS613">
            <v>0</v>
          </cell>
          <cell r="HT613">
            <v>0</v>
          </cell>
          <cell r="HU613">
            <v>0</v>
          </cell>
          <cell r="HV613">
            <v>0</v>
          </cell>
          <cell r="HW613">
            <v>0</v>
          </cell>
          <cell r="HX613">
            <v>0</v>
          </cell>
          <cell r="HY613">
            <v>0</v>
          </cell>
          <cell r="HZ613">
            <v>0</v>
          </cell>
          <cell r="IA613">
            <v>0</v>
          </cell>
          <cell r="IB613">
            <v>0</v>
          </cell>
          <cell r="IC613">
            <v>0</v>
          </cell>
          <cell r="ID613">
            <v>0</v>
          </cell>
          <cell r="IE613">
            <v>0</v>
          </cell>
          <cell r="IF613">
            <v>0</v>
          </cell>
          <cell r="IG613">
            <v>0</v>
          </cell>
          <cell r="IH613">
            <v>0</v>
          </cell>
          <cell r="II613">
            <v>0</v>
          </cell>
          <cell r="IJ613">
            <v>0</v>
          </cell>
          <cell r="IK613">
            <v>0</v>
          </cell>
          <cell r="IL613">
            <v>0</v>
          </cell>
          <cell r="IM613">
            <v>0</v>
          </cell>
        </row>
        <row r="614">
          <cell r="A614" t="str">
            <v>TOTAL OBRA</v>
          </cell>
          <cell r="B614">
            <v>0</v>
          </cell>
          <cell r="C614">
            <v>0</v>
          </cell>
          <cell r="D614">
            <v>0</v>
          </cell>
          <cell r="E614">
            <v>0</v>
          </cell>
          <cell r="F614">
            <v>18524937039</v>
          </cell>
          <cell r="G614">
            <v>0</v>
          </cell>
          <cell r="H614">
            <v>0</v>
          </cell>
          <cell r="I614">
            <v>0</v>
          </cell>
          <cell r="J614">
            <v>0</v>
          </cell>
          <cell r="K614">
            <v>0</v>
          </cell>
          <cell r="L614">
            <v>0</v>
          </cell>
          <cell r="M614">
            <v>0</v>
          </cell>
          <cell r="N614">
            <v>0</v>
          </cell>
          <cell r="O614">
            <v>0</v>
          </cell>
          <cell r="P614">
            <v>0</v>
          </cell>
          <cell r="Q614">
            <v>0</v>
          </cell>
          <cell r="R614">
            <v>0</v>
          </cell>
          <cell r="S614">
            <v>0</v>
          </cell>
          <cell r="T614">
            <v>0</v>
          </cell>
          <cell r="U614">
            <v>0</v>
          </cell>
          <cell r="V614">
            <v>0</v>
          </cell>
          <cell r="W614">
            <v>0</v>
          </cell>
          <cell r="X614">
            <v>0</v>
          </cell>
          <cell r="Y614">
            <v>0</v>
          </cell>
          <cell r="Z614">
            <v>0</v>
          </cell>
          <cell r="AA614">
            <v>0</v>
          </cell>
          <cell r="AB614">
            <v>0</v>
          </cell>
          <cell r="AC614">
            <v>0</v>
          </cell>
          <cell r="AD614">
            <v>0</v>
          </cell>
          <cell r="AE614">
            <v>0</v>
          </cell>
          <cell r="AF614">
            <v>0</v>
          </cell>
          <cell r="AG614">
            <v>0</v>
          </cell>
          <cell r="AH614">
            <v>0</v>
          </cell>
          <cell r="AI614">
            <v>0</v>
          </cell>
          <cell r="AJ614">
            <v>0</v>
          </cell>
          <cell r="AK614">
            <v>0</v>
          </cell>
          <cell r="AL614">
            <v>0</v>
          </cell>
          <cell r="AM614">
            <v>0</v>
          </cell>
          <cell r="AN614">
            <v>0</v>
          </cell>
          <cell r="AO614">
            <v>0</v>
          </cell>
          <cell r="AP614">
            <v>0</v>
          </cell>
          <cell r="AQ614">
            <v>0</v>
          </cell>
          <cell r="AR614">
            <v>0</v>
          </cell>
          <cell r="AS614">
            <v>0</v>
          </cell>
          <cell r="AT614">
            <v>0</v>
          </cell>
          <cell r="AU614">
            <v>0</v>
          </cell>
          <cell r="AV614">
            <v>0</v>
          </cell>
          <cell r="AW614">
            <v>0</v>
          </cell>
          <cell r="AX614">
            <v>0</v>
          </cell>
          <cell r="AY614">
            <v>0</v>
          </cell>
          <cell r="AZ614">
            <v>0</v>
          </cell>
          <cell r="BA614">
            <v>0</v>
          </cell>
          <cell r="BB614">
            <v>0</v>
          </cell>
          <cell r="BC614">
            <v>0</v>
          </cell>
          <cell r="BD614">
            <v>0</v>
          </cell>
          <cell r="BE614">
            <v>0</v>
          </cell>
          <cell r="BF614">
            <v>0</v>
          </cell>
          <cell r="BG614">
            <v>0</v>
          </cell>
          <cell r="BH614">
            <v>0</v>
          </cell>
          <cell r="BI614">
            <v>0</v>
          </cell>
          <cell r="BJ614">
            <v>0</v>
          </cell>
          <cell r="BK614">
            <v>0</v>
          </cell>
          <cell r="BL614">
            <v>0</v>
          </cell>
          <cell r="BM614">
            <v>0</v>
          </cell>
          <cell r="BN614">
            <v>0</v>
          </cell>
          <cell r="BO614">
            <v>0</v>
          </cell>
          <cell r="BP614">
            <v>0</v>
          </cell>
          <cell r="BQ614">
            <v>0</v>
          </cell>
          <cell r="BR614">
            <v>0</v>
          </cell>
          <cell r="BS614">
            <v>0</v>
          </cell>
          <cell r="BT614">
            <v>0</v>
          </cell>
          <cell r="BU614">
            <v>0</v>
          </cell>
          <cell r="BV614">
            <v>0</v>
          </cell>
          <cell r="BW614">
            <v>0</v>
          </cell>
          <cell r="BX614">
            <v>0</v>
          </cell>
          <cell r="BY614">
            <v>0</v>
          </cell>
          <cell r="BZ614">
            <v>0</v>
          </cell>
          <cell r="CA614">
            <v>0</v>
          </cell>
          <cell r="CB614">
            <v>0</v>
          </cell>
          <cell r="CC614">
            <v>0</v>
          </cell>
          <cell r="CD614">
            <v>0</v>
          </cell>
          <cell r="CE614">
            <v>0</v>
          </cell>
          <cell r="CF614">
            <v>0</v>
          </cell>
          <cell r="CG614">
            <v>0</v>
          </cell>
          <cell r="CH614">
            <v>0</v>
          </cell>
          <cell r="CI614">
            <v>0</v>
          </cell>
          <cell r="CJ614">
            <v>0</v>
          </cell>
          <cell r="CK614">
            <v>0</v>
          </cell>
          <cell r="CL614">
            <v>0</v>
          </cell>
          <cell r="CM614">
            <v>0</v>
          </cell>
          <cell r="CN614">
            <v>0</v>
          </cell>
          <cell r="CO614">
            <v>0</v>
          </cell>
          <cell r="CP614">
            <v>0</v>
          </cell>
          <cell r="CQ614">
            <v>0</v>
          </cell>
          <cell r="CR614">
            <v>0</v>
          </cell>
          <cell r="CS614">
            <v>0</v>
          </cell>
          <cell r="CT614">
            <v>0</v>
          </cell>
          <cell r="CU614">
            <v>0</v>
          </cell>
          <cell r="CV614">
            <v>0</v>
          </cell>
          <cell r="CW614">
            <v>0</v>
          </cell>
          <cell r="CX614">
            <v>0</v>
          </cell>
          <cell r="CY614">
            <v>0</v>
          </cell>
          <cell r="CZ614">
            <v>0</v>
          </cell>
          <cell r="DA614">
            <v>0</v>
          </cell>
          <cell r="DB614">
            <v>0</v>
          </cell>
          <cell r="DC614">
            <v>0</v>
          </cell>
          <cell r="DD614">
            <v>0</v>
          </cell>
          <cell r="DE614">
            <v>0</v>
          </cell>
          <cell r="DF614">
            <v>0</v>
          </cell>
          <cell r="DG614">
            <v>0</v>
          </cell>
          <cell r="DH614">
            <v>0</v>
          </cell>
          <cell r="DI614">
            <v>0</v>
          </cell>
          <cell r="DJ614">
            <v>0</v>
          </cell>
          <cell r="DK614">
            <v>0</v>
          </cell>
          <cell r="DL614">
            <v>0</v>
          </cell>
          <cell r="DM614">
            <v>0</v>
          </cell>
          <cell r="DN614">
            <v>0</v>
          </cell>
          <cell r="DO614">
            <v>0</v>
          </cell>
          <cell r="DP614">
            <v>0</v>
          </cell>
          <cell r="DQ614">
            <v>0</v>
          </cell>
          <cell r="DR614">
            <v>0</v>
          </cell>
          <cell r="DS614">
            <v>0</v>
          </cell>
          <cell r="DT614">
            <v>0</v>
          </cell>
          <cell r="DU614">
            <v>0</v>
          </cell>
          <cell r="DV614">
            <v>0</v>
          </cell>
          <cell r="DW614">
            <v>0</v>
          </cell>
          <cell r="DX614">
            <v>0</v>
          </cell>
          <cell r="DY614">
            <v>0</v>
          </cell>
          <cell r="DZ614">
            <v>0</v>
          </cell>
          <cell r="EA614">
            <v>0</v>
          </cell>
          <cell r="EB614">
            <v>0</v>
          </cell>
          <cell r="EC614">
            <v>0</v>
          </cell>
          <cell r="ED614">
            <v>0</v>
          </cell>
          <cell r="EE614">
            <v>0</v>
          </cell>
          <cell r="EF614">
            <v>0</v>
          </cell>
          <cell r="EG614">
            <v>0</v>
          </cell>
          <cell r="EH614">
            <v>0</v>
          </cell>
          <cell r="EI614">
            <v>0</v>
          </cell>
          <cell r="EJ614">
            <v>0</v>
          </cell>
          <cell r="EK614">
            <v>0</v>
          </cell>
          <cell r="EL614">
            <v>0</v>
          </cell>
          <cell r="EM614">
            <v>0</v>
          </cell>
          <cell r="EN614">
            <v>0</v>
          </cell>
          <cell r="EO614">
            <v>0</v>
          </cell>
          <cell r="EP614">
            <v>0</v>
          </cell>
          <cell r="EQ614">
            <v>0</v>
          </cell>
          <cell r="ER614">
            <v>0</v>
          </cell>
          <cell r="ES614">
            <v>0</v>
          </cell>
          <cell r="ET614">
            <v>0</v>
          </cell>
          <cell r="EU614">
            <v>0</v>
          </cell>
          <cell r="EV614">
            <v>0</v>
          </cell>
          <cell r="EW614">
            <v>0</v>
          </cell>
          <cell r="EX614">
            <v>0</v>
          </cell>
          <cell r="EY614">
            <v>0</v>
          </cell>
          <cell r="EZ614">
            <v>0</v>
          </cell>
          <cell r="FA614">
            <v>0</v>
          </cell>
          <cell r="FB614">
            <v>0</v>
          </cell>
          <cell r="FC614">
            <v>0</v>
          </cell>
          <cell r="FD614">
            <v>0</v>
          </cell>
          <cell r="FE614">
            <v>0</v>
          </cell>
          <cell r="FF614">
            <v>0</v>
          </cell>
          <cell r="FG614">
            <v>0</v>
          </cell>
          <cell r="FH614">
            <v>0</v>
          </cell>
          <cell r="FI614">
            <v>0</v>
          </cell>
          <cell r="FJ614">
            <v>0</v>
          </cell>
          <cell r="FK614">
            <v>0</v>
          </cell>
          <cell r="FL614">
            <v>0</v>
          </cell>
          <cell r="FM614">
            <v>0</v>
          </cell>
          <cell r="FN614">
            <v>0</v>
          </cell>
          <cell r="FO614">
            <v>0</v>
          </cell>
          <cell r="FP614">
            <v>0</v>
          </cell>
          <cell r="FQ614">
            <v>0</v>
          </cell>
          <cell r="FR614">
            <v>0</v>
          </cell>
          <cell r="FS614">
            <v>0</v>
          </cell>
          <cell r="FT614">
            <v>0</v>
          </cell>
          <cell r="FU614">
            <v>0</v>
          </cell>
          <cell r="FV614">
            <v>0</v>
          </cell>
          <cell r="FW614">
            <v>0</v>
          </cell>
          <cell r="FX614">
            <v>0</v>
          </cell>
          <cell r="FY614">
            <v>0</v>
          </cell>
          <cell r="FZ614">
            <v>0</v>
          </cell>
          <cell r="GA614">
            <v>0</v>
          </cell>
          <cell r="GB614">
            <v>0</v>
          </cell>
          <cell r="GC614">
            <v>0</v>
          </cell>
          <cell r="GD614">
            <v>0</v>
          </cell>
          <cell r="GE614">
            <v>0</v>
          </cell>
          <cell r="GF614">
            <v>0</v>
          </cell>
          <cell r="GG614">
            <v>0</v>
          </cell>
          <cell r="GH614">
            <v>0</v>
          </cell>
          <cell r="GI614">
            <v>0</v>
          </cell>
          <cell r="GJ614">
            <v>0</v>
          </cell>
          <cell r="GK614">
            <v>0</v>
          </cell>
          <cell r="GL614">
            <v>0</v>
          </cell>
          <cell r="GM614">
            <v>0</v>
          </cell>
          <cell r="GN614">
            <v>0</v>
          </cell>
          <cell r="GO614">
            <v>0</v>
          </cell>
          <cell r="GP614">
            <v>0</v>
          </cell>
          <cell r="GQ614">
            <v>0</v>
          </cell>
          <cell r="GR614">
            <v>0</v>
          </cell>
          <cell r="GS614">
            <v>0</v>
          </cell>
          <cell r="GT614">
            <v>0</v>
          </cell>
          <cell r="GU614">
            <v>0</v>
          </cell>
          <cell r="GV614">
            <v>0</v>
          </cell>
          <cell r="GW614">
            <v>0</v>
          </cell>
          <cell r="GX614">
            <v>0</v>
          </cell>
          <cell r="GY614">
            <v>0</v>
          </cell>
          <cell r="GZ614">
            <v>0</v>
          </cell>
          <cell r="HA614">
            <v>0</v>
          </cell>
          <cell r="HB614">
            <v>0</v>
          </cell>
          <cell r="HC614">
            <v>0</v>
          </cell>
          <cell r="HD614">
            <v>0</v>
          </cell>
          <cell r="HE614">
            <v>0</v>
          </cell>
          <cell r="HF614">
            <v>0</v>
          </cell>
          <cell r="HG614">
            <v>0</v>
          </cell>
          <cell r="HH614">
            <v>0</v>
          </cell>
          <cell r="HI614">
            <v>0</v>
          </cell>
          <cell r="HJ614">
            <v>0</v>
          </cell>
          <cell r="HK614">
            <v>0</v>
          </cell>
          <cell r="HL614">
            <v>0</v>
          </cell>
          <cell r="HM614">
            <v>0</v>
          </cell>
          <cell r="HN614">
            <v>0</v>
          </cell>
          <cell r="HO614">
            <v>0</v>
          </cell>
          <cell r="HP614">
            <v>0</v>
          </cell>
          <cell r="HQ614">
            <v>0</v>
          </cell>
          <cell r="HR614">
            <v>0</v>
          </cell>
          <cell r="HS614">
            <v>0</v>
          </cell>
          <cell r="HT614">
            <v>0</v>
          </cell>
          <cell r="HU614">
            <v>0</v>
          </cell>
          <cell r="HV614">
            <v>0</v>
          </cell>
          <cell r="HW614">
            <v>0</v>
          </cell>
          <cell r="HX614">
            <v>0</v>
          </cell>
          <cell r="HY614">
            <v>0</v>
          </cell>
          <cell r="HZ614">
            <v>0</v>
          </cell>
          <cell r="IA614">
            <v>0</v>
          </cell>
          <cell r="IB614">
            <v>0</v>
          </cell>
          <cell r="IC614">
            <v>0</v>
          </cell>
          <cell r="ID614">
            <v>0</v>
          </cell>
          <cell r="IE614">
            <v>0</v>
          </cell>
          <cell r="IF614">
            <v>0</v>
          </cell>
          <cell r="IG614">
            <v>0</v>
          </cell>
          <cell r="IH614">
            <v>0</v>
          </cell>
          <cell r="II614">
            <v>0</v>
          </cell>
          <cell r="IJ614">
            <v>0</v>
          </cell>
          <cell r="IK614">
            <v>0</v>
          </cell>
          <cell r="IL614">
            <v>0</v>
          </cell>
          <cell r="IM614">
            <v>0</v>
          </cell>
        </row>
        <row r="615">
          <cell r="A615">
            <v>0</v>
          </cell>
          <cell r="C615">
            <v>0</v>
          </cell>
          <cell r="D615">
            <v>0</v>
          </cell>
          <cell r="H615">
            <v>0</v>
          </cell>
          <cell r="I615">
            <v>0</v>
          </cell>
          <cell r="J615">
            <v>0</v>
          </cell>
          <cell r="K615">
            <v>0</v>
          </cell>
          <cell r="L615">
            <v>0</v>
          </cell>
          <cell r="M615">
            <v>0</v>
          </cell>
          <cell r="N615">
            <v>0</v>
          </cell>
          <cell r="O615">
            <v>0</v>
          </cell>
          <cell r="P615">
            <v>0</v>
          </cell>
          <cell r="Q615">
            <v>0</v>
          </cell>
          <cell r="R615">
            <v>0</v>
          </cell>
          <cell r="S615">
            <v>0</v>
          </cell>
          <cell r="T615">
            <v>0</v>
          </cell>
          <cell r="U615">
            <v>0</v>
          </cell>
          <cell r="V615">
            <v>0</v>
          </cell>
          <cell r="W615">
            <v>0</v>
          </cell>
          <cell r="X615">
            <v>0</v>
          </cell>
          <cell r="Y615">
            <v>0</v>
          </cell>
          <cell r="Z615">
            <v>0</v>
          </cell>
          <cell r="AA615">
            <v>0</v>
          </cell>
          <cell r="AB615">
            <v>0</v>
          </cell>
          <cell r="AC615">
            <v>0</v>
          </cell>
          <cell r="AD615">
            <v>0</v>
          </cell>
          <cell r="AE615">
            <v>0</v>
          </cell>
          <cell r="AF615">
            <v>0</v>
          </cell>
          <cell r="AG615">
            <v>0</v>
          </cell>
          <cell r="AH615">
            <v>0</v>
          </cell>
          <cell r="AI615">
            <v>0</v>
          </cell>
          <cell r="AJ615">
            <v>0</v>
          </cell>
          <cell r="AK615">
            <v>0</v>
          </cell>
          <cell r="AL615">
            <v>0</v>
          </cell>
          <cell r="AM615">
            <v>0</v>
          </cell>
          <cell r="AN615">
            <v>0</v>
          </cell>
          <cell r="AO615">
            <v>0</v>
          </cell>
          <cell r="AP615">
            <v>0</v>
          </cell>
          <cell r="AQ615">
            <v>0</v>
          </cell>
          <cell r="AR615">
            <v>0</v>
          </cell>
          <cell r="AS615">
            <v>0</v>
          </cell>
          <cell r="AT615">
            <v>0</v>
          </cell>
          <cell r="AU615">
            <v>0</v>
          </cell>
          <cell r="AV615">
            <v>0</v>
          </cell>
          <cell r="AW615">
            <v>0</v>
          </cell>
          <cell r="AX615">
            <v>0</v>
          </cell>
          <cell r="AY615">
            <v>0</v>
          </cell>
          <cell r="AZ615">
            <v>0</v>
          </cell>
          <cell r="BA615">
            <v>0</v>
          </cell>
          <cell r="BB615">
            <v>0</v>
          </cell>
          <cell r="BC615">
            <v>0</v>
          </cell>
          <cell r="BD615">
            <v>0</v>
          </cell>
          <cell r="BE615">
            <v>0</v>
          </cell>
          <cell r="BF615">
            <v>0</v>
          </cell>
          <cell r="BG615">
            <v>0</v>
          </cell>
          <cell r="BH615">
            <v>0</v>
          </cell>
          <cell r="BI615">
            <v>0</v>
          </cell>
          <cell r="BJ615">
            <v>0</v>
          </cell>
          <cell r="BK615">
            <v>0</v>
          </cell>
          <cell r="BL615">
            <v>0</v>
          </cell>
          <cell r="BM615">
            <v>0</v>
          </cell>
          <cell r="BN615">
            <v>0</v>
          </cell>
          <cell r="BO615">
            <v>0</v>
          </cell>
          <cell r="BP615">
            <v>0</v>
          </cell>
          <cell r="BQ615">
            <v>0</v>
          </cell>
          <cell r="BR615">
            <v>0</v>
          </cell>
          <cell r="BS615">
            <v>0</v>
          </cell>
          <cell r="BT615">
            <v>0</v>
          </cell>
          <cell r="BU615">
            <v>0</v>
          </cell>
          <cell r="BV615">
            <v>0</v>
          </cell>
          <cell r="BW615">
            <v>0</v>
          </cell>
          <cell r="BX615">
            <v>0</v>
          </cell>
          <cell r="BY615">
            <v>0</v>
          </cell>
          <cell r="BZ615">
            <v>0</v>
          </cell>
          <cell r="CA615">
            <v>0</v>
          </cell>
          <cell r="CB615">
            <v>0</v>
          </cell>
          <cell r="CC615">
            <v>0</v>
          </cell>
          <cell r="CD615">
            <v>0</v>
          </cell>
          <cell r="CE615">
            <v>0</v>
          </cell>
          <cell r="CF615">
            <v>0</v>
          </cell>
          <cell r="CG615">
            <v>0</v>
          </cell>
          <cell r="CH615">
            <v>0</v>
          </cell>
          <cell r="CI615">
            <v>0</v>
          </cell>
          <cell r="CJ615">
            <v>0</v>
          </cell>
          <cell r="CK615">
            <v>0</v>
          </cell>
          <cell r="CL615">
            <v>0</v>
          </cell>
          <cell r="CM615">
            <v>0</v>
          </cell>
          <cell r="CN615">
            <v>0</v>
          </cell>
          <cell r="CO615">
            <v>0</v>
          </cell>
          <cell r="CP615">
            <v>0</v>
          </cell>
          <cell r="CQ615">
            <v>0</v>
          </cell>
          <cell r="CR615">
            <v>0</v>
          </cell>
          <cell r="CS615">
            <v>0</v>
          </cell>
          <cell r="CT615">
            <v>0</v>
          </cell>
          <cell r="CU615">
            <v>0</v>
          </cell>
          <cell r="CV615">
            <v>0</v>
          </cell>
          <cell r="CW615">
            <v>0</v>
          </cell>
          <cell r="CX615">
            <v>0</v>
          </cell>
          <cell r="CY615">
            <v>0</v>
          </cell>
          <cell r="CZ615">
            <v>0</v>
          </cell>
          <cell r="DA615">
            <v>0</v>
          </cell>
          <cell r="DB615">
            <v>0</v>
          </cell>
          <cell r="DC615">
            <v>0</v>
          </cell>
          <cell r="DD615">
            <v>0</v>
          </cell>
          <cell r="DE615">
            <v>0</v>
          </cell>
          <cell r="DF615">
            <v>0</v>
          </cell>
          <cell r="DG615">
            <v>0</v>
          </cell>
          <cell r="DH615">
            <v>0</v>
          </cell>
          <cell r="DI615">
            <v>0</v>
          </cell>
          <cell r="DJ615">
            <v>0</v>
          </cell>
          <cell r="DK615">
            <v>0</v>
          </cell>
          <cell r="DL615">
            <v>0</v>
          </cell>
          <cell r="DM615">
            <v>0</v>
          </cell>
          <cell r="DN615">
            <v>0</v>
          </cell>
          <cell r="DO615">
            <v>0</v>
          </cell>
          <cell r="DP615">
            <v>0</v>
          </cell>
          <cell r="DQ615">
            <v>0</v>
          </cell>
          <cell r="DR615">
            <v>0</v>
          </cell>
          <cell r="DS615">
            <v>0</v>
          </cell>
          <cell r="DT615">
            <v>0</v>
          </cell>
          <cell r="DU615">
            <v>0</v>
          </cell>
          <cell r="DV615">
            <v>0</v>
          </cell>
          <cell r="DW615">
            <v>0</v>
          </cell>
          <cell r="DX615">
            <v>0</v>
          </cell>
          <cell r="DY615">
            <v>0</v>
          </cell>
          <cell r="DZ615">
            <v>0</v>
          </cell>
          <cell r="EA615">
            <v>0</v>
          </cell>
          <cell r="EB615">
            <v>0</v>
          </cell>
          <cell r="EC615">
            <v>0</v>
          </cell>
          <cell r="ED615">
            <v>0</v>
          </cell>
          <cell r="EE615">
            <v>0</v>
          </cell>
          <cell r="EF615">
            <v>0</v>
          </cell>
          <cell r="EG615">
            <v>0</v>
          </cell>
          <cell r="EH615">
            <v>0</v>
          </cell>
          <cell r="EI615">
            <v>0</v>
          </cell>
          <cell r="EJ615">
            <v>0</v>
          </cell>
          <cell r="EK615">
            <v>0</v>
          </cell>
          <cell r="EL615">
            <v>0</v>
          </cell>
          <cell r="EM615">
            <v>0</v>
          </cell>
          <cell r="EN615">
            <v>0</v>
          </cell>
          <cell r="EO615">
            <v>0</v>
          </cell>
          <cell r="EP615">
            <v>0</v>
          </cell>
          <cell r="EQ615">
            <v>0</v>
          </cell>
          <cell r="ER615">
            <v>0</v>
          </cell>
          <cell r="ES615">
            <v>0</v>
          </cell>
          <cell r="ET615">
            <v>0</v>
          </cell>
          <cell r="EU615">
            <v>0</v>
          </cell>
          <cell r="EV615">
            <v>0</v>
          </cell>
          <cell r="EW615">
            <v>0</v>
          </cell>
          <cell r="EX615">
            <v>0</v>
          </cell>
          <cell r="EY615">
            <v>0</v>
          </cell>
          <cell r="EZ615">
            <v>0</v>
          </cell>
          <cell r="FA615">
            <v>0</v>
          </cell>
          <cell r="FB615">
            <v>0</v>
          </cell>
          <cell r="FC615">
            <v>0</v>
          </cell>
          <cell r="FD615">
            <v>0</v>
          </cell>
          <cell r="FE615">
            <v>0</v>
          </cell>
          <cell r="FF615">
            <v>0</v>
          </cell>
          <cell r="FG615">
            <v>0</v>
          </cell>
          <cell r="FH615">
            <v>0</v>
          </cell>
          <cell r="FI615">
            <v>0</v>
          </cell>
          <cell r="FJ615">
            <v>0</v>
          </cell>
          <cell r="FK615">
            <v>0</v>
          </cell>
          <cell r="FL615">
            <v>0</v>
          </cell>
          <cell r="FM615">
            <v>0</v>
          </cell>
          <cell r="FN615">
            <v>0</v>
          </cell>
          <cell r="FO615">
            <v>0</v>
          </cell>
          <cell r="FP615">
            <v>0</v>
          </cell>
          <cell r="FQ615">
            <v>0</v>
          </cell>
          <cell r="FR615">
            <v>0</v>
          </cell>
          <cell r="FS615">
            <v>0</v>
          </cell>
          <cell r="FT615">
            <v>0</v>
          </cell>
          <cell r="FU615">
            <v>0</v>
          </cell>
          <cell r="FV615">
            <v>0</v>
          </cell>
          <cell r="FW615">
            <v>0</v>
          </cell>
          <cell r="FX615">
            <v>0</v>
          </cell>
          <cell r="FY615">
            <v>0</v>
          </cell>
          <cell r="FZ615">
            <v>0</v>
          </cell>
          <cell r="GA615">
            <v>0</v>
          </cell>
          <cell r="GB615">
            <v>0</v>
          </cell>
          <cell r="GC615">
            <v>0</v>
          </cell>
          <cell r="GD615">
            <v>0</v>
          </cell>
          <cell r="GE615">
            <v>0</v>
          </cell>
          <cell r="GF615">
            <v>0</v>
          </cell>
          <cell r="GG615">
            <v>0</v>
          </cell>
          <cell r="GH615">
            <v>0</v>
          </cell>
          <cell r="GI615">
            <v>0</v>
          </cell>
          <cell r="GJ615">
            <v>0</v>
          </cell>
          <cell r="GK615">
            <v>0</v>
          </cell>
          <cell r="GL615">
            <v>0</v>
          </cell>
          <cell r="GM615">
            <v>0</v>
          </cell>
          <cell r="GN615">
            <v>0</v>
          </cell>
          <cell r="GO615">
            <v>0</v>
          </cell>
          <cell r="GP615">
            <v>0</v>
          </cell>
          <cell r="GQ615">
            <v>0</v>
          </cell>
          <cell r="GR615">
            <v>0</v>
          </cell>
          <cell r="GS615">
            <v>0</v>
          </cell>
          <cell r="GT615">
            <v>0</v>
          </cell>
          <cell r="GU615">
            <v>0</v>
          </cell>
          <cell r="GV615">
            <v>0</v>
          </cell>
          <cell r="GW615">
            <v>0</v>
          </cell>
          <cell r="GX615">
            <v>0</v>
          </cell>
          <cell r="GY615">
            <v>0</v>
          </cell>
          <cell r="GZ615">
            <v>0</v>
          </cell>
          <cell r="HA615">
            <v>0</v>
          </cell>
          <cell r="HB615">
            <v>0</v>
          </cell>
          <cell r="HC615">
            <v>0</v>
          </cell>
          <cell r="HD615">
            <v>0</v>
          </cell>
          <cell r="HE615">
            <v>0</v>
          </cell>
          <cell r="HF615">
            <v>0</v>
          </cell>
          <cell r="HG615">
            <v>0</v>
          </cell>
          <cell r="HH615">
            <v>0</v>
          </cell>
          <cell r="HI615">
            <v>0</v>
          </cell>
          <cell r="HJ615">
            <v>0</v>
          </cell>
          <cell r="HK615">
            <v>0</v>
          </cell>
          <cell r="HL615">
            <v>0</v>
          </cell>
          <cell r="HM615">
            <v>0</v>
          </cell>
          <cell r="HN615">
            <v>0</v>
          </cell>
          <cell r="HO615">
            <v>0</v>
          </cell>
          <cell r="HP615">
            <v>0</v>
          </cell>
          <cell r="HQ615">
            <v>0</v>
          </cell>
          <cell r="HR615">
            <v>0</v>
          </cell>
          <cell r="HS615">
            <v>0</v>
          </cell>
          <cell r="HT615">
            <v>0</v>
          </cell>
          <cell r="HU615">
            <v>0</v>
          </cell>
          <cell r="HV615">
            <v>0</v>
          </cell>
          <cell r="HW615">
            <v>0</v>
          </cell>
          <cell r="HX615">
            <v>0</v>
          </cell>
          <cell r="HY615">
            <v>0</v>
          </cell>
          <cell r="HZ615">
            <v>0</v>
          </cell>
          <cell r="IA615">
            <v>0</v>
          </cell>
          <cell r="IB615">
            <v>0</v>
          </cell>
          <cell r="IC615">
            <v>0</v>
          </cell>
          <cell r="ID615">
            <v>0</v>
          </cell>
          <cell r="IE615">
            <v>0</v>
          </cell>
          <cell r="IF615">
            <v>0</v>
          </cell>
          <cell r="IG615">
            <v>0</v>
          </cell>
          <cell r="IH615">
            <v>0</v>
          </cell>
          <cell r="II615">
            <v>0</v>
          </cell>
          <cell r="IJ615">
            <v>0</v>
          </cell>
          <cell r="IK615">
            <v>0</v>
          </cell>
          <cell r="IL615">
            <v>0</v>
          </cell>
          <cell r="IM615">
            <v>0</v>
          </cell>
        </row>
        <row r="616">
          <cell r="A616">
            <v>0</v>
          </cell>
          <cell r="B616">
            <v>0</v>
          </cell>
          <cell r="C616">
            <v>0</v>
          </cell>
          <cell r="D616">
            <v>0</v>
          </cell>
          <cell r="E616">
            <v>0</v>
          </cell>
          <cell r="F616">
            <v>0</v>
          </cell>
          <cell r="G616">
            <v>0</v>
          </cell>
          <cell r="H616">
            <v>0</v>
          </cell>
          <cell r="I616">
            <v>0</v>
          </cell>
          <cell r="J616">
            <v>0</v>
          </cell>
          <cell r="K616">
            <v>0</v>
          </cell>
          <cell r="L616">
            <v>0</v>
          </cell>
          <cell r="M616">
            <v>0</v>
          </cell>
          <cell r="N616">
            <v>0</v>
          </cell>
          <cell r="O616">
            <v>0</v>
          </cell>
          <cell r="P616">
            <v>0</v>
          </cell>
          <cell r="Q616">
            <v>0</v>
          </cell>
          <cell r="R616">
            <v>0</v>
          </cell>
          <cell r="S616">
            <v>0</v>
          </cell>
          <cell r="T616">
            <v>0</v>
          </cell>
          <cell r="U616">
            <v>0</v>
          </cell>
          <cell r="V616">
            <v>0</v>
          </cell>
          <cell r="W616">
            <v>0</v>
          </cell>
          <cell r="X616">
            <v>0</v>
          </cell>
          <cell r="Y616">
            <v>0</v>
          </cell>
          <cell r="Z616">
            <v>0</v>
          </cell>
          <cell r="AA616">
            <v>0</v>
          </cell>
          <cell r="AB616">
            <v>0</v>
          </cell>
          <cell r="AC616">
            <v>0</v>
          </cell>
          <cell r="AD616">
            <v>0</v>
          </cell>
          <cell r="AE616">
            <v>0</v>
          </cell>
          <cell r="AF616">
            <v>0</v>
          </cell>
          <cell r="AG616">
            <v>0</v>
          </cell>
          <cell r="AH616">
            <v>0</v>
          </cell>
          <cell r="AI616">
            <v>0</v>
          </cell>
          <cell r="AJ616">
            <v>0</v>
          </cell>
          <cell r="AK616">
            <v>0</v>
          </cell>
          <cell r="AL616">
            <v>0</v>
          </cell>
          <cell r="AM616">
            <v>0</v>
          </cell>
          <cell r="AN616">
            <v>0</v>
          </cell>
          <cell r="AO616">
            <v>0</v>
          </cell>
          <cell r="AP616">
            <v>0</v>
          </cell>
          <cell r="AQ616">
            <v>0</v>
          </cell>
          <cell r="AR616">
            <v>0</v>
          </cell>
          <cell r="AS616">
            <v>0</v>
          </cell>
          <cell r="AT616">
            <v>0</v>
          </cell>
          <cell r="AU616">
            <v>0</v>
          </cell>
          <cell r="AV616">
            <v>0</v>
          </cell>
          <cell r="AW616">
            <v>0</v>
          </cell>
          <cell r="AX616">
            <v>0</v>
          </cell>
          <cell r="AY616">
            <v>0</v>
          </cell>
          <cell r="AZ616">
            <v>0</v>
          </cell>
          <cell r="BA616">
            <v>0</v>
          </cell>
          <cell r="BB616">
            <v>0</v>
          </cell>
          <cell r="BC616">
            <v>0</v>
          </cell>
          <cell r="BD616">
            <v>0</v>
          </cell>
          <cell r="BE616">
            <v>0</v>
          </cell>
          <cell r="BF616">
            <v>0</v>
          </cell>
          <cell r="BG616">
            <v>0</v>
          </cell>
          <cell r="BH616">
            <v>0</v>
          </cell>
          <cell r="BI616">
            <v>0</v>
          </cell>
          <cell r="BJ616">
            <v>0</v>
          </cell>
          <cell r="BK616">
            <v>0</v>
          </cell>
          <cell r="BL616">
            <v>0</v>
          </cell>
          <cell r="BM616">
            <v>0</v>
          </cell>
          <cell r="BN616">
            <v>0</v>
          </cell>
          <cell r="BO616">
            <v>0</v>
          </cell>
          <cell r="BP616">
            <v>0</v>
          </cell>
          <cell r="BQ616">
            <v>0</v>
          </cell>
          <cell r="BR616">
            <v>0</v>
          </cell>
          <cell r="BS616">
            <v>0</v>
          </cell>
          <cell r="BT616">
            <v>0</v>
          </cell>
          <cell r="BU616">
            <v>0</v>
          </cell>
          <cell r="BV616">
            <v>0</v>
          </cell>
          <cell r="BW616">
            <v>0</v>
          </cell>
          <cell r="BX616">
            <v>0</v>
          </cell>
          <cell r="BY616">
            <v>0</v>
          </cell>
          <cell r="BZ616">
            <v>0</v>
          </cell>
          <cell r="CA616">
            <v>0</v>
          </cell>
          <cell r="CB616">
            <v>0</v>
          </cell>
          <cell r="CC616">
            <v>0</v>
          </cell>
          <cell r="CD616">
            <v>0</v>
          </cell>
          <cell r="CE616">
            <v>0</v>
          </cell>
          <cell r="CF616">
            <v>0</v>
          </cell>
          <cell r="CG616">
            <v>0</v>
          </cell>
          <cell r="CH616">
            <v>0</v>
          </cell>
          <cell r="CI616">
            <v>0</v>
          </cell>
          <cell r="CJ616">
            <v>0</v>
          </cell>
          <cell r="CK616">
            <v>0</v>
          </cell>
          <cell r="CL616">
            <v>0</v>
          </cell>
          <cell r="CM616">
            <v>0</v>
          </cell>
          <cell r="CN616">
            <v>0</v>
          </cell>
          <cell r="CO616">
            <v>0</v>
          </cell>
          <cell r="CP616">
            <v>0</v>
          </cell>
          <cell r="CQ616">
            <v>0</v>
          </cell>
          <cell r="CR616">
            <v>0</v>
          </cell>
          <cell r="CS616">
            <v>0</v>
          </cell>
          <cell r="CT616">
            <v>0</v>
          </cell>
          <cell r="CU616">
            <v>0</v>
          </cell>
          <cell r="CV616">
            <v>0</v>
          </cell>
          <cell r="CW616">
            <v>0</v>
          </cell>
          <cell r="CX616">
            <v>0</v>
          </cell>
          <cell r="CY616">
            <v>0</v>
          </cell>
          <cell r="CZ616">
            <v>0</v>
          </cell>
          <cell r="DA616">
            <v>0</v>
          </cell>
          <cell r="DB616">
            <v>0</v>
          </cell>
          <cell r="DC616">
            <v>0</v>
          </cell>
          <cell r="DD616">
            <v>0</v>
          </cell>
          <cell r="DE616">
            <v>0</v>
          </cell>
          <cell r="DF616">
            <v>0</v>
          </cell>
          <cell r="DG616">
            <v>0</v>
          </cell>
          <cell r="DH616">
            <v>0</v>
          </cell>
          <cell r="DI616">
            <v>0</v>
          </cell>
          <cell r="DJ616">
            <v>0</v>
          </cell>
          <cell r="DK616">
            <v>0</v>
          </cell>
          <cell r="DL616">
            <v>0</v>
          </cell>
          <cell r="DM616">
            <v>0</v>
          </cell>
          <cell r="DN616">
            <v>0</v>
          </cell>
          <cell r="DO616">
            <v>0</v>
          </cell>
          <cell r="DP616">
            <v>0</v>
          </cell>
          <cell r="DQ616">
            <v>0</v>
          </cell>
          <cell r="DR616">
            <v>0</v>
          </cell>
          <cell r="DS616">
            <v>0</v>
          </cell>
          <cell r="DT616">
            <v>0</v>
          </cell>
          <cell r="DU616">
            <v>0</v>
          </cell>
          <cell r="DV616">
            <v>0</v>
          </cell>
          <cell r="DW616">
            <v>0</v>
          </cell>
          <cell r="DX616">
            <v>0</v>
          </cell>
          <cell r="DY616">
            <v>0</v>
          </cell>
          <cell r="DZ616">
            <v>0</v>
          </cell>
          <cell r="EA616">
            <v>0</v>
          </cell>
          <cell r="EB616">
            <v>0</v>
          </cell>
          <cell r="EC616">
            <v>0</v>
          </cell>
          <cell r="ED616">
            <v>0</v>
          </cell>
          <cell r="EE616">
            <v>0</v>
          </cell>
          <cell r="EF616">
            <v>0</v>
          </cell>
          <cell r="EG616">
            <v>0</v>
          </cell>
          <cell r="EH616">
            <v>0</v>
          </cell>
          <cell r="EI616">
            <v>0</v>
          </cell>
          <cell r="EJ616">
            <v>0</v>
          </cell>
          <cell r="EK616">
            <v>0</v>
          </cell>
          <cell r="EL616">
            <v>0</v>
          </cell>
          <cell r="EM616">
            <v>0</v>
          </cell>
          <cell r="EN616">
            <v>0</v>
          </cell>
          <cell r="EO616">
            <v>0</v>
          </cell>
          <cell r="EP616">
            <v>0</v>
          </cell>
          <cell r="EQ616">
            <v>0</v>
          </cell>
          <cell r="ER616">
            <v>0</v>
          </cell>
          <cell r="ES616">
            <v>0</v>
          </cell>
          <cell r="ET616">
            <v>0</v>
          </cell>
          <cell r="EU616">
            <v>0</v>
          </cell>
          <cell r="EV616">
            <v>0</v>
          </cell>
          <cell r="EW616">
            <v>0</v>
          </cell>
          <cell r="EX616">
            <v>0</v>
          </cell>
          <cell r="EY616">
            <v>0</v>
          </cell>
          <cell r="EZ616">
            <v>0</v>
          </cell>
          <cell r="FA616">
            <v>0</v>
          </cell>
          <cell r="FB616">
            <v>0</v>
          </cell>
          <cell r="FC616">
            <v>0</v>
          </cell>
          <cell r="FD616">
            <v>0</v>
          </cell>
          <cell r="FE616">
            <v>0</v>
          </cell>
          <cell r="FF616">
            <v>0</v>
          </cell>
          <cell r="FG616">
            <v>0</v>
          </cell>
          <cell r="FH616">
            <v>0</v>
          </cell>
          <cell r="FI616">
            <v>0</v>
          </cell>
          <cell r="FJ616">
            <v>0</v>
          </cell>
          <cell r="FK616">
            <v>0</v>
          </cell>
          <cell r="FL616">
            <v>0</v>
          </cell>
          <cell r="FM616">
            <v>0</v>
          </cell>
          <cell r="FN616">
            <v>0</v>
          </cell>
          <cell r="FO616">
            <v>0</v>
          </cell>
          <cell r="FP616">
            <v>0</v>
          </cell>
          <cell r="FQ616">
            <v>0</v>
          </cell>
          <cell r="FR616">
            <v>0</v>
          </cell>
          <cell r="FS616">
            <v>0</v>
          </cell>
          <cell r="FT616">
            <v>0</v>
          </cell>
          <cell r="FU616">
            <v>0</v>
          </cell>
          <cell r="FV616">
            <v>0</v>
          </cell>
          <cell r="FW616">
            <v>0</v>
          </cell>
          <cell r="FX616">
            <v>0</v>
          </cell>
          <cell r="FY616">
            <v>0</v>
          </cell>
          <cell r="FZ616">
            <v>0</v>
          </cell>
          <cell r="GA616">
            <v>0</v>
          </cell>
          <cell r="GB616">
            <v>0</v>
          </cell>
          <cell r="GC616">
            <v>0</v>
          </cell>
          <cell r="GD616">
            <v>0</v>
          </cell>
          <cell r="GE616">
            <v>0</v>
          </cell>
          <cell r="GF616">
            <v>0</v>
          </cell>
          <cell r="GG616">
            <v>0</v>
          </cell>
          <cell r="GH616">
            <v>0</v>
          </cell>
          <cell r="GI616">
            <v>0</v>
          </cell>
          <cell r="GJ616">
            <v>0</v>
          </cell>
          <cell r="GK616">
            <v>0</v>
          </cell>
          <cell r="GL616">
            <v>0</v>
          </cell>
          <cell r="GM616">
            <v>0</v>
          </cell>
          <cell r="GN616">
            <v>0</v>
          </cell>
          <cell r="GO616">
            <v>0</v>
          </cell>
          <cell r="GP616">
            <v>0</v>
          </cell>
          <cell r="GQ616">
            <v>0</v>
          </cell>
          <cell r="GR616">
            <v>0</v>
          </cell>
          <cell r="GS616">
            <v>0</v>
          </cell>
          <cell r="GT616">
            <v>0</v>
          </cell>
          <cell r="GU616">
            <v>0</v>
          </cell>
          <cell r="GV616">
            <v>0</v>
          </cell>
          <cell r="GW616">
            <v>0</v>
          </cell>
          <cell r="GX616">
            <v>0</v>
          </cell>
          <cell r="GY616">
            <v>0</v>
          </cell>
          <cell r="GZ616">
            <v>0</v>
          </cell>
          <cell r="HA616">
            <v>0</v>
          </cell>
          <cell r="HB616">
            <v>0</v>
          </cell>
          <cell r="HC616">
            <v>0</v>
          </cell>
          <cell r="HD616">
            <v>0</v>
          </cell>
          <cell r="HE616">
            <v>0</v>
          </cell>
          <cell r="HF616">
            <v>0</v>
          </cell>
          <cell r="HG616">
            <v>0</v>
          </cell>
          <cell r="HH616">
            <v>0</v>
          </cell>
          <cell r="HI616">
            <v>0</v>
          </cell>
          <cell r="HJ616">
            <v>0</v>
          </cell>
          <cell r="HK616">
            <v>0</v>
          </cell>
          <cell r="HL616">
            <v>0</v>
          </cell>
          <cell r="HM616">
            <v>0</v>
          </cell>
          <cell r="HN616">
            <v>0</v>
          </cell>
          <cell r="HO616">
            <v>0</v>
          </cell>
          <cell r="HP616">
            <v>0</v>
          </cell>
          <cell r="HQ616">
            <v>0</v>
          </cell>
          <cell r="HR616">
            <v>0</v>
          </cell>
          <cell r="HS616">
            <v>0</v>
          </cell>
          <cell r="HT616">
            <v>0</v>
          </cell>
          <cell r="HU616">
            <v>0</v>
          </cell>
          <cell r="HV616">
            <v>0</v>
          </cell>
          <cell r="HW616">
            <v>0</v>
          </cell>
          <cell r="HX616">
            <v>0</v>
          </cell>
          <cell r="HY616">
            <v>0</v>
          </cell>
          <cell r="HZ616">
            <v>0</v>
          </cell>
          <cell r="IA616">
            <v>0</v>
          </cell>
          <cell r="IB616">
            <v>0</v>
          </cell>
          <cell r="IC616">
            <v>0</v>
          </cell>
          <cell r="ID616">
            <v>0</v>
          </cell>
          <cell r="IE616">
            <v>0</v>
          </cell>
          <cell r="IF616">
            <v>0</v>
          </cell>
          <cell r="IG616">
            <v>0</v>
          </cell>
          <cell r="IH616">
            <v>0</v>
          </cell>
          <cell r="II616">
            <v>0</v>
          </cell>
          <cell r="IJ616">
            <v>0</v>
          </cell>
          <cell r="IK616">
            <v>0</v>
          </cell>
          <cell r="IL616">
            <v>0</v>
          </cell>
          <cell r="IM616">
            <v>0</v>
          </cell>
        </row>
        <row r="617">
          <cell r="A617">
            <v>0</v>
          </cell>
          <cell r="B617">
            <v>0</v>
          </cell>
          <cell r="C617">
            <v>0</v>
          </cell>
          <cell r="D617">
            <v>0</v>
          </cell>
          <cell r="E617" t="str">
            <v>COSTO DIRECTO M2</v>
          </cell>
          <cell r="F617">
            <v>0</v>
          </cell>
          <cell r="G617">
            <v>1555128.8146439318</v>
          </cell>
          <cell r="H617">
            <v>0</v>
          </cell>
          <cell r="I617">
            <v>0</v>
          </cell>
          <cell r="J617">
            <v>0</v>
          </cell>
          <cell r="K617">
            <v>0</v>
          </cell>
          <cell r="L617">
            <v>0</v>
          </cell>
          <cell r="M617">
            <v>0</v>
          </cell>
          <cell r="N617">
            <v>0</v>
          </cell>
          <cell r="O617">
            <v>0</v>
          </cell>
          <cell r="P617">
            <v>0</v>
          </cell>
          <cell r="Q617">
            <v>0</v>
          </cell>
          <cell r="R617">
            <v>0</v>
          </cell>
          <cell r="S617">
            <v>0</v>
          </cell>
          <cell r="T617">
            <v>0</v>
          </cell>
          <cell r="U617">
            <v>0</v>
          </cell>
          <cell r="V617">
            <v>0</v>
          </cell>
          <cell r="W617">
            <v>0</v>
          </cell>
          <cell r="X617">
            <v>0</v>
          </cell>
          <cell r="Y617">
            <v>0</v>
          </cell>
          <cell r="Z617">
            <v>0</v>
          </cell>
          <cell r="AA617">
            <v>0</v>
          </cell>
          <cell r="AB617">
            <v>0</v>
          </cell>
          <cell r="AC617">
            <v>0</v>
          </cell>
          <cell r="AD617">
            <v>0</v>
          </cell>
          <cell r="AE617">
            <v>0</v>
          </cell>
          <cell r="AF617">
            <v>0</v>
          </cell>
          <cell r="AG617">
            <v>0</v>
          </cell>
          <cell r="AH617">
            <v>0</v>
          </cell>
          <cell r="AI617">
            <v>0</v>
          </cell>
          <cell r="AJ617">
            <v>0</v>
          </cell>
          <cell r="AK617">
            <v>0</v>
          </cell>
          <cell r="AL617">
            <v>0</v>
          </cell>
          <cell r="AM617">
            <v>0</v>
          </cell>
          <cell r="AN617">
            <v>0</v>
          </cell>
          <cell r="AO617">
            <v>0</v>
          </cell>
          <cell r="AP617">
            <v>0</v>
          </cell>
          <cell r="AQ617">
            <v>0</v>
          </cell>
          <cell r="AR617">
            <v>0</v>
          </cell>
          <cell r="AS617">
            <v>0</v>
          </cell>
          <cell r="AT617">
            <v>0</v>
          </cell>
          <cell r="AU617">
            <v>0</v>
          </cell>
          <cell r="AV617">
            <v>0</v>
          </cell>
          <cell r="AW617">
            <v>0</v>
          </cell>
          <cell r="AX617">
            <v>0</v>
          </cell>
          <cell r="AY617">
            <v>0</v>
          </cell>
          <cell r="AZ617">
            <v>0</v>
          </cell>
          <cell r="BA617">
            <v>0</v>
          </cell>
          <cell r="BB617">
            <v>0</v>
          </cell>
          <cell r="BC617">
            <v>0</v>
          </cell>
          <cell r="BD617">
            <v>0</v>
          </cell>
          <cell r="BE617">
            <v>0</v>
          </cell>
          <cell r="BF617">
            <v>0</v>
          </cell>
          <cell r="BG617">
            <v>0</v>
          </cell>
          <cell r="BH617">
            <v>0</v>
          </cell>
          <cell r="BI617">
            <v>0</v>
          </cell>
          <cell r="BJ617">
            <v>0</v>
          </cell>
          <cell r="BK617">
            <v>0</v>
          </cell>
          <cell r="BL617">
            <v>0</v>
          </cell>
          <cell r="BM617">
            <v>0</v>
          </cell>
          <cell r="BN617">
            <v>0</v>
          </cell>
          <cell r="BO617">
            <v>0</v>
          </cell>
          <cell r="BP617">
            <v>0</v>
          </cell>
          <cell r="BQ617">
            <v>0</v>
          </cell>
          <cell r="BR617">
            <v>0</v>
          </cell>
          <cell r="BS617">
            <v>0</v>
          </cell>
          <cell r="BT617">
            <v>0</v>
          </cell>
          <cell r="BU617">
            <v>0</v>
          </cell>
          <cell r="BV617">
            <v>0</v>
          </cell>
          <cell r="BW617">
            <v>0</v>
          </cell>
          <cell r="BX617">
            <v>0</v>
          </cell>
          <cell r="BY617">
            <v>0</v>
          </cell>
          <cell r="BZ617">
            <v>0</v>
          </cell>
          <cell r="CA617">
            <v>0</v>
          </cell>
          <cell r="CB617">
            <v>0</v>
          </cell>
          <cell r="CC617">
            <v>0</v>
          </cell>
          <cell r="CD617">
            <v>0</v>
          </cell>
          <cell r="CE617">
            <v>0</v>
          </cell>
          <cell r="CF617">
            <v>0</v>
          </cell>
          <cell r="CG617">
            <v>0</v>
          </cell>
          <cell r="CH617">
            <v>0</v>
          </cell>
          <cell r="CI617">
            <v>0</v>
          </cell>
          <cell r="CJ617">
            <v>0</v>
          </cell>
          <cell r="CK617">
            <v>0</v>
          </cell>
          <cell r="CL617">
            <v>0</v>
          </cell>
          <cell r="CM617">
            <v>0</v>
          </cell>
          <cell r="CN617">
            <v>0</v>
          </cell>
          <cell r="CO617">
            <v>0</v>
          </cell>
          <cell r="CP617">
            <v>0</v>
          </cell>
          <cell r="CQ617">
            <v>0</v>
          </cell>
          <cell r="CR617">
            <v>0</v>
          </cell>
          <cell r="CS617">
            <v>0</v>
          </cell>
          <cell r="CT617">
            <v>0</v>
          </cell>
          <cell r="CU617">
            <v>0</v>
          </cell>
          <cell r="CV617">
            <v>0</v>
          </cell>
          <cell r="CW617">
            <v>0</v>
          </cell>
          <cell r="CX617">
            <v>0</v>
          </cell>
          <cell r="CY617">
            <v>0</v>
          </cell>
          <cell r="CZ617">
            <v>0</v>
          </cell>
          <cell r="DA617">
            <v>0</v>
          </cell>
          <cell r="DB617">
            <v>0</v>
          </cell>
          <cell r="DC617">
            <v>0</v>
          </cell>
          <cell r="DD617">
            <v>0</v>
          </cell>
          <cell r="DE617">
            <v>0</v>
          </cell>
          <cell r="DF617">
            <v>0</v>
          </cell>
          <cell r="DG617">
            <v>0</v>
          </cell>
          <cell r="DH617">
            <v>0</v>
          </cell>
          <cell r="DI617">
            <v>0</v>
          </cell>
          <cell r="DJ617">
            <v>0</v>
          </cell>
          <cell r="DK617">
            <v>0</v>
          </cell>
          <cell r="DL617">
            <v>0</v>
          </cell>
          <cell r="DM617">
            <v>0</v>
          </cell>
          <cell r="DN617">
            <v>0</v>
          </cell>
          <cell r="DO617">
            <v>0</v>
          </cell>
          <cell r="DP617">
            <v>0</v>
          </cell>
          <cell r="DQ617">
            <v>0</v>
          </cell>
          <cell r="DR617">
            <v>0</v>
          </cell>
          <cell r="DS617">
            <v>0</v>
          </cell>
          <cell r="DT617">
            <v>0</v>
          </cell>
          <cell r="DU617">
            <v>0</v>
          </cell>
          <cell r="DV617">
            <v>0</v>
          </cell>
          <cell r="DW617">
            <v>0</v>
          </cell>
          <cell r="DX617">
            <v>0</v>
          </cell>
          <cell r="DY617">
            <v>0</v>
          </cell>
          <cell r="DZ617">
            <v>0</v>
          </cell>
          <cell r="EA617">
            <v>0</v>
          </cell>
          <cell r="EB617">
            <v>0</v>
          </cell>
          <cell r="EC617">
            <v>0</v>
          </cell>
          <cell r="ED617">
            <v>0</v>
          </cell>
          <cell r="EE617">
            <v>0</v>
          </cell>
          <cell r="EF617">
            <v>0</v>
          </cell>
          <cell r="EG617">
            <v>0</v>
          </cell>
          <cell r="EH617">
            <v>0</v>
          </cell>
          <cell r="EI617">
            <v>0</v>
          </cell>
          <cell r="EJ617">
            <v>0</v>
          </cell>
          <cell r="EK617">
            <v>0</v>
          </cell>
          <cell r="EL617">
            <v>0</v>
          </cell>
          <cell r="EM617">
            <v>0</v>
          </cell>
          <cell r="EN617">
            <v>0</v>
          </cell>
          <cell r="EO617">
            <v>0</v>
          </cell>
          <cell r="EP617">
            <v>0</v>
          </cell>
          <cell r="EQ617">
            <v>0</v>
          </cell>
          <cell r="ER617">
            <v>0</v>
          </cell>
          <cell r="ES617">
            <v>0</v>
          </cell>
          <cell r="ET617">
            <v>0</v>
          </cell>
          <cell r="EU617">
            <v>0</v>
          </cell>
          <cell r="EV617">
            <v>0</v>
          </cell>
          <cell r="EW617">
            <v>0</v>
          </cell>
          <cell r="EX617">
            <v>0</v>
          </cell>
          <cell r="EY617">
            <v>0</v>
          </cell>
          <cell r="EZ617">
            <v>0</v>
          </cell>
          <cell r="FA617">
            <v>0</v>
          </cell>
          <cell r="FB617">
            <v>0</v>
          </cell>
          <cell r="FC617">
            <v>0</v>
          </cell>
          <cell r="FD617">
            <v>0</v>
          </cell>
          <cell r="FE617">
            <v>0</v>
          </cell>
          <cell r="FF617">
            <v>0</v>
          </cell>
          <cell r="FG617">
            <v>0</v>
          </cell>
          <cell r="FH617">
            <v>0</v>
          </cell>
          <cell r="FI617">
            <v>0</v>
          </cell>
          <cell r="FJ617">
            <v>0</v>
          </cell>
          <cell r="FK617">
            <v>0</v>
          </cell>
          <cell r="FL617">
            <v>0</v>
          </cell>
          <cell r="FM617">
            <v>0</v>
          </cell>
          <cell r="FN617">
            <v>0</v>
          </cell>
          <cell r="FO617">
            <v>0</v>
          </cell>
          <cell r="FP617">
            <v>0</v>
          </cell>
          <cell r="FQ617">
            <v>0</v>
          </cell>
          <cell r="FR617">
            <v>0</v>
          </cell>
          <cell r="FS617">
            <v>0</v>
          </cell>
          <cell r="FT617">
            <v>0</v>
          </cell>
          <cell r="FU617">
            <v>0</v>
          </cell>
          <cell r="FV617">
            <v>0</v>
          </cell>
          <cell r="FW617">
            <v>0</v>
          </cell>
          <cell r="FX617">
            <v>0</v>
          </cell>
          <cell r="FY617">
            <v>0</v>
          </cell>
          <cell r="FZ617">
            <v>0</v>
          </cell>
          <cell r="GA617">
            <v>0</v>
          </cell>
          <cell r="GB617">
            <v>0</v>
          </cell>
          <cell r="GC617">
            <v>0</v>
          </cell>
          <cell r="GD617">
            <v>0</v>
          </cell>
          <cell r="GE617">
            <v>0</v>
          </cell>
          <cell r="GF617">
            <v>0</v>
          </cell>
          <cell r="GG617">
            <v>0</v>
          </cell>
          <cell r="GH617">
            <v>0</v>
          </cell>
          <cell r="GI617">
            <v>0</v>
          </cell>
          <cell r="GJ617">
            <v>0</v>
          </cell>
          <cell r="GK617">
            <v>0</v>
          </cell>
          <cell r="GL617">
            <v>0</v>
          </cell>
          <cell r="GM617">
            <v>0</v>
          </cell>
          <cell r="GN617">
            <v>0</v>
          </cell>
          <cell r="GO617">
            <v>0</v>
          </cell>
          <cell r="GP617">
            <v>0</v>
          </cell>
          <cell r="GQ617">
            <v>0</v>
          </cell>
          <cell r="GR617">
            <v>0</v>
          </cell>
          <cell r="GS617">
            <v>0</v>
          </cell>
          <cell r="GT617">
            <v>0</v>
          </cell>
          <cell r="GU617">
            <v>0</v>
          </cell>
          <cell r="GV617">
            <v>0</v>
          </cell>
          <cell r="GW617">
            <v>0</v>
          </cell>
          <cell r="GX617">
            <v>0</v>
          </cell>
          <cell r="GY617">
            <v>0</v>
          </cell>
          <cell r="GZ617">
            <v>0</v>
          </cell>
          <cell r="HA617">
            <v>0</v>
          </cell>
          <cell r="HB617">
            <v>0</v>
          </cell>
          <cell r="HC617">
            <v>0</v>
          </cell>
          <cell r="HD617">
            <v>0</v>
          </cell>
          <cell r="HE617">
            <v>0</v>
          </cell>
          <cell r="HF617">
            <v>0</v>
          </cell>
          <cell r="HG617">
            <v>0</v>
          </cell>
          <cell r="HH617">
            <v>0</v>
          </cell>
          <cell r="HI617">
            <v>0</v>
          </cell>
          <cell r="HJ617">
            <v>0</v>
          </cell>
          <cell r="HK617">
            <v>0</v>
          </cell>
          <cell r="HL617">
            <v>0</v>
          </cell>
          <cell r="HM617">
            <v>0</v>
          </cell>
          <cell r="HN617">
            <v>0</v>
          </cell>
          <cell r="HO617">
            <v>0</v>
          </cell>
          <cell r="HP617">
            <v>0</v>
          </cell>
          <cell r="HQ617">
            <v>0</v>
          </cell>
          <cell r="HR617">
            <v>0</v>
          </cell>
          <cell r="HS617">
            <v>0</v>
          </cell>
          <cell r="HT617">
            <v>0</v>
          </cell>
          <cell r="HU617">
            <v>0</v>
          </cell>
          <cell r="HV617">
            <v>0</v>
          </cell>
          <cell r="HW617">
            <v>0</v>
          </cell>
          <cell r="HX617">
            <v>0</v>
          </cell>
          <cell r="HY617">
            <v>0</v>
          </cell>
          <cell r="HZ617">
            <v>0</v>
          </cell>
          <cell r="IA617">
            <v>0</v>
          </cell>
          <cell r="IB617">
            <v>0</v>
          </cell>
          <cell r="IC617">
            <v>0</v>
          </cell>
          <cell r="ID617">
            <v>0</v>
          </cell>
          <cell r="IE617">
            <v>0</v>
          </cell>
          <cell r="IF617">
            <v>0</v>
          </cell>
          <cell r="IG617">
            <v>0</v>
          </cell>
          <cell r="IH617">
            <v>0</v>
          </cell>
          <cell r="II617">
            <v>0</v>
          </cell>
          <cell r="IJ617">
            <v>0</v>
          </cell>
          <cell r="IK617">
            <v>0</v>
          </cell>
          <cell r="IL617">
            <v>0</v>
          </cell>
          <cell r="IM617">
            <v>0</v>
          </cell>
        </row>
        <row r="618">
          <cell r="A618">
            <v>0</v>
          </cell>
          <cell r="B618">
            <v>0</v>
          </cell>
          <cell r="C618">
            <v>0</v>
          </cell>
          <cell r="D618">
            <v>0</v>
          </cell>
          <cell r="E618">
            <v>0</v>
          </cell>
          <cell r="F618">
            <v>0</v>
          </cell>
          <cell r="G618">
            <v>0</v>
          </cell>
          <cell r="H618">
            <v>0</v>
          </cell>
          <cell r="I618">
            <v>0</v>
          </cell>
          <cell r="J618">
            <v>0</v>
          </cell>
          <cell r="K618">
            <v>0</v>
          </cell>
          <cell r="L618">
            <v>0</v>
          </cell>
          <cell r="M618">
            <v>0</v>
          </cell>
          <cell r="N618">
            <v>0</v>
          </cell>
          <cell r="O618">
            <v>0</v>
          </cell>
          <cell r="P618">
            <v>0</v>
          </cell>
          <cell r="Q618">
            <v>0</v>
          </cell>
          <cell r="R618">
            <v>0</v>
          </cell>
          <cell r="S618">
            <v>0</v>
          </cell>
          <cell r="T618">
            <v>0</v>
          </cell>
          <cell r="U618">
            <v>0</v>
          </cell>
          <cell r="V618">
            <v>0</v>
          </cell>
          <cell r="W618">
            <v>0</v>
          </cell>
          <cell r="X618">
            <v>0</v>
          </cell>
          <cell r="Y618">
            <v>0</v>
          </cell>
          <cell r="Z618">
            <v>0</v>
          </cell>
          <cell r="AA618">
            <v>0</v>
          </cell>
          <cell r="AB618">
            <v>0</v>
          </cell>
          <cell r="AC618">
            <v>0</v>
          </cell>
          <cell r="AD618">
            <v>0</v>
          </cell>
          <cell r="AE618">
            <v>0</v>
          </cell>
          <cell r="AF618">
            <v>0</v>
          </cell>
          <cell r="AG618">
            <v>0</v>
          </cell>
          <cell r="AH618">
            <v>0</v>
          </cell>
          <cell r="AI618">
            <v>0</v>
          </cell>
          <cell r="AJ618">
            <v>0</v>
          </cell>
          <cell r="AK618">
            <v>0</v>
          </cell>
          <cell r="AL618">
            <v>0</v>
          </cell>
          <cell r="AM618">
            <v>0</v>
          </cell>
          <cell r="AN618">
            <v>0</v>
          </cell>
          <cell r="AO618">
            <v>0</v>
          </cell>
          <cell r="AP618">
            <v>0</v>
          </cell>
          <cell r="AQ618">
            <v>0</v>
          </cell>
          <cell r="AR618">
            <v>0</v>
          </cell>
          <cell r="AS618">
            <v>0</v>
          </cell>
          <cell r="AT618">
            <v>0</v>
          </cell>
          <cell r="AU618">
            <v>0</v>
          </cell>
          <cell r="AV618">
            <v>0</v>
          </cell>
          <cell r="AW618">
            <v>0</v>
          </cell>
          <cell r="AX618">
            <v>0</v>
          </cell>
          <cell r="AY618">
            <v>0</v>
          </cell>
          <cell r="AZ618">
            <v>0</v>
          </cell>
          <cell r="BA618">
            <v>0</v>
          </cell>
          <cell r="BB618">
            <v>0</v>
          </cell>
          <cell r="BC618">
            <v>0</v>
          </cell>
          <cell r="BD618">
            <v>0</v>
          </cell>
          <cell r="BE618">
            <v>0</v>
          </cell>
          <cell r="BF618">
            <v>0</v>
          </cell>
          <cell r="BG618">
            <v>0</v>
          </cell>
          <cell r="BH618">
            <v>0</v>
          </cell>
          <cell r="BI618">
            <v>0</v>
          </cell>
          <cell r="BJ618">
            <v>0</v>
          </cell>
          <cell r="BK618">
            <v>0</v>
          </cell>
          <cell r="BL618">
            <v>0</v>
          </cell>
          <cell r="BM618">
            <v>0</v>
          </cell>
          <cell r="BN618">
            <v>0</v>
          </cell>
          <cell r="BO618">
            <v>0</v>
          </cell>
          <cell r="BP618">
            <v>0</v>
          </cell>
          <cell r="BQ618">
            <v>0</v>
          </cell>
          <cell r="BR618">
            <v>0</v>
          </cell>
          <cell r="BS618">
            <v>0</v>
          </cell>
          <cell r="BT618">
            <v>0</v>
          </cell>
          <cell r="BU618">
            <v>0</v>
          </cell>
          <cell r="BV618">
            <v>0</v>
          </cell>
          <cell r="BW618">
            <v>0</v>
          </cell>
          <cell r="BX618">
            <v>0</v>
          </cell>
          <cell r="BY618">
            <v>0</v>
          </cell>
          <cell r="BZ618">
            <v>0</v>
          </cell>
          <cell r="CA618">
            <v>0</v>
          </cell>
          <cell r="CB618">
            <v>0</v>
          </cell>
          <cell r="CC618">
            <v>0</v>
          </cell>
          <cell r="CD618">
            <v>0</v>
          </cell>
          <cell r="CE618">
            <v>0</v>
          </cell>
          <cell r="CF618">
            <v>0</v>
          </cell>
          <cell r="CG618">
            <v>0</v>
          </cell>
          <cell r="CH618">
            <v>0</v>
          </cell>
          <cell r="CI618">
            <v>0</v>
          </cell>
          <cell r="CJ618">
            <v>0</v>
          </cell>
          <cell r="CK618">
            <v>0</v>
          </cell>
          <cell r="CL618">
            <v>0</v>
          </cell>
          <cell r="CM618">
            <v>0</v>
          </cell>
          <cell r="CN618">
            <v>0</v>
          </cell>
          <cell r="CO618">
            <v>0</v>
          </cell>
          <cell r="CP618">
            <v>0</v>
          </cell>
          <cell r="CQ618">
            <v>0</v>
          </cell>
          <cell r="CR618">
            <v>0</v>
          </cell>
          <cell r="CS618">
            <v>0</v>
          </cell>
          <cell r="CT618">
            <v>0</v>
          </cell>
          <cell r="CU618">
            <v>0</v>
          </cell>
          <cell r="CV618">
            <v>0</v>
          </cell>
          <cell r="CW618">
            <v>0</v>
          </cell>
          <cell r="CX618">
            <v>0</v>
          </cell>
          <cell r="CY618">
            <v>0</v>
          </cell>
          <cell r="CZ618">
            <v>0</v>
          </cell>
          <cell r="DA618">
            <v>0</v>
          </cell>
          <cell r="DB618">
            <v>0</v>
          </cell>
          <cell r="DC618">
            <v>0</v>
          </cell>
          <cell r="DD618">
            <v>0</v>
          </cell>
          <cell r="DE618">
            <v>0</v>
          </cell>
          <cell r="DF618">
            <v>0</v>
          </cell>
          <cell r="DG618">
            <v>0</v>
          </cell>
          <cell r="DH618">
            <v>0</v>
          </cell>
          <cell r="DI618">
            <v>0</v>
          </cell>
          <cell r="DJ618">
            <v>0</v>
          </cell>
          <cell r="DK618">
            <v>0</v>
          </cell>
          <cell r="DL618">
            <v>0</v>
          </cell>
          <cell r="DM618">
            <v>0</v>
          </cell>
          <cell r="DN618">
            <v>0</v>
          </cell>
          <cell r="DO618">
            <v>0</v>
          </cell>
          <cell r="DP618">
            <v>0</v>
          </cell>
          <cell r="DQ618">
            <v>0</v>
          </cell>
          <cell r="DR618">
            <v>0</v>
          </cell>
          <cell r="DS618">
            <v>0</v>
          </cell>
          <cell r="DT618">
            <v>0</v>
          </cell>
          <cell r="DU618">
            <v>0</v>
          </cell>
          <cell r="DV618">
            <v>0</v>
          </cell>
          <cell r="DW618">
            <v>0</v>
          </cell>
          <cell r="DX618">
            <v>0</v>
          </cell>
          <cell r="DY618">
            <v>0</v>
          </cell>
          <cell r="DZ618">
            <v>0</v>
          </cell>
          <cell r="EA618">
            <v>0</v>
          </cell>
          <cell r="EB618">
            <v>0</v>
          </cell>
          <cell r="EC618">
            <v>0</v>
          </cell>
          <cell r="ED618">
            <v>0</v>
          </cell>
          <cell r="EE618">
            <v>0</v>
          </cell>
          <cell r="EF618">
            <v>0</v>
          </cell>
          <cell r="EG618">
            <v>0</v>
          </cell>
          <cell r="EH618">
            <v>0</v>
          </cell>
          <cell r="EI618">
            <v>0</v>
          </cell>
          <cell r="EJ618">
            <v>0</v>
          </cell>
          <cell r="EK618">
            <v>0</v>
          </cell>
          <cell r="EL618">
            <v>0</v>
          </cell>
          <cell r="EM618">
            <v>0</v>
          </cell>
          <cell r="EN618">
            <v>0</v>
          </cell>
          <cell r="EO618">
            <v>0</v>
          </cell>
          <cell r="EP618">
            <v>0</v>
          </cell>
          <cell r="EQ618">
            <v>0</v>
          </cell>
          <cell r="ER618">
            <v>0</v>
          </cell>
          <cell r="ES618">
            <v>0</v>
          </cell>
          <cell r="ET618">
            <v>0</v>
          </cell>
          <cell r="EU618">
            <v>0</v>
          </cell>
          <cell r="EV618">
            <v>0</v>
          </cell>
          <cell r="EW618">
            <v>0</v>
          </cell>
          <cell r="EX618">
            <v>0</v>
          </cell>
          <cell r="EY618">
            <v>0</v>
          </cell>
          <cell r="EZ618">
            <v>0</v>
          </cell>
          <cell r="FA618">
            <v>0</v>
          </cell>
          <cell r="FB618">
            <v>0</v>
          </cell>
          <cell r="FC618">
            <v>0</v>
          </cell>
          <cell r="FD618">
            <v>0</v>
          </cell>
          <cell r="FE618">
            <v>0</v>
          </cell>
          <cell r="FF618">
            <v>0</v>
          </cell>
          <cell r="FG618">
            <v>0</v>
          </cell>
          <cell r="FH618">
            <v>0</v>
          </cell>
          <cell r="FI618">
            <v>0</v>
          </cell>
          <cell r="FJ618">
            <v>0</v>
          </cell>
          <cell r="FK618">
            <v>0</v>
          </cell>
          <cell r="FL618">
            <v>0</v>
          </cell>
          <cell r="FM618">
            <v>0</v>
          </cell>
          <cell r="FN618">
            <v>0</v>
          </cell>
          <cell r="FO618">
            <v>0</v>
          </cell>
          <cell r="FP618">
            <v>0</v>
          </cell>
          <cell r="FQ618">
            <v>0</v>
          </cell>
          <cell r="FR618">
            <v>0</v>
          </cell>
          <cell r="FS618">
            <v>0</v>
          </cell>
          <cell r="FT618">
            <v>0</v>
          </cell>
          <cell r="FU618">
            <v>0</v>
          </cell>
          <cell r="FV618">
            <v>0</v>
          </cell>
          <cell r="FW618">
            <v>0</v>
          </cell>
          <cell r="FX618">
            <v>0</v>
          </cell>
          <cell r="FY618">
            <v>0</v>
          </cell>
          <cell r="FZ618">
            <v>0</v>
          </cell>
          <cell r="GA618">
            <v>0</v>
          </cell>
          <cell r="GB618">
            <v>0</v>
          </cell>
          <cell r="GC618">
            <v>0</v>
          </cell>
          <cell r="GD618">
            <v>0</v>
          </cell>
          <cell r="GE618">
            <v>0</v>
          </cell>
          <cell r="GF618">
            <v>0</v>
          </cell>
          <cell r="GG618">
            <v>0</v>
          </cell>
          <cell r="GH618">
            <v>0</v>
          </cell>
          <cell r="GI618">
            <v>0</v>
          </cell>
          <cell r="GJ618">
            <v>0</v>
          </cell>
          <cell r="GK618">
            <v>0</v>
          </cell>
          <cell r="GL618">
            <v>0</v>
          </cell>
          <cell r="GM618">
            <v>0</v>
          </cell>
          <cell r="GN618">
            <v>0</v>
          </cell>
          <cell r="GO618">
            <v>0</v>
          </cell>
          <cell r="GP618">
            <v>0</v>
          </cell>
          <cell r="GQ618">
            <v>0</v>
          </cell>
          <cell r="GR618">
            <v>0</v>
          </cell>
          <cell r="GS618">
            <v>0</v>
          </cell>
          <cell r="GT618">
            <v>0</v>
          </cell>
          <cell r="GU618">
            <v>0</v>
          </cell>
          <cell r="GV618">
            <v>0</v>
          </cell>
          <cell r="GW618">
            <v>0</v>
          </cell>
          <cell r="GX618">
            <v>0</v>
          </cell>
          <cell r="GY618">
            <v>0</v>
          </cell>
          <cell r="GZ618">
            <v>0</v>
          </cell>
          <cell r="HA618">
            <v>0</v>
          </cell>
          <cell r="HB618">
            <v>0</v>
          </cell>
          <cell r="HC618">
            <v>0</v>
          </cell>
          <cell r="HD618">
            <v>0</v>
          </cell>
          <cell r="HE618">
            <v>0</v>
          </cell>
          <cell r="HF618">
            <v>0</v>
          </cell>
          <cell r="HG618">
            <v>0</v>
          </cell>
          <cell r="HH618">
            <v>0</v>
          </cell>
          <cell r="HI618">
            <v>0</v>
          </cell>
          <cell r="HJ618">
            <v>0</v>
          </cell>
          <cell r="HK618">
            <v>0</v>
          </cell>
          <cell r="HL618">
            <v>0</v>
          </cell>
          <cell r="HM618">
            <v>0</v>
          </cell>
          <cell r="HN618">
            <v>0</v>
          </cell>
          <cell r="HO618">
            <v>0</v>
          </cell>
          <cell r="HP618">
            <v>0</v>
          </cell>
          <cell r="HQ618">
            <v>0</v>
          </cell>
          <cell r="HR618">
            <v>0</v>
          </cell>
          <cell r="HS618">
            <v>0</v>
          </cell>
          <cell r="HT618">
            <v>0</v>
          </cell>
          <cell r="HU618">
            <v>0</v>
          </cell>
          <cell r="HV618">
            <v>0</v>
          </cell>
          <cell r="HW618">
            <v>0</v>
          </cell>
          <cell r="HX618">
            <v>0</v>
          </cell>
          <cell r="HY618">
            <v>0</v>
          </cell>
          <cell r="HZ618">
            <v>0</v>
          </cell>
          <cell r="IA618">
            <v>0</v>
          </cell>
          <cell r="IB618">
            <v>0</v>
          </cell>
          <cell r="IC618">
            <v>0</v>
          </cell>
          <cell r="ID618">
            <v>0</v>
          </cell>
          <cell r="IE618">
            <v>0</v>
          </cell>
          <cell r="IF618">
            <v>0</v>
          </cell>
          <cell r="IG618">
            <v>0</v>
          </cell>
          <cell r="IH618">
            <v>0</v>
          </cell>
          <cell r="II618">
            <v>0</v>
          </cell>
          <cell r="IJ618">
            <v>0</v>
          </cell>
          <cell r="IK618">
            <v>0</v>
          </cell>
          <cell r="IL618">
            <v>0</v>
          </cell>
          <cell r="IM618">
            <v>0</v>
          </cell>
        </row>
        <row r="619">
          <cell r="A619">
            <v>0</v>
          </cell>
          <cell r="B619">
            <v>0</v>
          </cell>
          <cell r="C619">
            <v>0</v>
          </cell>
          <cell r="D619">
            <v>0</v>
          </cell>
          <cell r="E619">
            <v>0</v>
          </cell>
          <cell r="F619">
            <v>0</v>
          </cell>
          <cell r="G619">
            <v>0</v>
          </cell>
          <cell r="H619">
            <v>0</v>
          </cell>
          <cell r="I619">
            <v>0</v>
          </cell>
          <cell r="J619">
            <v>0</v>
          </cell>
          <cell r="K619">
            <v>0</v>
          </cell>
          <cell r="L619">
            <v>0</v>
          </cell>
          <cell r="M619">
            <v>0</v>
          </cell>
          <cell r="N619">
            <v>0</v>
          </cell>
          <cell r="O619">
            <v>0</v>
          </cell>
          <cell r="P619">
            <v>0</v>
          </cell>
          <cell r="Q619">
            <v>0</v>
          </cell>
          <cell r="R619">
            <v>0</v>
          </cell>
          <cell r="S619">
            <v>0</v>
          </cell>
          <cell r="T619">
            <v>0</v>
          </cell>
          <cell r="U619">
            <v>0</v>
          </cell>
          <cell r="V619">
            <v>0</v>
          </cell>
          <cell r="W619">
            <v>0</v>
          </cell>
          <cell r="X619">
            <v>0</v>
          </cell>
          <cell r="Y619">
            <v>0</v>
          </cell>
          <cell r="Z619">
            <v>0</v>
          </cell>
          <cell r="AA619">
            <v>0</v>
          </cell>
          <cell r="AB619">
            <v>0</v>
          </cell>
          <cell r="AC619">
            <v>0</v>
          </cell>
          <cell r="AD619">
            <v>0</v>
          </cell>
          <cell r="AE619">
            <v>0</v>
          </cell>
          <cell r="AF619">
            <v>0</v>
          </cell>
          <cell r="AG619">
            <v>0</v>
          </cell>
          <cell r="AH619">
            <v>0</v>
          </cell>
          <cell r="AI619">
            <v>0</v>
          </cell>
          <cell r="AJ619">
            <v>0</v>
          </cell>
          <cell r="AK619">
            <v>0</v>
          </cell>
          <cell r="AL619">
            <v>0</v>
          </cell>
          <cell r="AM619">
            <v>0</v>
          </cell>
          <cell r="AN619">
            <v>0</v>
          </cell>
          <cell r="AO619">
            <v>0</v>
          </cell>
          <cell r="AP619">
            <v>0</v>
          </cell>
          <cell r="AQ619">
            <v>0</v>
          </cell>
          <cell r="AR619">
            <v>0</v>
          </cell>
          <cell r="AS619">
            <v>0</v>
          </cell>
          <cell r="AT619">
            <v>0</v>
          </cell>
          <cell r="AU619">
            <v>0</v>
          </cell>
          <cell r="AV619">
            <v>0</v>
          </cell>
          <cell r="AW619">
            <v>0</v>
          </cell>
          <cell r="AX619">
            <v>0</v>
          </cell>
          <cell r="AY619">
            <v>0</v>
          </cell>
          <cell r="AZ619">
            <v>0</v>
          </cell>
          <cell r="BA619">
            <v>0</v>
          </cell>
          <cell r="BB619">
            <v>0</v>
          </cell>
          <cell r="BC619">
            <v>0</v>
          </cell>
          <cell r="BD619">
            <v>0</v>
          </cell>
          <cell r="BE619">
            <v>0</v>
          </cell>
          <cell r="BF619">
            <v>0</v>
          </cell>
          <cell r="BG619">
            <v>0</v>
          </cell>
          <cell r="BH619">
            <v>0</v>
          </cell>
          <cell r="BI619">
            <v>0</v>
          </cell>
          <cell r="BJ619">
            <v>0</v>
          </cell>
          <cell r="BK619">
            <v>0</v>
          </cell>
          <cell r="BL619">
            <v>0</v>
          </cell>
          <cell r="BM619">
            <v>0</v>
          </cell>
          <cell r="BN619">
            <v>0</v>
          </cell>
          <cell r="BO619">
            <v>0</v>
          </cell>
          <cell r="BP619">
            <v>0</v>
          </cell>
          <cell r="BQ619">
            <v>0</v>
          </cell>
          <cell r="BR619">
            <v>0</v>
          </cell>
          <cell r="BS619">
            <v>0</v>
          </cell>
          <cell r="BT619">
            <v>0</v>
          </cell>
          <cell r="BU619">
            <v>0</v>
          </cell>
          <cell r="BV619">
            <v>0</v>
          </cell>
          <cell r="BW619">
            <v>0</v>
          </cell>
          <cell r="BX619">
            <v>0</v>
          </cell>
          <cell r="BY619">
            <v>0</v>
          </cell>
          <cell r="BZ619">
            <v>0</v>
          </cell>
          <cell r="CA619">
            <v>0</v>
          </cell>
          <cell r="CB619">
            <v>0</v>
          </cell>
          <cell r="CC619">
            <v>0</v>
          </cell>
          <cell r="CD619">
            <v>0</v>
          </cell>
          <cell r="CE619">
            <v>0</v>
          </cell>
          <cell r="CF619">
            <v>0</v>
          </cell>
          <cell r="CG619">
            <v>0</v>
          </cell>
          <cell r="CH619">
            <v>0</v>
          </cell>
          <cell r="CI619">
            <v>0</v>
          </cell>
          <cell r="CJ619">
            <v>0</v>
          </cell>
          <cell r="CK619">
            <v>0</v>
          </cell>
          <cell r="CL619">
            <v>0</v>
          </cell>
          <cell r="CM619">
            <v>0</v>
          </cell>
          <cell r="CN619">
            <v>0</v>
          </cell>
          <cell r="CO619">
            <v>0</v>
          </cell>
          <cell r="CP619">
            <v>0</v>
          </cell>
          <cell r="CQ619">
            <v>0</v>
          </cell>
          <cell r="CR619">
            <v>0</v>
          </cell>
          <cell r="CS619">
            <v>0</v>
          </cell>
          <cell r="CT619">
            <v>0</v>
          </cell>
          <cell r="CU619">
            <v>0</v>
          </cell>
          <cell r="CV619">
            <v>0</v>
          </cell>
          <cell r="CW619">
            <v>0</v>
          </cell>
          <cell r="CX619">
            <v>0</v>
          </cell>
          <cell r="CY619">
            <v>0</v>
          </cell>
          <cell r="CZ619">
            <v>0</v>
          </cell>
          <cell r="DA619">
            <v>0</v>
          </cell>
          <cell r="DB619">
            <v>0</v>
          </cell>
          <cell r="DC619">
            <v>0</v>
          </cell>
          <cell r="DD619">
            <v>0</v>
          </cell>
          <cell r="DE619">
            <v>0</v>
          </cell>
          <cell r="DF619">
            <v>0</v>
          </cell>
          <cell r="DG619">
            <v>0</v>
          </cell>
          <cell r="DH619">
            <v>0</v>
          </cell>
          <cell r="DI619">
            <v>0</v>
          </cell>
          <cell r="DJ619">
            <v>0</v>
          </cell>
          <cell r="DK619">
            <v>0</v>
          </cell>
          <cell r="DL619">
            <v>0</v>
          </cell>
          <cell r="DM619">
            <v>0</v>
          </cell>
          <cell r="DN619">
            <v>0</v>
          </cell>
          <cell r="DO619">
            <v>0</v>
          </cell>
          <cell r="DP619">
            <v>0</v>
          </cell>
          <cell r="DQ619">
            <v>0</v>
          </cell>
          <cell r="DR619">
            <v>0</v>
          </cell>
          <cell r="DS619">
            <v>0</v>
          </cell>
          <cell r="DT619">
            <v>0</v>
          </cell>
          <cell r="DU619">
            <v>0</v>
          </cell>
          <cell r="DV619">
            <v>0</v>
          </cell>
          <cell r="DW619">
            <v>0</v>
          </cell>
          <cell r="DX619">
            <v>0</v>
          </cell>
          <cell r="DY619">
            <v>0</v>
          </cell>
          <cell r="DZ619">
            <v>0</v>
          </cell>
          <cell r="EA619">
            <v>0</v>
          </cell>
          <cell r="EB619">
            <v>0</v>
          </cell>
          <cell r="EC619">
            <v>0</v>
          </cell>
          <cell r="ED619">
            <v>0</v>
          </cell>
          <cell r="EE619">
            <v>0</v>
          </cell>
          <cell r="EF619">
            <v>0</v>
          </cell>
          <cell r="EG619">
            <v>0</v>
          </cell>
          <cell r="EH619">
            <v>0</v>
          </cell>
          <cell r="EI619">
            <v>0</v>
          </cell>
          <cell r="EJ619">
            <v>0</v>
          </cell>
          <cell r="EK619">
            <v>0</v>
          </cell>
          <cell r="EL619">
            <v>0</v>
          </cell>
          <cell r="EM619">
            <v>0</v>
          </cell>
          <cell r="EN619">
            <v>0</v>
          </cell>
          <cell r="EO619">
            <v>0</v>
          </cell>
          <cell r="EP619">
            <v>0</v>
          </cell>
          <cell r="EQ619">
            <v>0</v>
          </cell>
          <cell r="ER619">
            <v>0</v>
          </cell>
          <cell r="ES619">
            <v>0</v>
          </cell>
          <cell r="ET619">
            <v>0</v>
          </cell>
          <cell r="EU619">
            <v>0</v>
          </cell>
          <cell r="EV619">
            <v>0</v>
          </cell>
          <cell r="EW619">
            <v>0</v>
          </cell>
          <cell r="EX619">
            <v>0</v>
          </cell>
          <cell r="EY619">
            <v>0</v>
          </cell>
          <cell r="EZ619">
            <v>0</v>
          </cell>
          <cell r="FA619">
            <v>0</v>
          </cell>
          <cell r="FB619">
            <v>0</v>
          </cell>
          <cell r="FC619">
            <v>0</v>
          </cell>
          <cell r="FD619">
            <v>0</v>
          </cell>
          <cell r="FE619">
            <v>0</v>
          </cell>
          <cell r="FF619">
            <v>0</v>
          </cell>
          <cell r="FG619">
            <v>0</v>
          </cell>
          <cell r="FH619">
            <v>0</v>
          </cell>
          <cell r="FI619">
            <v>0</v>
          </cell>
          <cell r="FJ619">
            <v>0</v>
          </cell>
          <cell r="FK619">
            <v>0</v>
          </cell>
          <cell r="FL619">
            <v>0</v>
          </cell>
          <cell r="FM619">
            <v>0</v>
          </cell>
          <cell r="FN619">
            <v>0</v>
          </cell>
          <cell r="FO619">
            <v>0</v>
          </cell>
          <cell r="FP619">
            <v>0</v>
          </cell>
          <cell r="FQ619">
            <v>0</v>
          </cell>
          <cell r="FR619">
            <v>0</v>
          </cell>
          <cell r="FS619">
            <v>0</v>
          </cell>
          <cell r="FT619">
            <v>0</v>
          </cell>
          <cell r="FU619">
            <v>0</v>
          </cell>
          <cell r="FV619">
            <v>0</v>
          </cell>
          <cell r="FW619">
            <v>0</v>
          </cell>
          <cell r="FX619">
            <v>0</v>
          </cell>
          <cell r="FY619">
            <v>0</v>
          </cell>
          <cell r="FZ619">
            <v>0</v>
          </cell>
          <cell r="GA619">
            <v>0</v>
          </cell>
          <cell r="GB619">
            <v>0</v>
          </cell>
          <cell r="GC619">
            <v>0</v>
          </cell>
          <cell r="GD619">
            <v>0</v>
          </cell>
          <cell r="GE619">
            <v>0</v>
          </cell>
          <cell r="GF619">
            <v>0</v>
          </cell>
          <cell r="GG619">
            <v>0</v>
          </cell>
          <cell r="GH619">
            <v>0</v>
          </cell>
          <cell r="GI619">
            <v>0</v>
          </cell>
          <cell r="GJ619">
            <v>0</v>
          </cell>
          <cell r="GK619">
            <v>0</v>
          </cell>
          <cell r="GL619">
            <v>0</v>
          </cell>
          <cell r="GM619">
            <v>0</v>
          </cell>
          <cell r="GN619">
            <v>0</v>
          </cell>
          <cell r="GO619">
            <v>0</v>
          </cell>
          <cell r="GP619">
            <v>0</v>
          </cell>
          <cell r="GQ619">
            <v>0</v>
          </cell>
          <cell r="GR619">
            <v>0</v>
          </cell>
          <cell r="GS619">
            <v>0</v>
          </cell>
          <cell r="GT619">
            <v>0</v>
          </cell>
          <cell r="GU619">
            <v>0</v>
          </cell>
          <cell r="GV619">
            <v>0</v>
          </cell>
          <cell r="GW619">
            <v>0</v>
          </cell>
          <cell r="GX619">
            <v>0</v>
          </cell>
          <cell r="GY619">
            <v>0</v>
          </cell>
          <cell r="GZ619">
            <v>0</v>
          </cell>
          <cell r="HA619">
            <v>0</v>
          </cell>
          <cell r="HB619">
            <v>0</v>
          </cell>
          <cell r="HC619">
            <v>0</v>
          </cell>
          <cell r="HD619">
            <v>0</v>
          </cell>
          <cell r="HE619">
            <v>0</v>
          </cell>
          <cell r="HF619">
            <v>0</v>
          </cell>
          <cell r="HG619">
            <v>0</v>
          </cell>
          <cell r="HH619">
            <v>0</v>
          </cell>
          <cell r="HI619">
            <v>0</v>
          </cell>
          <cell r="HJ619">
            <v>0</v>
          </cell>
          <cell r="HK619">
            <v>0</v>
          </cell>
          <cell r="HL619">
            <v>0</v>
          </cell>
          <cell r="HM619">
            <v>0</v>
          </cell>
          <cell r="HN619">
            <v>0</v>
          </cell>
          <cell r="HO619">
            <v>0</v>
          </cell>
          <cell r="HP619">
            <v>0</v>
          </cell>
          <cell r="HQ619">
            <v>0</v>
          </cell>
          <cell r="HR619">
            <v>0</v>
          </cell>
          <cell r="HS619">
            <v>0</v>
          </cell>
          <cell r="HT619">
            <v>0</v>
          </cell>
          <cell r="HU619">
            <v>0</v>
          </cell>
          <cell r="HV619">
            <v>0</v>
          </cell>
          <cell r="HW619">
            <v>0</v>
          </cell>
          <cell r="HX619">
            <v>0</v>
          </cell>
          <cell r="HY619">
            <v>0</v>
          </cell>
          <cell r="HZ619">
            <v>0</v>
          </cell>
          <cell r="IA619">
            <v>0</v>
          </cell>
          <cell r="IB619">
            <v>0</v>
          </cell>
          <cell r="IC619">
            <v>0</v>
          </cell>
          <cell r="ID619">
            <v>0</v>
          </cell>
          <cell r="IE619">
            <v>0</v>
          </cell>
          <cell r="IF619">
            <v>0</v>
          </cell>
          <cell r="IG619">
            <v>0</v>
          </cell>
          <cell r="IH619">
            <v>0</v>
          </cell>
          <cell r="II619">
            <v>0</v>
          </cell>
          <cell r="IJ619">
            <v>0</v>
          </cell>
          <cell r="IK619">
            <v>0</v>
          </cell>
          <cell r="IL619">
            <v>0</v>
          </cell>
          <cell r="IM619">
            <v>0</v>
          </cell>
        </row>
        <row r="620">
          <cell r="A620">
            <v>0</v>
          </cell>
          <cell r="B620">
            <v>0</v>
          </cell>
          <cell r="C620">
            <v>0</v>
          </cell>
          <cell r="D620">
            <v>0</v>
          </cell>
          <cell r="E620">
            <v>0</v>
          </cell>
          <cell r="F620">
            <v>0</v>
          </cell>
          <cell r="G620">
            <v>0</v>
          </cell>
          <cell r="H620">
            <v>0</v>
          </cell>
          <cell r="I620">
            <v>0</v>
          </cell>
          <cell r="J620">
            <v>0</v>
          </cell>
          <cell r="K620">
            <v>0</v>
          </cell>
          <cell r="L620">
            <v>0</v>
          </cell>
          <cell r="M620">
            <v>0</v>
          </cell>
          <cell r="N620">
            <v>0</v>
          </cell>
          <cell r="O620">
            <v>0</v>
          </cell>
          <cell r="P620">
            <v>0</v>
          </cell>
          <cell r="Q620">
            <v>0</v>
          </cell>
          <cell r="R620">
            <v>0</v>
          </cell>
          <cell r="S620">
            <v>0</v>
          </cell>
          <cell r="T620">
            <v>0</v>
          </cell>
          <cell r="U620">
            <v>0</v>
          </cell>
          <cell r="V620">
            <v>0</v>
          </cell>
          <cell r="W620">
            <v>0</v>
          </cell>
          <cell r="X620">
            <v>0</v>
          </cell>
          <cell r="Y620">
            <v>0</v>
          </cell>
          <cell r="Z620">
            <v>0</v>
          </cell>
          <cell r="AA620">
            <v>0</v>
          </cell>
          <cell r="AB620">
            <v>0</v>
          </cell>
          <cell r="AC620">
            <v>0</v>
          </cell>
          <cell r="AD620">
            <v>0</v>
          </cell>
          <cell r="AE620">
            <v>0</v>
          </cell>
          <cell r="AF620">
            <v>0</v>
          </cell>
          <cell r="AG620">
            <v>0</v>
          </cell>
          <cell r="AH620">
            <v>0</v>
          </cell>
          <cell r="AI620">
            <v>0</v>
          </cell>
          <cell r="AJ620">
            <v>0</v>
          </cell>
          <cell r="AK620">
            <v>0</v>
          </cell>
          <cell r="AL620">
            <v>0</v>
          </cell>
          <cell r="AM620">
            <v>0</v>
          </cell>
          <cell r="AN620">
            <v>0</v>
          </cell>
          <cell r="AO620">
            <v>0</v>
          </cell>
          <cell r="AP620">
            <v>0</v>
          </cell>
          <cell r="AQ620">
            <v>0</v>
          </cell>
          <cell r="AR620">
            <v>0</v>
          </cell>
          <cell r="AS620">
            <v>0</v>
          </cell>
          <cell r="AT620">
            <v>0</v>
          </cell>
          <cell r="AU620">
            <v>0</v>
          </cell>
          <cell r="AV620">
            <v>0</v>
          </cell>
          <cell r="AW620">
            <v>0</v>
          </cell>
          <cell r="AX620">
            <v>0</v>
          </cell>
          <cell r="AY620">
            <v>0</v>
          </cell>
          <cell r="AZ620">
            <v>0</v>
          </cell>
          <cell r="BA620">
            <v>0</v>
          </cell>
          <cell r="BB620">
            <v>0</v>
          </cell>
          <cell r="BC620">
            <v>0</v>
          </cell>
          <cell r="BD620">
            <v>0</v>
          </cell>
          <cell r="BE620">
            <v>0</v>
          </cell>
          <cell r="BF620">
            <v>0</v>
          </cell>
          <cell r="BG620">
            <v>0</v>
          </cell>
          <cell r="BH620">
            <v>0</v>
          </cell>
          <cell r="BI620">
            <v>0</v>
          </cell>
          <cell r="BJ620">
            <v>0</v>
          </cell>
          <cell r="BK620">
            <v>0</v>
          </cell>
          <cell r="BL620">
            <v>0</v>
          </cell>
          <cell r="BM620">
            <v>0</v>
          </cell>
          <cell r="BN620">
            <v>0</v>
          </cell>
          <cell r="BO620">
            <v>0</v>
          </cell>
          <cell r="BP620">
            <v>0</v>
          </cell>
          <cell r="BQ620">
            <v>0</v>
          </cell>
          <cell r="BR620">
            <v>0</v>
          </cell>
          <cell r="BS620">
            <v>0</v>
          </cell>
          <cell r="BT620">
            <v>0</v>
          </cell>
          <cell r="BU620">
            <v>0</v>
          </cell>
          <cell r="BV620">
            <v>0</v>
          </cell>
          <cell r="BW620">
            <v>0</v>
          </cell>
          <cell r="BX620">
            <v>0</v>
          </cell>
          <cell r="BY620">
            <v>0</v>
          </cell>
          <cell r="BZ620">
            <v>0</v>
          </cell>
          <cell r="CA620">
            <v>0</v>
          </cell>
          <cell r="CB620">
            <v>0</v>
          </cell>
          <cell r="CC620">
            <v>0</v>
          </cell>
          <cell r="CD620">
            <v>0</v>
          </cell>
          <cell r="CE620">
            <v>0</v>
          </cell>
          <cell r="CF620">
            <v>0</v>
          </cell>
          <cell r="CG620">
            <v>0</v>
          </cell>
          <cell r="CH620">
            <v>0</v>
          </cell>
          <cell r="CI620">
            <v>0</v>
          </cell>
          <cell r="CJ620">
            <v>0</v>
          </cell>
          <cell r="CK620">
            <v>0</v>
          </cell>
          <cell r="CL620">
            <v>0</v>
          </cell>
          <cell r="CM620">
            <v>0</v>
          </cell>
          <cell r="CN620">
            <v>0</v>
          </cell>
          <cell r="CO620">
            <v>0</v>
          </cell>
          <cell r="CP620">
            <v>0</v>
          </cell>
          <cell r="CQ620">
            <v>0</v>
          </cell>
          <cell r="CR620">
            <v>0</v>
          </cell>
          <cell r="CS620">
            <v>0</v>
          </cell>
          <cell r="CT620">
            <v>0</v>
          </cell>
          <cell r="CU620">
            <v>0</v>
          </cell>
          <cell r="CV620">
            <v>0</v>
          </cell>
          <cell r="CW620">
            <v>0</v>
          </cell>
          <cell r="CX620">
            <v>0</v>
          </cell>
          <cell r="CY620">
            <v>0</v>
          </cell>
          <cell r="CZ620">
            <v>0</v>
          </cell>
          <cell r="DA620">
            <v>0</v>
          </cell>
          <cell r="DB620">
            <v>0</v>
          </cell>
          <cell r="DC620">
            <v>0</v>
          </cell>
          <cell r="DD620">
            <v>0</v>
          </cell>
          <cell r="DE620">
            <v>0</v>
          </cell>
          <cell r="DF620">
            <v>0</v>
          </cell>
          <cell r="DG620">
            <v>0</v>
          </cell>
          <cell r="DH620">
            <v>0</v>
          </cell>
          <cell r="DI620">
            <v>0</v>
          </cell>
          <cell r="DJ620">
            <v>0</v>
          </cell>
          <cell r="DK620">
            <v>0</v>
          </cell>
          <cell r="DL620">
            <v>0</v>
          </cell>
          <cell r="DM620">
            <v>0</v>
          </cell>
          <cell r="DN620">
            <v>0</v>
          </cell>
          <cell r="DO620">
            <v>0</v>
          </cell>
          <cell r="DP620">
            <v>0</v>
          </cell>
          <cell r="DQ620">
            <v>0</v>
          </cell>
          <cell r="DR620">
            <v>0</v>
          </cell>
          <cell r="DS620">
            <v>0</v>
          </cell>
          <cell r="DT620">
            <v>0</v>
          </cell>
          <cell r="DU620">
            <v>0</v>
          </cell>
          <cell r="DV620">
            <v>0</v>
          </cell>
          <cell r="DW620">
            <v>0</v>
          </cell>
          <cell r="DX620">
            <v>0</v>
          </cell>
          <cell r="DY620">
            <v>0</v>
          </cell>
          <cell r="DZ620">
            <v>0</v>
          </cell>
          <cell r="EA620">
            <v>0</v>
          </cell>
          <cell r="EB620">
            <v>0</v>
          </cell>
          <cell r="EC620">
            <v>0</v>
          </cell>
          <cell r="ED620">
            <v>0</v>
          </cell>
          <cell r="EE620">
            <v>0</v>
          </cell>
          <cell r="EF620">
            <v>0</v>
          </cell>
          <cell r="EG620">
            <v>0</v>
          </cell>
          <cell r="EH620">
            <v>0</v>
          </cell>
          <cell r="EI620">
            <v>0</v>
          </cell>
          <cell r="EJ620">
            <v>0</v>
          </cell>
          <cell r="EK620">
            <v>0</v>
          </cell>
          <cell r="EL620">
            <v>0</v>
          </cell>
          <cell r="EM620">
            <v>0</v>
          </cell>
          <cell r="EN620">
            <v>0</v>
          </cell>
          <cell r="EO620">
            <v>0</v>
          </cell>
          <cell r="EP620">
            <v>0</v>
          </cell>
          <cell r="EQ620">
            <v>0</v>
          </cell>
          <cell r="ER620">
            <v>0</v>
          </cell>
          <cell r="ES620">
            <v>0</v>
          </cell>
          <cell r="ET620">
            <v>0</v>
          </cell>
          <cell r="EU620">
            <v>0</v>
          </cell>
          <cell r="EV620">
            <v>0</v>
          </cell>
          <cell r="EW620">
            <v>0</v>
          </cell>
          <cell r="EX620">
            <v>0</v>
          </cell>
          <cell r="EY620">
            <v>0</v>
          </cell>
          <cell r="EZ620">
            <v>0</v>
          </cell>
          <cell r="FA620">
            <v>0</v>
          </cell>
          <cell r="FB620">
            <v>0</v>
          </cell>
          <cell r="FC620">
            <v>0</v>
          </cell>
          <cell r="FD620">
            <v>0</v>
          </cell>
          <cell r="FE620">
            <v>0</v>
          </cell>
          <cell r="FF620">
            <v>0</v>
          </cell>
          <cell r="FG620">
            <v>0</v>
          </cell>
          <cell r="FH620">
            <v>0</v>
          </cell>
          <cell r="FI620">
            <v>0</v>
          </cell>
          <cell r="FJ620">
            <v>0</v>
          </cell>
          <cell r="FK620">
            <v>0</v>
          </cell>
          <cell r="FL620">
            <v>0</v>
          </cell>
          <cell r="FM620">
            <v>0</v>
          </cell>
          <cell r="FN620">
            <v>0</v>
          </cell>
          <cell r="FO620">
            <v>0</v>
          </cell>
          <cell r="FP620">
            <v>0</v>
          </cell>
          <cell r="FQ620">
            <v>0</v>
          </cell>
          <cell r="FR620">
            <v>0</v>
          </cell>
          <cell r="FS620">
            <v>0</v>
          </cell>
          <cell r="FT620">
            <v>0</v>
          </cell>
          <cell r="FU620">
            <v>0</v>
          </cell>
          <cell r="FV620">
            <v>0</v>
          </cell>
          <cell r="FW620">
            <v>0</v>
          </cell>
          <cell r="FX620">
            <v>0</v>
          </cell>
          <cell r="FY620">
            <v>0</v>
          </cell>
          <cell r="FZ620">
            <v>0</v>
          </cell>
          <cell r="GA620">
            <v>0</v>
          </cell>
          <cell r="GB620">
            <v>0</v>
          </cell>
          <cell r="GC620">
            <v>0</v>
          </cell>
          <cell r="GD620">
            <v>0</v>
          </cell>
          <cell r="GE620">
            <v>0</v>
          </cell>
          <cell r="GF620">
            <v>0</v>
          </cell>
          <cell r="GG620">
            <v>0</v>
          </cell>
          <cell r="GH620">
            <v>0</v>
          </cell>
          <cell r="GI620">
            <v>0</v>
          </cell>
          <cell r="GJ620">
            <v>0</v>
          </cell>
          <cell r="GK620">
            <v>0</v>
          </cell>
          <cell r="GL620">
            <v>0</v>
          </cell>
          <cell r="GM620">
            <v>0</v>
          </cell>
          <cell r="GN620">
            <v>0</v>
          </cell>
          <cell r="GO620">
            <v>0</v>
          </cell>
          <cell r="GP620">
            <v>0</v>
          </cell>
          <cell r="GQ620">
            <v>0</v>
          </cell>
          <cell r="GR620">
            <v>0</v>
          </cell>
          <cell r="GS620">
            <v>0</v>
          </cell>
          <cell r="GT620">
            <v>0</v>
          </cell>
          <cell r="GU620">
            <v>0</v>
          </cell>
          <cell r="GV620">
            <v>0</v>
          </cell>
          <cell r="GW620">
            <v>0</v>
          </cell>
          <cell r="GX620">
            <v>0</v>
          </cell>
          <cell r="GY620">
            <v>0</v>
          </cell>
          <cell r="GZ620">
            <v>0</v>
          </cell>
          <cell r="HA620">
            <v>0</v>
          </cell>
          <cell r="HB620">
            <v>0</v>
          </cell>
          <cell r="HC620">
            <v>0</v>
          </cell>
          <cell r="HD620">
            <v>0</v>
          </cell>
          <cell r="HE620">
            <v>0</v>
          </cell>
          <cell r="HF620">
            <v>0</v>
          </cell>
          <cell r="HG620">
            <v>0</v>
          </cell>
          <cell r="HH620">
            <v>0</v>
          </cell>
          <cell r="HI620">
            <v>0</v>
          </cell>
          <cell r="HJ620">
            <v>0</v>
          </cell>
          <cell r="HK620">
            <v>0</v>
          </cell>
          <cell r="HL620">
            <v>0</v>
          </cell>
          <cell r="HM620">
            <v>0</v>
          </cell>
          <cell r="HN620">
            <v>0</v>
          </cell>
          <cell r="HO620">
            <v>0</v>
          </cell>
          <cell r="HP620">
            <v>0</v>
          </cell>
          <cell r="HQ620">
            <v>0</v>
          </cell>
          <cell r="HR620">
            <v>0</v>
          </cell>
          <cell r="HS620">
            <v>0</v>
          </cell>
          <cell r="HT620">
            <v>0</v>
          </cell>
          <cell r="HU620">
            <v>0</v>
          </cell>
          <cell r="HV620">
            <v>0</v>
          </cell>
          <cell r="HW620">
            <v>0</v>
          </cell>
          <cell r="HX620">
            <v>0</v>
          </cell>
          <cell r="HY620">
            <v>0</v>
          </cell>
          <cell r="HZ620">
            <v>0</v>
          </cell>
          <cell r="IA620">
            <v>0</v>
          </cell>
          <cell r="IB620">
            <v>0</v>
          </cell>
          <cell r="IC620">
            <v>0</v>
          </cell>
          <cell r="ID620">
            <v>0</v>
          </cell>
          <cell r="IE620">
            <v>0</v>
          </cell>
          <cell r="IF620">
            <v>0</v>
          </cell>
          <cell r="IG620">
            <v>0</v>
          </cell>
          <cell r="IH620">
            <v>0</v>
          </cell>
          <cell r="II620">
            <v>0</v>
          </cell>
          <cell r="IJ620">
            <v>0</v>
          </cell>
          <cell r="IK620">
            <v>0</v>
          </cell>
          <cell r="IL620">
            <v>0</v>
          </cell>
          <cell r="IM620">
            <v>0</v>
          </cell>
        </row>
        <row r="621">
          <cell r="A621">
            <v>0</v>
          </cell>
          <cell r="B621">
            <v>0</v>
          </cell>
          <cell r="C621">
            <v>0</v>
          </cell>
          <cell r="D621">
            <v>0</v>
          </cell>
          <cell r="E621" t="str">
            <v>Presupuesto OFICIAL TOTAL</v>
          </cell>
          <cell r="F621">
            <v>0</v>
          </cell>
          <cell r="G621">
            <v>19357365143</v>
          </cell>
          <cell r="H621">
            <v>0</v>
          </cell>
          <cell r="I621">
            <v>0</v>
          </cell>
          <cell r="J621">
            <v>0</v>
          </cell>
          <cell r="K621">
            <v>0</v>
          </cell>
          <cell r="L621">
            <v>0</v>
          </cell>
          <cell r="M621">
            <v>0</v>
          </cell>
          <cell r="N621">
            <v>0</v>
          </cell>
          <cell r="O621">
            <v>0</v>
          </cell>
          <cell r="P621">
            <v>0</v>
          </cell>
          <cell r="Q621">
            <v>0</v>
          </cell>
          <cell r="R621">
            <v>0</v>
          </cell>
          <cell r="S621">
            <v>0</v>
          </cell>
          <cell r="T621">
            <v>0</v>
          </cell>
          <cell r="U621">
            <v>0</v>
          </cell>
          <cell r="V621">
            <v>0</v>
          </cell>
          <cell r="W621">
            <v>0</v>
          </cell>
          <cell r="X621">
            <v>0</v>
          </cell>
          <cell r="Y621">
            <v>0</v>
          </cell>
          <cell r="Z621">
            <v>0</v>
          </cell>
          <cell r="AA621">
            <v>0</v>
          </cell>
          <cell r="AB621">
            <v>0</v>
          </cell>
          <cell r="AC621">
            <v>0</v>
          </cell>
          <cell r="AD621">
            <v>0</v>
          </cell>
          <cell r="AE621">
            <v>0</v>
          </cell>
          <cell r="AF621">
            <v>0</v>
          </cell>
          <cell r="AG621">
            <v>0</v>
          </cell>
          <cell r="AH621">
            <v>0</v>
          </cell>
          <cell r="AI621">
            <v>0</v>
          </cell>
          <cell r="AJ621">
            <v>0</v>
          </cell>
          <cell r="AK621">
            <v>0</v>
          </cell>
          <cell r="AL621">
            <v>0</v>
          </cell>
          <cell r="AM621">
            <v>0</v>
          </cell>
          <cell r="AN621">
            <v>0</v>
          </cell>
          <cell r="AO621">
            <v>0</v>
          </cell>
          <cell r="AP621">
            <v>0</v>
          </cell>
          <cell r="AQ621">
            <v>0</v>
          </cell>
          <cell r="AR621">
            <v>0</v>
          </cell>
          <cell r="AS621">
            <v>0</v>
          </cell>
          <cell r="AT621">
            <v>0</v>
          </cell>
          <cell r="AU621">
            <v>0</v>
          </cell>
          <cell r="AV621">
            <v>0</v>
          </cell>
          <cell r="AW621">
            <v>0</v>
          </cell>
          <cell r="AX621">
            <v>0</v>
          </cell>
          <cell r="AY621">
            <v>0</v>
          </cell>
          <cell r="AZ621">
            <v>0</v>
          </cell>
          <cell r="BA621">
            <v>0</v>
          </cell>
          <cell r="BB621">
            <v>0</v>
          </cell>
          <cell r="BC621">
            <v>0</v>
          </cell>
          <cell r="BD621">
            <v>0</v>
          </cell>
          <cell r="BE621">
            <v>0</v>
          </cell>
          <cell r="BF621">
            <v>0</v>
          </cell>
          <cell r="BG621">
            <v>0</v>
          </cell>
          <cell r="BH621">
            <v>0</v>
          </cell>
          <cell r="BI621">
            <v>0</v>
          </cell>
          <cell r="BJ621">
            <v>0</v>
          </cell>
          <cell r="BK621">
            <v>0</v>
          </cell>
          <cell r="BL621">
            <v>0</v>
          </cell>
          <cell r="BM621">
            <v>0</v>
          </cell>
          <cell r="BN621">
            <v>0</v>
          </cell>
          <cell r="BO621">
            <v>0</v>
          </cell>
          <cell r="BP621">
            <v>0</v>
          </cell>
          <cell r="BQ621">
            <v>0</v>
          </cell>
          <cell r="BR621">
            <v>0</v>
          </cell>
          <cell r="BS621">
            <v>0</v>
          </cell>
          <cell r="BT621">
            <v>0</v>
          </cell>
          <cell r="BU621">
            <v>0</v>
          </cell>
          <cell r="BV621">
            <v>0</v>
          </cell>
          <cell r="BW621">
            <v>0</v>
          </cell>
          <cell r="BX621">
            <v>0</v>
          </cell>
          <cell r="BY621">
            <v>0</v>
          </cell>
          <cell r="BZ621">
            <v>0</v>
          </cell>
          <cell r="CA621">
            <v>0</v>
          </cell>
          <cell r="CB621">
            <v>0</v>
          </cell>
          <cell r="CC621">
            <v>0</v>
          </cell>
          <cell r="CD621">
            <v>0</v>
          </cell>
          <cell r="CE621">
            <v>0</v>
          </cell>
          <cell r="CF621">
            <v>0</v>
          </cell>
          <cell r="CG621">
            <v>0</v>
          </cell>
          <cell r="CH621">
            <v>0</v>
          </cell>
          <cell r="CI621">
            <v>0</v>
          </cell>
          <cell r="CJ621">
            <v>0</v>
          </cell>
          <cell r="CK621">
            <v>0</v>
          </cell>
          <cell r="CL621">
            <v>0</v>
          </cell>
          <cell r="CM621">
            <v>0</v>
          </cell>
          <cell r="CN621">
            <v>0</v>
          </cell>
          <cell r="CO621">
            <v>0</v>
          </cell>
          <cell r="CP621">
            <v>0</v>
          </cell>
          <cell r="CQ621">
            <v>0</v>
          </cell>
          <cell r="CR621">
            <v>0</v>
          </cell>
          <cell r="CS621">
            <v>0</v>
          </cell>
          <cell r="CT621">
            <v>0</v>
          </cell>
          <cell r="CU621">
            <v>0</v>
          </cell>
          <cell r="CV621">
            <v>0</v>
          </cell>
          <cell r="CW621">
            <v>0</v>
          </cell>
          <cell r="CX621">
            <v>0</v>
          </cell>
          <cell r="CY621">
            <v>0</v>
          </cell>
          <cell r="CZ621">
            <v>0</v>
          </cell>
          <cell r="DA621">
            <v>0</v>
          </cell>
          <cell r="DB621">
            <v>0</v>
          </cell>
          <cell r="DC621">
            <v>0</v>
          </cell>
          <cell r="DD621">
            <v>0</v>
          </cell>
          <cell r="DE621">
            <v>0</v>
          </cell>
          <cell r="DF621">
            <v>0</v>
          </cell>
          <cell r="DG621">
            <v>0</v>
          </cell>
          <cell r="DH621">
            <v>0</v>
          </cell>
          <cell r="DI621">
            <v>0</v>
          </cell>
          <cell r="DJ621">
            <v>0</v>
          </cell>
          <cell r="DK621">
            <v>0</v>
          </cell>
          <cell r="DL621">
            <v>0</v>
          </cell>
          <cell r="DM621">
            <v>0</v>
          </cell>
          <cell r="DN621">
            <v>0</v>
          </cell>
          <cell r="DO621">
            <v>0</v>
          </cell>
          <cell r="DP621">
            <v>0</v>
          </cell>
          <cell r="DQ621">
            <v>0</v>
          </cell>
          <cell r="DR621">
            <v>0</v>
          </cell>
          <cell r="DS621">
            <v>0</v>
          </cell>
          <cell r="DT621">
            <v>0</v>
          </cell>
          <cell r="DU621">
            <v>0</v>
          </cell>
          <cell r="DV621">
            <v>0</v>
          </cell>
          <cell r="DW621">
            <v>0</v>
          </cell>
          <cell r="DX621">
            <v>0</v>
          </cell>
          <cell r="DY621">
            <v>0</v>
          </cell>
          <cell r="DZ621">
            <v>0</v>
          </cell>
          <cell r="EA621">
            <v>0</v>
          </cell>
          <cell r="EB621">
            <v>0</v>
          </cell>
          <cell r="EC621">
            <v>0</v>
          </cell>
          <cell r="ED621">
            <v>0</v>
          </cell>
          <cell r="EE621">
            <v>0</v>
          </cell>
          <cell r="EF621">
            <v>0</v>
          </cell>
          <cell r="EG621">
            <v>0</v>
          </cell>
          <cell r="EH621">
            <v>0</v>
          </cell>
          <cell r="EI621">
            <v>0</v>
          </cell>
          <cell r="EJ621">
            <v>0</v>
          </cell>
          <cell r="EK621">
            <v>0</v>
          </cell>
          <cell r="EL621">
            <v>0</v>
          </cell>
          <cell r="EM621">
            <v>0</v>
          </cell>
          <cell r="EN621">
            <v>0</v>
          </cell>
          <cell r="EO621">
            <v>0</v>
          </cell>
          <cell r="EP621">
            <v>0</v>
          </cell>
          <cell r="EQ621">
            <v>0</v>
          </cell>
          <cell r="ER621">
            <v>0</v>
          </cell>
          <cell r="ES621">
            <v>0</v>
          </cell>
          <cell r="ET621">
            <v>0</v>
          </cell>
          <cell r="EU621">
            <v>0</v>
          </cell>
          <cell r="EV621">
            <v>0</v>
          </cell>
          <cell r="EW621">
            <v>0</v>
          </cell>
          <cell r="EX621">
            <v>0</v>
          </cell>
          <cell r="EY621">
            <v>0</v>
          </cell>
          <cell r="EZ621">
            <v>0</v>
          </cell>
          <cell r="FA621">
            <v>0</v>
          </cell>
          <cell r="FB621">
            <v>0</v>
          </cell>
          <cell r="FC621">
            <v>0</v>
          </cell>
          <cell r="FD621">
            <v>0</v>
          </cell>
          <cell r="FE621">
            <v>0</v>
          </cell>
          <cell r="FF621">
            <v>0</v>
          </cell>
          <cell r="FG621">
            <v>0</v>
          </cell>
          <cell r="FH621">
            <v>0</v>
          </cell>
          <cell r="FI621">
            <v>0</v>
          </cell>
          <cell r="FJ621">
            <v>0</v>
          </cell>
          <cell r="FK621">
            <v>0</v>
          </cell>
          <cell r="FL621">
            <v>0</v>
          </cell>
          <cell r="FM621">
            <v>0</v>
          </cell>
          <cell r="FN621">
            <v>0</v>
          </cell>
          <cell r="FO621">
            <v>0</v>
          </cell>
          <cell r="FP621">
            <v>0</v>
          </cell>
          <cell r="FQ621">
            <v>0</v>
          </cell>
          <cell r="FR621">
            <v>0</v>
          </cell>
          <cell r="FS621">
            <v>0</v>
          </cell>
          <cell r="FT621">
            <v>0</v>
          </cell>
          <cell r="FU621">
            <v>0</v>
          </cell>
          <cell r="FV621">
            <v>0</v>
          </cell>
          <cell r="FW621">
            <v>0</v>
          </cell>
          <cell r="FX621">
            <v>0</v>
          </cell>
          <cell r="FY621">
            <v>0</v>
          </cell>
          <cell r="FZ621">
            <v>0</v>
          </cell>
          <cell r="GA621">
            <v>0</v>
          </cell>
          <cell r="GB621">
            <v>0</v>
          </cell>
          <cell r="GC621">
            <v>0</v>
          </cell>
          <cell r="GD621">
            <v>0</v>
          </cell>
          <cell r="GE621">
            <v>0</v>
          </cell>
          <cell r="GF621">
            <v>0</v>
          </cell>
          <cell r="GG621">
            <v>0</v>
          </cell>
          <cell r="GH621">
            <v>0</v>
          </cell>
          <cell r="GI621">
            <v>0</v>
          </cell>
          <cell r="GJ621">
            <v>0</v>
          </cell>
          <cell r="GK621">
            <v>0</v>
          </cell>
          <cell r="GL621">
            <v>0</v>
          </cell>
          <cell r="GM621">
            <v>0</v>
          </cell>
          <cell r="GN621">
            <v>0</v>
          </cell>
          <cell r="GO621">
            <v>0</v>
          </cell>
          <cell r="GP621">
            <v>0</v>
          </cell>
          <cell r="GQ621">
            <v>0</v>
          </cell>
          <cell r="GR621">
            <v>0</v>
          </cell>
          <cell r="GS621">
            <v>0</v>
          </cell>
          <cell r="GT621">
            <v>0</v>
          </cell>
          <cell r="GU621">
            <v>0</v>
          </cell>
          <cell r="GV621">
            <v>0</v>
          </cell>
          <cell r="GW621">
            <v>0</v>
          </cell>
          <cell r="GX621">
            <v>0</v>
          </cell>
          <cell r="GY621">
            <v>0</v>
          </cell>
          <cell r="GZ621">
            <v>0</v>
          </cell>
          <cell r="HA621">
            <v>0</v>
          </cell>
          <cell r="HB621">
            <v>0</v>
          </cell>
          <cell r="HC621">
            <v>0</v>
          </cell>
          <cell r="HD621">
            <v>0</v>
          </cell>
          <cell r="HE621">
            <v>0</v>
          </cell>
          <cell r="HF621">
            <v>0</v>
          </cell>
          <cell r="HG621">
            <v>0</v>
          </cell>
          <cell r="HH621">
            <v>0</v>
          </cell>
          <cell r="HI621">
            <v>0</v>
          </cell>
          <cell r="HJ621">
            <v>0</v>
          </cell>
          <cell r="HK621">
            <v>0</v>
          </cell>
          <cell r="HL621">
            <v>0</v>
          </cell>
          <cell r="HM621">
            <v>0</v>
          </cell>
          <cell r="HN621">
            <v>0</v>
          </cell>
          <cell r="HO621">
            <v>0</v>
          </cell>
          <cell r="HP621">
            <v>0</v>
          </cell>
          <cell r="HQ621">
            <v>0</v>
          </cell>
          <cell r="HR621">
            <v>0</v>
          </cell>
          <cell r="HS621">
            <v>0</v>
          </cell>
          <cell r="HT621">
            <v>0</v>
          </cell>
          <cell r="HU621">
            <v>0</v>
          </cell>
          <cell r="HV621">
            <v>0</v>
          </cell>
          <cell r="HW621">
            <v>0</v>
          </cell>
          <cell r="HX621">
            <v>0</v>
          </cell>
          <cell r="HY621">
            <v>0</v>
          </cell>
          <cell r="HZ621">
            <v>0</v>
          </cell>
          <cell r="IA621">
            <v>0</v>
          </cell>
          <cell r="IB621">
            <v>0</v>
          </cell>
          <cell r="IC621">
            <v>0</v>
          </cell>
          <cell r="ID621">
            <v>0</v>
          </cell>
          <cell r="IE621">
            <v>0</v>
          </cell>
          <cell r="IF621">
            <v>0</v>
          </cell>
          <cell r="IG621">
            <v>0</v>
          </cell>
          <cell r="IH621">
            <v>0</v>
          </cell>
          <cell r="II621">
            <v>0</v>
          </cell>
          <cell r="IJ621">
            <v>0</v>
          </cell>
          <cell r="IK621">
            <v>0</v>
          </cell>
          <cell r="IL621">
            <v>0</v>
          </cell>
          <cell r="IM621">
            <v>0</v>
          </cell>
        </row>
        <row r="622">
          <cell r="A622">
            <v>0</v>
          </cell>
          <cell r="C622">
            <v>0</v>
          </cell>
          <cell r="D622">
            <v>0</v>
          </cell>
          <cell r="E622" t="str">
            <v>Diferencia con Total Obra</v>
          </cell>
          <cell r="F622">
            <v>0</v>
          </cell>
          <cell r="G622">
            <v>832428104</v>
          </cell>
          <cell r="H622">
            <v>0</v>
          </cell>
          <cell r="I622">
            <v>0</v>
          </cell>
          <cell r="J622">
            <v>0</v>
          </cell>
          <cell r="K622">
            <v>0</v>
          </cell>
          <cell r="L622">
            <v>0</v>
          </cell>
          <cell r="M622">
            <v>0</v>
          </cell>
          <cell r="N622">
            <v>0</v>
          </cell>
          <cell r="O622">
            <v>0</v>
          </cell>
          <cell r="P622">
            <v>0</v>
          </cell>
          <cell r="Q622">
            <v>0</v>
          </cell>
          <cell r="R622">
            <v>0</v>
          </cell>
          <cell r="S622">
            <v>0</v>
          </cell>
          <cell r="T622">
            <v>0</v>
          </cell>
          <cell r="U622">
            <v>0</v>
          </cell>
          <cell r="V622">
            <v>0</v>
          </cell>
          <cell r="W622">
            <v>0</v>
          </cell>
          <cell r="X622">
            <v>0</v>
          </cell>
          <cell r="Y622">
            <v>0</v>
          </cell>
          <cell r="Z622">
            <v>0</v>
          </cell>
          <cell r="AA622">
            <v>0</v>
          </cell>
          <cell r="AB622">
            <v>0</v>
          </cell>
          <cell r="AC622">
            <v>0</v>
          </cell>
          <cell r="AD622">
            <v>0</v>
          </cell>
          <cell r="AE622">
            <v>0</v>
          </cell>
          <cell r="AF622">
            <v>0</v>
          </cell>
          <cell r="AG622">
            <v>0</v>
          </cell>
          <cell r="AH622">
            <v>0</v>
          </cell>
          <cell r="AI622">
            <v>0</v>
          </cell>
          <cell r="AJ622">
            <v>0</v>
          </cell>
          <cell r="AK622">
            <v>0</v>
          </cell>
          <cell r="AL622">
            <v>0</v>
          </cell>
          <cell r="AM622">
            <v>0</v>
          </cell>
          <cell r="AN622">
            <v>0</v>
          </cell>
          <cell r="AO622">
            <v>0</v>
          </cell>
          <cell r="AP622">
            <v>0</v>
          </cell>
          <cell r="AQ622">
            <v>0</v>
          </cell>
          <cell r="AR622">
            <v>0</v>
          </cell>
          <cell r="AS622">
            <v>0</v>
          </cell>
          <cell r="AT622">
            <v>0</v>
          </cell>
          <cell r="AU622">
            <v>0</v>
          </cell>
          <cell r="AV622">
            <v>0</v>
          </cell>
          <cell r="AW622">
            <v>0</v>
          </cell>
          <cell r="AX622">
            <v>0</v>
          </cell>
          <cell r="AY622">
            <v>0</v>
          </cell>
          <cell r="AZ622">
            <v>0</v>
          </cell>
          <cell r="BA622">
            <v>0</v>
          </cell>
          <cell r="BB622">
            <v>0</v>
          </cell>
          <cell r="BC622">
            <v>0</v>
          </cell>
          <cell r="BD622">
            <v>0</v>
          </cell>
          <cell r="BE622">
            <v>0</v>
          </cell>
          <cell r="BF622">
            <v>0</v>
          </cell>
          <cell r="BG622">
            <v>0</v>
          </cell>
          <cell r="BH622">
            <v>0</v>
          </cell>
          <cell r="BI622">
            <v>0</v>
          </cell>
          <cell r="BJ622">
            <v>0</v>
          </cell>
          <cell r="BK622">
            <v>0</v>
          </cell>
          <cell r="BL622">
            <v>0</v>
          </cell>
          <cell r="BM622">
            <v>0</v>
          </cell>
          <cell r="BN622">
            <v>0</v>
          </cell>
          <cell r="BO622">
            <v>0</v>
          </cell>
          <cell r="BP622">
            <v>0</v>
          </cell>
          <cell r="BQ622">
            <v>0</v>
          </cell>
          <cell r="BR622">
            <v>0</v>
          </cell>
          <cell r="BS622">
            <v>0</v>
          </cell>
          <cell r="BT622">
            <v>0</v>
          </cell>
          <cell r="BU622">
            <v>0</v>
          </cell>
          <cell r="BV622">
            <v>0</v>
          </cell>
          <cell r="BW622">
            <v>0</v>
          </cell>
          <cell r="BX622">
            <v>0</v>
          </cell>
          <cell r="BY622">
            <v>0</v>
          </cell>
          <cell r="BZ622">
            <v>0</v>
          </cell>
          <cell r="CA622">
            <v>0</v>
          </cell>
          <cell r="CB622">
            <v>0</v>
          </cell>
          <cell r="CC622">
            <v>0</v>
          </cell>
          <cell r="CD622">
            <v>0</v>
          </cell>
          <cell r="CE622">
            <v>0</v>
          </cell>
          <cell r="CF622">
            <v>0</v>
          </cell>
          <cell r="CG622">
            <v>0</v>
          </cell>
          <cell r="CH622">
            <v>0</v>
          </cell>
          <cell r="CI622">
            <v>0</v>
          </cell>
          <cell r="CJ622">
            <v>0</v>
          </cell>
          <cell r="CK622">
            <v>0</v>
          </cell>
          <cell r="CL622">
            <v>0</v>
          </cell>
          <cell r="CM622">
            <v>0</v>
          </cell>
          <cell r="CN622">
            <v>0</v>
          </cell>
          <cell r="CO622">
            <v>0</v>
          </cell>
          <cell r="CP622">
            <v>0</v>
          </cell>
          <cell r="CQ622">
            <v>0</v>
          </cell>
          <cell r="CR622">
            <v>0</v>
          </cell>
          <cell r="CS622">
            <v>0</v>
          </cell>
          <cell r="CT622">
            <v>0</v>
          </cell>
          <cell r="CU622">
            <v>0</v>
          </cell>
          <cell r="CV622">
            <v>0</v>
          </cell>
          <cell r="CW622">
            <v>0</v>
          </cell>
          <cell r="CX622">
            <v>0</v>
          </cell>
          <cell r="CY622">
            <v>0</v>
          </cell>
          <cell r="CZ622">
            <v>0</v>
          </cell>
          <cell r="DA622">
            <v>0</v>
          </cell>
          <cell r="DB622">
            <v>0</v>
          </cell>
          <cell r="DC622">
            <v>0</v>
          </cell>
          <cell r="DD622">
            <v>0</v>
          </cell>
          <cell r="DE622">
            <v>0</v>
          </cell>
          <cell r="DF622">
            <v>0</v>
          </cell>
          <cell r="DG622">
            <v>0</v>
          </cell>
          <cell r="DH622">
            <v>0</v>
          </cell>
          <cell r="DI622">
            <v>0</v>
          </cell>
          <cell r="DJ622">
            <v>0</v>
          </cell>
          <cell r="DK622">
            <v>0</v>
          </cell>
          <cell r="DL622">
            <v>0</v>
          </cell>
          <cell r="DM622">
            <v>0</v>
          </cell>
          <cell r="DN622">
            <v>0</v>
          </cell>
          <cell r="DO622">
            <v>0</v>
          </cell>
          <cell r="DP622">
            <v>0</v>
          </cell>
          <cell r="DQ622">
            <v>0</v>
          </cell>
          <cell r="DR622">
            <v>0</v>
          </cell>
          <cell r="DS622">
            <v>0</v>
          </cell>
          <cell r="DT622">
            <v>0</v>
          </cell>
          <cell r="DU622">
            <v>0</v>
          </cell>
          <cell r="DV622">
            <v>0</v>
          </cell>
          <cell r="DW622">
            <v>0</v>
          </cell>
          <cell r="DX622">
            <v>0</v>
          </cell>
          <cell r="DY622">
            <v>0</v>
          </cell>
          <cell r="DZ622">
            <v>0</v>
          </cell>
          <cell r="EA622">
            <v>0</v>
          </cell>
          <cell r="EB622">
            <v>0</v>
          </cell>
          <cell r="EC622">
            <v>0</v>
          </cell>
          <cell r="ED622">
            <v>0</v>
          </cell>
          <cell r="EE622">
            <v>0</v>
          </cell>
          <cell r="EF622">
            <v>0</v>
          </cell>
          <cell r="EG622">
            <v>0</v>
          </cell>
          <cell r="EH622">
            <v>0</v>
          </cell>
          <cell r="EI622">
            <v>0</v>
          </cell>
          <cell r="EJ622">
            <v>0</v>
          </cell>
          <cell r="EK622">
            <v>0</v>
          </cell>
          <cell r="EL622">
            <v>0</v>
          </cell>
          <cell r="EM622">
            <v>0</v>
          </cell>
          <cell r="EN622">
            <v>0</v>
          </cell>
          <cell r="EO622">
            <v>0</v>
          </cell>
          <cell r="EP622">
            <v>0</v>
          </cell>
          <cell r="EQ622">
            <v>0</v>
          </cell>
          <cell r="ER622">
            <v>0</v>
          </cell>
          <cell r="ES622">
            <v>0</v>
          </cell>
          <cell r="ET622">
            <v>0</v>
          </cell>
          <cell r="EU622">
            <v>0</v>
          </cell>
          <cell r="EV622">
            <v>0</v>
          </cell>
          <cell r="EW622">
            <v>0</v>
          </cell>
          <cell r="EX622">
            <v>0</v>
          </cell>
          <cell r="EY622">
            <v>0</v>
          </cell>
          <cell r="EZ622">
            <v>0</v>
          </cell>
          <cell r="FA622">
            <v>0</v>
          </cell>
          <cell r="FB622">
            <v>0</v>
          </cell>
          <cell r="FC622">
            <v>0</v>
          </cell>
          <cell r="FD622">
            <v>0</v>
          </cell>
          <cell r="FE622">
            <v>0</v>
          </cell>
          <cell r="FF622">
            <v>0</v>
          </cell>
          <cell r="FG622">
            <v>0</v>
          </cell>
          <cell r="FH622">
            <v>0</v>
          </cell>
          <cell r="FI622">
            <v>0</v>
          </cell>
          <cell r="FJ622">
            <v>0</v>
          </cell>
          <cell r="FK622">
            <v>0</v>
          </cell>
          <cell r="FL622">
            <v>0</v>
          </cell>
          <cell r="FM622">
            <v>0</v>
          </cell>
          <cell r="FN622">
            <v>0</v>
          </cell>
          <cell r="FO622">
            <v>0</v>
          </cell>
          <cell r="FP622">
            <v>0</v>
          </cell>
          <cell r="FQ622">
            <v>0</v>
          </cell>
          <cell r="FR622">
            <v>0</v>
          </cell>
          <cell r="FS622">
            <v>0</v>
          </cell>
          <cell r="FT622">
            <v>0</v>
          </cell>
          <cell r="FU622">
            <v>0</v>
          </cell>
          <cell r="FV622">
            <v>0</v>
          </cell>
          <cell r="FW622">
            <v>0</v>
          </cell>
          <cell r="FX622">
            <v>0</v>
          </cell>
          <cell r="FY622">
            <v>0</v>
          </cell>
          <cell r="FZ622">
            <v>0</v>
          </cell>
          <cell r="GA622">
            <v>0</v>
          </cell>
          <cell r="GB622">
            <v>0</v>
          </cell>
          <cell r="GC622">
            <v>0</v>
          </cell>
          <cell r="GD622">
            <v>0</v>
          </cell>
          <cell r="GE622">
            <v>0</v>
          </cell>
          <cell r="GF622">
            <v>0</v>
          </cell>
          <cell r="GG622">
            <v>0</v>
          </cell>
          <cell r="GH622">
            <v>0</v>
          </cell>
          <cell r="GI622">
            <v>0</v>
          </cell>
          <cell r="GJ622">
            <v>0</v>
          </cell>
          <cell r="GK622">
            <v>0</v>
          </cell>
          <cell r="GL622">
            <v>0</v>
          </cell>
          <cell r="GM622">
            <v>0</v>
          </cell>
          <cell r="GN622">
            <v>0</v>
          </cell>
          <cell r="GO622">
            <v>0</v>
          </cell>
          <cell r="GP622">
            <v>0</v>
          </cell>
          <cell r="GQ622">
            <v>0</v>
          </cell>
          <cell r="GR622">
            <v>0</v>
          </cell>
          <cell r="GS622">
            <v>0</v>
          </cell>
          <cell r="GT622">
            <v>0</v>
          </cell>
          <cell r="GU622">
            <v>0</v>
          </cell>
          <cell r="GV622">
            <v>0</v>
          </cell>
          <cell r="GW622">
            <v>0</v>
          </cell>
          <cell r="GX622">
            <v>0</v>
          </cell>
          <cell r="GY622">
            <v>0</v>
          </cell>
          <cell r="GZ622">
            <v>0</v>
          </cell>
          <cell r="HA622">
            <v>0</v>
          </cell>
          <cell r="HB622">
            <v>0</v>
          </cell>
          <cell r="HC622">
            <v>0</v>
          </cell>
          <cell r="HD622">
            <v>0</v>
          </cell>
          <cell r="HE622">
            <v>0</v>
          </cell>
          <cell r="HF622">
            <v>0</v>
          </cell>
          <cell r="HG622">
            <v>0</v>
          </cell>
          <cell r="HH622">
            <v>0</v>
          </cell>
          <cell r="HI622">
            <v>0</v>
          </cell>
          <cell r="HJ622">
            <v>0</v>
          </cell>
          <cell r="HK622">
            <v>0</v>
          </cell>
          <cell r="HL622">
            <v>0</v>
          </cell>
          <cell r="HM622">
            <v>0</v>
          </cell>
          <cell r="HN622">
            <v>0</v>
          </cell>
          <cell r="HO622">
            <v>0</v>
          </cell>
          <cell r="HP622">
            <v>0</v>
          </cell>
          <cell r="HQ622">
            <v>0</v>
          </cell>
          <cell r="HR622">
            <v>0</v>
          </cell>
          <cell r="HS622">
            <v>0</v>
          </cell>
          <cell r="HT622">
            <v>0</v>
          </cell>
          <cell r="HU622">
            <v>0</v>
          </cell>
          <cell r="HV622">
            <v>0</v>
          </cell>
          <cell r="HW622">
            <v>0</v>
          </cell>
          <cell r="HX622">
            <v>0</v>
          </cell>
          <cell r="HY622">
            <v>0</v>
          </cell>
          <cell r="HZ622">
            <v>0</v>
          </cell>
          <cell r="IA622">
            <v>0</v>
          </cell>
          <cell r="IB622">
            <v>0</v>
          </cell>
          <cell r="IC622">
            <v>0</v>
          </cell>
          <cell r="ID622">
            <v>0</v>
          </cell>
          <cell r="IE622">
            <v>0</v>
          </cell>
          <cell r="IF622">
            <v>0</v>
          </cell>
          <cell r="IG622">
            <v>0</v>
          </cell>
          <cell r="IH622">
            <v>0</v>
          </cell>
          <cell r="II622">
            <v>0</v>
          </cell>
          <cell r="IJ622">
            <v>0</v>
          </cell>
          <cell r="IK622">
            <v>0</v>
          </cell>
          <cell r="IL622">
            <v>0</v>
          </cell>
          <cell r="IM622">
            <v>0</v>
          </cell>
        </row>
        <row r="623">
          <cell r="A623">
            <v>0</v>
          </cell>
          <cell r="C623">
            <v>0</v>
          </cell>
          <cell r="D623">
            <v>0</v>
          </cell>
          <cell r="H623">
            <v>0</v>
          </cell>
          <cell r="I623">
            <v>0</v>
          </cell>
          <cell r="J623">
            <v>0</v>
          </cell>
          <cell r="K623">
            <v>0</v>
          </cell>
          <cell r="L623">
            <v>0</v>
          </cell>
          <cell r="M623">
            <v>0</v>
          </cell>
          <cell r="N623">
            <v>0</v>
          </cell>
          <cell r="O623">
            <v>0</v>
          </cell>
          <cell r="P623">
            <v>0</v>
          </cell>
          <cell r="Q623">
            <v>0</v>
          </cell>
          <cell r="R623">
            <v>0</v>
          </cell>
          <cell r="S623">
            <v>0</v>
          </cell>
          <cell r="T623">
            <v>0</v>
          </cell>
          <cell r="U623">
            <v>0</v>
          </cell>
          <cell r="V623">
            <v>0</v>
          </cell>
          <cell r="W623">
            <v>0</v>
          </cell>
          <cell r="X623">
            <v>0</v>
          </cell>
          <cell r="Y623">
            <v>0</v>
          </cell>
          <cell r="Z623">
            <v>0</v>
          </cell>
          <cell r="AA623">
            <v>0</v>
          </cell>
          <cell r="AB623">
            <v>0</v>
          </cell>
          <cell r="AC623">
            <v>0</v>
          </cell>
          <cell r="AD623">
            <v>0</v>
          </cell>
          <cell r="AE623">
            <v>0</v>
          </cell>
          <cell r="AF623">
            <v>0</v>
          </cell>
          <cell r="AG623">
            <v>0</v>
          </cell>
          <cell r="AH623">
            <v>0</v>
          </cell>
          <cell r="AI623">
            <v>0</v>
          </cell>
          <cell r="AJ623">
            <v>0</v>
          </cell>
          <cell r="AK623">
            <v>0</v>
          </cell>
          <cell r="AL623">
            <v>0</v>
          </cell>
          <cell r="AM623">
            <v>0</v>
          </cell>
          <cell r="AN623">
            <v>0</v>
          </cell>
          <cell r="AO623">
            <v>0</v>
          </cell>
          <cell r="AP623">
            <v>0</v>
          </cell>
          <cell r="AQ623">
            <v>0</v>
          </cell>
          <cell r="AR623">
            <v>0</v>
          </cell>
          <cell r="AS623">
            <v>0</v>
          </cell>
          <cell r="AT623">
            <v>0</v>
          </cell>
          <cell r="AU623">
            <v>0</v>
          </cell>
          <cell r="AV623">
            <v>0</v>
          </cell>
          <cell r="AW623">
            <v>0</v>
          </cell>
          <cell r="AX623">
            <v>0</v>
          </cell>
          <cell r="AY623">
            <v>0</v>
          </cell>
          <cell r="AZ623">
            <v>0</v>
          </cell>
          <cell r="BA623">
            <v>0</v>
          </cell>
          <cell r="BB623">
            <v>0</v>
          </cell>
          <cell r="BC623">
            <v>0</v>
          </cell>
          <cell r="BD623">
            <v>0</v>
          </cell>
          <cell r="BE623">
            <v>0</v>
          </cell>
          <cell r="BF623">
            <v>0</v>
          </cell>
          <cell r="BG623">
            <v>0</v>
          </cell>
          <cell r="BH623">
            <v>0</v>
          </cell>
          <cell r="BI623">
            <v>0</v>
          </cell>
          <cell r="BJ623">
            <v>0</v>
          </cell>
          <cell r="BK623">
            <v>0</v>
          </cell>
          <cell r="BL623">
            <v>0</v>
          </cell>
          <cell r="BM623">
            <v>0</v>
          </cell>
          <cell r="BN623">
            <v>0</v>
          </cell>
          <cell r="BO623">
            <v>0</v>
          </cell>
          <cell r="BP623">
            <v>0</v>
          </cell>
          <cell r="BQ623">
            <v>0</v>
          </cell>
          <cell r="BR623">
            <v>0</v>
          </cell>
          <cell r="BS623">
            <v>0</v>
          </cell>
          <cell r="BT623">
            <v>0</v>
          </cell>
          <cell r="BU623">
            <v>0</v>
          </cell>
          <cell r="BV623">
            <v>0</v>
          </cell>
          <cell r="BW623">
            <v>0</v>
          </cell>
          <cell r="BX623">
            <v>0</v>
          </cell>
          <cell r="BY623">
            <v>0</v>
          </cell>
          <cell r="BZ623">
            <v>0</v>
          </cell>
          <cell r="CA623">
            <v>0</v>
          </cell>
          <cell r="CB623">
            <v>0</v>
          </cell>
          <cell r="CC623">
            <v>0</v>
          </cell>
          <cell r="CD623">
            <v>0</v>
          </cell>
          <cell r="CE623">
            <v>0</v>
          </cell>
          <cell r="CF623">
            <v>0</v>
          </cell>
          <cell r="CG623">
            <v>0</v>
          </cell>
          <cell r="CH623">
            <v>0</v>
          </cell>
          <cell r="CI623">
            <v>0</v>
          </cell>
          <cell r="CJ623">
            <v>0</v>
          </cell>
          <cell r="CK623">
            <v>0</v>
          </cell>
          <cell r="CL623">
            <v>0</v>
          </cell>
          <cell r="CM623">
            <v>0</v>
          </cell>
          <cell r="CN623">
            <v>0</v>
          </cell>
          <cell r="CO623">
            <v>0</v>
          </cell>
          <cell r="CP623">
            <v>0</v>
          </cell>
          <cell r="CQ623">
            <v>0</v>
          </cell>
          <cell r="CR623">
            <v>0</v>
          </cell>
          <cell r="CS623">
            <v>0</v>
          </cell>
          <cell r="CT623">
            <v>0</v>
          </cell>
          <cell r="CU623">
            <v>0</v>
          </cell>
          <cell r="CV623">
            <v>0</v>
          </cell>
          <cell r="CW623">
            <v>0</v>
          </cell>
          <cell r="CX623">
            <v>0</v>
          </cell>
          <cell r="CY623">
            <v>0</v>
          </cell>
          <cell r="CZ623">
            <v>0</v>
          </cell>
          <cell r="DA623">
            <v>0</v>
          </cell>
          <cell r="DB623">
            <v>0</v>
          </cell>
          <cell r="DC623">
            <v>0</v>
          </cell>
          <cell r="DD623">
            <v>0</v>
          </cell>
          <cell r="DE623">
            <v>0</v>
          </cell>
          <cell r="DF623">
            <v>0</v>
          </cell>
          <cell r="DG623">
            <v>0</v>
          </cell>
          <cell r="DH623">
            <v>0</v>
          </cell>
          <cell r="DI623">
            <v>0</v>
          </cell>
          <cell r="DJ623">
            <v>0</v>
          </cell>
          <cell r="DK623">
            <v>0</v>
          </cell>
          <cell r="DL623">
            <v>0</v>
          </cell>
          <cell r="DM623">
            <v>0</v>
          </cell>
          <cell r="DN623">
            <v>0</v>
          </cell>
          <cell r="DO623">
            <v>0</v>
          </cell>
          <cell r="DP623">
            <v>0</v>
          </cell>
          <cell r="DQ623">
            <v>0</v>
          </cell>
          <cell r="DR623">
            <v>0</v>
          </cell>
          <cell r="DS623">
            <v>0</v>
          </cell>
          <cell r="DT623">
            <v>0</v>
          </cell>
          <cell r="DU623">
            <v>0</v>
          </cell>
          <cell r="DV623">
            <v>0</v>
          </cell>
          <cell r="DW623">
            <v>0</v>
          </cell>
          <cell r="DX623">
            <v>0</v>
          </cell>
          <cell r="DY623">
            <v>0</v>
          </cell>
          <cell r="DZ623">
            <v>0</v>
          </cell>
          <cell r="EA623">
            <v>0</v>
          </cell>
          <cell r="EB623">
            <v>0</v>
          </cell>
          <cell r="EC623">
            <v>0</v>
          </cell>
          <cell r="ED623">
            <v>0</v>
          </cell>
          <cell r="EE623">
            <v>0</v>
          </cell>
          <cell r="EF623">
            <v>0</v>
          </cell>
          <cell r="EG623">
            <v>0</v>
          </cell>
          <cell r="EH623">
            <v>0</v>
          </cell>
          <cell r="EI623">
            <v>0</v>
          </cell>
          <cell r="EJ623">
            <v>0</v>
          </cell>
          <cell r="EK623">
            <v>0</v>
          </cell>
          <cell r="EL623">
            <v>0</v>
          </cell>
          <cell r="EM623">
            <v>0</v>
          </cell>
          <cell r="EN623">
            <v>0</v>
          </cell>
          <cell r="EO623">
            <v>0</v>
          </cell>
          <cell r="EP623">
            <v>0</v>
          </cell>
          <cell r="EQ623">
            <v>0</v>
          </cell>
          <cell r="ER623">
            <v>0</v>
          </cell>
          <cell r="ES623">
            <v>0</v>
          </cell>
          <cell r="ET623">
            <v>0</v>
          </cell>
          <cell r="EU623">
            <v>0</v>
          </cell>
          <cell r="EV623">
            <v>0</v>
          </cell>
          <cell r="EW623">
            <v>0</v>
          </cell>
          <cell r="EX623">
            <v>0</v>
          </cell>
          <cell r="EY623">
            <v>0</v>
          </cell>
          <cell r="EZ623">
            <v>0</v>
          </cell>
          <cell r="FA623">
            <v>0</v>
          </cell>
          <cell r="FB623">
            <v>0</v>
          </cell>
          <cell r="FC623">
            <v>0</v>
          </cell>
          <cell r="FD623">
            <v>0</v>
          </cell>
          <cell r="FE623">
            <v>0</v>
          </cell>
          <cell r="FF623">
            <v>0</v>
          </cell>
          <cell r="FG623">
            <v>0</v>
          </cell>
          <cell r="FH623">
            <v>0</v>
          </cell>
          <cell r="FI623">
            <v>0</v>
          </cell>
          <cell r="FJ623">
            <v>0</v>
          </cell>
          <cell r="FK623">
            <v>0</v>
          </cell>
          <cell r="FL623">
            <v>0</v>
          </cell>
          <cell r="FM623">
            <v>0</v>
          </cell>
          <cell r="FN623">
            <v>0</v>
          </cell>
          <cell r="FO623">
            <v>0</v>
          </cell>
          <cell r="FP623">
            <v>0</v>
          </cell>
          <cell r="FQ623">
            <v>0</v>
          </cell>
          <cell r="FR623">
            <v>0</v>
          </cell>
          <cell r="FS623">
            <v>0</v>
          </cell>
          <cell r="FT623">
            <v>0</v>
          </cell>
          <cell r="FU623">
            <v>0</v>
          </cell>
          <cell r="FV623">
            <v>0</v>
          </cell>
          <cell r="FW623">
            <v>0</v>
          </cell>
          <cell r="FX623">
            <v>0</v>
          </cell>
          <cell r="FY623">
            <v>0</v>
          </cell>
          <cell r="FZ623">
            <v>0</v>
          </cell>
          <cell r="GA623">
            <v>0</v>
          </cell>
          <cell r="GB623">
            <v>0</v>
          </cell>
          <cell r="GC623">
            <v>0</v>
          </cell>
          <cell r="GD623">
            <v>0</v>
          </cell>
          <cell r="GE623">
            <v>0</v>
          </cell>
          <cell r="GF623">
            <v>0</v>
          </cell>
          <cell r="GG623">
            <v>0</v>
          </cell>
          <cell r="GH623">
            <v>0</v>
          </cell>
          <cell r="GI623">
            <v>0</v>
          </cell>
          <cell r="GJ623">
            <v>0</v>
          </cell>
          <cell r="GK623">
            <v>0</v>
          </cell>
          <cell r="GL623">
            <v>0</v>
          </cell>
          <cell r="GM623">
            <v>0</v>
          </cell>
          <cell r="GN623">
            <v>0</v>
          </cell>
          <cell r="GO623">
            <v>0</v>
          </cell>
          <cell r="GP623">
            <v>0</v>
          </cell>
          <cell r="GQ623">
            <v>0</v>
          </cell>
          <cell r="GR623">
            <v>0</v>
          </cell>
          <cell r="GS623">
            <v>0</v>
          </cell>
          <cell r="GT623">
            <v>0</v>
          </cell>
          <cell r="GU623">
            <v>0</v>
          </cell>
          <cell r="GV623">
            <v>0</v>
          </cell>
          <cell r="GW623">
            <v>0</v>
          </cell>
          <cell r="GX623">
            <v>0</v>
          </cell>
          <cell r="GY623">
            <v>0</v>
          </cell>
          <cell r="GZ623">
            <v>0</v>
          </cell>
          <cell r="HA623">
            <v>0</v>
          </cell>
          <cell r="HB623">
            <v>0</v>
          </cell>
          <cell r="HC623">
            <v>0</v>
          </cell>
          <cell r="HD623">
            <v>0</v>
          </cell>
          <cell r="HE623">
            <v>0</v>
          </cell>
          <cell r="HF623">
            <v>0</v>
          </cell>
          <cell r="HG623">
            <v>0</v>
          </cell>
          <cell r="HH623">
            <v>0</v>
          </cell>
          <cell r="HI623">
            <v>0</v>
          </cell>
          <cell r="HJ623">
            <v>0</v>
          </cell>
          <cell r="HK623">
            <v>0</v>
          </cell>
          <cell r="HL623">
            <v>0</v>
          </cell>
          <cell r="HM623">
            <v>0</v>
          </cell>
          <cell r="HN623">
            <v>0</v>
          </cell>
          <cell r="HO623">
            <v>0</v>
          </cell>
          <cell r="HP623">
            <v>0</v>
          </cell>
          <cell r="HQ623">
            <v>0</v>
          </cell>
          <cell r="HR623">
            <v>0</v>
          </cell>
          <cell r="HS623">
            <v>0</v>
          </cell>
          <cell r="HT623">
            <v>0</v>
          </cell>
          <cell r="HU623">
            <v>0</v>
          </cell>
          <cell r="HV623">
            <v>0</v>
          </cell>
          <cell r="HW623">
            <v>0</v>
          </cell>
          <cell r="HX623">
            <v>0</v>
          </cell>
          <cell r="HY623">
            <v>0</v>
          </cell>
          <cell r="HZ623">
            <v>0</v>
          </cell>
          <cell r="IA623">
            <v>0</v>
          </cell>
          <cell r="IB623">
            <v>0</v>
          </cell>
          <cell r="IC623">
            <v>0</v>
          </cell>
          <cell r="ID623">
            <v>0</v>
          </cell>
          <cell r="IE623">
            <v>0</v>
          </cell>
          <cell r="IF623">
            <v>0</v>
          </cell>
          <cell r="IG623">
            <v>0</v>
          </cell>
          <cell r="IH623">
            <v>0</v>
          </cell>
          <cell r="II623">
            <v>0</v>
          </cell>
          <cell r="IJ623">
            <v>0</v>
          </cell>
          <cell r="IK623">
            <v>0</v>
          </cell>
          <cell r="IL623">
            <v>0</v>
          </cell>
          <cell r="IM623">
            <v>0</v>
          </cell>
        </row>
        <row r="624">
          <cell r="A624">
            <v>0</v>
          </cell>
          <cell r="C624">
            <v>0</v>
          </cell>
          <cell r="D624">
            <v>0</v>
          </cell>
          <cell r="H624">
            <v>0</v>
          </cell>
          <cell r="I624">
            <v>0</v>
          </cell>
          <cell r="J624">
            <v>0</v>
          </cell>
          <cell r="K624">
            <v>0</v>
          </cell>
          <cell r="L624">
            <v>0</v>
          </cell>
          <cell r="M624">
            <v>0</v>
          </cell>
          <cell r="N624">
            <v>0</v>
          </cell>
          <cell r="O624">
            <v>0</v>
          </cell>
          <cell r="P624">
            <v>0</v>
          </cell>
          <cell r="Q624">
            <v>0</v>
          </cell>
          <cell r="R624">
            <v>0</v>
          </cell>
          <cell r="S624">
            <v>0</v>
          </cell>
          <cell r="T624">
            <v>0</v>
          </cell>
          <cell r="U624">
            <v>0</v>
          </cell>
          <cell r="V624">
            <v>0</v>
          </cell>
          <cell r="W624">
            <v>0</v>
          </cell>
          <cell r="X624">
            <v>0</v>
          </cell>
          <cell r="Y624">
            <v>0</v>
          </cell>
          <cell r="Z624">
            <v>0</v>
          </cell>
          <cell r="AA624">
            <v>0</v>
          </cell>
          <cell r="AB624">
            <v>0</v>
          </cell>
          <cell r="AC624">
            <v>0</v>
          </cell>
          <cell r="AD624">
            <v>0</v>
          </cell>
          <cell r="AE624">
            <v>0</v>
          </cell>
          <cell r="AF624">
            <v>0</v>
          </cell>
          <cell r="AG624">
            <v>0</v>
          </cell>
          <cell r="AH624">
            <v>0</v>
          </cell>
          <cell r="AI624">
            <v>0</v>
          </cell>
          <cell r="AJ624">
            <v>0</v>
          </cell>
          <cell r="AK624">
            <v>0</v>
          </cell>
          <cell r="AL624">
            <v>0</v>
          </cell>
          <cell r="AM624">
            <v>0</v>
          </cell>
          <cell r="AN624">
            <v>0</v>
          </cell>
          <cell r="AO624">
            <v>0</v>
          </cell>
          <cell r="AP624">
            <v>0</v>
          </cell>
          <cell r="AQ624">
            <v>0</v>
          </cell>
          <cell r="AR624">
            <v>0</v>
          </cell>
          <cell r="AS624">
            <v>0</v>
          </cell>
          <cell r="AT624">
            <v>0</v>
          </cell>
          <cell r="AU624">
            <v>0</v>
          </cell>
          <cell r="AV624">
            <v>0</v>
          </cell>
          <cell r="AW624">
            <v>0</v>
          </cell>
          <cell r="AX624">
            <v>0</v>
          </cell>
          <cell r="AY624">
            <v>0</v>
          </cell>
          <cell r="AZ624">
            <v>0</v>
          </cell>
          <cell r="BA624">
            <v>0</v>
          </cell>
          <cell r="BB624">
            <v>0</v>
          </cell>
          <cell r="BC624">
            <v>0</v>
          </cell>
          <cell r="BD624">
            <v>0</v>
          </cell>
          <cell r="BE624">
            <v>0</v>
          </cell>
          <cell r="BF624">
            <v>0</v>
          </cell>
          <cell r="BG624">
            <v>0</v>
          </cell>
          <cell r="BH624">
            <v>0</v>
          </cell>
          <cell r="BI624">
            <v>0</v>
          </cell>
          <cell r="BJ624">
            <v>0</v>
          </cell>
          <cell r="BK624">
            <v>0</v>
          </cell>
          <cell r="BL624">
            <v>0</v>
          </cell>
          <cell r="BM624">
            <v>0</v>
          </cell>
          <cell r="BN624">
            <v>0</v>
          </cell>
          <cell r="BO624">
            <v>0</v>
          </cell>
          <cell r="BP624">
            <v>0</v>
          </cell>
          <cell r="BQ624">
            <v>0</v>
          </cell>
          <cell r="BR624">
            <v>0</v>
          </cell>
          <cell r="BS624">
            <v>0</v>
          </cell>
          <cell r="BT624">
            <v>0</v>
          </cell>
          <cell r="BU624">
            <v>0</v>
          </cell>
          <cell r="BV624">
            <v>0</v>
          </cell>
          <cell r="BW624">
            <v>0</v>
          </cell>
          <cell r="BX624">
            <v>0</v>
          </cell>
          <cell r="BY624">
            <v>0</v>
          </cell>
          <cell r="BZ624">
            <v>0</v>
          </cell>
          <cell r="CA624">
            <v>0</v>
          </cell>
          <cell r="CB624">
            <v>0</v>
          </cell>
          <cell r="CC624">
            <v>0</v>
          </cell>
          <cell r="CD624">
            <v>0</v>
          </cell>
          <cell r="CE624">
            <v>0</v>
          </cell>
          <cell r="CF624">
            <v>0</v>
          </cell>
          <cell r="CG624">
            <v>0</v>
          </cell>
          <cell r="CH624">
            <v>0</v>
          </cell>
          <cell r="CI624">
            <v>0</v>
          </cell>
          <cell r="CJ624">
            <v>0</v>
          </cell>
          <cell r="CK624">
            <v>0</v>
          </cell>
          <cell r="CL624">
            <v>0</v>
          </cell>
          <cell r="CM624">
            <v>0</v>
          </cell>
          <cell r="CN624">
            <v>0</v>
          </cell>
          <cell r="CO624">
            <v>0</v>
          </cell>
          <cell r="CP624">
            <v>0</v>
          </cell>
          <cell r="CQ624">
            <v>0</v>
          </cell>
          <cell r="CR624">
            <v>0</v>
          </cell>
          <cell r="CS624">
            <v>0</v>
          </cell>
          <cell r="CT624">
            <v>0</v>
          </cell>
          <cell r="CU624">
            <v>0</v>
          </cell>
          <cell r="CV624">
            <v>0</v>
          </cell>
          <cell r="CW624">
            <v>0</v>
          </cell>
          <cell r="CX624">
            <v>0</v>
          </cell>
          <cell r="CY624">
            <v>0</v>
          </cell>
          <cell r="CZ624">
            <v>0</v>
          </cell>
          <cell r="DA624">
            <v>0</v>
          </cell>
          <cell r="DB624">
            <v>0</v>
          </cell>
          <cell r="DC624">
            <v>0</v>
          </cell>
          <cell r="DD624">
            <v>0</v>
          </cell>
          <cell r="DE624">
            <v>0</v>
          </cell>
          <cell r="DF624">
            <v>0</v>
          </cell>
          <cell r="DG624">
            <v>0</v>
          </cell>
          <cell r="DH624">
            <v>0</v>
          </cell>
          <cell r="DI624">
            <v>0</v>
          </cell>
          <cell r="DJ624">
            <v>0</v>
          </cell>
          <cell r="DK624">
            <v>0</v>
          </cell>
          <cell r="DL624">
            <v>0</v>
          </cell>
          <cell r="DM624">
            <v>0</v>
          </cell>
          <cell r="DN624">
            <v>0</v>
          </cell>
          <cell r="DO624">
            <v>0</v>
          </cell>
          <cell r="DP624">
            <v>0</v>
          </cell>
          <cell r="DQ624">
            <v>0</v>
          </cell>
          <cell r="DR624">
            <v>0</v>
          </cell>
          <cell r="DS624">
            <v>0</v>
          </cell>
          <cell r="DT624">
            <v>0</v>
          </cell>
          <cell r="DU624">
            <v>0</v>
          </cell>
          <cell r="DV624">
            <v>0</v>
          </cell>
          <cell r="DW624">
            <v>0</v>
          </cell>
          <cell r="DX624">
            <v>0</v>
          </cell>
          <cell r="DY624">
            <v>0</v>
          </cell>
          <cell r="DZ624">
            <v>0</v>
          </cell>
          <cell r="EA624">
            <v>0</v>
          </cell>
          <cell r="EB624">
            <v>0</v>
          </cell>
          <cell r="EC624">
            <v>0</v>
          </cell>
          <cell r="ED624">
            <v>0</v>
          </cell>
          <cell r="EE624">
            <v>0</v>
          </cell>
          <cell r="EF624">
            <v>0</v>
          </cell>
          <cell r="EG624">
            <v>0</v>
          </cell>
          <cell r="EH624">
            <v>0</v>
          </cell>
          <cell r="EI624">
            <v>0</v>
          </cell>
          <cell r="EJ624">
            <v>0</v>
          </cell>
          <cell r="EK624">
            <v>0</v>
          </cell>
          <cell r="EL624">
            <v>0</v>
          </cell>
          <cell r="EM624">
            <v>0</v>
          </cell>
          <cell r="EN624">
            <v>0</v>
          </cell>
          <cell r="EO624">
            <v>0</v>
          </cell>
          <cell r="EP624">
            <v>0</v>
          </cell>
          <cell r="EQ624">
            <v>0</v>
          </cell>
          <cell r="ER624">
            <v>0</v>
          </cell>
          <cell r="ES624">
            <v>0</v>
          </cell>
          <cell r="ET624">
            <v>0</v>
          </cell>
          <cell r="EU624">
            <v>0</v>
          </cell>
          <cell r="EV624">
            <v>0</v>
          </cell>
          <cell r="EW624">
            <v>0</v>
          </cell>
          <cell r="EX624">
            <v>0</v>
          </cell>
          <cell r="EY624">
            <v>0</v>
          </cell>
          <cell r="EZ624">
            <v>0</v>
          </cell>
          <cell r="FA624">
            <v>0</v>
          </cell>
          <cell r="FB624">
            <v>0</v>
          </cell>
          <cell r="FC624">
            <v>0</v>
          </cell>
          <cell r="FD624">
            <v>0</v>
          </cell>
          <cell r="FE624">
            <v>0</v>
          </cell>
          <cell r="FF624">
            <v>0</v>
          </cell>
          <cell r="FG624">
            <v>0</v>
          </cell>
          <cell r="FH624">
            <v>0</v>
          </cell>
          <cell r="FI624">
            <v>0</v>
          </cell>
          <cell r="FJ624">
            <v>0</v>
          </cell>
          <cell r="FK624">
            <v>0</v>
          </cell>
          <cell r="FL624">
            <v>0</v>
          </cell>
          <cell r="FM624">
            <v>0</v>
          </cell>
          <cell r="FN624">
            <v>0</v>
          </cell>
          <cell r="FO624">
            <v>0</v>
          </cell>
          <cell r="FP624">
            <v>0</v>
          </cell>
          <cell r="FQ624">
            <v>0</v>
          </cell>
          <cell r="FR624">
            <v>0</v>
          </cell>
          <cell r="FS624">
            <v>0</v>
          </cell>
          <cell r="FT624">
            <v>0</v>
          </cell>
          <cell r="FU624">
            <v>0</v>
          </cell>
          <cell r="FV624">
            <v>0</v>
          </cell>
          <cell r="FW624">
            <v>0</v>
          </cell>
          <cell r="FX624">
            <v>0</v>
          </cell>
          <cell r="FY624">
            <v>0</v>
          </cell>
          <cell r="FZ624">
            <v>0</v>
          </cell>
          <cell r="GA624">
            <v>0</v>
          </cell>
          <cell r="GB624">
            <v>0</v>
          </cell>
          <cell r="GC624">
            <v>0</v>
          </cell>
          <cell r="GD624">
            <v>0</v>
          </cell>
          <cell r="GE624">
            <v>0</v>
          </cell>
          <cell r="GF624">
            <v>0</v>
          </cell>
          <cell r="GG624">
            <v>0</v>
          </cell>
          <cell r="GH624">
            <v>0</v>
          </cell>
          <cell r="GI624">
            <v>0</v>
          </cell>
          <cell r="GJ624">
            <v>0</v>
          </cell>
          <cell r="GK624">
            <v>0</v>
          </cell>
          <cell r="GL624">
            <v>0</v>
          </cell>
          <cell r="GM624">
            <v>0</v>
          </cell>
          <cell r="GN624">
            <v>0</v>
          </cell>
          <cell r="GO624">
            <v>0</v>
          </cell>
          <cell r="GP624">
            <v>0</v>
          </cell>
          <cell r="GQ624">
            <v>0</v>
          </cell>
          <cell r="GR624">
            <v>0</v>
          </cell>
          <cell r="GS624">
            <v>0</v>
          </cell>
          <cell r="GT624">
            <v>0</v>
          </cell>
          <cell r="GU624">
            <v>0</v>
          </cell>
          <cell r="GV624">
            <v>0</v>
          </cell>
          <cell r="GW624">
            <v>0</v>
          </cell>
          <cell r="GX624">
            <v>0</v>
          </cell>
          <cell r="GY624">
            <v>0</v>
          </cell>
          <cell r="GZ624">
            <v>0</v>
          </cell>
          <cell r="HA624">
            <v>0</v>
          </cell>
          <cell r="HB624">
            <v>0</v>
          </cell>
          <cell r="HC624">
            <v>0</v>
          </cell>
          <cell r="HD624">
            <v>0</v>
          </cell>
          <cell r="HE624">
            <v>0</v>
          </cell>
          <cell r="HF624">
            <v>0</v>
          </cell>
          <cell r="HG624">
            <v>0</v>
          </cell>
          <cell r="HH624">
            <v>0</v>
          </cell>
          <cell r="HI624">
            <v>0</v>
          </cell>
          <cell r="HJ624">
            <v>0</v>
          </cell>
          <cell r="HK624">
            <v>0</v>
          </cell>
          <cell r="HL624">
            <v>0</v>
          </cell>
          <cell r="HM624">
            <v>0</v>
          </cell>
          <cell r="HN624">
            <v>0</v>
          </cell>
          <cell r="HO624">
            <v>0</v>
          </cell>
          <cell r="HP624">
            <v>0</v>
          </cell>
          <cell r="HQ624">
            <v>0</v>
          </cell>
          <cell r="HR624">
            <v>0</v>
          </cell>
          <cell r="HS624">
            <v>0</v>
          </cell>
          <cell r="HT624">
            <v>0</v>
          </cell>
          <cell r="HU624">
            <v>0</v>
          </cell>
          <cell r="HV624">
            <v>0</v>
          </cell>
          <cell r="HW624">
            <v>0</v>
          </cell>
          <cell r="HX624">
            <v>0</v>
          </cell>
          <cell r="HY624">
            <v>0</v>
          </cell>
          <cell r="HZ624">
            <v>0</v>
          </cell>
          <cell r="IA624">
            <v>0</v>
          </cell>
          <cell r="IB624">
            <v>0</v>
          </cell>
          <cell r="IC624">
            <v>0</v>
          </cell>
          <cell r="ID624">
            <v>0</v>
          </cell>
          <cell r="IE624">
            <v>0</v>
          </cell>
          <cell r="IF624">
            <v>0</v>
          </cell>
          <cell r="IG624">
            <v>0</v>
          </cell>
          <cell r="IH624">
            <v>0</v>
          </cell>
          <cell r="II624">
            <v>0</v>
          </cell>
          <cell r="IJ624">
            <v>0</v>
          </cell>
          <cell r="IK624">
            <v>0</v>
          </cell>
          <cell r="IL624">
            <v>0</v>
          </cell>
          <cell r="IM624">
            <v>0</v>
          </cell>
        </row>
        <row r="625">
          <cell r="A625">
            <v>0</v>
          </cell>
          <cell r="C625">
            <v>0</v>
          </cell>
          <cell r="D625">
            <v>0</v>
          </cell>
          <cell r="E625" t="str">
            <v>Presupuesto Oficial 1ra. Etapa</v>
          </cell>
          <cell r="F625">
            <v>0</v>
          </cell>
          <cell r="G625">
            <v>0</v>
          </cell>
          <cell r="H625">
            <v>0</v>
          </cell>
          <cell r="I625">
            <v>0</v>
          </cell>
          <cell r="J625">
            <v>0</v>
          </cell>
          <cell r="K625">
            <v>0</v>
          </cell>
          <cell r="L625">
            <v>0</v>
          </cell>
          <cell r="M625">
            <v>0</v>
          </cell>
          <cell r="N625">
            <v>0</v>
          </cell>
          <cell r="O625">
            <v>0</v>
          </cell>
          <cell r="P625">
            <v>0</v>
          </cell>
          <cell r="Q625">
            <v>0</v>
          </cell>
          <cell r="R625">
            <v>0</v>
          </cell>
          <cell r="S625">
            <v>0</v>
          </cell>
          <cell r="T625">
            <v>0</v>
          </cell>
          <cell r="U625">
            <v>0</v>
          </cell>
          <cell r="V625">
            <v>0</v>
          </cell>
          <cell r="W625">
            <v>0</v>
          </cell>
          <cell r="X625">
            <v>0</v>
          </cell>
          <cell r="Y625">
            <v>0</v>
          </cell>
          <cell r="Z625">
            <v>0</v>
          </cell>
          <cell r="AA625">
            <v>0</v>
          </cell>
          <cell r="AB625">
            <v>0</v>
          </cell>
          <cell r="AC625">
            <v>0</v>
          </cell>
          <cell r="AD625">
            <v>0</v>
          </cell>
          <cell r="AE625">
            <v>0</v>
          </cell>
          <cell r="AF625">
            <v>0</v>
          </cell>
          <cell r="AG625">
            <v>0</v>
          </cell>
          <cell r="AH625">
            <v>0</v>
          </cell>
          <cell r="AI625">
            <v>0</v>
          </cell>
          <cell r="AJ625">
            <v>0</v>
          </cell>
          <cell r="AK625">
            <v>0</v>
          </cell>
          <cell r="AL625">
            <v>0</v>
          </cell>
          <cell r="AM625">
            <v>0</v>
          </cell>
          <cell r="AN625">
            <v>0</v>
          </cell>
          <cell r="AO625">
            <v>0</v>
          </cell>
          <cell r="AP625">
            <v>0</v>
          </cell>
          <cell r="AQ625">
            <v>0</v>
          </cell>
          <cell r="AR625">
            <v>0</v>
          </cell>
          <cell r="AS625">
            <v>0</v>
          </cell>
          <cell r="AT625">
            <v>0</v>
          </cell>
          <cell r="AU625">
            <v>0</v>
          </cell>
          <cell r="AV625">
            <v>0</v>
          </cell>
          <cell r="AW625">
            <v>0</v>
          </cell>
          <cell r="AX625">
            <v>0</v>
          </cell>
          <cell r="AY625">
            <v>0</v>
          </cell>
          <cell r="AZ625">
            <v>0</v>
          </cell>
          <cell r="BA625">
            <v>0</v>
          </cell>
          <cell r="BB625">
            <v>0</v>
          </cell>
          <cell r="BC625">
            <v>0</v>
          </cell>
          <cell r="BD625">
            <v>0</v>
          </cell>
          <cell r="BE625">
            <v>0</v>
          </cell>
          <cell r="BF625">
            <v>0</v>
          </cell>
          <cell r="BG625">
            <v>0</v>
          </cell>
          <cell r="BH625">
            <v>0</v>
          </cell>
          <cell r="BI625">
            <v>0</v>
          </cell>
          <cell r="BJ625">
            <v>0</v>
          </cell>
          <cell r="BK625">
            <v>0</v>
          </cell>
          <cell r="BL625">
            <v>0</v>
          </cell>
          <cell r="BM625">
            <v>0</v>
          </cell>
          <cell r="BN625">
            <v>0</v>
          </cell>
          <cell r="BO625">
            <v>0</v>
          </cell>
          <cell r="BP625">
            <v>0</v>
          </cell>
          <cell r="BQ625">
            <v>0</v>
          </cell>
          <cell r="BR625">
            <v>0</v>
          </cell>
          <cell r="BS625">
            <v>0</v>
          </cell>
          <cell r="BT625">
            <v>0</v>
          </cell>
          <cell r="BU625">
            <v>0</v>
          </cell>
          <cell r="BV625">
            <v>0</v>
          </cell>
          <cell r="BW625">
            <v>0</v>
          </cell>
          <cell r="BX625">
            <v>0</v>
          </cell>
          <cell r="BY625">
            <v>0</v>
          </cell>
          <cell r="BZ625">
            <v>0</v>
          </cell>
          <cell r="CA625">
            <v>0</v>
          </cell>
          <cell r="CB625">
            <v>0</v>
          </cell>
          <cell r="CC625">
            <v>0</v>
          </cell>
          <cell r="CD625">
            <v>0</v>
          </cell>
          <cell r="CE625">
            <v>0</v>
          </cell>
          <cell r="CF625">
            <v>0</v>
          </cell>
          <cell r="CG625">
            <v>0</v>
          </cell>
          <cell r="CH625">
            <v>0</v>
          </cell>
          <cell r="CI625">
            <v>0</v>
          </cell>
          <cell r="CJ625">
            <v>0</v>
          </cell>
          <cell r="CK625">
            <v>0</v>
          </cell>
          <cell r="CL625">
            <v>0</v>
          </cell>
          <cell r="CM625">
            <v>0</v>
          </cell>
          <cell r="CN625">
            <v>0</v>
          </cell>
          <cell r="CO625">
            <v>0</v>
          </cell>
          <cell r="CP625">
            <v>0</v>
          </cell>
          <cell r="CQ625">
            <v>0</v>
          </cell>
          <cell r="CR625">
            <v>0</v>
          </cell>
          <cell r="CS625">
            <v>0</v>
          </cell>
          <cell r="CT625">
            <v>0</v>
          </cell>
          <cell r="CU625">
            <v>0</v>
          </cell>
          <cell r="CV625">
            <v>0</v>
          </cell>
          <cell r="CW625">
            <v>0</v>
          </cell>
          <cell r="CX625">
            <v>0</v>
          </cell>
          <cell r="CY625">
            <v>0</v>
          </cell>
          <cell r="CZ625">
            <v>0</v>
          </cell>
          <cell r="DA625">
            <v>0</v>
          </cell>
          <cell r="DB625">
            <v>0</v>
          </cell>
          <cell r="DC625">
            <v>0</v>
          </cell>
          <cell r="DD625">
            <v>0</v>
          </cell>
          <cell r="DE625">
            <v>0</v>
          </cell>
          <cell r="DF625">
            <v>0</v>
          </cell>
          <cell r="DG625">
            <v>0</v>
          </cell>
          <cell r="DH625">
            <v>0</v>
          </cell>
          <cell r="DI625">
            <v>0</v>
          </cell>
          <cell r="DJ625">
            <v>0</v>
          </cell>
          <cell r="DK625">
            <v>0</v>
          </cell>
          <cell r="DL625">
            <v>0</v>
          </cell>
          <cell r="DM625">
            <v>0</v>
          </cell>
          <cell r="DN625">
            <v>0</v>
          </cell>
          <cell r="DO625">
            <v>0</v>
          </cell>
          <cell r="DP625">
            <v>0</v>
          </cell>
          <cell r="DQ625">
            <v>0</v>
          </cell>
          <cell r="DR625">
            <v>0</v>
          </cell>
          <cell r="DS625">
            <v>0</v>
          </cell>
          <cell r="DT625">
            <v>0</v>
          </cell>
          <cell r="DU625">
            <v>0</v>
          </cell>
          <cell r="DV625">
            <v>0</v>
          </cell>
          <cell r="DW625">
            <v>0</v>
          </cell>
          <cell r="DX625">
            <v>0</v>
          </cell>
          <cell r="DY625">
            <v>0</v>
          </cell>
          <cell r="DZ625">
            <v>0</v>
          </cell>
          <cell r="EA625">
            <v>0</v>
          </cell>
          <cell r="EB625">
            <v>0</v>
          </cell>
          <cell r="EC625">
            <v>0</v>
          </cell>
          <cell r="ED625">
            <v>0</v>
          </cell>
          <cell r="EE625">
            <v>0</v>
          </cell>
          <cell r="EF625">
            <v>0</v>
          </cell>
          <cell r="EG625">
            <v>0</v>
          </cell>
          <cell r="EH625">
            <v>0</v>
          </cell>
          <cell r="EI625">
            <v>0</v>
          </cell>
          <cell r="EJ625">
            <v>0</v>
          </cell>
          <cell r="EK625">
            <v>0</v>
          </cell>
          <cell r="EL625">
            <v>0</v>
          </cell>
          <cell r="EM625">
            <v>0</v>
          </cell>
          <cell r="EN625">
            <v>0</v>
          </cell>
          <cell r="EO625">
            <v>0</v>
          </cell>
          <cell r="EP625">
            <v>0</v>
          </cell>
          <cell r="EQ625">
            <v>0</v>
          </cell>
          <cell r="ER625">
            <v>0</v>
          </cell>
          <cell r="ES625">
            <v>0</v>
          </cell>
          <cell r="ET625">
            <v>0</v>
          </cell>
          <cell r="EU625">
            <v>0</v>
          </cell>
          <cell r="EV625">
            <v>0</v>
          </cell>
          <cell r="EW625">
            <v>0</v>
          </cell>
          <cell r="EX625">
            <v>0</v>
          </cell>
          <cell r="EY625">
            <v>0</v>
          </cell>
          <cell r="EZ625">
            <v>0</v>
          </cell>
          <cell r="FA625">
            <v>0</v>
          </cell>
          <cell r="FB625">
            <v>0</v>
          </cell>
          <cell r="FC625">
            <v>0</v>
          </cell>
          <cell r="FD625">
            <v>0</v>
          </cell>
          <cell r="FE625">
            <v>0</v>
          </cell>
          <cell r="FF625">
            <v>0</v>
          </cell>
          <cell r="FG625">
            <v>0</v>
          </cell>
          <cell r="FH625">
            <v>0</v>
          </cell>
          <cell r="FI625">
            <v>0</v>
          </cell>
          <cell r="FJ625">
            <v>0</v>
          </cell>
          <cell r="FK625">
            <v>0</v>
          </cell>
          <cell r="FL625">
            <v>0</v>
          </cell>
          <cell r="FM625">
            <v>0</v>
          </cell>
          <cell r="FN625">
            <v>0</v>
          </cell>
          <cell r="FO625">
            <v>0</v>
          </cell>
          <cell r="FP625">
            <v>0</v>
          </cell>
          <cell r="FQ625">
            <v>0</v>
          </cell>
          <cell r="FR625">
            <v>0</v>
          </cell>
          <cell r="FS625">
            <v>0</v>
          </cell>
          <cell r="FT625">
            <v>0</v>
          </cell>
          <cell r="FU625">
            <v>0</v>
          </cell>
          <cell r="FV625">
            <v>0</v>
          </cell>
          <cell r="FW625">
            <v>0</v>
          </cell>
          <cell r="FX625">
            <v>0</v>
          </cell>
          <cell r="FY625">
            <v>0</v>
          </cell>
          <cell r="FZ625">
            <v>0</v>
          </cell>
          <cell r="GA625">
            <v>0</v>
          </cell>
          <cell r="GB625">
            <v>0</v>
          </cell>
          <cell r="GC625">
            <v>0</v>
          </cell>
          <cell r="GD625">
            <v>0</v>
          </cell>
          <cell r="GE625">
            <v>0</v>
          </cell>
          <cell r="GF625">
            <v>0</v>
          </cell>
          <cell r="GG625">
            <v>0</v>
          </cell>
          <cell r="GH625">
            <v>0</v>
          </cell>
          <cell r="GI625">
            <v>0</v>
          </cell>
          <cell r="GJ625">
            <v>0</v>
          </cell>
          <cell r="GK625">
            <v>0</v>
          </cell>
          <cell r="GL625">
            <v>0</v>
          </cell>
          <cell r="GM625">
            <v>0</v>
          </cell>
          <cell r="GN625">
            <v>0</v>
          </cell>
          <cell r="GO625">
            <v>0</v>
          </cell>
          <cell r="GP625">
            <v>0</v>
          </cell>
          <cell r="GQ625">
            <v>0</v>
          </cell>
          <cell r="GR625">
            <v>0</v>
          </cell>
          <cell r="GS625">
            <v>0</v>
          </cell>
          <cell r="GT625">
            <v>0</v>
          </cell>
          <cell r="GU625">
            <v>0</v>
          </cell>
          <cell r="GV625">
            <v>0</v>
          </cell>
          <cell r="GW625">
            <v>0</v>
          </cell>
          <cell r="GX625">
            <v>0</v>
          </cell>
          <cell r="GY625">
            <v>0</v>
          </cell>
          <cell r="GZ625">
            <v>0</v>
          </cell>
          <cell r="HA625">
            <v>0</v>
          </cell>
          <cell r="HB625">
            <v>0</v>
          </cell>
          <cell r="HC625">
            <v>0</v>
          </cell>
          <cell r="HD625">
            <v>0</v>
          </cell>
          <cell r="HE625">
            <v>0</v>
          </cell>
          <cell r="HF625">
            <v>0</v>
          </cell>
          <cell r="HG625">
            <v>0</v>
          </cell>
          <cell r="HH625">
            <v>0</v>
          </cell>
          <cell r="HI625">
            <v>0</v>
          </cell>
          <cell r="HJ625">
            <v>0</v>
          </cell>
          <cell r="HK625">
            <v>0</v>
          </cell>
          <cell r="HL625">
            <v>0</v>
          </cell>
          <cell r="HM625">
            <v>0</v>
          </cell>
          <cell r="HN625">
            <v>0</v>
          </cell>
          <cell r="HO625">
            <v>0</v>
          </cell>
          <cell r="HP625">
            <v>0</v>
          </cell>
          <cell r="HQ625">
            <v>0</v>
          </cell>
          <cell r="HR625">
            <v>0</v>
          </cell>
          <cell r="HS625">
            <v>0</v>
          </cell>
          <cell r="HT625">
            <v>0</v>
          </cell>
          <cell r="HU625">
            <v>0</v>
          </cell>
          <cell r="HV625">
            <v>0</v>
          </cell>
          <cell r="HW625">
            <v>0</v>
          </cell>
          <cell r="HX625">
            <v>0</v>
          </cell>
          <cell r="HY625">
            <v>0</v>
          </cell>
          <cell r="HZ625">
            <v>0</v>
          </cell>
          <cell r="IA625">
            <v>0</v>
          </cell>
          <cell r="IB625">
            <v>0</v>
          </cell>
          <cell r="IC625">
            <v>0</v>
          </cell>
          <cell r="ID625">
            <v>0</v>
          </cell>
          <cell r="IE625">
            <v>0</v>
          </cell>
          <cell r="IF625">
            <v>0</v>
          </cell>
          <cell r="IG625">
            <v>0</v>
          </cell>
          <cell r="IH625">
            <v>0</v>
          </cell>
          <cell r="II625">
            <v>0</v>
          </cell>
          <cell r="IJ625">
            <v>0</v>
          </cell>
          <cell r="IK625">
            <v>0</v>
          </cell>
          <cell r="IL625">
            <v>0</v>
          </cell>
          <cell r="IM625">
            <v>0</v>
          </cell>
        </row>
        <row r="626">
          <cell r="A626">
            <v>0</v>
          </cell>
          <cell r="C626">
            <v>0</v>
          </cell>
          <cell r="D626">
            <v>0</v>
          </cell>
          <cell r="E626" t="str">
            <v>Diferencia con Total Obra</v>
          </cell>
          <cell r="F626">
            <v>0</v>
          </cell>
          <cell r="G626">
            <v>-18524937039</v>
          </cell>
          <cell r="H626">
            <v>0</v>
          </cell>
          <cell r="I626">
            <v>0</v>
          </cell>
          <cell r="J626">
            <v>0</v>
          </cell>
          <cell r="K626">
            <v>0</v>
          </cell>
          <cell r="L626">
            <v>0</v>
          </cell>
          <cell r="M626">
            <v>0</v>
          </cell>
          <cell r="N626">
            <v>0</v>
          </cell>
          <cell r="O626">
            <v>0</v>
          </cell>
          <cell r="P626">
            <v>0</v>
          </cell>
          <cell r="Q626">
            <v>0</v>
          </cell>
          <cell r="R626">
            <v>0</v>
          </cell>
          <cell r="S626">
            <v>0</v>
          </cell>
          <cell r="T626">
            <v>0</v>
          </cell>
          <cell r="U626">
            <v>0</v>
          </cell>
          <cell r="V626">
            <v>0</v>
          </cell>
          <cell r="W626">
            <v>0</v>
          </cell>
          <cell r="X626">
            <v>0</v>
          </cell>
          <cell r="Y626">
            <v>0</v>
          </cell>
          <cell r="Z626">
            <v>0</v>
          </cell>
          <cell r="AA626">
            <v>0</v>
          </cell>
          <cell r="AB626">
            <v>0</v>
          </cell>
          <cell r="AC626">
            <v>0</v>
          </cell>
          <cell r="AD626">
            <v>0</v>
          </cell>
          <cell r="AE626">
            <v>0</v>
          </cell>
          <cell r="AF626">
            <v>0</v>
          </cell>
          <cell r="AG626">
            <v>0</v>
          </cell>
          <cell r="AH626">
            <v>0</v>
          </cell>
          <cell r="AI626">
            <v>0</v>
          </cell>
          <cell r="AJ626">
            <v>0</v>
          </cell>
          <cell r="AK626">
            <v>0</v>
          </cell>
          <cell r="AL626">
            <v>0</v>
          </cell>
          <cell r="AM626">
            <v>0</v>
          </cell>
          <cell r="AN626">
            <v>0</v>
          </cell>
          <cell r="AO626">
            <v>0</v>
          </cell>
          <cell r="AP626">
            <v>0</v>
          </cell>
          <cell r="AQ626">
            <v>0</v>
          </cell>
          <cell r="AR626">
            <v>0</v>
          </cell>
          <cell r="AS626">
            <v>0</v>
          </cell>
          <cell r="AT626">
            <v>0</v>
          </cell>
          <cell r="AU626">
            <v>0</v>
          </cell>
          <cell r="AV626">
            <v>0</v>
          </cell>
          <cell r="AW626">
            <v>0</v>
          </cell>
          <cell r="AX626">
            <v>0</v>
          </cell>
          <cell r="AY626">
            <v>0</v>
          </cell>
          <cell r="AZ626">
            <v>0</v>
          </cell>
          <cell r="BA626">
            <v>0</v>
          </cell>
          <cell r="BB626">
            <v>0</v>
          </cell>
          <cell r="BC626">
            <v>0</v>
          </cell>
          <cell r="BD626">
            <v>0</v>
          </cell>
          <cell r="BE626">
            <v>0</v>
          </cell>
          <cell r="BF626">
            <v>0</v>
          </cell>
          <cell r="BG626">
            <v>0</v>
          </cell>
          <cell r="BH626">
            <v>0</v>
          </cell>
          <cell r="BI626">
            <v>0</v>
          </cell>
          <cell r="BJ626">
            <v>0</v>
          </cell>
          <cell r="BK626">
            <v>0</v>
          </cell>
          <cell r="BL626">
            <v>0</v>
          </cell>
          <cell r="BM626">
            <v>0</v>
          </cell>
          <cell r="BN626">
            <v>0</v>
          </cell>
          <cell r="BO626">
            <v>0</v>
          </cell>
          <cell r="BP626">
            <v>0</v>
          </cell>
          <cell r="BQ626">
            <v>0</v>
          </cell>
          <cell r="BR626">
            <v>0</v>
          </cell>
          <cell r="BS626">
            <v>0</v>
          </cell>
          <cell r="BT626">
            <v>0</v>
          </cell>
          <cell r="BU626">
            <v>0</v>
          </cell>
          <cell r="BV626">
            <v>0</v>
          </cell>
          <cell r="BW626">
            <v>0</v>
          </cell>
          <cell r="BX626">
            <v>0</v>
          </cell>
          <cell r="BY626">
            <v>0</v>
          </cell>
          <cell r="BZ626">
            <v>0</v>
          </cell>
          <cell r="CA626">
            <v>0</v>
          </cell>
          <cell r="CB626">
            <v>0</v>
          </cell>
          <cell r="CC626">
            <v>0</v>
          </cell>
          <cell r="CD626">
            <v>0</v>
          </cell>
          <cell r="CE626">
            <v>0</v>
          </cell>
          <cell r="CF626">
            <v>0</v>
          </cell>
          <cell r="CG626">
            <v>0</v>
          </cell>
          <cell r="CH626">
            <v>0</v>
          </cell>
          <cell r="CI626">
            <v>0</v>
          </cell>
          <cell r="CJ626">
            <v>0</v>
          </cell>
          <cell r="CK626">
            <v>0</v>
          </cell>
          <cell r="CL626">
            <v>0</v>
          </cell>
          <cell r="CM626">
            <v>0</v>
          </cell>
          <cell r="CN626">
            <v>0</v>
          </cell>
          <cell r="CO626">
            <v>0</v>
          </cell>
          <cell r="CP626">
            <v>0</v>
          </cell>
          <cell r="CQ626">
            <v>0</v>
          </cell>
          <cell r="CR626">
            <v>0</v>
          </cell>
          <cell r="CS626">
            <v>0</v>
          </cell>
          <cell r="CT626">
            <v>0</v>
          </cell>
          <cell r="CU626">
            <v>0</v>
          </cell>
          <cell r="CV626">
            <v>0</v>
          </cell>
          <cell r="CW626">
            <v>0</v>
          </cell>
          <cell r="CX626">
            <v>0</v>
          </cell>
          <cell r="CY626">
            <v>0</v>
          </cell>
          <cell r="CZ626">
            <v>0</v>
          </cell>
          <cell r="DA626">
            <v>0</v>
          </cell>
          <cell r="DB626">
            <v>0</v>
          </cell>
          <cell r="DC626">
            <v>0</v>
          </cell>
          <cell r="DD626">
            <v>0</v>
          </cell>
          <cell r="DE626">
            <v>0</v>
          </cell>
          <cell r="DF626">
            <v>0</v>
          </cell>
          <cell r="DG626">
            <v>0</v>
          </cell>
          <cell r="DH626">
            <v>0</v>
          </cell>
          <cell r="DI626">
            <v>0</v>
          </cell>
          <cell r="DJ626">
            <v>0</v>
          </cell>
          <cell r="DK626">
            <v>0</v>
          </cell>
          <cell r="DL626">
            <v>0</v>
          </cell>
          <cell r="DM626">
            <v>0</v>
          </cell>
          <cell r="DN626">
            <v>0</v>
          </cell>
          <cell r="DO626">
            <v>0</v>
          </cell>
          <cell r="DP626">
            <v>0</v>
          </cell>
          <cell r="DQ626">
            <v>0</v>
          </cell>
          <cell r="DR626">
            <v>0</v>
          </cell>
          <cell r="DS626">
            <v>0</v>
          </cell>
          <cell r="DT626">
            <v>0</v>
          </cell>
          <cell r="DU626">
            <v>0</v>
          </cell>
          <cell r="DV626">
            <v>0</v>
          </cell>
          <cell r="DW626">
            <v>0</v>
          </cell>
          <cell r="DX626">
            <v>0</v>
          </cell>
          <cell r="DY626">
            <v>0</v>
          </cell>
          <cell r="DZ626">
            <v>0</v>
          </cell>
          <cell r="EA626">
            <v>0</v>
          </cell>
          <cell r="EB626">
            <v>0</v>
          </cell>
          <cell r="EC626">
            <v>0</v>
          </cell>
          <cell r="ED626">
            <v>0</v>
          </cell>
          <cell r="EE626">
            <v>0</v>
          </cell>
          <cell r="EF626">
            <v>0</v>
          </cell>
          <cell r="EG626">
            <v>0</v>
          </cell>
          <cell r="EH626">
            <v>0</v>
          </cell>
          <cell r="EI626">
            <v>0</v>
          </cell>
          <cell r="EJ626">
            <v>0</v>
          </cell>
          <cell r="EK626">
            <v>0</v>
          </cell>
          <cell r="EL626">
            <v>0</v>
          </cell>
          <cell r="EM626">
            <v>0</v>
          </cell>
          <cell r="EN626">
            <v>0</v>
          </cell>
          <cell r="EO626">
            <v>0</v>
          </cell>
          <cell r="EP626">
            <v>0</v>
          </cell>
          <cell r="EQ626">
            <v>0</v>
          </cell>
          <cell r="ER626">
            <v>0</v>
          </cell>
          <cell r="ES626">
            <v>0</v>
          </cell>
          <cell r="ET626">
            <v>0</v>
          </cell>
          <cell r="EU626">
            <v>0</v>
          </cell>
          <cell r="EV626">
            <v>0</v>
          </cell>
          <cell r="EW626">
            <v>0</v>
          </cell>
          <cell r="EX626">
            <v>0</v>
          </cell>
          <cell r="EY626">
            <v>0</v>
          </cell>
          <cell r="EZ626">
            <v>0</v>
          </cell>
          <cell r="FA626">
            <v>0</v>
          </cell>
          <cell r="FB626">
            <v>0</v>
          </cell>
          <cell r="FC626">
            <v>0</v>
          </cell>
          <cell r="FD626">
            <v>0</v>
          </cell>
          <cell r="FE626">
            <v>0</v>
          </cell>
          <cell r="FF626">
            <v>0</v>
          </cell>
          <cell r="FG626">
            <v>0</v>
          </cell>
          <cell r="FH626">
            <v>0</v>
          </cell>
          <cell r="FI626">
            <v>0</v>
          </cell>
          <cell r="FJ626">
            <v>0</v>
          </cell>
          <cell r="FK626">
            <v>0</v>
          </cell>
          <cell r="FL626">
            <v>0</v>
          </cell>
          <cell r="FM626">
            <v>0</v>
          </cell>
          <cell r="FN626">
            <v>0</v>
          </cell>
          <cell r="FO626">
            <v>0</v>
          </cell>
          <cell r="FP626">
            <v>0</v>
          </cell>
          <cell r="FQ626">
            <v>0</v>
          </cell>
          <cell r="FR626">
            <v>0</v>
          </cell>
          <cell r="FS626">
            <v>0</v>
          </cell>
          <cell r="FT626">
            <v>0</v>
          </cell>
          <cell r="FU626">
            <v>0</v>
          </cell>
          <cell r="FV626">
            <v>0</v>
          </cell>
          <cell r="FW626">
            <v>0</v>
          </cell>
          <cell r="FX626">
            <v>0</v>
          </cell>
          <cell r="FY626">
            <v>0</v>
          </cell>
          <cell r="FZ626">
            <v>0</v>
          </cell>
          <cell r="GA626">
            <v>0</v>
          </cell>
          <cell r="GB626">
            <v>0</v>
          </cell>
          <cell r="GC626">
            <v>0</v>
          </cell>
          <cell r="GD626">
            <v>0</v>
          </cell>
          <cell r="GE626">
            <v>0</v>
          </cell>
          <cell r="GF626">
            <v>0</v>
          </cell>
          <cell r="GG626">
            <v>0</v>
          </cell>
          <cell r="GH626">
            <v>0</v>
          </cell>
          <cell r="GI626">
            <v>0</v>
          </cell>
          <cell r="GJ626">
            <v>0</v>
          </cell>
          <cell r="GK626">
            <v>0</v>
          </cell>
          <cell r="GL626">
            <v>0</v>
          </cell>
          <cell r="GM626">
            <v>0</v>
          </cell>
          <cell r="GN626">
            <v>0</v>
          </cell>
          <cell r="GO626">
            <v>0</v>
          </cell>
          <cell r="GP626">
            <v>0</v>
          </cell>
          <cell r="GQ626">
            <v>0</v>
          </cell>
          <cell r="GR626">
            <v>0</v>
          </cell>
          <cell r="GS626">
            <v>0</v>
          </cell>
          <cell r="GT626">
            <v>0</v>
          </cell>
          <cell r="GU626">
            <v>0</v>
          </cell>
          <cell r="GV626">
            <v>0</v>
          </cell>
          <cell r="GW626">
            <v>0</v>
          </cell>
          <cell r="GX626">
            <v>0</v>
          </cell>
          <cell r="GY626">
            <v>0</v>
          </cell>
          <cell r="GZ626">
            <v>0</v>
          </cell>
          <cell r="HA626">
            <v>0</v>
          </cell>
          <cell r="HB626">
            <v>0</v>
          </cell>
          <cell r="HC626">
            <v>0</v>
          </cell>
          <cell r="HD626">
            <v>0</v>
          </cell>
          <cell r="HE626">
            <v>0</v>
          </cell>
          <cell r="HF626">
            <v>0</v>
          </cell>
          <cell r="HG626">
            <v>0</v>
          </cell>
          <cell r="HH626">
            <v>0</v>
          </cell>
          <cell r="HI626">
            <v>0</v>
          </cell>
          <cell r="HJ626">
            <v>0</v>
          </cell>
          <cell r="HK626">
            <v>0</v>
          </cell>
          <cell r="HL626">
            <v>0</v>
          </cell>
          <cell r="HM626">
            <v>0</v>
          </cell>
          <cell r="HN626">
            <v>0</v>
          </cell>
          <cell r="HO626">
            <v>0</v>
          </cell>
          <cell r="HP626">
            <v>0</v>
          </cell>
          <cell r="HQ626">
            <v>0</v>
          </cell>
          <cell r="HR626">
            <v>0</v>
          </cell>
          <cell r="HS626">
            <v>0</v>
          </cell>
          <cell r="HT626">
            <v>0</v>
          </cell>
          <cell r="HU626">
            <v>0</v>
          </cell>
          <cell r="HV626">
            <v>0</v>
          </cell>
          <cell r="HW626">
            <v>0</v>
          </cell>
          <cell r="HX626">
            <v>0</v>
          </cell>
          <cell r="HY626">
            <v>0</v>
          </cell>
          <cell r="HZ626">
            <v>0</v>
          </cell>
          <cell r="IA626">
            <v>0</v>
          </cell>
          <cell r="IB626">
            <v>0</v>
          </cell>
          <cell r="IC626">
            <v>0</v>
          </cell>
          <cell r="ID626">
            <v>0</v>
          </cell>
          <cell r="IE626">
            <v>0</v>
          </cell>
          <cell r="IF626">
            <v>0</v>
          </cell>
          <cell r="IG626">
            <v>0</v>
          </cell>
          <cell r="IH626">
            <v>0</v>
          </cell>
          <cell r="II626">
            <v>0</v>
          </cell>
          <cell r="IJ626">
            <v>0</v>
          </cell>
          <cell r="IK626">
            <v>0</v>
          </cell>
          <cell r="IL626">
            <v>0</v>
          </cell>
          <cell r="IM626">
            <v>0</v>
          </cell>
        </row>
        <row r="627">
          <cell r="A627">
            <v>0</v>
          </cell>
          <cell r="C627">
            <v>0</v>
          </cell>
          <cell r="D627">
            <v>0</v>
          </cell>
          <cell r="H627">
            <v>0</v>
          </cell>
          <cell r="I627">
            <v>0</v>
          </cell>
          <cell r="J627">
            <v>0</v>
          </cell>
          <cell r="K627">
            <v>0</v>
          </cell>
          <cell r="L627">
            <v>0</v>
          </cell>
          <cell r="M627">
            <v>0</v>
          </cell>
          <cell r="N627">
            <v>0</v>
          </cell>
          <cell r="O627">
            <v>0</v>
          </cell>
          <cell r="P627">
            <v>0</v>
          </cell>
          <cell r="Q627">
            <v>0</v>
          </cell>
          <cell r="R627">
            <v>0</v>
          </cell>
          <cell r="S627">
            <v>0</v>
          </cell>
          <cell r="T627">
            <v>0</v>
          </cell>
          <cell r="U627">
            <v>0</v>
          </cell>
          <cell r="V627">
            <v>0</v>
          </cell>
          <cell r="W627">
            <v>0</v>
          </cell>
          <cell r="X627">
            <v>0</v>
          </cell>
          <cell r="Y627">
            <v>0</v>
          </cell>
          <cell r="Z627">
            <v>0</v>
          </cell>
          <cell r="AA627">
            <v>0</v>
          </cell>
          <cell r="AB627">
            <v>0</v>
          </cell>
          <cell r="AC627">
            <v>0</v>
          </cell>
          <cell r="AD627">
            <v>0</v>
          </cell>
          <cell r="AE627">
            <v>0</v>
          </cell>
          <cell r="AF627">
            <v>0</v>
          </cell>
          <cell r="AG627">
            <v>0</v>
          </cell>
          <cell r="AH627">
            <v>0</v>
          </cell>
          <cell r="AI627">
            <v>0</v>
          </cell>
          <cell r="AJ627">
            <v>0</v>
          </cell>
          <cell r="AK627">
            <v>0</v>
          </cell>
          <cell r="AL627">
            <v>0</v>
          </cell>
          <cell r="AM627">
            <v>0</v>
          </cell>
          <cell r="AN627">
            <v>0</v>
          </cell>
          <cell r="AO627">
            <v>0</v>
          </cell>
          <cell r="AP627">
            <v>0</v>
          </cell>
          <cell r="AQ627">
            <v>0</v>
          </cell>
          <cell r="AR627">
            <v>0</v>
          </cell>
          <cell r="AS627">
            <v>0</v>
          </cell>
          <cell r="AT627">
            <v>0</v>
          </cell>
          <cell r="AU627">
            <v>0</v>
          </cell>
          <cell r="AV627">
            <v>0</v>
          </cell>
          <cell r="AW627">
            <v>0</v>
          </cell>
          <cell r="AX627">
            <v>0</v>
          </cell>
          <cell r="AY627">
            <v>0</v>
          </cell>
          <cell r="AZ627">
            <v>0</v>
          </cell>
          <cell r="BA627">
            <v>0</v>
          </cell>
          <cell r="BB627">
            <v>0</v>
          </cell>
          <cell r="BC627">
            <v>0</v>
          </cell>
          <cell r="BD627">
            <v>0</v>
          </cell>
          <cell r="BE627">
            <v>0</v>
          </cell>
          <cell r="BF627">
            <v>0</v>
          </cell>
          <cell r="BG627">
            <v>0</v>
          </cell>
          <cell r="BH627">
            <v>0</v>
          </cell>
          <cell r="BI627">
            <v>0</v>
          </cell>
          <cell r="BJ627">
            <v>0</v>
          </cell>
          <cell r="BK627">
            <v>0</v>
          </cell>
          <cell r="BL627">
            <v>0</v>
          </cell>
          <cell r="BM627">
            <v>0</v>
          </cell>
          <cell r="BN627">
            <v>0</v>
          </cell>
          <cell r="BO627">
            <v>0</v>
          </cell>
          <cell r="BP627">
            <v>0</v>
          </cell>
          <cell r="BQ627">
            <v>0</v>
          </cell>
          <cell r="BR627">
            <v>0</v>
          </cell>
          <cell r="BS627">
            <v>0</v>
          </cell>
          <cell r="BT627">
            <v>0</v>
          </cell>
          <cell r="BU627">
            <v>0</v>
          </cell>
          <cell r="BV627">
            <v>0</v>
          </cell>
          <cell r="BW627">
            <v>0</v>
          </cell>
          <cell r="BX627">
            <v>0</v>
          </cell>
          <cell r="BY627">
            <v>0</v>
          </cell>
          <cell r="BZ627">
            <v>0</v>
          </cell>
          <cell r="CA627">
            <v>0</v>
          </cell>
          <cell r="CB627">
            <v>0</v>
          </cell>
          <cell r="CC627">
            <v>0</v>
          </cell>
          <cell r="CD627">
            <v>0</v>
          </cell>
          <cell r="CE627">
            <v>0</v>
          </cell>
          <cell r="CF627">
            <v>0</v>
          </cell>
          <cell r="CG627">
            <v>0</v>
          </cell>
          <cell r="CH627">
            <v>0</v>
          </cell>
          <cell r="CI627">
            <v>0</v>
          </cell>
          <cell r="CJ627">
            <v>0</v>
          </cell>
          <cell r="CK627">
            <v>0</v>
          </cell>
          <cell r="CL627">
            <v>0</v>
          </cell>
          <cell r="CM627">
            <v>0</v>
          </cell>
          <cell r="CN627">
            <v>0</v>
          </cell>
          <cell r="CO627">
            <v>0</v>
          </cell>
          <cell r="CP627">
            <v>0</v>
          </cell>
          <cell r="CQ627">
            <v>0</v>
          </cell>
          <cell r="CR627">
            <v>0</v>
          </cell>
          <cell r="CS627">
            <v>0</v>
          </cell>
          <cell r="CT627">
            <v>0</v>
          </cell>
          <cell r="CU627">
            <v>0</v>
          </cell>
          <cell r="CV627">
            <v>0</v>
          </cell>
          <cell r="CW627">
            <v>0</v>
          </cell>
          <cell r="CX627">
            <v>0</v>
          </cell>
          <cell r="CY627">
            <v>0</v>
          </cell>
          <cell r="CZ627">
            <v>0</v>
          </cell>
          <cell r="DA627">
            <v>0</v>
          </cell>
          <cell r="DB627">
            <v>0</v>
          </cell>
          <cell r="DC627">
            <v>0</v>
          </cell>
          <cell r="DD627">
            <v>0</v>
          </cell>
          <cell r="DE627">
            <v>0</v>
          </cell>
          <cell r="DF627">
            <v>0</v>
          </cell>
          <cell r="DG627">
            <v>0</v>
          </cell>
          <cell r="DH627">
            <v>0</v>
          </cell>
          <cell r="DI627">
            <v>0</v>
          </cell>
          <cell r="DJ627">
            <v>0</v>
          </cell>
          <cell r="DK627">
            <v>0</v>
          </cell>
          <cell r="DL627">
            <v>0</v>
          </cell>
          <cell r="DM627">
            <v>0</v>
          </cell>
          <cell r="DN627">
            <v>0</v>
          </cell>
          <cell r="DO627">
            <v>0</v>
          </cell>
          <cell r="DP627">
            <v>0</v>
          </cell>
          <cell r="DQ627">
            <v>0</v>
          </cell>
          <cell r="DR627">
            <v>0</v>
          </cell>
          <cell r="DS627">
            <v>0</v>
          </cell>
          <cell r="DT627">
            <v>0</v>
          </cell>
          <cell r="DU627">
            <v>0</v>
          </cell>
          <cell r="DV627">
            <v>0</v>
          </cell>
          <cell r="DW627">
            <v>0</v>
          </cell>
          <cell r="DX627">
            <v>0</v>
          </cell>
          <cell r="DY627">
            <v>0</v>
          </cell>
          <cell r="DZ627">
            <v>0</v>
          </cell>
          <cell r="EA627">
            <v>0</v>
          </cell>
          <cell r="EB627">
            <v>0</v>
          </cell>
          <cell r="EC627">
            <v>0</v>
          </cell>
          <cell r="ED627">
            <v>0</v>
          </cell>
          <cell r="EE627">
            <v>0</v>
          </cell>
          <cell r="EF627">
            <v>0</v>
          </cell>
          <cell r="EG627">
            <v>0</v>
          </cell>
          <cell r="EH627">
            <v>0</v>
          </cell>
          <cell r="EI627">
            <v>0</v>
          </cell>
          <cell r="EJ627">
            <v>0</v>
          </cell>
          <cell r="EK627">
            <v>0</v>
          </cell>
          <cell r="EL627">
            <v>0</v>
          </cell>
          <cell r="EM627">
            <v>0</v>
          </cell>
          <cell r="EN627">
            <v>0</v>
          </cell>
          <cell r="EO627">
            <v>0</v>
          </cell>
          <cell r="EP627">
            <v>0</v>
          </cell>
          <cell r="EQ627">
            <v>0</v>
          </cell>
          <cell r="ER627">
            <v>0</v>
          </cell>
          <cell r="ES627">
            <v>0</v>
          </cell>
          <cell r="ET627">
            <v>0</v>
          </cell>
          <cell r="EU627">
            <v>0</v>
          </cell>
          <cell r="EV627">
            <v>0</v>
          </cell>
          <cell r="EW627">
            <v>0</v>
          </cell>
          <cell r="EX627">
            <v>0</v>
          </cell>
          <cell r="EY627">
            <v>0</v>
          </cell>
          <cell r="EZ627">
            <v>0</v>
          </cell>
          <cell r="FA627">
            <v>0</v>
          </cell>
          <cell r="FB627">
            <v>0</v>
          </cell>
          <cell r="FC627">
            <v>0</v>
          </cell>
          <cell r="FD627">
            <v>0</v>
          </cell>
          <cell r="FE627">
            <v>0</v>
          </cell>
          <cell r="FF627">
            <v>0</v>
          </cell>
          <cell r="FG627">
            <v>0</v>
          </cell>
          <cell r="FH627">
            <v>0</v>
          </cell>
          <cell r="FI627">
            <v>0</v>
          </cell>
          <cell r="FJ627">
            <v>0</v>
          </cell>
          <cell r="FK627">
            <v>0</v>
          </cell>
          <cell r="FL627">
            <v>0</v>
          </cell>
          <cell r="FM627">
            <v>0</v>
          </cell>
          <cell r="FN627">
            <v>0</v>
          </cell>
          <cell r="FO627">
            <v>0</v>
          </cell>
          <cell r="FP627">
            <v>0</v>
          </cell>
          <cell r="FQ627">
            <v>0</v>
          </cell>
          <cell r="FR627">
            <v>0</v>
          </cell>
          <cell r="FS627">
            <v>0</v>
          </cell>
          <cell r="FT627">
            <v>0</v>
          </cell>
          <cell r="FU627">
            <v>0</v>
          </cell>
          <cell r="FV627">
            <v>0</v>
          </cell>
          <cell r="FW627">
            <v>0</v>
          </cell>
          <cell r="FX627">
            <v>0</v>
          </cell>
          <cell r="FY627">
            <v>0</v>
          </cell>
          <cell r="FZ627">
            <v>0</v>
          </cell>
          <cell r="GA627">
            <v>0</v>
          </cell>
          <cell r="GB627">
            <v>0</v>
          </cell>
          <cell r="GC627">
            <v>0</v>
          </cell>
          <cell r="GD627">
            <v>0</v>
          </cell>
          <cell r="GE627">
            <v>0</v>
          </cell>
          <cell r="GF627">
            <v>0</v>
          </cell>
          <cell r="GG627">
            <v>0</v>
          </cell>
          <cell r="GH627">
            <v>0</v>
          </cell>
          <cell r="GI627">
            <v>0</v>
          </cell>
          <cell r="GJ627">
            <v>0</v>
          </cell>
          <cell r="GK627">
            <v>0</v>
          </cell>
          <cell r="GL627">
            <v>0</v>
          </cell>
          <cell r="GM627">
            <v>0</v>
          </cell>
          <cell r="GN627">
            <v>0</v>
          </cell>
          <cell r="GO627">
            <v>0</v>
          </cell>
          <cell r="GP627">
            <v>0</v>
          </cell>
          <cell r="GQ627">
            <v>0</v>
          </cell>
          <cell r="GR627">
            <v>0</v>
          </cell>
          <cell r="GS627">
            <v>0</v>
          </cell>
          <cell r="GT627">
            <v>0</v>
          </cell>
          <cell r="GU627">
            <v>0</v>
          </cell>
          <cell r="GV627">
            <v>0</v>
          </cell>
          <cell r="GW627">
            <v>0</v>
          </cell>
          <cell r="GX627">
            <v>0</v>
          </cell>
          <cell r="GY627">
            <v>0</v>
          </cell>
          <cell r="GZ627">
            <v>0</v>
          </cell>
          <cell r="HA627">
            <v>0</v>
          </cell>
          <cell r="HB627">
            <v>0</v>
          </cell>
          <cell r="HC627">
            <v>0</v>
          </cell>
          <cell r="HD627">
            <v>0</v>
          </cell>
          <cell r="HE627">
            <v>0</v>
          </cell>
          <cell r="HF627">
            <v>0</v>
          </cell>
          <cell r="HG627">
            <v>0</v>
          </cell>
          <cell r="HH627">
            <v>0</v>
          </cell>
          <cell r="HI627">
            <v>0</v>
          </cell>
          <cell r="HJ627">
            <v>0</v>
          </cell>
          <cell r="HK627">
            <v>0</v>
          </cell>
          <cell r="HL627">
            <v>0</v>
          </cell>
          <cell r="HM627">
            <v>0</v>
          </cell>
          <cell r="HN627">
            <v>0</v>
          </cell>
          <cell r="HO627">
            <v>0</v>
          </cell>
          <cell r="HP627">
            <v>0</v>
          </cell>
          <cell r="HQ627">
            <v>0</v>
          </cell>
          <cell r="HR627">
            <v>0</v>
          </cell>
          <cell r="HS627">
            <v>0</v>
          </cell>
          <cell r="HT627">
            <v>0</v>
          </cell>
          <cell r="HU627">
            <v>0</v>
          </cell>
          <cell r="HV627">
            <v>0</v>
          </cell>
          <cell r="HW627">
            <v>0</v>
          </cell>
          <cell r="HX627">
            <v>0</v>
          </cell>
          <cell r="HY627">
            <v>0</v>
          </cell>
          <cell r="HZ627">
            <v>0</v>
          </cell>
          <cell r="IA627">
            <v>0</v>
          </cell>
          <cell r="IB627">
            <v>0</v>
          </cell>
          <cell r="IC627">
            <v>0</v>
          </cell>
          <cell r="ID627">
            <v>0</v>
          </cell>
          <cell r="IE627">
            <v>0</v>
          </cell>
          <cell r="IF627">
            <v>0</v>
          </cell>
          <cell r="IG627">
            <v>0</v>
          </cell>
          <cell r="IH627">
            <v>0</v>
          </cell>
          <cell r="II627">
            <v>0</v>
          </cell>
          <cell r="IJ627">
            <v>0</v>
          </cell>
          <cell r="IK627">
            <v>0</v>
          </cell>
          <cell r="IL627">
            <v>0</v>
          </cell>
          <cell r="IM627">
            <v>0</v>
          </cell>
        </row>
        <row r="628">
          <cell r="A628">
            <v>0</v>
          </cell>
          <cell r="C628">
            <v>0</v>
          </cell>
          <cell r="D628">
            <v>0</v>
          </cell>
          <cell r="H628">
            <v>0</v>
          </cell>
          <cell r="I628">
            <v>0</v>
          </cell>
          <cell r="J628">
            <v>0</v>
          </cell>
          <cell r="K628">
            <v>0</v>
          </cell>
          <cell r="L628">
            <v>0</v>
          </cell>
          <cell r="M628">
            <v>0</v>
          </cell>
          <cell r="N628">
            <v>0</v>
          </cell>
          <cell r="O628">
            <v>0</v>
          </cell>
          <cell r="P628">
            <v>0</v>
          </cell>
          <cell r="Q628">
            <v>0</v>
          </cell>
          <cell r="R628">
            <v>0</v>
          </cell>
          <cell r="S628">
            <v>0</v>
          </cell>
          <cell r="T628">
            <v>0</v>
          </cell>
          <cell r="U628">
            <v>0</v>
          </cell>
          <cell r="V628">
            <v>0</v>
          </cell>
          <cell r="W628">
            <v>0</v>
          </cell>
          <cell r="X628">
            <v>0</v>
          </cell>
          <cell r="Y628">
            <v>0</v>
          </cell>
          <cell r="Z628">
            <v>0</v>
          </cell>
          <cell r="AA628">
            <v>0</v>
          </cell>
          <cell r="AB628">
            <v>0</v>
          </cell>
          <cell r="AC628">
            <v>0</v>
          </cell>
          <cell r="AD628">
            <v>0</v>
          </cell>
          <cell r="AE628">
            <v>0</v>
          </cell>
          <cell r="AF628">
            <v>0</v>
          </cell>
          <cell r="AG628">
            <v>0</v>
          </cell>
          <cell r="AH628">
            <v>0</v>
          </cell>
          <cell r="AI628">
            <v>0</v>
          </cell>
          <cell r="AJ628">
            <v>0</v>
          </cell>
          <cell r="AK628">
            <v>0</v>
          </cell>
          <cell r="AL628">
            <v>0</v>
          </cell>
          <cell r="AM628">
            <v>0</v>
          </cell>
          <cell r="AN628">
            <v>0</v>
          </cell>
          <cell r="AO628">
            <v>0</v>
          </cell>
          <cell r="AP628">
            <v>0</v>
          </cell>
          <cell r="AQ628">
            <v>0</v>
          </cell>
          <cell r="AR628">
            <v>0</v>
          </cell>
          <cell r="AS628">
            <v>0</v>
          </cell>
          <cell r="AT628">
            <v>0</v>
          </cell>
          <cell r="AU628">
            <v>0</v>
          </cell>
          <cell r="AV628">
            <v>0</v>
          </cell>
          <cell r="AW628">
            <v>0</v>
          </cell>
          <cell r="AX628">
            <v>0</v>
          </cell>
          <cell r="AY628">
            <v>0</v>
          </cell>
          <cell r="AZ628">
            <v>0</v>
          </cell>
          <cell r="BA628">
            <v>0</v>
          </cell>
          <cell r="BB628">
            <v>0</v>
          </cell>
          <cell r="BC628">
            <v>0</v>
          </cell>
          <cell r="BD628">
            <v>0</v>
          </cell>
          <cell r="BE628">
            <v>0</v>
          </cell>
          <cell r="BF628">
            <v>0</v>
          </cell>
          <cell r="BG628">
            <v>0</v>
          </cell>
          <cell r="BH628">
            <v>0</v>
          </cell>
          <cell r="BI628">
            <v>0</v>
          </cell>
          <cell r="BJ628">
            <v>0</v>
          </cell>
          <cell r="BK628">
            <v>0</v>
          </cell>
          <cell r="BL628">
            <v>0</v>
          </cell>
          <cell r="BM628">
            <v>0</v>
          </cell>
          <cell r="BN628">
            <v>0</v>
          </cell>
          <cell r="BO628">
            <v>0</v>
          </cell>
          <cell r="BP628">
            <v>0</v>
          </cell>
          <cell r="BQ628">
            <v>0</v>
          </cell>
          <cell r="BR628">
            <v>0</v>
          </cell>
          <cell r="BS628">
            <v>0</v>
          </cell>
          <cell r="BT628">
            <v>0</v>
          </cell>
          <cell r="BU628">
            <v>0</v>
          </cell>
          <cell r="BV628">
            <v>0</v>
          </cell>
          <cell r="BW628">
            <v>0</v>
          </cell>
          <cell r="BX628">
            <v>0</v>
          </cell>
          <cell r="BY628">
            <v>0</v>
          </cell>
          <cell r="BZ628">
            <v>0</v>
          </cell>
          <cell r="CA628">
            <v>0</v>
          </cell>
          <cell r="CB628">
            <v>0</v>
          </cell>
          <cell r="CC628">
            <v>0</v>
          </cell>
          <cell r="CD628">
            <v>0</v>
          </cell>
          <cell r="CE628">
            <v>0</v>
          </cell>
          <cell r="CF628">
            <v>0</v>
          </cell>
          <cell r="CG628">
            <v>0</v>
          </cell>
          <cell r="CH628">
            <v>0</v>
          </cell>
          <cell r="CI628">
            <v>0</v>
          </cell>
          <cell r="CJ628">
            <v>0</v>
          </cell>
          <cell r="CK628">
            <v>0</v>
          </cell>
          <cell r="CL628">
            <v>0</v>
          </cell>
          <cell r="CM628">
            <v>0</v>
          </cell>
          <cell r="CN628">
            <v>0</v>
          </cell>
          <cell r="CO628">
            <v>0</v>
          </cell>
          <cell r="CP628">
            <v>0</v>
          </cell>
          <cell r="CQ628">
            <v>0</v>
          </cell>
          <cell r="CR628">
            <v>0</v>
          </cell>
          <cell r="CS628">
            <v>0</v>
          </cell>
          <cell r="CT628">
            <v>0</v>
          </cell>
          <cell r="CU628">
            <v>0</v>
          </cell>
          <cell r="CV628">
            <v>0</v>
          </cell>
          <cell r="CW628">
            <v>0</v>
          </cell>
          <cell r="CX628">
            <v>0</v>
          </cell>
          <cell r="CY628">
            <v>0</v>
          </cell>
          <cell r="CZ628">
            <v>0</v>
          </cell>
          <cell r="DA628">
            <v>0</v>
          </cell>
          <cell r="DB628">
            <v>0</v>
          </cell>
          <cell r="DC628">
            <v>0</v>
          </cell>
          <cell r="DD628">
            <v>0</v>
          </cell>
          <cell r="DE628">
            <v>0</v>
          </cell>
          <cell r="DF628">
            <v>0</v>
          </cell>
          <cell r="DG628">
            <v>0</v>
          </cell>
          <cell r="DH628">
            <v>0</v>
          </cell>
          <cell r="DI628">
            <v>0</v>
          </cell>
          <cell r="DJ628">
            <v>0</v>
          </cell>
          <cell r="DK628">
            <v>0</v>
          </cell>
          <cell r="DL628">
            <v>0</v>
          </cell>
          <cell r="DM628">
            <v>0</v>
          </cell>
          <cell r="DN628">
            <v>0</v>
          </cell>
          <cell r="DO628">
            <v>0</v>
          </cell>
          <cell r="DP628">
            <v>0</v>
          </cell>
          <cell r="DQ628">
            <v>0</v>
          </cell>
          <cell r="DR628">
            <v>0</v>
          </cell>
          <cell r="DS628">
            <v>0</v>
          </cell>
          <cell r="DT628">
            <v>0</v>
          </cell>
          <cell r="DU628">
            <v>0</v>
          </cell>
          <cell r="DV628">
            <v>0</v>
          </cell>
          <cell r="DW628">
            <v>0</v>
          </cell>
          <cell r="DX628">
            <v>0</v>
          </cell>
          <cell r="DY628">
            <v>0</v>
          </cell>
          <cell r="DZ628">
            <v>0</v>
          </cell>
          <cell r="EA628">
            <v>0</v>
          </cell>
          <cell r="EB628">
            <v>0</v>
          </cell>
          <cell r="EC628">
            <v>0</v>
          </cell>
          <cell r="ED628">
            <v>0</v>
          </cell>
          <cell r="EE628">
            <v>0</v>
          </cell>
          <cell r="EF628">
            <v>0</v>
          </cell>
          <cell r="EG628">
            <v>0</v>
          </cell>
          <cell r="EH628">
            <v>0</v>
          </cell>
          <cell r="EI628">
            <v>0</v>
          </cell>
          <cell r="EJ628">
            <v>0</v>
          </cell>
          <cell r="EK628">
            <v>0</v>
          </cell>
          <cell r="EL628">
            <v>0</v>
          </cell>
          <cell r="EM628">
            <v>0</v>
          </cell>
          <cell r="EN628">
            <v>0</v>
          </cell>
          <cell r="EO628">
            <v>0</v>
          </cell>
          <cell r="EP628">
            <v>0</v>
          </cell>
          <cell r="EQ628">
            <v>0</v>
          </cell>
          <cell r="ER628">
            <v>0</v>
          </cell>
          <cell r="ES628">
            <v>0</v>
          </cell>
          <cell r="ET628">
            <v>0</v>
          </cell>
          <cell r="EU628">
            <v>0</v>
          </cell>
          <cell r="EV628">
            <v>0</v>
          </cell>
          <cell r="EW628">
            <v>0</v>
          </cell>
          <cell r="EX628">
            <v>0</v>
          </cell>
          <cell r="EY628">
            <v>0</v>
          </cell>
          <cell r="EZ628">
            <v>0</v>
          </cell>
          <cell r="FA628">
            <v>0</v>
          </cell>
          <cell r="FB628">
            <v>0</v>
          </cell>
          <cell r="FC628">
            <v>0</v>
          </cell>
          <cell r="FD628">
            <v>0</v>
          </cell>
          <cell r="FE628">
            <v>0</v>
          </cell>
          <cell r="FF628">
            <v>0</v>
          </cell>
          <cell r="FG628">
            <v>0</v>
          </cell>
          <cell r="FH628">
            <v>0</v>
          </cell>
          <cell r="FI628">
            <v>0</v>
          </cell>
          <cell r="FJ628">
            <v>0</v>
          </cell>
          <cell r="FK628">
            <v>0</v>
          </cell>
          <cell r="FL628">
            <v>0</v>
          </cell>
          <cell r="FM628">
            <v>0</v>
          </cell>
          <cell r="FN628">
            <v>0</v>
          </cell>
          <cell r="FO628">
            <v>0</v>
          </cell>
          <cell r="FP628">
            <v>0</v>
          </cell>
          <cell r="FQ628">
            <v>0</v>
          </cell>
          <cell r="FR628">
            <v>0</v>
          </cell>
          <cell r="FS628">
            <v>0</v>
          </cell>
          <cell r="FT628">
            <v>0</v>
          </cell>
          <cell r="FU628">
            <v>0</v>
          </cell>
          <cell r="FV628">
            <v>0</v>
          </cell>
          <cell r="FW628">
            <v>0</v>
          </cell>
          <cell r="FX628">
            <v>0</v>
          </cell>
          <cell r="FY628">
            <v>0</v>
          </cell>
          <cell r="FZ628">
            <v>0</v>
          </cell>
          <cell r="GA628">
            <v>0</v>
          </cell>
          <cell r="GB628">
            <v>0</v>
          </cell>
          <cell r="GC628">
            <v>0</v>
          </cell>
          <cell r="GD628">
            <v>0</v>
          </cell>
          <cell r="GE628">
            <v>0</v>
          </cell>
          <cell r="GF628">
            <v>0</v>
          </cell>
          <cell r="GG628">
            <v>0</v>
          </cell>
          <cell r="GH628">
            <v>0</v>
          </cell>
          <cell r="GI628">
            <v>0</v>
          </cell>
          <cell r="GJ628">
            <v>0</v>
          </cell>
          <cell r="GK628">
            <v>0</v>
          </cell>
          <cell r="GL628">
            <v>0</v>
          </cell>
          <cell r="GM628">
            <v>0</v>
          </cell>
          <cell r="GN628">
            <v>0</v>
          </cell>
          <cell r="GO628">
            <v>0</v>
          </cell>
          <cell r="GP628">
            <v>0</v>
          </cell>
          <cell r="GQ628">
            <v>0</v>
          </cell>
          <cell r="GR628">
            <v>0</v>
          </cell>
          <cell r="GS628">
            <v>0</v>
          </cell>
          <cell r="GT628">
            <v>0</v>
          </cell>
          <cell r="GU628">
            <v>0</v>
          </cell>
          <cell r="GV628">
            <v>0</v>
          </cell>
          <cell r="GW628">
            <v>0</v>
          </cell>
          <cell r="GX628">
            <v>0</v>
          </cell>
          <cell r="GY628">
            <v>0</v>
          </cell>
          <cell r="GZ628">
            <v>0</v>
          </cell>
          <cell r="HA628">
            <v>0</v>
          </cell>
          <cell r="HB628">
            <v>0</v>
          </cell>
          <cell r="HC628">
            <v>0</v>
          </cell>
          <cell r="HD628">
            <v>0</v>
          </cell>
          <cell r="HE628">
            <v>0</v>
          </cell>
          <cell r="HF628">
            <v>0</v>
          </cell>
          <cell r="HG628">
            <v>0</v>
          </cell>
          <cell r="HH628">
            <v>0</v>
          </cell>
          <cell r="HI628">
            <v>0</v>
          </cell>
          <cell r="HJ628">
            <v>0</v>
          </cell>
          <cell r="HK628">
            <v>0</v>
          </cell>
          <cell r="HL628">
            <v>0</v>
          </cell>
          <cell r="HM628">
            <v>0</v>
          </cell>
          <cell r="HN628">
            <v>0</v>
          </cell>
          <cell r="HO628">
            <v>0</v>
          </cell>
          <cell r="HP628">
            <v>0</v>
          </cell>
          <cell r="HQ628">
            <v>0</v>
          </cell>
          <cell r="HR628">
            <v>0</v>
          </cell>
          <cell r="HS628">
            <v>0</v>
          </cell>
          <cell r="HT628">
            <v>0</v>
          </cell>
          <cell r="HU628">
            <v>0</v>
          </cell>
          <cell r="HV628">
            <v>0</v>
          </cell>
          <cell r="HW628">
            <v>0</v>
          </cell>
          <cell r="HX628">
            <v>0</v>
          </cell>
          <cell r="HY628">
            <v>0</v>
          </cell>
          <cell r="HZ628">
            <v>0</v>
          </cell>
          <cell r="IA628">
            <v>0</v>
          </cell>
          <cell r="IB628">
            <v>0</v>
          </cell>
          <cell r="IC628">
            <v>0</v>
          </cell>
          <cell r="ID628">
            <v>0</v>
          </cell>
          <cell r="IE628">
            <v>0</v>
          </cell>
          <cell r="IF628">
            <v>0</v>
          </cell>
          <cell r="IG628">
            <v>0</v>
          </cell>
          <cell r="IH628">
            <v>0</v>
          </cell>
          <cell r="II628">
            <v>0</v>
          </cell>
          <cell r="IJ628">
            <v>0</v>
          </cell>
          <cell r="IK628">
            <v>0</v>
          </cell>
          <cell r="IL628">
            <v>0</v>
          </cell>
          <cell r="IM628">
            <v>0</v>
          </cell>
        </row>
        <row r="629">
          <cell r="A629">
            <v>0</v>
          </cell>
          <cell r="C629">
            <v>0</v>
          </cell>
          <cell r="D629">
            <v>0</v>
          </cell>
          <cell r="H629">
            <v>0</v>
          </cell>
          <cell r="I629">
            <v>0</v>
          </cell>
          <cell r="J629">
            <v>0</v>
          </cell>
          <cell r="K629">
            <v>0</v>
          </cell>
          <cell r="L629">
            <v>0</v>
          </cell>
          <cell r="M629">
            <v>0</v>
          </cell>
          <cell r="N629">
            <v>0</v>
          </cell>
          <cell r="O629">
            <v>0</v>
          </cell>
          <cell r="P629">
            <v>0</v>
          </cell>
          <cell r="Q629">
            <v>0</v>
          </cell>
          <cell r="R629">
            <v>0</v>
          </cell>
          <cell r="S629">
            <v>0</v>
          </cell>
          <cell r="T629">
            <v>0</v>
          </cell>
          <cell r="U629">
            <v>0</v>
          </cell>
          <cell r="V629">
            <v>0</v>
          </cell>
          <cell r="W629">
            <v>0</v>
          </cell>
          <cell r="X629">
            <v>0</v>
          </cell>
          <cell r="Y629">
            <v>0</v>
          </cell>
          <cell r="Z629">
            <v>0</v>
          </cell>
          <cell r="AA629">
            <v>0</v>
          </cell>
          <cell r="AB629">
            <v>0</v>
          </cell>
          <cell r="AC629">
            <v>0</v>
          </cell>
          <cell r="AD629">
            <v>0</v>
          </cell>
          <cell r="AE629">
            <v>0</v>
          </cell>
          <cell r="AF629">
            <v>0</v>
          </cell>
          <cell r="AG629">
            <v>0</v>
          </cell>
          <cell r="AH629">
            <v>0</v>
          </cell>
          <cell r="AI629">
            <v>0</v>
          </cell>
          <cell r="AJ629">
            <v>0</v>
          </cell>
          <cell r="AK629">
            <v>0</v>
          </cell>
          <cell r="AL629">
            <v>0</v>
          </cell>
          <cell r="AM629">
            <v>0</v>
          </cell>
          <cell r="AN629">
            <v>0</v>
          </cell>
          <cell r="AO629">
            <v>0</v>
          </cell>
          <cell r="AP629">
            <v>0</v>
          </cell>
          <cell r="AQ629">
            <v>0</v>
          </cell>
          <cell r="AR629">
            <v>0</v>
          </cell>
          <cell r="AS629">
            <v>0</v>
          </cell>
          <cell r="AT629">
            <v>0</v>
          </cell>
          <cell r="AU629">
            <v>0</v>
          </cell>
          <cell r="AV629">
            <v>0</v>
          </cell>
          <cell r="AW629">
            <v>0</v>
          </cell>
          <cell r="AX629">
            <v>0</v>
          </cell>
          <cell r="AY629">
            <v>0</v>
          </cell>
          <cell r="AZ629">
            <v>0</v>
          </cell>
          <cell r="BA629">
            <v>0</v>
          </cell>
          <cell r="BB629">
            <v>0</v>
          </cell>
          <cell r="BC629">
            <v>0</v>
          </cell>
          <cell r="BD629">
            <v>0</v>
          </cell>
          <cell r="BE629">
            <v>0</v>
          </cell>
          <cell r="BF629">
            <v>0</v>
          </cell>
          <cell r="BG629">
            <v>0</v>
          </cell>
          <cell r="BH629">
            <v>0</v>
          </cell>
          <cell r="BI629">
            <v>0</v>
          </cell>
          <cell r="BJ629">
            <v>0</v>
          </cell>
          <cell r="BK629">
            <v>0</v>
          </cell>
          <cell r="BL629">
            <v>0</v>
          </cell>
          <cell r="BM629">
            <v>0</v>
          </cell>
          <cell r="BN629">
            <v>0</v>
          </cell>
          <cell r="BO629">
            <v>0</v>
          </cell>
          <cell r="BP629">
            <v>0</v>
          </cell>
          <cell r="BQ629">
            <v>0</v>
          </cell>
          <cell r="BR629">
            <v>0</v>
          </cell>
          <cell r="BS629">
            <v>0</v>
          </cell>
          <cell r="BT629">
            <v>0</v>
          </cell>
          <cell r="BU629">
            <v>0</v>
          </cell>
          <cell r="BV629">
            <v>0</v>
          </cell>
          <cell r="BW629">
            <v>0</v>
          </cell>
          <cell r="BX629">
            <v>0</v>
          </cell>
          <cell r="BY629">
            <v>0</v>
          </cell>
          <cell r="BZ629">
            <v>0</v>
          </cell>
          <cell r="CA629">
            <v>0</v>
          </cell>
          <cell r="CB629">
            <v>0</v>
          </cell>
          <cell r="CC629">
            <v>0</v>
          </cell>
          <cell r="CD629">
            <v>0</v>
          </cell>
          <cell r="CE629">
            <v>0</v>
          </cell>
          <cell r="CF629">
            <v>0</v>
          </cell>
          <cell r="CG629">
            <v>0</v>
          </cell>
          <cell r="CH629">
            <v>0</v>
          </cell>
          <cell r="CI629">
            <v>0</v>
          </cell>
          <cell r="CJ629">
            <v>0</v>
          </cell>
          <cell r="CK629">
            <v>0</v>
          </cell>
          <cell r="CL629">
            <v>0</v>
          </cell>
          <cell r="CM629">
            <v>0</v>
          </cell>
          <cell r="CN629">
            <v>0</v>
          </cell>
          <cell r="CO629">
            <v>0</v>
          </cell>
          <cell r="CP629">
            <v>0</v>
          </cell>
          <cell r="CQ629">
            <v>0</v>
          </cell>
          <cell r="CR629">
            <v>0</v>
          </cell>
          <cell r="CS629">
            <v>0</v>
          </cell>
          <cell r="CT629">
            <v>0</v>
          </cell>
          <cell r="CU629">
            <v>0</v>
          </cell>
          <cell r="CV629">
            <v>0</v>
          </cell>
          <cell r="CW629">
            <v>0</v>
          </cell>
          <cell r="CX629">
            <v>0</v>
          </cell>
          <cell r="CY629">
            <v>0</v>
          </cell>
          <cell r="CZ629">
            <v>0</v>
          </cell>
          <cell r="DA629">
            <v>0</v>
          </cell>
          <cell r="DB629">
            <v>0</v>
          </cell>
          <cell r="DC629">
            <v>0</v>
          </cell>
          <cell r="DD629">
            <v>0</v>
          </cell>
          <cell r="DE629">
            <v>0</v>
          </cell>
          <cell r="DF629">
            <v>0</v>
          </cell>
          <cell r="DG629">
            <v>0</v>
          </cell>
          <cell r="DH629">
            <v>0</v>
          </cell>
          <cell r="DI629">
            <v>0</v>
          </cell>
          <cell r="DJ629">
            <v>0</v>
          </cell>
          <cell r="DK629">
            <v>0</v>
          </cell>
          <cell r="DL629">
            <v>0</v>
          </cell>
          <cell r="DM629">
            <v>0</v>
          </cell>
          <cell r="DN629">
            <v>0</v>
          </cell>
          <cell r="DO629">
            <v>0</v>
          </cell>
          <cell r="DP629">
            <v>0</v>
          </cell>
          <cell r="DQ629">
            <v>0</v>
          </cell>
          <cell r="DR629">
            <v>0</v>
          </cell>
          <cell r="DS629">
            <v>0</v>
          </cell>
          <cell r="DT629">
            <v>0</v>
          </cell>
          <cell r="DU629">
            <v>0</v>
          </cell>
          <cell r="DV629">
            <v>0</v>
          </cell>
          <cell r="DW629">
            <v>0</v>
          </cell>
          <cell r="DX629">
            <v>0</v>
          </cell>
          <cell r="DY629">
            <v>0</v>
          </cell>
          <cell r="DZ629">
            <v>0</v>
          </cell>
          <cell r="EA629">
            <v>0</v>
          </cell>
          <cell r="EB629">
            <v>0</v>
          </cell>
          <cell r="EC629">
            <v>0</v>
          </cell>
          <cell r="ED629">
            <v>0</v>
          </cell>
          <cell r="EE629">
            <v>0</v>
          </cell>
          <cell r="EF629">
            <v>0</v>
          </cell>
          <cell r="EG629">
            <v>0</v>
          </cell>
          <cell r="EH629">
            <v>0</v>
          </cell>
          <cell r="EI629">
            <v>0</v>
          </cell>
          <cell r="EJ629">
            <v>0</v>
          </cell>
          <cell r="EK629">
            <v>0</v>
          </cell>
          <cell r="EL629">
            <v>0</v>
          </cell>
          <cell r="EM629">
            <v>0</v>
          </cell>
          <cell r="EN629">
            <v>0</v>
          </cell>
          <cell r="EO629">
            <v>0</v>
          </cell>
          <cell r="EP629">
            <v>0</v>
          </cell>
          <cell r="EQ629">
            <v>0</v>
          </cell>
          <cell r="ER629">
            <v>0</v>
          </cell>
          <cell r="ES629">
            <v>0</v>
          </cell>
          <cell r="ET629">
            <v>0</v>
          </cell>
          <cell r="EU629">
            <v>0</v>
          </cell>
          <cell r="EV629">
            <v>0</v>
          </cell>
          <cell r="EW629">
            <v>0</v>
          </cell>
          <cell r="EX629">
            <v>0</v>
          </cell>
          <cell r="EY629">
            <v>0</v>
          </cell>
          <cell r="EZ629">
            <v>0</v>
          </cell>
          <cell r="FA629">
            <v>0</v>
          </cell>
          <cell r="FB629">
            <v>0</v>
          </cell>
          <cell r="FC629">
            <v>0</v>
          </cell>
          <cell r="FD629">
            <v>0</v>
          </cell>
          <cell r="FE629">
            <v>0</v>
          </cell>
          <cell r="FF629">
            <v>0</v>
          </cell>
          <cell r="FG629">
            <v>0</v>
          </cell>
          <cell r="FH629">
            <v>0</v>
          </cell>
          <cell r="FI629">
            <v>0</v>
          </cell>
          <cell r="FJ629">
            <v>0</v>
          </cell>
          <cell r="FK629">
            <v>0</v>
          </cell>
          <cell r="FL629">
            <v>0</v>
          </cell>
          <cell r="FM629">
            <v>0</v>
          </cell>
          <cell r="FN629">
            <v>0</v>
          </cell>
          <cell r="FO629">
            <v>0</v>
          </cell>
          <cell r="FP629">
            <v>0</v>
          </cell>
          <cell r="FQ629">
            <v>0</v>
          </cell>
          <cell r="FR629">
            <v>0</v>
          </cell>
          <cell r="FS629">
            <v>0</v>
          </cell>
          <cell r="FT629">
            <v>0</v>
          </cell>
          <cell r="FU629">
            <v>0</v>
          </cell>
          <cell r="FV629">
            <v>0</v>
          </cell>
          <cell r="FW629">
            <v>0</v>
          </cell>
          <cell r="FX629">
            <v>0</v>
          </cell>
          <cell r="FY629">
            <v>0</v>
          </cell>
          <cell r="FZ629">
            <v>0</v>
          </cell>
          <cell r="GA629">
            <v>0</v>
          </cell>
          <cell r="GB629">
            <v>0</v>
          </cell>
          <cell r="GC629">
            <v>0</v>
          </cell>
          <cell r="GD629">
            <v>0</v>
          </cell>
          <cell r="GE629">
            <v>0</v>
          </cell>
          <cell r="GF629">
            <v>0</v>
          </cell>
          <cell r="GG629">
            <v>0</v>
          </cell>
          <cell r="GH629">
            <v>0</v>
          </cell>
          <cell r="GI629">
            <v>0</v>
          </cell>
          <cell r="GJ629">
            <v>0</v>
          </cell>
          <cell r="GK629">
            <v>0</v>
          </cell>
          <cell r="GL629">
            <v>0</v>
          </cell>
          <cell r="GM629">
            <v>0</v>
          </cell>
          <cell r="GN629">
            <v>0</v>
          </cell>
          <cell r="GO629">
            <v>0</v>
          </cell>
          <cell r="GP629">
            <v>0</v>
          </cell>
          <cell r="GQ629">
            <v>0</v>
          </cell>
          <cell r="GR629">
            <v>0</v>
          </cell>
          <cell r="GS629">
            <v>0</v>
          </cell>
          <cell r="GT629">
            <v>0</v>
          </cell>
          <cell r="GU629">
            <v>0</v>
          </cell>
          <cell r="GV629">
            <v>0</v>
          </cell>
          <cell r="GW629">
            <v>0</v>
          </cell>
          <cell r="GX629">
            <v>0</v>
          </cell>
          <cell r="GY629">
            <v>0</v>
          </cell>
          <cell r="GZ629">
            <v>0</v>
          </cell>
          <cell r="HA629">
            <v>0</v>
          </cell>
          <cell r="HB629">
            <v>0</v>
          </cell>
          <cell r="HC629">
            <v>0</v>
          </cell>
          <cell r="HD629">
            <v>0</v>
          </cell>
          <cell r="HE629">
            <v>0</v>
          </cell>
          <cell r="HF629">
            <v>0</v>
          </cell>
          <cell r="HG629">
            <v>0</v>
          </cell>
          <cell r="HH629">
            <v>0</v>
          </cell>
          <cell r="HI629">
            <v>0</v>
          </cell>
          <cell r="HJ629">
            <v>0</v>
          </cell>
          <cell r="HK629">
            <v>0</v>
          </cell>
          <cell r="HL629">
            <v>0</v>
          </cell>
          <cell r="HM629">
            <v>0</v>
          </cell>
          <cell r="HN629">
            <v>0</v>
          </cell>
          <cell r="HO629">
            <v>0</v>
          </cell>
          <cell r="HP629">
            <v>0</v>
          </cell>
          <cell r="HQ629">
            <v>0</v>
          </cell>
          <cell r="HR629">
            <v>0</v>
          </cell>
          <cell r="HS629">
            <v>0</v>
          </cell>
          <cell r="HT629">
            <v>0</v>
          </cell>
          <cell r="HU629">
            <v>0</v>
          </cell>
          <cell r="HV629">
            <v>0</v>
          </cell>
          <cell r="HW629">
            <v>0</v>
          </cell>
          <cell r="HX629">
            <v>0</v>
          </cell>
          <cell r="HY629">
            <v>0</v>
          </cell>
          <cell r="HZ629">
            <v>0</v>
          </cell>
          <cell r="IA629">
            <v>0</v>
          </cell>
          <cell r="IB629">
            <v>0</v>
          </cell>
          <cell r="IC629">
            <v>0</v>
          </cell>
          <cell r="ID629">
            <v>0</v>
          </cell>
          <cell r="IE629">
            <v>0</v>
          </cell>
          <cell r="IF629">
            <v>0</v>
          </cell>
          <cell r="IG629">
            <v>0</v>
          </cell>
          <cell r="IH629">
            <v>0</v>
          </cell>
          <cell r="II629">
            <v>0</v>
          </cell>
          <cell r="IJ629">
            <v>0</v>
          </cell>
          <cell r="IK629">
            <v>0</v>
          </cell>
          <cell r="IL629">
            <v>0</v>
          </cell>
          <cell r="IM629">
            <v>0</v>
          </cell>
        </row>
        <row r="630">
          <cell r="A630">
            <v>0</v>
          </cell>
          <cell r="C630">
            <v>0</v>
          </cell>
          <cell r="D630">
            <v>0</v>
          </cell>
          <cell r="H630">
            <v>0</v>
          </cell>
          <cell r="I630">
            <v>0</v>
          </cell>
          <cell r="J630">
            <v>0</v>
          </cell>
          <cell r="K630">
            <v>0</v>
          </cell>
          <cell r="L630">
            <v>0</v>
          </cell>
          <cell r="M630">
            <v>0</v>
          </cell>
          <cell r="N630">
            <v>0</v>
          </cell>
          <cell r="O630">
            <v>0</v>
          </cell>
          <cell r="P630">
            <v>0</v>
          </cell>
          <cell r="Q630">
            <v>0</v>
          </cell>
          <cell r="R630">
            <v>0</v>
          </cell>
          <cell r="S630">
            <v>0</v>
          </cell>
          <cell r="T630">
            <v>0</v>
          </cell>
          <cell r="U630">
            <v>0</v>
          </cell>
          <cell r="V630">
            <v>0</v>
          </cell>
          <cell r="W630">
            <v>0</v>
          </cell>
          <cell r="X630">
            <v>0</v>
          </cell>
          <cell r="Y630">
            <v>0</v>
          </cell>
          <cell r="Z630">
            <v>0</v>
          </cell>
          <cell r="AA630">
            <v>0</v>
          </cell>
          <cell r="AB630">
            <v>0</v>
          </cell>
          <cell r="AC630">
            <v>0</v>
          </cell>
          <cell r="AD630">
            <v>0</v>
          </cell>
          <cell r="AE630">
            <v>0</v>
          </cell>
          <cell r="AF630">
            <v>0</v>
          </cell>
          <cell r="AG630">
            <v>0</v>
          </cell>
          <cell r="AH630">
            <v>0</v>
          </cell>
          <cell r="AI630">
            <v>0</v>
          </cell>
          <cell r="AJ630">
            <v>0</v>
          </cell>
          <cell r="AK630">
            <v>0</v>
          </cell>
          <cell r="AL630">
            <v>0</v>
          </cell>
          <cell r="AM630">
            <v>0</v>
          </cell>
          <cell r="AN630">
            <v>0</v>
          </cell>
          <cell r="AO630">
            <v>0</v>
          </cell>
          <cell r="AP630">
            <v>0</v>
          </cell>
          <cell r="AQ630">
            <v>0</v>
          </cell>
          <cell r="AR630">
            <v>0</v>
          </cell>
          <cell r="AS630">
            <v>0</v>
          </cell>
          <cell r="AT630">
            <v>0</v>
          </cell>
          <cell r="AU630">
            <v>0</v>
          </cell>
          <cell r="AV630">
            <v>0</v>
          </cell>
          <cell r="AW630">
            <v>0</v>
          </cell>
          <cell r="AX630">
            <v>0</v>
          </cell>
          <cell r="AY630">
            <v>0</v>
          </cell>
          <cell r="AZ630">
            <v>0</v>
          </cell>
          <cell r="BA630">
            <v>0</v>
          </cell>
          <cell r="BB630">
            <v>0</v>
          </cell>
          <cell r="BC630">
            <v>0</v>
          </cell>
          <cell r="BD630">
            <v>0</v>
          </cell>
          <cell r="BE630">
            <v>0</v>
          </cell>
          <cell r="BF630">
            <v>0</v>
          </cell>
          <cell r="BG630">
            <v>0</v>
          </cell>
          <cell r="BH630">
            <v>0</v>
          </cell>
          <cell r="BI630">
            <v>0</v>
          </cell>
          <cell r="BJ630">
            <v>0</v>
          </cell>
          <cell r="BK630">
            <v>0</v>
          </cell>
          <cell r="BL630">
            <v>0</v>
          </cell>
          <cell r="BM630">
            <v>0</v>
          </cell>
          <cell r="BN630">
            <v>0</v>
          </cell>
          <cell r="BO630">
            <v>0</v>
          </cell>
          <cell r="BP630">
            <v>0</v>
          </cell>
          <cell r="BQ630">
            <v>0</v>
          </cell>
          <cell r="BR630">
            <v>0</v>
          </cell>
          <cell r="BS630">
            <v>0</v>
          </cell>
          <cell r="BT630">
            <v>0</v>
          </cell>
          <cell r="BU630">
            <v>0</v>
          </cell>
          <cell r="BV630">
            <v>0</v>
          </cell>
          <cell r="BW630">
            <v>0</v>
          </cell>
          <cell r="BX630">
            <v>0</v>
          </cell>
          <cell r="BY630">
            <v>0</v>
          </cell>
          <cell r="BZ630">
            <v>0</v>
          </cell>
          <cell r="CA630">
            <v>0</v>
          </cell>
          <cell r="CB630">
            <v>0</v>
          </cell>
          <cell r="CC630">
            <v>0</v>
          </cell>
          <cell r="CD630">
            <v>0</v>
          </cell>
          <cell r="CE630">
            <v>0</v>
          </cell>
          <cell r="CF630">
            <v>0</v>
          </cell>
          <cell r="CG630">
            <v>0</v>
          </cell>
          <cell r="CH630">
            <v>0</v>
          </cell>
          <cell r="CI630">
            <v>0</v>
          </cell>
          <cell r="CJ630">
            <v>0</v>
          </cell>
          <cell r="CK630">
            <v>0</v>
          </cell>
          <cell r="CL630">
            <v>0</v>
          </cell>
          <cell r="CM630">
            <v>0</v>
          </cell>
          <cell r="CN630">
            <v>0</v>
          </cell>
          <cell r="CO630">
            <v>0</v>
          </cell>
          <cell r="CP630">
            <v>0</v>
          </cell>
          <cell r="CQ630">
            <v>0</v>
          </cell>
          <cell r="CR630">
            <v>0</v>
          </cell>
          <cell r="CS630">
            <v>0</v>
          </cell>
          <cell r="CT630">
            <v>0</v>
          </cell>
          <cell r="CU630">
            <v>0</v>
          </cell>
          <cell r="CV630">
            <v>0</v>
          </cell>
          <cell r="CW630">
            <v>0</v>
          </cell>
          <cell r="CX630">
            <v>0</v>
          </cell>
          <cell r="CY630">
            <v>0</v>
          </cell>
          <cell r="CZ630">
            <v>0</v>
          </cell>
          <cell r="DA630">
            <v>0</v>
          </cell>
          <cell r="DB630">
            <v>0</v>
          </cell>
          <cell r="DC630">
            <v>0</v>
          </cell>
          <cell r="DD630">
            <v>0</v>
          </cell>
          <cell r="DE630">
            <v>0</v>
          </cell>
          <cell r="DF630">
            <v>0</v>
          </cell>
          <cell r="DG630">
            <v>0</v>
          </cell>
          <cell r="DH630">
            <v>0</v>
          </cell>
          <cell r="DI630">
            <v>0</v>
          </cell>
          <cell r="DJ630">
            <v>0</v>
          </cell>
          <cell r="DK630">
            <v>0</v>
          </cell>
          <cell r="DL630">
            <v>0</v>
          </cell>
          <cell r="DM630">
            <v>0</v>
          </cell>
          <cell r="DN630">
            <v>0</v>
          </cell>
          <cell r="DO630">
            <v>0</v>
          </cell>
          <cell r="DP630">
            <v>0</v>
          </cell>
          <cell r="DQ630">
            <v>0</v>
          </cell>
          <cell r="DR630">
            <v>0</v>
          </cell>
          <cell r="DS630">
            <v>0</v>
          </cell>
          <cell r="DT630">
            <v>0</v>
          </cell>
          <cell r="DU630">
            <v>0</v>
          </cell>
          <cell r="DV630">
            <v>0</v>
          </cell>
          <cell r="DW630">
            <v>0</v>
          </cell>
          <cell r="DX630">
            <v>0</v>
          </cell>
          <cell r="DY630">
            <v>0</v>
          </cell>
          <cell r="DZ630">
            <v>0</v>
          </cell>
          <cell r="EA630">
            <v>0</v>
          </cell>
          <cell r="EB630">
            <v>0</v>
          </cell>
          <cell r="EC630">
            <v>0</v>
          </cell>
          <cell r="ED630">
            <v>0</v>
          </cell>
          <cell r="EE630">
            <v>0</v>
          </cell>
          <cell r="EF630">
            <v>0</v>
          </cell>
          <cell r="EG630">
            <v>0</v>
          </cell>
          <cell r="EH630">
            <v>0</v>
          </cell>
          <cell r="EI630">
            <v>0</v>
          </cell>
          <cell r="EJ630">
            <v>0</v>
          </cell>
          <cell r="EK630">
            <v>0</v>
          </cell>
          <cell r="EL630">
            <v>0</v>
          </cell>
          <cell r="EM630">
            <v>0</v>
          </cell>
          <cell r="EN630">
            <v>0</v>
          </cell>
          <cell r="EO630">
            <v>0</v>
          </cell>
          <cell r="EP630">
            <v>0</v>
          </cell>
          <cell r="EQ630">
            <v>0</v>
          </cell>
          <cell r="ER630">
            <v>0</v>
          </cell>
          <cell r="ES630">
            <v>0</v>
          </cell>
          <cell r="ET630">
            <v>0</v>
          </cell>
          <cell r="EU630">
            <v>0</v>
          </cell>
          <cell r="EV630">
            <v>0</v>
          </cell>
          <cell r="EW630">
            <v>0</v>
          </cell>
          <cell r="EX630">
            <v>0</v>
          </cell>
          <cell r="EY630">
            <v>0</v>
          </cell>
          <cell r="EZ630">
            <v>0</v>
          </cell>
          <cell r="FA630">
            <v>0</v>
          </cell>
          <cell r="FB630">
            <v>0</v>
          </cell>
          <cell r="FC630">
            <v>0</v>
          </cell>
          <cell r="FD630">
            <v>0</v>
          </cell>
          <cell r="FE630">
            <v>0</v>
          </cell>
          <cell r="FF630">
            <v>0</v>
          </cell>
          <cell r="FG630">
            <v>0</v>
          </cell>
          <cell r="FH630">
            <v>0</v>
          </cell>
          <cell r="FI630">
            <v>0</v>
          </cell>
          <cell r="FJ630">
            <v>0</v>
          </cell>
          <cell r="FK630">
            <v>0</v>
          </cell>
          <cell r="FL630">
            <v>0</v>
          </cell>
          <cell r="FM630">
            <v>0</v>
          </cell>
          <cell r="FN630">
            <v>0</v>
          </cell>
          <cell r="FO630">
            <v>0</v>
          </cell>
          <cell r="FP630">
            <v>0</v>
          </cell>
          <cell r="FQ630">
            <v>0</v>
          </cell>
          <cell r="FR630">
            <v>0</v>
          </cell>
          <cell r="FS630">
            <v>0</v>
          </cell>
          <cell r="FT630">
            <v>0</v>
          </cell>
          <cell r="FU630">
            <v>0</v>
          </cell>
          <cell r="FV630">
            <v>0</v>
          </cell>
          <cell r="FW630">
            <v>0</v>
          </cell>
          <cell r="FX630">
            <v>0</v>
          </cell>
          <cell r="FY630">
            <v>0</v>
          </cell>
          <cell r="FZ630">
            <v>0</v>
          </cell>
          <cell r="GA630">
            <v>0</v>
          </cell>
          <cell r="GB630">
            <v>0</v>
          </cell>
          <cell r="GC630">
            <v>0</v>
          </cell>
          <cell r="GD630">
            <v>0</v>
          </cell>
          <cell r="GE630">
            <v>0</v>
          </cell>
          <cell r="GF630">
            <v>0</v>
          </cell>
          <cell r="GG630">
            <v>0</v>
          </cell>
          <cell r="GH630">
            <v>0</v>
          </cell>
          <cell r="GI630">
            <v>0</v>
          </cell>
          <cell r="GJ630">
            <v>0</v>
          </cell>
          <cell r="GK630">
            <v>0</v>
          </cell>
          <cell r="GL630">
            <v>0</v>
          </cell>
          <cell r="GM630">
            <v>0</v>
          </cell>
          <cell r="GN630">
            <v>0</v>
          </cell>
          <cell r="GO630">
            <v>0</v>
          </cell>
          <cell r="GP630">
            <v>0</v>
          </cell>
          <cell r="GQ630">
            <v>0</v>
          </cell>
          <cell r="GR630">
            <v>0</v>
          </cell>
          <cell r="GS630">
            <v>0</v>
          </cell>
          <cell r="GT630">
            <v>0</v>
          </cell>
          <cell r="GU630">
            <v>0</v>
          </cell>
          <cell r="GV630">
            <v>0</v>
          </cell>
          <cell r="GW630">
            <v>0</v>
          </cell>
          <cell r="GX630">
            <v>0</v>
          </cell>
          <cell r="GY630">
            <v>0</v>
          </cell>
          <cell r="GZ630">
            <v>0</v>
          </cell>
          <cell r="HA630">
            <v>0</v>
          </cell>
          <cell r="HB630">
            <v>0</v>
          </cell>
          <cell r="HC630">
            <v>0</v>
          </cell>
          <cell r="HD630">
            <v>0</v>
          </cell>
          <cell r="HE630">
            <v>0</v>
          </cell>
          <cell r="HF630">
            <v>0</v>
          </cell>
          <cell r="HG630">
            <v>0</v>
          </cell>
          <cell r="HH630">
            <v>0</v>
          </cell>
          <cell r="HI630">
            <v>0</v>
          </cell>
          <cell r="HJ630">
            <v>0</v>
          </cell>
          <cell r="HK630">
            <v>0</v>
          </cell>
          <cell r="HL630">
            <v>0</v>
          </cell>
          <cell r="HM630">
            <v>0</v>
          </cell>
          <cell r="HN630">
            <v>0</v>
          </cell>
          <cell r="HO630">
            <v>0</v>
          </cell>
          <cell r="HP630">
            <v>0</v>
          </cell>
          <cell r="HQ630">
            <v>0</v>
          </cell>
          <cell r="HR630">
            <v>0</v>
          </cell>
          <cell r="HS630">
            <v>0</v>
          </cell>
          <cell r="HT630">
            <v>0</v>
          </cell>
          <cell r="HU630">
            <v>0</v>
          </cell>
          <cell r="HV630">
            <v>0</v>
          </cell>
          <cell r="HW630">
            <v>0</v>
          </cell>
          <cell r="HX630">
            <v>0</v>
          </cell>
          <cell r="HY630">
            <v>0</v>
          </cell>
          <cell r="HZ630">
            <v>0</v>
          </cell>
          <cell r="IA630">
            <v>0</v>
          </cell>
          <cell r="IB630">
            <v>0</v>
          </cell>
          <cell r="IC630">
            <v>0</v>
          </cell>
          <cell r="ID630">
            <v>0</v>
          </cell>
          <cell r="IE630">
            <v>0</v>
          </cell>
          <cell r="IF630">
            <v>0</v>
          </cell>
          <cell r="IG630">
            <v>0</v>
          </cell>
          <cell r="IH630">
            <v>0</v>
          </cell>
          <cell r="II630">
            <v>0</v>
          </cell>
          <cell r="IJ630">
            <v>0</v>
          </cell>
          <cell r="IK630">
            <v>0</v>
          </cell>
          <cell r="IL630">
            <v>0</v>
          </cell>
          <cell r="IM630">
            <v>0</v>
          </cell>
        </row>
        <row r="631">
          <cell r="A631">
            <v>0</v>
          </cell>
          <cell r="C631">
            <v>0</v>
          </cell>
          <cell r="D631">
            <v>0</v>
          </cell>
          <cell r="H631">
            <v>0</v>
          </cell>
          <cell r="I631">
            <v>0</v>
          </cell>
          <cell r="J631">
            <v>0</v>
          </cell>
          <cell r="K631">
            <v>0</v>
          </cell>
          <cell r="L631">
            <v>0</v>
          </cell>
          <cell r="M631">
            <v>0</v>
          </cell>
          <cell r="N631">
            <v>0</v>
          </cell>
          <cell r="O631">
            <v>0</v>
          </cell>
          <cell r="P631">
            <v>0</v>
          </cell>
          <cell r="Q631">
            <v>0</v>
          </cell>
          <cell r="R631">
            <v>0</v>
          </cell>
          <cell r="S631">
            <v>0</v>
          </cell>
          <cell r="T631">
            <v>0</v>
          </cell>
          <cell r="U631">
            <v>0</v>
          </cell>
          <cell r="V631">
            <v>0</v>
          </cell>
          <cell r="W631">
            <v>0</v>
          </cell>
          <cell r="X631">
            <v>0</v>
          </cell>
          <cell r="Y631">
            <v>0</v>
          </cell>
          <cell r="Z631">
            <v>0</v>
          </cell>
          <cell r="AA631">
            <v>0</v>
          </cell>
          <cell r="AB631">
            <v>0</v>
          </cell>
          <cell r="AC631">
            <v>0</v>
          </cell>
          <cell r="AD631">
            <v>0</v>
          </cell>
          <cell r="AE631">
            <v>0</v>
          </cell>
          <cell r="AF631">
            <v>0</v>
          </cell>
          <cell r="AG631">
            <v>0</v>
          </cell>
          <cell r="AH631">
            <v>0</v>
          </cell>
          <cell r="AI631">
            <v>0</v>
          </cell>
          <cell r="AJ631">
            <v>0</v>
          </cell>
          <cell r="AK631">
            <v>0</v>
          </cell>
          <cell r="AL631">
            <v>0</v>
          </cell>
          <cell r="AM631">
            <v>0</v>
          </cell>
          <cell r="AN631">
            <v>0</v>
          </cell>
          <cell r="AO631">
            <v>0</v>
          </cell>
          <cell r="AP631">
            <v>0</v>
          </cell>
          <cell r="AQ631">
            <v>0</v>
          </cell>
          <cell r="AR631">
            <v>0</v>
          </cell>
          <cell r="AS631">
            <v>0</v>
          </cell>
          <cell r="AT631">
            <v>0</v>
          </cell>
          <cell r="AU631">
            <v>0</v>
          </cell>
          <cell r="AV631">
            <v>0</v>
          </cell>
          <cell r="AW631">
            <v>0</v>
          </cell>
          <cell r="AX631">
            <v>0</v>
          </cell>
          <cell r="AY631">
            <v>0</v>
          </cell>
          <cell r="AZ631">
            <v>0</v>
          </cell>
          <cell r="BA631">
            <v>0</v>
          </cell>
          <cell r="BB631">
            <v>0</v>
          </cell>
          <cell r="BC631">
            <v>0</v>
          </cell>
          <cell r="BD631">
            <v>0</v>
          </cell>
          <cell r="BE631">
            <v>0</v>
          </cell>
          <cell r="BF631">
            <v>0</v>
          </cell>
          <cell r="BG631">
            <v>0</v>
          </cell>
          <cell r="BH631">
            <v>0</v>
          </cell>
          <cell r="BI631">
            <v>0</v>
          </cell>
          <cell r="BJ631">
            <v>0</v>
          </cell>
          <cell r="BK631">
            <v>0</v>
          </cell>
          <cell r="BL631">
            <v>0</v>
          </cell>
          <cell r="BM631">
            <v>0</v>
          </cell>
          <cell r="BN631">
            <v>0</v>
          </cell>
          <cell r="BO631">
            <v>0</v>
          </cell>
          <cell r="BP631">
            <v>0</v>
          </cell>
          <cell r="BQ631">
            <v>0</v>
          </cell>
          <cell r="BR631">
            <v>0</v>
          </cell>
          <cell r="BS631">
            <v>0</v>
          </cell>
          <cell r="BT631">
            <v>0</v>
          </cell>
          <cell r="BU631">
            <v>0</v>
          </cell>
          <cell r="BV631">
            <v>0</v>
          </cell>
          <cell r="BW631">
            <v>0</v>
          </cell>
          <cell r="BX631">
            <v>0</v>
          </cell>
          <cell r="BY631">
            <v>0</v>
          </cell>
          <cell r="BZ631">
            <v>0</v>
          </cell>
          <cell r="CA631">
            <v>0</v>
          </cell>
          <cell r="CB631">
            <v>0</v>
          </cell>
          <cell r="CC631">
            <v>0</v>
          </cell>
          <cell r="CD631">
            <v>0</v>
          </cell>
          <cell r="CE631">
            <v>0</v>
          </cell>
          <cell r="CF631">
            <v>0</v>
          </cell>
          <cell r="CG631">
            <v>0</v>
          </cell>
          <cell r="CH631">
            <v>0</v>
          </cell>
          <cell r="CI631">
            <v>0</v>
          </cell>
          <cell r="CJ631">
            <v>0</v>
          </cell>
          <cell r="CK631">
            <v>0</v>
          </cell>
          <cell r="CL631">
            <v>0</v>
          </cell>
          <cell r="CM631">
            <v>0</v>
          </cell>
          <cell r="CN631">
            <v>0</v>
          </cell>
          <cell r="CO631">
            <v>0</v>
          </cell>
          <cell r="CP631">
            <v>0</v>
          </cell>
          <cell r="CQ631">
            <v>0</v>
          </cell>
          <cell r="CR631">
            <v>0</v>
          </cell>
          <cell r="CS631">
            <v>0</v>
          </cell>
          <cell r="CT631">
            <v>0</v>
          </cell>
          <cell r="CU631">
            <v>0</v>
          </cell>
          <cell r="CV631">
            <v>0</v>
          </cell>
          <cell r="CW631">
            <v>0</v>
          </cell>
          <cell r="CX631">
            <v>0</v>
          </cell>
          <cell r="CY631">
            <v>0</v>
          </cell>
          <cell r="CZ631">
            <v>0</v>
          </cell>
          <cell r="DA631">
            <v>0</v>
          </cell>
          <cell r="DB631">
            <v>0</v>
          </cell>
          <cell r="DC631">
            <v>0</v>
          </cell>
          <cell r="DD631">
            <v>0</v>
          </cell>
          <cell r="DE631">
            <v>0</v>
          </cell>
          <cell r="DF631">
            <v>0</v>
          </cell>
          <cell r="DG631">
            <v>0</v>
          </cell>
          <cell r="DH631">
            <v>0</v>
          </cell>
          <cell r="DI631">
            <v>0</v>
          </cell>
          <cell r="DJ631">
            <v>0</v>
          </cell>
          <cell r="DK631">
            <v>0</v>
          </cell>
          <cell r="DL631">
            <v>0</v>
          </cell>
          <cell r="DM631">
            <v>0</v>
          </cell>
          <cell r="DN631">
            <v>0</v>
          </cell>
          <cell r="DO631">
            <v>0</v>
          </cell>
          <cell r="DP631">
            <v>0</v>
          </cell>
          <cell r="DQ631">
            <v>0</v>
          </cell>
          <cell r="DR631">
            <v>0</v>
          </cell>
          <cell r="DS631">
            <v>0</v>
          </cell>
          <cell r="DT631">
            <v>0</v>
          </cell>
          <cell r="DU631">
            <v>0</v>
          </cell>
          <cell r="DV631">
            <v>0</v>
          </cell>
          <cell r="DW631">
            <v>0</v>
          </cell>
          <cell r="DX631">
            <v>0</v>
          </cell>
          <cell r="DY631">
            <v>0</v>
          </cell>
          <cell r="DZ631">
            <v>0</v>
          </cell>
          <cell r="EA631">
            <v>0</v>
          </cell>
          <cell r="EB631">
            <v>0</v>
          </cell>
          <cell r="EC631">
            <v>0</v>
          </cell>
          <cell r="ED631">
            <v>0</v>
          </cell>
          <cell r="EE631">
            <v>0</v>
          </cell>
          <cell r="EF631">
            <v>0</v>
          </cell>
          <cell r="EG631">
            <v>0</v>
          </cell>
          <cell r="EH631">
            <v>0</v>
          </cell>
          <cell r="EI631">
            <v>0</v>
          </cell>
          <cell r="EJ631">
            <v>0</v>
          </cell>
          <cell r="EK631">
            <v>0</v>
          </cell>
          <cell r="EL631">
            <v>0</v>
          </cell>
          <cell r="EM631">
            <v>0</v>
          </cell>
          <cell r="EN631">
            <v>0</v>
          </cell>
          <cell r="EO631">
            <v>0</v>
          </cell>
          <cell r="EP631">
            <v>0</v>
          </cell>
          <cell r="EQ631">
            <v>0</v>
          </cell>
          <cell r="ER631">
            <v>0</v>
          </cell>
          <cell r="ES631">
            <v>0</v>
          </cell>
          <cell r="ET631">
            <v>0</v>
          </cell>
          <cell r="EU631">
            <v>0</v>
          </cell>
          <cell r="EV631">
            <v>0</v>
          </cell>
          <cell r="EW631">
            <v>0</v>
          </cell>
          <cell r="EX631">
            <v>0</v>
          </cell>
          <cell r="EY631">
            <v>0</v>
          </cell>
          <cell r="EZ631">
            <v>0</v>
          </cell>
          <cell r="FA631">
            <v>0</v>
          </cell>
          <cell r="FB631">
            <v>0</v>
          </cell>
          <cell r="FC631">
            <v>0</v>
          </cell>
          <cell r="FD631">
            <v>0</v>
          </cell>
          <cell r="FE631">
            <v>0</v>
          </cell>
          <cell r="FF631">
            <v>0</v>
          </cell>
          <cell r="FG631">
            <v>0</v>
          </cell>
          <cell r="FH631">
            <v>0</v>
          </cell>
          <cell r="FI631">
            <v>0</v>
          </cell>
          <cell r="FJ631">
            <v>0</v>
          </cell>
          <cell r="FK631">
            <v>0</v>
          </cell>
          <cell r="FL631">
            <v>0</v>
          </cell>
          <cell r="FM631">
            <v>0</v>
          </cell>
          <cell r="FN631">
            <v>0</v>
          </cell>
          <cell r="FO631">
            <v>0</v>
          </cell>
          <cell r="FP631">
            <v>0</v>
          </cell>
          <cell r="FQ631">
            <v>0</v>
          </cell>
          <cell r="FR631">
            <v>0</v>
          </cell>
          <cell r="FS631">
            <v>0</v>
          </cell>
          <cell r="FT631">
            <v>0</v>
          </cell>
          <cell r="FU631">
            <v>0</v>
          </cell>
          <cell r="FV631">
            <v>0</v>
          </cell>
          <cell r="FW631">
            <v>0</v>
          </cell>
          <cell r="FX631">
            <v>0</v>
          </cell>
          <cell r="FY631">
            <v>0</v>
          </cell>
          <cell r="FZ631">
            <v>0</v>
          </cell>
          <cell r="GA631">
            <v>0</v>
          </cell>
          <cell r="GB631">
            <v>0</v>
          </cell>
          <cell r="GC631">
            <v>0</v>
          </cell>
          <cell r="GD631">
            <v>0</v>
          </cell>
          <cell r="GE631">
            <v>0</v>
          </cell>
          <cell r="GF631">
            <v>0</v>
          </cell>
          <cell r="GG631">
            <v>0</v>
          </cell>
          <cell r="GH631">
            <v>0</v>
          </cell>
          <cell r="GI631">
            <v>0</v>
          </cell>
          <cell r="GJ631">
            <v>0</v>
          </cell>
          <cell r="GK631">
            <v>0</v>
          </cell>
          <cell r="GL631">
            <v>0</v>
          </cell>
          <cell r="GM631">
            <v>0</v>
          </cell>
          <cell r="GN631">
            <v>0</v>
          </cell>
          <cell r="GO631">
            <v>0</v>
          </cell>
          <cell r="GP631">
            <v>0</v>
          </cell>
          <cell r="GQ631">
            <v>0</v>
          </cell>
          <cell r="GR631">
            <v>0</v>
          </cell>
          <cell r="GS631">
            <v>0</v>
          </cell>
          <cell r="GT631">
            <v>0</v>
          </cell>
          <cell r="GU631">
            <v>0</v>
          </cell>
          <cell r="GV631">
            <v>0</v>
          </cell>
          <cell r="GW631">
            <v>0</v>
          </cell>
          <cell r="GX631">
            <v>0</v>
          </cell>
          <cell r="GY631">
            <v>0</v>
          </cell>
          <cell r="GZ631">
            <v>0</v>
          </cell>
          <cell r="HA631">
            <v>0</v>
          </cell>
          <cell r="HB631">
            <v>0</v>
          </cell>
          <cell r="HC631">
            <v>0</v>
          </cell>
          <cell r="HD631">
            <v>0</v>
          </cell>
          <cell r="HE631">
            <v>0</v>
          </cell>
          <cell r="HF631">
            <v>0</v>
          </cell>
          <cell r="HG631">
            <v>0</v>
          </cell>
          <cell r="HH631">
            <v>0</v>
          </cell>
          <cell r="HI631">
            <v>0</v>
          </cell>
          <cell r="HJ631">
            <v>0</v>
          </cell>
          <cell r="HK631">
            <v>0</v>
          </cell>
          <cell r="HL631">
            <v>0</v>
          </cell>
          <cell r="HM631">
            <v>0</v>
          </cell>
          <cell r="HN631">
            <v>0</v>
          </cell>
          <cell r="HO631">
            <v>0</v>
          </cell>
          <cell r="HP631">
            <v>0</v>
          </cell>
          <cell r="HQ631">
            <v>0</v>
          </cell>
          <cell r="HR631">
            <v>0</v>
          </cell>
          <cell r="HS631">
            <v>0</v>
          </cell>
          <cell r="HT631">
            <v>0</v>
          </cell>
          <cell r="HU631">
            <v>0</v>
          </cell>
          <cell r="HV631">
            <v>0</v>
          </cell>
          <cell r="HW631">
            <v>0</v>
          </cell>
          <cell r="HX631">
            <v>0</v>
          </cell>
          <cell r="HY631">
            <v>0</v>
          </cell>
          <cell r="HZ631">
            <v>0</v>
          </cell>
          <cell r="IA631">
            <v>0</v>
          </cell>
          <cell r="IB631">
            <v>0</v>
          </cell>
          <cell r="IC631">
            <v>0</v>
          </cell>
          <cell r="ID631">
            <v>0</v>
          </cell>
          <cell r="IE631">
            <v>0</v>
          </cell>
          <cell r="IF631">
            <v>0</v>
          </cell>
          <cell r="IG631">
            <v>0</v>
          </cell>
          <cell r="IH631">
            <v>0</v>
          </cell>
          <cell r="II631">
            <v>0</v>
          </cell>
          <cell r="IJ631">
            <v>0</v>
          </cell>
          <cell r="IK631">
            <v>0</v>
          </cell>
          <cell r="IL631">
            <v>0</v>
          </cell>
          <cell r="IM631">
            <v>0</v>
          </cell>
        </row>
        <row r="632">
          <cell r="A632">
            <v>0</v>
          </cell>
          <cell r="C632">
            <v>0</v>
          </cell>
          <cell r="D632">
            <v>0</v>
          </cell>
          <cell r="H632">
            <v>0</v>
          </cell>
          <cell r="I632">
            <v>0</v>
          </cell>
          <cell r="J632">
            <v>0</v>
          </cell>
          <cell r="K632">
            <v>0</v>
          </cell>
          <cell r="L632">
            <v>0</v>
          </cell>
          <cell r="M632">
            <v>0</v>
          </cell>
          <cell r="N632">
            <v>0</v>
          </cell>
          <cell r="O632">
            <v>0</v>
          </cell>
          <cell r="P632">
            <v>0</v>
          </cell>
          <cell r="Q632">
            <v>0</v>
          </cell>
          <cell r="R632">
            <v>0</v>
          </cell>
          <cell r="S632">
            <v>0</v>
          </cell>
          <cell r="T632">
            <v>0</v>
          </cell>
          <cell r="U632">
            <v>0</v>
          </cell>
          <cell r="V632">
            <v>0</v>
          </cell>
          <cell r="W632">
            <v>0</v>
          </cell>
          <cell r="X632">
            <v>0</v>
          </cell>
          <cell r="Y632">
            <v>0</v>
          </cell>
          <cell r="Z632">
            <v>0</v>
          </cell>
          <cell r="AA632">
            <v>0</v>
          </cell>
          <cell r="AB632">
            <v>0</v>
          </cell>
          <cell r="AC632">
            <v>0</v>
          </cell>
          <cell r="AD632">
            <v>0</v>
          </cell>
          <cell r="AE632">
            <v>0</v>
          </cell>
          <cell r="AF632">
            <v>0</v>
          </cell>
          <cell r="AG632">
            <v>0</v>
          </cell>
          <cell r="AH632">
            <v>0</v>
          </cell>
          <cell r="AI632">
            <v>0</v>
          </cell>
          <cell r="AJ632">
            <v>0</v>
          </cell>
          <cell r="AK632">
            <v>0</v>
          </cell>
          <cell r="AL632">
            <v>0</v>
          </cell>
          <cell r="AM632">
            <v>0</v>
          </cell>
          <cell r="AN632">
            <v>0</v>
          </cell>
          <cell r="AO632">
            <v>0</v>
          </cell>
          <cell r="AP632">
            <v>0</v>
          </cell>
          <cell r="AQ632">
            <v>0</v>
          </cell>
          <cell r="AR632">
            <v>0</v>
          </cell>
          <cell r="AS632">
            <v>0</v>
          </cell>
          <cell r="AT632">
            <v>0</v>
          </cell>
          <cell r="AU632">
            <v>0</v>
          </cell>
          <cell r="AV632">
            <v>0</v>
          </cell>
          <cell r="AW632">
            <v>0</v>
          </cell>
          <cell r="AX632">
            <v>0</v>
          </cell>
          <cell r="AY632">
            <v>0</v>
          </cell>
          <cell r="AZ632">
            <v>0</v>
          </cell>
          <cell r="BA632">
            <v>0</v>
          </cell>
          <cell r="BB632">
            <v>0</v>
          </cell>
          <cell r="BC632">
            <v>0</v>
          </cell>
          <cell r="BD632">
            <v>0</v>
          </cell>
          <cell r="BE632">
            <v>0</v>
          </cell>
          <cell r="BF632">
            <v>0</v>
          </cell>
          <cell r="BG632">
            <v>0</v>
          </cell>
          <cell r="BH632">
            <v>0</v>
          </cell>
          <cell r="BI632">
            <v>0</v>
          </cell>
          <cell r="BJ632">
            <v>0</v>
          </cell>
          <cell r="BK632">
            <v>0</v>
          </cell>
          <cell r="BL632">
            <v>0</v>
          </cell>
          <cell r="BM632">
            <v>0</v>
          </cell>
          <cell r="BN632">
            <v>0</v>
          </cell>
          <cell r="BO632">
            <v>0</v>
          </cell>
          <cell r="BP632">
            <v>0</v>
          </cell>
          <cell r="BQ632">
            <v>0</v>
          </cell>
          <cell r="BR632">
            <v>0</v>
          </cell>
          <cell r="BS632">
            <v>0</v>
          </cell>
          <cell r="BT632">
            <v>0</v>
          </cell>
          <cell r="BU632">
            <v>0</v>
          </cell>
          <cell r="BV632">
            <v>0</v>
          </cell>
          <cell r="BW632">
            <v>0</v>
          </cell>
          <cell r="BX632">
            <v>0</v>
          </cell>
          <cell r="BY632">
            <v>0</v>
          </cell>
          <cell r="BZ632">
            <v>0</v>
          </cell>
          <cell r="CA632">
            <v>0</v>
          </cell>
          <cell r="CB632">
            <v>0</v>
          </cell>
          <cell r="CC632">
            <v>0</v>
          </cell>
          <cell r="CD632">
            <v>0</v>
          </cell>
          <cell r="CE632">
            <v>0</v>
          </cell>
          <cell r="CF632">
            <v>0</v>
          </cell>
          <cell r="CG632">
            <v>0</v>
          </cell>
          <cell r="CH632">
            <v>0</v>
          </cell>
          <cell r="CI632">
            <v>0</v>
          </cell>
          <cell r="CJ632">
            <v>0</v>
          </cell>
          <cell r="CK632">
            <v>0</v>
          </cell>
          <cell r="CL632">
            <v>0</v>
          </cell>
          <cell r="CM632">
            <v>0</v>
          </cell>
          <cell r="CN632">
            <v>0</v>
          </cell>
          <cell r="CO632">
            <v>0</v>
          </cell>
          <cell r="CP632">
            <v>0</v>
          </cell>
          <cell r="CQ632">
            <v>0</v>
          </cell>
          <cell r="CR632">
            <v>0</v>
          </cell>
          <cell r="CS632">
            <v>0</v>
          </cell>
          <cell r="CT632">
            <v>0</v>
          </cell>
          <cell r="CU632">
            <v>0</v>
          </cell>
          <cell r="CV632">
            <v>0</v>
          </cell>
          <cell r="CW632">
            <v>0</v>
          </cell>
          <cell r="CX632">
            <v>0</v>
          </cell>
          <cell r="CY632">
            <v>0</v>
          </cell>
          <cell r="CZ632">
            <v>0</v>
          </cell>
          <cell r="DA632">
            <v>0</v>
          </cell>
          <cell r="DB632">
            <v>0</v>
          </cell>
          <cell r="DC632">
            <v>0</v>
          </cell>
          <cell r="DD632">
            <v>0</v>
          </cell>
          <cell r="DE632">
            <v>0</v>
          </cell>
          <cell r="DF632">
            <v>0</v>
          </cell>
          <cell r="DG632">
            <v>0</v>
          </cell>
          <cell r="DH632">
            <v>0</v>
          </cell>
          <cell r="DI632">
            <v>0</v>
          </cell>
          <cell r="DJ632">
            <v>0</v>
          </cell>
          <cell r="DK632">
            <v>0</v>
          </cell>
          <cell r="DL632">
            <v>0</v>
          </cell>
          <cell r="DM632">
            <v>0</v>
          </cell>
          <cell r="DN632">
            <v>0</v>
          </cell>
          <cell r="DO632">
            <v>0</v>
          </cell>
          <cell r="DP632">
            <v>0</v>
          </cell>
          <cell r="DQ632">
            <v>0</v>
          </cell>
          <cell r="DR632">
            <v>0</v>
          </cell>
          <cell r="DS632">
            <v>0</v>
          </cell>
          <cell r="DT632">
            <v>0</v>
          </cell>
          <cell r="DU632">
            <v>0</v>
          </cell>
          <cell r="DV632">
            <v>0</v>
          </cell>
          <cell r="DW632">
            <v>0</v>
          </cell>
          <cell r="DX632">
            <v>0</v>
          </cell>
          <cell r="DY632">
            <v>0</v>
          </cell>
          <cell r="DZ632">
            <v>0</v>
          </cell>
          <cell r="EA632">
            <v>0</v>
          </cell>
          <cell r="EB632">
            <v>0</v>
          </cell>
          <cell r="EC632">
            <v>0</v>
          </cell>
          <cell r="ED632">
            <v>0</v>
          </cell>
          <cell r="EE632">
            <v>0</v>
          </cell>
          <cell r="EF632">
            <v>0</v>
          </cell>
          <cell r="EG632">
            <v>0</v>
          </cell>
          <cell r="EH632">
            <v>0</v>
          </cell>
          <cell r="EI632">
            <v>0</v>
          </cell>
          <cell r="EJ632">
            <v>0</v>
          </cell>
          <cell r="EK632">
            <v>0</v>
          </cell>
          <cell r="EL632">
            <v>0</v>
          </cell>
          <cell r="EM632">
            <v>0</v>
          </cell>
          <cell r="EN632">
            <v>0</v>
          </cell>
          <cell r="EO632">
            <v>0</v>
          </cell>
          <cell r="EP632">
            <v>0</v>
          </cell>
          <cell r="EQ632">
            <v>0</v>
          </cell>
          <cell r="ER632">
            <v>0</v>
          </cell>
          <cell r="ES632">
            <v>0</v>
          </cell>
          <cell r="ET632">
            <v>0</v>
          </cell>
          <cell r="EU632">
            <v>0</v>
          </cell>
          <cell r="EV632">
            <v>0</v>
          </cell>
          <cell r="EW632">
            <v>0</v>
          </cell>
          <cell r="EX632">
            <v>0</v>
          </cell>
          <cell r="EY632">
            <v>0</v>
          </cell>
          <cell r="EZ632">
            <v>0</v>
          </cell>
          <cell r="FA632">
            <v>0</v>
          </cell>
          <cell r="FB632">
            <v>0</v>
          </cell>
          <cell r="FC632">
            <v>0</v>
          </cell>
          <cell r="FD632">
            <v>0</v>
          </cell>
          <cell r="FE632">
            <v>0</v>
          </cell>
          <cell r="FF632">
            <v>0</v>
          </cell>
          <cell r="FG632">
            <v>0</v>
          </cell>
          <cell r="FH632">
            <v>0</v>
          </cell>
          <cell r="FI632">
            <v>0</v>
          </cell>
          <cell r="FJ632">
            <v>0</v>
          </cell>
          <cell r="FK632">
            <v>0</v>
          </cell>
          <cell r="FL632">
            <v>0</v>
          </cell>
          <cell r="FM632">
            <v>0</v>
          </cell>
          <cell r="FN632">
            <v>0</v>
          </cell>
          <cell r="FO632">
            <v>0</v>
          </cell>
          <cell r="FP632">
            <v>0</v>
          </cell>
          <cell r="FQ632">
            <v>0</v>
          </cell>
          <cell r="FR632">
            <v>0</v>
          </cell>
          <cell r="FS632">
            <v>0</v>
          </cell>
          <cell r="FT632">
            <v>0</v>
          </cell>
          <cell r="FU632">
            <v>0</v>
          </cell>
          <cell r="FV632">
            <v>0</v>
          </cell>
          <cell r="FW632">
            <v>0</v>
          </cell>
          <cell r="FX632">
            <v>0</v>
          </cell>
          <cell r="FY632">
            <v>0</v>
          </cell>
          <cell r="FZ632">
            <v>0</v>
          </cell>
          <cell r="GA632">
            <v>0</v>
          </cell>
          <cell r="GB632">
            <v>0</v>
          </cell>
          <cell r="GC632">
            <v>0</v>
          </cell>
          <cell r="GD632">
            <v>0</v>
          </cell>
          <cell r="GE632">
            <v>0</v>
          </cell>
          <cell r="GF632">
            <v>0</v>
          </cell>
          <cell r="GG632">
            <v>0</v>
          </cell>
          <cell r="GH632">
            <v>0</v>
          </cell>
          <cell r="GI632">
            <v>0</v>
          </cell>
          <cell r="GJ632">
            <v>0</v>
          </cell>
          <cell r="GK632">
            <v>0</v>
          </cell>
          <cell r="GL632">
            <v>0</v>
          </cell>
          <cell r="GM632">
            <v>0</v>
          </cell>
          <cell r="GN632">
            <v>0</v>
          </cell>
          <cell r="GO632">
            <v>0</v>
          </cell>
          <cell r="GP632">
            <v>0</v>
          </cell>
          <cell r="GQ632">
            <v>0</v>
          </cell>
          <cell r="GR632">
            <v>0</v>
          </cell>
          <cell r="GS632">
            <v>0</v>
          </cell>
          <cell r="GT632">
            <v>0</v>
          </cell>
          <cell r="GU632">
            <v>0</v>
          </cell>
          <cell r="GV632">
            <v>0</v>
          </cell>
          <cell r="GW632">
            <v>0</v>
          </cell>
          <cell r="GX632">
            <v>0</v>
          </cell>
          <cell r="GY632">
            <v>0</v>
          </cell>
          <cell r="GZ632">
            <v>0</v>
          </cell>
          <cell r="HA632">
            <v>0</v>
          </cell>
          <cell r="HB632">
            <v>0</v>
          </cell>
          <cell r="HC632">
            <v>0</v>
          </cell>
          <cell r="HD632">
            <v>0</v>
          </cell>
          <cell r="HE632">
            <v>0</v>
          </cell>
          <cell r="HF632">
            <v>0</v>
          </cell>
          <cell r="HG632">
            <v>0</v>
          </cell>
          <cell r="HH632">
            <v>0</v>
          </cell>
          <cell r="HI632">
            <v>0</v>
          </cell>
          <cell r="HJ632">
            <v>0</v>
          </cell>
          <cell r="HK632">
            <v>0</v>
          </cell>
          <cell r="HL632">
            <v>0</v>
          </cell>
          <cell r="HM632">
            <v>0</v>
          </cell>
          <cell r="HN632">
            <v>0</v>
          </cell>
          <cell r="HO632">
            <v>0</v>
          </cell>
          <cell r="HP632">
            <v>0</v>
          </cell>
          <cell r="HQ632">
            <v>0</v>
          </cell>
          <cell r="HR632">
            <v>0</v>
          </cell>
          <cell r="HS632">
            <v>0</v>
          </cell>
          <cell r="HT632">
            <v>0</v>
          </cell>
          <cell r="HU632">
            <v>0</v>
          </cell>
          <cell r="HV632">
            <v>0</v>
          </cell>
          <cell r="HW632">
            <v>0</v>
          </cell>
          <cell r="HX632">
            <v>0</v>
          </cell>
          <cell r="HY632">
            <v>0</v>
          </cell>
          <cell r="HZ632">
            <v>0</v>
          </cell>
          <cell r="IA632">
            <v>0</v>
          </cell>
          <cell r="IB632">
            <v>0</v>
          </cell>
          <cell r="IC632">
            <v>0</v>
          </cell>
          <cell r="ID632">
            <v>0</v>
          </cell>
          <cell r="IE632">
            <v>0</v>
          </cell>
          <cell r="IF632">
            <v>0</v>
          </cell>
          <cell r="IG632">
            <v>0</v>
          </cell>
          <cell r="IH632">
            <v>0</v>
          </cell>
          <cell r="II632">
            <v>0</v>
          </cell>
          <cell r="IJ632">
            <v>0</v>
          </cell>
          <cell r="IK632">
            <v>0</v>
          </cell>
          <cell r="IL632">
            <v>0</v>
          </cell>
          <cell r="IM632">
            <v>0</v>
          </cell>
        </row>
        <row r="633">
          <cell r="A633">
            <v>0</v>
          </cell>
          <cell r="C633" t="str">
            <v>JULIO CESAR OSPINA CUEVAS</v>
          </cell>
          <cell r="D633">
            <v>0</v>
          </cell>
          <cell r="H633">
            <v>0</v>
          </cell>
          <cell r="I633">
            <v>0</v>
          </cell>
          <cell r="J633">
            <v>0</v>
          </cell>
          <cell r="K633">
            <v>0</v>
          </cell>
          <cell r="L633">
            <v>0</v>
          </cell>
          <cell r="M633">
            <v>0</v>
          </cell>
          <cell r="N633">
            <v>0</v>
          </cell>
          <cell r="O633">
            <v>0</v>
          </cell>
          <cell r="P633">
            <v>0</v>
          </cell>
          <cell r="Q633">
            <v>0</v>
          </cell>
          <cell r="R633">
            <v>0</v>
          </cell>
          <cell r="S633">
            <v>0</v>
          </cell>
          <cell r="T633">
            <v>0</v>
          </cell>
          <cell r="U633">
            <v>0</v>
          </cell>
          <cell r="V633">
            <v>0</v>
          </cell>
          <cell r="W633">
            <v>0</v>
          </cell>
          <cell r="X633">
            <v>0</v>
          </cell>
          <cell r="Y633">
            <v>0</v>
          </cell>
          <cell r="Z633">
            <v>0</v>
          </cell>
          <cell r="AA633">
            <v>0</v>
          </cell>
          <cell r="AB633">
            <v>0</v>
          </cell>
          <cell r="AC633">
            <v>0</v>
          </cell>
          <cell r="AD633">
            <v>0</v>
          </cell>
          <cell r="AE633">
            <v>0</v>
          </cell>
          <cell r="AF633">
            <v>0</v>
          </cell>
          <cell r="AG633">
            <v>0</v>
          </cell>
          <cell r="AH633">
            <v>0</v>
          </cell>
          <cell r="AI633">
            <v>0</v>
          </cell>
          <cell r="AJ633">
            <v>0</v>
          </cell>
          <cell r="AK633">
            <v>0</v>
          </cell>
          <cell r="AL633">
            <v>0</v>
          </cell>
          <cell r="AM633">
            <v>0</v>
          </cell>
          <cell r="AN633">
            <v>0</v>
          </cell>
          <cell r="AO633">
            <v>0</v>
          </cell>
          <cell r="AP633">
            <v>0</v>
          </cell>
          <cell r="AQ633">
            <v>0</v>
          </cell>
          <cell r="AR633">
            <v>0</v>
          </cell>
          <cell r="AS633">
            <v>0</v>
          </cell>
          <cell r="AT633">
            <v>0</v>
          </cell>
          <cell r="AU633">
            <v>0</v>
          </cell>
          <cell r="AV633">
            <v>0</v>
          </cell>
          <cell r="AW633">
            <v>0</v>
          </cell>
          <cell r="AX633">
            <v>0</v>
          </cell>
          <cell r="AY633">
            <v>0</v>
          </cell>
          <cell r="AZ633">
            <v>0</v>
          </cell>
          <cell r="BA633">
            <v>0</v>
          </cell>
          <cell r="BB633">
            <v>0</v>
          </cell>
          <cell r="BC633">
            <v>0</v>
          </cell>
          <cell r="BD633">
            <v>0</v>
          </cell>
          <cell r="BE633">
            <v>0</v>
          </cell>
          <cell r="BF633">
            <v>0</v>
          </cell>
          <cell r="BG633">
            <v>0</v>
          </cell>
          <cell r="BH633">
            <v>0</v>
          </cell>
          <cell r="BI633">
            <v>0</v>
          </cell>
          <cell r="BJ633">
            <v>0</v>
          </cell>
          <cell r="BK633">
            <v>0</v>
          </cell>
          <cell r="BL633">
            <v>0</v>
          </cell>
          <cell r="BM633">
            <v>0</v>
          </cell>
          <cell r="BN633">
            <v>0</v>
          </cell>
          <cell r="BO633">
            <v>0</v>
          </cell>
          <cell r="BP633">
            <v>0</v>
          </cell>
          <cell r="BQ633">
            <v>0</v>
          </cell>
          <cell r="BR633">
            <v>0</v>
          </cell>
          <cell r="BS633">
            <v>0</v>
          </cell>
          <cell r="BT633">
            <v>0</v>
          </cell>
          <cell r="BU633">
            <v>0</v>
          </cell>
          <cell r="BV633">
            <v>0</v>
          </cell>
          <cell r="BW633">
            <v>0</v>
          </cell>
          <cell r="BX633">
            <v>0</v>
          </cell>
          <cell r="BY633">
            <v>0</v>
          </cell>
          <cell r="BZ633">
            <v>0</v>
          </cell>
          <cell r="CA633">
            <v>0</v>
          </cell>
          <cell r="CB633">
            <v>0</v>
          </cell>
          <cell r="CC633">
            <v>0</v>
          </cell>
          <cell r="CD633">
            <v>0</v>
          </cell>
          <cell r="CE633">
            <v>0</v>
          </cell>
          <cell r="CF633">
            <v>0</v>
          </cell>
          <cell r="CG633">
            <v>0</v>
          </cell>
          <cell r="CH633">
            <v>0</v>
          </cell>
          <cell r="CI633">
            <v>0</v>
          </cell>
          <cell r="CJ633">
            <v>0</v>
          </cell>
          <cell r="CK633">
            <v>0</v>
          </cell>
          <cell r="CL633">
            <v>0</v>
          </cell>
          <cell r="CM633">
            <v>0</v>
          </cell>
          <cell r="CN633">
            <v>0</v>
          </cell>
          <cell r="CO633">
            <v>0</v>
          </cell>
          <cell r="CP633">
            <v>0</v>
          </cell>
          <cell r="CQ633">
            <v>0</v>
          </cell>
          <cell r="CR633">
            <v>0</v>
          </cell>
          <cell r="CS633">
            <v>0</v>
          </cell>
          <cell r="CT633">
            <v>0</v>
          </cell>
          <cell r="CU633">
            <v>0</v>
          </cell>
          <cell r="CV633">
            <v>0</v>
          </cell>
          <cell r="CW633">
            <v>0</v>
          </cell>
          <cell r="CX633">
            <v>0</v>
          </cell>
          <cell r="CY633">
            <v>0</v>
          </cell>
          <cell r="CZ633">
            <v>0</v>
          </cell>
          <cell r="DA633">
            <v>0</v>
          </cell>
          <cell r="DB633">
            <v>0</v>
          </cell>
          <cell r="DC633">
            <v>0</v>
          </cell>
          <cell r="DD633">
            <v>0</v>
          </cell>
          <cell r="DE633">
            <v>0</v>
          </cell>
          <cell r="DF633">
            <v>0</v>
          </cell>
          <cell r="DG633">
            <v>0</v>
          </cell>
          <cell r="DH633">
            <v>0</v>
          </cell>
          <cell r="DI633">
            <v>0</v>
          </cell>
          <cell r="DJ633">
            <v>0</v>
          </cell>
          <cell r="DK633">
            <v>0</v>
          </cell>
          <cell r="DL633">
            <v>0</v>
          </cell>
          <cell r="DM633">
            <v>0</v>
          </cell>
          <cell r="DN633">
            <v>0</v>
          </cell>
          <cell r="DO633">
            <v>0</v>
          </cell>
          <cell r="DP633">
            <v>0</v>
          </cell>
          <cell r="DQ633">
            <v>0</v>
          </cell>
          <cell r="DR633">
            <v>0</v>
          </cell>
          <cell r="DS633">
            <v>0</v>
          </cell>
          <cell r="DT633">
            <v>0</v>
          </cell>
          <cell r="DU633">
            <v>0</v>
          </cell>
          <cell r="DV633">
            <v>0</v>
          </cell>
          <cell r="DW633">
            <v>0</v>
          </cell>
          <cell r="DX633">
            <v>0</v>
          </cell>
          <cell r="DY633">
            <v>0</v>
          </cell>
          <cell r="DZ633">
            <v>0</v>
          </cell>
          <cell r="EA633">
            <v>0</v>
          </cell>
          <cell r="EB633">
            <v>0</v>
          </cell>
          <cell r="EC633">
            <v>0</v>
          </cell>
          <cell r="ED633">
            <v>0</v>
          </cell>
          <cell r="EE633">
            <v>0</v>
          </cell>
          <cell r="EF633">
            <v>0</v>
          </cell>
          <cell r="EG633">
            <v>0</v>
          </cell>
          <cell r="EH633">
            <v>0</v>
          </cell>
          <cell r="EI633">
            <v>0</v>
          </cell>
          <cell r="EJ633">
            <v>0</v>
          </cell>
          <cell r="EK633">
            <v>0</v>
          </cell>
          <cell r="EL633">
            <v>0</v>
          </cell>
          <cell r="EM633">
            <v>0</v>
          </cell>
          <cell r="EN633">
            <v>0</v>
          </cell>
          <cell r="EO633">
            <v>0</v>
          </cell>
          <cell r="EP633">
            <v>0</v>
          </cell>
          <cell r="EQ633">
            <v>0</v>
          </cell>
          <cell r="ER633">
            <v>0</v>
          </cell>
          <cell r="ES633">
            <v>0</v>
          </cell>
          <cell r="ET633">
            <v>0</v>
          </cell>
          <cell r="EU633">
            <v>0</v>
          </cell>
          <cell r="EV633">
            <v>0</v>
          </cell>
          <cell r="EW633">
            <v>0</v>
          </cell>
          <cell r="EX633">
            <v>0</v>
          </cell>
          <cell r="EY633">
            <v>0</v>
          </cell>
          <cell r="EZ633">
            <v>0</v>
          </cell>
          <cell r="FA633">
            <v>0</v>
          </cell>
          <cell r="FB633">
            <v>0</v>
          </cell>
          <cell r="FC633">
            <v>0</v>
          </cell>
          <cell r="FD633">
            <v>0</v>
          </cell>
          <cell r="FE633">
            <v>0</v>
          </cell>
          <cell r="FF633">
            <v>0</v>
          </cell>
          <cell r="FG633">
            <v>0</v>
          </cell>
          <cell r="FH633">
            <v>0</v>
          </cell>
          <cell r="FI633">
            <v>0</v>
          </cell>
          <cell r="FJ633">
            <v>0</v>
          </cell>
          <cell r="FK633">
            <v>0</v>
          </cell>
          <cell r="FL633">
            <v>0</v>
          </cell>
          <cell r="FM633">
            <v>0</v>
          </cell>
          <cell r="FN633">
            <v>0</v>
          </cell>
          <cell r="FO633">
            <v>0</v>
          </cell>
          <cell r="FP633">
            <v>0</v>
          </cell>
          <cell r="FQ633">
            <v>0</v>
          </cell>
          <cell r="FR633">
            <v>0</v>
          </cell>
          <cell r="FS633">
            <v>0</v>
          </cell>
          <cell r="FT633">
            <v>0</v>
          </cell>
          <cell r="FU633">
            <v>0</v>
          </cell>
          <cell r="FV633">
            <v>0</v>
          </cell>
          <cell r="FW633">
            <v>0</v>
          </cell>
          <cell r="FX633">
            <v>0</v>
          </cell>
          <cell r="FY633">
            <v>0</v>
          </cell>
          <cell r="FZ633">
            <v>0</v>
          </cell>
          <cell r="GA633">
            <v>0</v>
          </cell>
          <cell r="GB633">
            <v>0</v>
          </cell>
          <cell r="GC633">
            <v>0</v>
          </cell>
          <cell r="GD633">
            <v>0</v>
          </cell>
          <cell r="GE633">
            <v>0</v>
          </cell>
          <cell r="GF633">
            <v>0</v>
          </cell>
          <cell r="GG633">
            <v>0</v>
          </cell>
          <cell r="GH633">
            <v>0</v>
          </cell>
          <cell r="GI633">
            <v>0</v>
          </cell>
          <cell r="GJ633">
            <v>0</v>
          </cell>
          <cell r="GK633">
            <v>0</v>
          </cell>
          <cell r="GL633">
            <v>0</v>
          </cell>
          <cell r="GM633">
            <v>0</v>
          </cell>
          <cell r="GN633">
            <v>0</v>
          </cell>
          <cell r="GO633">
            <v>0</v>
          </cell>
          <cell r="GP633">
            <v>0</v>
          </cell>
          <cell r="GQ633">
            <v>0</v>
          </cell>
          <cell r="GR633">
            <v>0</v>
          </cell>
          <cell r="GS633">
            <v>0</v>
          </cell>
          <cell r="GT633">
            <v>0</v>
          </cell>
          <cell r="GU633">
            <v>0</v>
          </cell>
          <cell r="GV633">
            <v>0</v>
          </cell>
          <cell r="GW633">
            <v>0</v>
          </cell>
          <cell r="GX633">
            <v>0</v>
          </cell>
          <cell r="GY633">
            <v>0</v>
          </cell>
          <cell r="GZ633">
            <v>0</v>
          </cell>
          <cell r="HA633">
            <v>0</v>
          </cell>
          <cell r="HB633">
            <v>0</v>
          </cell>
          <cell r="HC633">
            <v>0</v>
          </cell>
          <cell r="HD633">
            <v>0</v>
          </cell>
          <cell r="HE633">
            <v>0</v>
          </cell>
          <cell r="HF633">
            <v>0</v>
          </cell>
          <cell r="HG633">
            <v>0</v>
          </cell>
          <cell r="HH633">
            <v>0</v>
          </cell>
          <cell r="HI633">
            <v>0</v>
          </cell>
          <cell r="HJ633">
            <v>0</v>
          </cell>
          <cell r="HK633">
            <v>0</v>
          </cell>
          <cell r="HL633">
            <v>0</v>
          </cell>
          <cell r="HM633">
            <v>0</v>
          </cell>
          <cell r="HN633">
            <v>0</v>
          </cell>
          <cell r="HO633">
            <v>0</v>
          </cell>
          <cell r="HP633">
            <v>0</v>
          </cell>
          <cell r="HQ633">
            <v>0</v>
          </cell>
          <cell r="HR633">
            <v>0</v>
          </cell>
          <cell r="HS633">
            <v>0</v>
          </cell>
          <cell r="HT633">
            <v>0</v>
          </cell>
          <cell r="HU633">
            <v>0</v>
          </cell>
          <cell r="HV633">
            <v>0</v>
          </cell>
          <cell r="HW633">
            <v>0</v>
          </cell>
          <cell r="HX633">
            <v>0</v>
          </cell>
          <cell r="HY633">
            <v>0</v>
          </cell>
          <cell r="HZ633">
            <v>0</v>
          </cell>
          <cell r="IA633">
            <v>0</v>
          </cell>
          <cell r="IB633">
            <v>0</v>
          </cell>
          <cell r="IC633">
            <v>0</v>
          </cell>
          <cell r="ID633">
            <v>0</v>
          </cell>
          <cell r="IE633">
            <v>0</v>
          </cell>
          <cell r="IF633">
            <v>0</v>
          </cell>
          <cell r="IG633">
            <v>0</v>
          </cell>
          <cell r="IH633">
            <v>0</v>
          </cell>
          <cell r="II633">
            <v>0</v>
          </cell>
          <cell r="IJ633">
            <v>0</v>
          </cell>
          <cell r="IK633">
            <v>0</v>
          </cell>
          <cell r="IL633">
            <v>0</v>
          </cell>
          <cell r="IM633">
            <v>0</v>
          </cell>
        </row>
        <row r="634">
          <cell r="A634">
            <v>0</v>
          </cell>
          <cell r="C634" t="str">
            <v>Representante Legal</v>
          </cell>
          <cell r="D634">
            <v>0</v>
          </cell>
          <cell r="H634">
            <v>0</v>
          </cell>
          <cell r="I634">
            <v>0</v>
          </cell>
          <cell r="J634">
            <v>0</v>
          </cell>
          <cell r="K634">
            <v>0</v>
          </cell>
          <cell r="L634">
            <v>0</v>
          </cell>
          <cell r="M634">
            <v>0</v>
          </cell>
          <cell r="N634">
            <v>0</v>
          </cell>
          <cell r="O634">
            <v>0</v>
          </cell>
          <cell r="P634">
            <v>0</v>
          </cell>
          <cell r="Q634">
            <v>0</v>
          </cell>
          <cell r="R634">
            <v>0</v>
          </cell>
          <cell r="S634">
            <v>0</v>
          </cell>
          <cell r="T634">
            <v>0</v>
          </cell>
          <cell r="U634">
            <v>0</v>
          </cell>
          <cell r="V634">
            <v>0</v>
          </cell>
          <cell r="W634">
            <v>0</v>
          </cell>
          <cell r="X634">
            <v>0</v>
          </cell>
          <cell r="Y634">
            <v>0</v>
          </cell>
          <cell r="Z634">
            <v>0</v>
          </cell>
          <cell r="AA634">
            <v>0</v>
          </cell>
          <cell r="AB634">
            <v>0</v>
          </cell>
          <cell r="AC634">
            <v>0</v>
          </cell>
          <cell r="AD634">
            <v>0</v>
          </cell>
          <cell r="AE634">
            <v>0</v>
          </cell>
          <cell r="AF634">
            <v>0</v>
          </cell>
          <cell r="AG634">
            <v>0</v>
          </cell>
          <cell r="AH634">
            <v>0</v>
          </cell>
          <cell r="AI634">
            <v>0</v>
          </cell>
          <cell r="AJ634">
            <v>0</v>
          </cell>
          <cell r="AK634">
            <v>0</v>
          </cell>
          <cell r="AL634">
            <v>0</v>
          </cell>
          <cell r="AM634">
            <v>0</v>
          </cell>
          <cell r="AN634">
            <v>0</v>
          </cell>
          <cell r="AO634">
            <v>0</v>
          </cell>
          <cell r="AP634">
            <v>0</v>
          </cell>
          <cell r="AQ634">
            <v>0</v>
          </cell>
          <cell r="AR634">
            <v>0</v>
          </cell>
          <cell r="AS634">
            <v>0</v>
          </cell>
          <cell r="AT634">
            <v>0</v>
          </cell>
          <cell r="AU634">
            <v>0</v>
          </cell>
          <cell r="AV634">
            <v>0</v>
          </cell>
          <cell r="AW634">
            <v>0</v>
          </cell>
          <cell r="AX634">
            <v>0</v>
          </cell>
          <cell r="AY634">
            <v>0</v>
          </cell>
          <cell r="AZ634">
            <v>0</v>
          </cell>
          <cell r="BA634">
            <v>0</v>
          </cell>
          <cell r="BB634">
            <v>0</v>
          </cell>
          <cell r="BC634">
            <v>0</v>
          </cell>
          <cell r="BD634">
            <v>0</v>
          </cell>
          <cell r="BE634">
            <v>0</v>
          </cell>
          <cell r="BF634">
            <v>0</v>
          </cell>
          <cell r="BG634">
            <v>0</v>
          </cell>
          <cell r="BH634">
            <v>0</v>
          </cell>
          <cell r="BI634">
            <v>0</v>
          </cell>
          <cell r="BJ634">
            <v>0</v>
          </cell>
          <cell r="BK634">
            <v>0</v>
          </cell>
          <cell r="BL634">
            <v>0</v>
          </cell>
          <cell r="BM634">
            <v>0</v>
          </cell>
          <cell r="BN634">
            <v>0</v>
          </cell>
          <cell r="BO634">
            <v>0</v>
          </cell>
          <cell r="BP634">
            <v>0</v>
          </cell>
          <cell r="BQ634">
            <v>0</v>
          </cell>
          <cell r="BR634">
            <v>0</v>
          </cell>
          <cell r="BS634">
            <v>0</v>
          </cell>
          <cell r="BT634">
            <v>0</v>
          </cell>
          <cell r="BU634">
            <v>0</v>
          </cell>
          <cell r="BV634">
            <v>0</v>
          </cell>
          <cell r="BW634">
            <v>0</v>
          </cell>
          <cell r="BX634">
            <v>0</v>
          </cell>
          <cell r="BY634">
            <v>0</v>
          </cell>
          <cell r="BZ634">
            <v>0</v>
          </cell>
          <cell r="CA634">
            <v>0</v>
          </cell>
          <cell r="CB634">
            <v>0</v>
          </cell>
          <cell r="CC634">
            <v>0</v>
          </cell>
          <cell r="CD634">
            <v>0</v>
          </cell>
          <cell r="CE634">
            <v>0</v>
          </cell>
          <cell r="CF634">
            <v>0</v>
          </cell>
          <cell r="CG634">
            <v>0</v>
          </cell>
          <cell r="CH634">
            <v>0</v>
          </cell>
          <cell r="CI634">
            <v>0</v>
          </cell>
          <cell r="CJ634">
            <v>0</v>
          </cell>
          <cell r="CK634">
            <v>0</v>
          </cell>
          <cell r="CL634">
            <v>0</v>
          </cell>
          <cell r="CM634">
            <v>0</v>
          </cell>
          <cell r="CN634">
            <v>0</v>
          </cell>
          <cell r="CO634">
            <v>0</v>
          </cell>
          <cell r="CP634">
            <v>0</v>
          </cell>
          <cell r="CQ634">
            <v>0</v>
          </cell>
          <cell r="CR634">
            <v>0</v>
          </cell>
          <cell r="CS634">
            <v>0</v>
          </cell>
          <cell r="CT634">
            <v>0</v>
          </cell>
          <cell r="CU634">
            <v>0</v>
          </cell>
          <cell r="CV634">
            <v>0</v>
          </cell>
          <cell r="CW634">
            <v>0</v>
          </cell>
          <cell r="CX634">
            <v>0</v>
          </cell>
          <cell r="CY634">
            <v>0</v>
          </cell>
          <cell r="CZ634">
            <v>0</v>
          </cell>
          <cell r="DA634">
            <v>0</v>
          </cell>
          <cell r="DB634">
            <v>0</v>
          </cell>
          <cell r="DC634">
            <v>0</v>
          </cell>
          <cell r="DD634">
            <v>0</v>
          </cell>
          <cell r="DE634">
            <v>0</v>
          </cell>
          <cell r="DF634">
            <v>0</v>
          </cell>
          <cell r="DG634">
            <v>0</v>
          </cell>
          <cell r="DH634">
            <v>0</v>
          </cell>
          <cell r="DI634">
            <v>0</v>
          </cell>
          <cell r="DJ634">
            <v>0</v>
          </cell>
          <cell r="DK634">
            <v>0</v>
          </cell>
          <cell r="DL634">
            <v>0</v>
          </cell>
          <cell r="DM634">
            <v>0</v>
          </cell>
          <cell r="DN634">
            <v>0</v>
          </cell>
          <cell r="DO634">
            <v>0</v>
          </cell>
          <cell r="DP634">
            <v>0</v>
          </cell>
          <cell r="DQ634">
            <v>0</v>
          </cell>
          <cell r="DR634">
            <v>0</v>
          </cell>
          <cell r="DS634">
            <v>0</v>
          </cell>
          <cell r="DT634">
            <v>0</v>
          </cell>
          <cell r="DU634">
            <v>0</v>
          </cell>
          <cell r="DV634">
            <v>0</v>
          </cell>
          <cell r="DW634">
            <v>0</v>
          </cell>
          <cell r="DX634">
            <v>0</v>
          </cell>
          <cell r="DY634">
            <v>0</v>
          </cell>
          <cell r="DZ634">
            <v>0</v>
          </cell>
          <cell r="EA634">
            <v>0</v>
          </cell>
          <cell r="EB634">
            <v>0</v>
          </cell>
          <cell r="EC634">
            <v>0</v>
          </cell>
          <cell r="ED634">
            <v>0</v>
          </cell>
          <cell r="EE634">
            <v>0</v>
          </cell>
          <cell r="EF634">
            <v>0</v>
          </cell>
          <cell r="EG634">
            <v>0</v>
          </cell>
          <cell r="EH634">
            <v>0</v>
          </cell>
          <cell r="EI634">
            <v>0</v>
          </cell>
          <cell r="EJ634">
            <v>0</v>
          </cell>
          <cell r="EK634">
            <v>0</v>
          </cell>
          <cell r="EL634">
            <v>0</v>
          </cell>
          <cell r="EM634">
            <v>0</v>
          </cell>
          <cell r="EN634">
            <v>0</v>
          </cell>
          <cell r="EO634">
            <v>0</v>
          </cell>
          <cell r="EP634">
            <v>0</v>
          </cell>
          <cell r="EQ634">
            <v>0</v>
          </cell>
          <cell r="ER634">
            <v>0</v>
          </cell>
          <cell r="ES634">
            <v>0</v>
          </cell>
          <cell r="ET634">
            <v>0</v>
          </cell>
          <cell r="EU634">
            <v>0</v>
          </cell>
          <cell r="EV634">
            <v>0</v>
          </cell>
          <cell r="EW634">
            <v>0</v>
          </cell>
          <cell r="EX634">
            <v>0</v>
          </cell>
          <cell r="EY634">
            <v>0</v>
          </cell>
          <cell r="EZ634">
            <v>0</v>
          </cell>
          <cell r="FA634">
            <v>0</v>
          </cell>
          <cell r="FB634">
            <v>0</v>
          </cell>
          <cell r="FC634">
            <v>0</v>
          </cell>
          <cell r="FD634">
            <v>0</v>
          </cell>
          <cell r="FE634">
            <v>0</v>
          </cell>
          <cell r="FF634">
            <v>0</v>
          </cell>
          <cell r="FG634">
            <v>0</v>
          </cell>
          <cell r="FH634">
            <v>0</v>
          </cell>
          <cell r="FI634">
            <v>0</v>
          </cell>
          <cell r="FJ634">
            <v>0</v>
          </cell>
          <cell r="FK634">
            <v>0</v>
          </cell>
          <cell r="FL634">
            <v>0</v>
          </cell>
          <cell r="FM634">
            <v>0</v>
          </cell>
          <cell r="FN634">
            <v>0</v>
          </cell>
          <cell r="FO634">
            <v>0</v>
          </cell>
          <cell r="FP634">
            <v>0</v>
          </cell>
          <cell r="FQ634">
            <v>0</v>
          </cell>
          <cell r="FR634">
            <v>0</v>
          </cell>
          <cell r="FS634">
            <v>0</v>
          </cell>
          <cell r="FT634">
            <v>0</v>
          </cell>
          <cell r="FU634">
            <v>0</v>
          </cell>
          <cell r="FV634">
            <v>0</v>
          </cell>
          <cell r="FW634">
            <v>0</v>
          </cell>
          <cell r="FX634">
            <v>0</v>
          </cell>
          <cell r="FY634">
            <v>0</v>
          </cell>
          <cell r="FZ634">
            <v>0</v>
          </cell>
          <cell r="GA634">
            <v>0</v>
          </cell>
          <cell r="GB634">
            <v>0</v>
          </cell>
          <cell r="GC634">
            <v>0</v>
          </cell>
          <cell r="GD634">
            <v>0</v>
          </cell>
          <cell r="GE634">
            <v>0</v>
          </cell>
          <cell r="GF634">
            <v>0</v>
          </cell>
          <cell r="GG634">
            <v>0</v>
          </cell>
          <cell r="GH634">
            <v>0</v>
          </cell>
          <cell r="GI634">
            <v>0</v>
          </cell>
          <cell r="GJ634">
            <v>0</v>
          </cell>
          <cell r="GK634">
            <v>0</v>
          </cell>
          <cell r="GL634">
            <v>0</v>
          </cell>
          <cell r="GM634">
            <v>0</v>
          </cell>
          <cell r="GN634">
            <v>0</v>
          </cell>
          <cell r="GO634">
            <v>0</v>
          </cell>
          <cell r="GP634">
            <v>0</v>
          </cell>
          <cell r="GQ634">
            <v>0</v>
          </cell>
          <cell r="GR634">
            <v>0</v>
          </cell>
          <cell r="GS634">
            <v>0</v>
          </cell>
          <cell r="GT634">
            <v>0</v>
          </cell>
          <cell r="GU634">
            <v>0</v>
          </cell>
          <cell r="GV634">
            <v>0</v>
          </cell>
          <cell r="GW634">
            <v>0</v>
          </cell>
          <cell r="GX634">
            <v>0</v>
          </cell>
          <cell r="GY634">
            <v>0</v>
          </cell>
          <cell r="GZ634">
            <v>0</v>
          </cell>
          <cell r="HA634">
            <v>0</v>
          </cell>
          <cell r="HB634">
            <v>0</v>
          </cell>
          <cell r="HC634">
            <v>0</v>
          </cell>
          <cell r="HD634">
            <v>0</v>
          </cell>
          <cell r="HE634">
            <v>0</v>
          </cell>
          <cell r="HF634">
            <v>0</v>
          </cell>
          <cell r="HG634">
            <v>0</v>
          </cell>
          <cell r="HH634">
            <v>0</v>
          </cell>
          <cell r="HI634">
            <v>0</v>
          </cell>
          <cell r="HJ634">
            <v>0</v>
          </cell>
          <cell r="HK634">
            <v>0</v>
          </cell>
          <cell r="HL634">
            <v>0</v>
          </cell>
          <cell r="HM634">
            <v>0</v>
          </cell>
          <cell r="HN634">
            <v>0</v>
          </cell>
          <cell r="HO634">
            <v>0</v>
          </cell>
          <cell r="HP634">
            <v>0</v>
          </cell>
          <cell r="HQ634">
            <v>0</v>
          </cell>
          <cell r="HR634">
            <v>0</v>
          </cell>
          <cell r="HS634">
            <v>0</v>
          </cell>
          <cell r="HT634">
            <v>0</v>
          </cell>
          <cell r="HU634">
            <v>0</v>
          </cell>
          <cell r="HV634">
            <v>0</v>
          </cell>
          <cell r="HW634">
            <v>0</v>
          </cell>
          <cell r="HX634">
            <v>0</v>
          </cell>
          <cell r="HY634">
            <v>0</v>
          </cell>
          <cell r="HZ634">
            <v>0</v>
          </cell>
          <cell r="IA634">
            <v>0</v>
          </cell>
          <cell r="IB634">
            <v>0</v>
          </cell>
          <cell r="IC634">
            <v>0</v>
          </cell>
          <cell r="ID634">
            <v>0</v>
          </cell>
          <cell r="IE634">
            <v>0</v>
          </cell>
          <cell r="IF634">
            <v>0</v>
          </cell>
          <cell r="IG634">
            <v>0</v>
          </cell>
          <cell r="IH634">
            <v>0</v>
          </cell>
          <cell r="II634">
            <v>0</v>
          </cell>
          <cell r="IJ634">
            <v>0</v>
          </cell>
          <cell r="IK634">
            <v>0</v>
          </cell>
          <cell r="IL634">
            <v>0</v>
          </cell>
          <cell r="IM634">
            <v>0</v>
          </cell>
        </row>
        <row r="635">
          <cell r="A635">
            <v>0</v>
          </cell>
          <cell r="C635" t="str">
            <v>CONSORCIO GRUPO INGENIERIA</v>
          </cell>
          <cell r="D635">
            <v>0</v>
          </cell>
          <cell r="H635">
            <v>0</v>
          </cell>
          <cell r="I635">
            <v>0</v>
          </cell>
          <cell r="J635">
            <v>0</v>
          </cell>
          <cell r="K635">
            <v>0</v>
          </cell>
          <cell r="L635">
            <v>0</v>
          </cell>
          <cell r="M635">
            <v>0</v>
          </cell>
          <cell r="N635">
            <v>0</v>
          </cell>
          <cell r="O635">
            <v>0</v>
          </cell>
          <cell r="P635">
            <v>0</v>
          </cell>
          <cell r="Q635">
            <v>0</v>
          </cell>
          <cell r="R635">
            <v>0</v>
          </cell>
          <cell r="S635">
            <v>0</v>
          </cell>
          <cell r="T635">
            <v>0</v>
          </cell>
          <cell r="U635">
            <v>0</v>
          </cell>
          <cell r="V635">
            <v>0</v>
          </cell>
          <cell r="W635">
            <v>0</v>
          </cell>
          <cell r="X635">
            <v>0</v>
          </cell>
          <cell r="Y635">
            <v>0</v>
          </cell>
          <cell r="Z635">
            <v>0</v>
          </cell>
          <cell r="AA635">
            <v>0</v>
          </cell>
          <cell r="AB635">
            <v>0</v>
          </cell>
          <cell r="AC635">
            <v>0</v>
          </cell>
          <cell r="AD635">
            <v>0</v>
          </cell>
          <cell r="AE635">
            <v>0</v>
          </cell>
          <cell r="AF635">
            <v>0</v>
          </cell>
          <cell r="AG635">
            <v>0</v>
          </cell>
          <cell r="AH635">
            <v>0</v>
          </cell>
          <cell r="AI635">
            <v>0</v>
          </cell>
          <cell r="AJ635">
            <v>0</v>
          </cell>
          <cell r="AK635">
            <v>0</v>
          </cell>
          <cell r="AL635">
            <v>0</v>
          </cell>
          <cell r="AM635">
            <v>0</v>
          </cell>
          <cell r="AN635">
            <v>0</v>
          </cell>
          <cell r="AO635">
            <v>0</v>
          </cell>
          <cell r="AP635">
            <v>0</v>
          </cell>
          <cell r="AQ635">
            <v>0</v>
          </cell>
          <cell r="AR635">
            <v>0</v>
          </cell>
          <cell r="AS635">
            <v>0</v>
          </cell>
          <cell r="AT635">
            <v>0</v>
          </cell>
          <cell r="AU635">
            <v>0</v>
          </cell>
          <cell r="AV635">
            <v>0</v>
          </cell>
          <cell r="AW635">
            <v>0</v>
          </cell>
          <cell r="AX635">
            <v>0</v>
          </cell>
          <cell r="AY635">
            <v>0</v>
          </cell>
          <cell r="AZ635">
            <v>0</v>
          </cell>
          <cell r="BA635">
            <v>0</v>
          </cell>
          <cell r="BB635">
            <v>0</v>
          </cell>
          <cell r="BC635">
            <v>0</v>
          </cell>
          <cell r="BD635">
            <v>0</v>
          </cell>
          <cell r="BE635">
            <v>0</v>
          </cell>
          <cell r="BF635">
            <v>0</v>
          </cell>
          <cell r="BG635">
            <v>0</v>
          </cell>
          <cell r="BH635">
            <v>0</v>
          </cell>
          <cell r="BI635">
            <v>0</v>
          </cell>
          <cell r="BJ635">
            <v>0</v>
          </cell>
          <cell r="BK635">
            <v>0</v>
          </cell>
          <cell r="BL635">
            <v>0</v>
          </cell>
          <cell r="BM635">
            <v>0</v>
          </cell>
          <cell r="BN635">
            <v>0</v>
          </cell>
          <cell r="BO635">
            <v>0</v>
          </cell>
          <cell r="BP635">
            <v>0</v>
          </cell>
          <cell r="BQ635">
            <v>0</v>
          </cell>
          <cell r="BR635">
            <v>0</v>
          </cell>
          <cell r="BS635">
            <v>0</v>
          </cell>
          <cell r="BT635">
            <v>0</v>
          </cell>
          <cell r="BU635">
            <v>0</v>
          </cell>
          <cell r="BV635">
            <v>0</v>
          </cell>
          <cell r="BW635">
            <v>0</v>
          </cell>
          <cell r="BX635">
            <v>0</v>
          </cell>
          <cell r="BY635">
            <v>0</v>
          </cell>
          <cell r="BZ635">
            <v>0</v>
          </cell>
          <cell r="CA635">
            <v>0</v>
          </cell>
          <cell r="CB635">
            <v>0</v>
          </cell>
          <cell r="CC635">
            <v>0</v>
          </cell>
          <cell r="CD635">
            <v>0</v>
          </cell>
          <cell r="CE635">
            <v>0</v>
          </cell>
          <cell r="CF635">
            <v>0</v>
          </cell>
          <cell r="CG635">
            <v>0</v>
          </cell>
          <cell r="CH635">
            <v>0</v>
          </cell>
          <cell r="CI635">
            <v>0</v>
          </cell>
          <cell r="CJ635">
            <v>0</v>
          </cell>
          <cell r="CK635">
            <v>0</v>
          </cell>
          <cell r="CL635">
            <v>0</v>
          </cell>
          <cell r="CM635">
            <v>0</v>
          </cell>
          <cell r="CN635">
            <v>0</v>
          </cell>
          <cell r="CO635">
            <v>0</v>
          </cell>
          <cell r="CP635">
            <v>0</v>
          </cell>
          <cell r="CQ635">
            <v>0</v>
          </cell>
          <cell r="CR635">
            <v>0</v>
          </cell>
          <cell r="CS635">
            <v>0</v>
          </cell>
          <cell r="CT635">
            <v>0</v>
          </cell>
          <cell r="CU635">
            <v>0</v>
          </cell>
          <cell r="CV635">
            <v>0</v>
          </cell>
          <cell r="CW635">
            <v>0</v>
          </cell>
          <cell r="CX635">
            <v>0</v>
          </cell>
          <cell r="CY635">
            <v>0</v>
          </cell>
          <cell r="CZ635">
            <v>0</v>
          </cell>
          <cell r="DA635">
            <v>0</v>
          </cell>
          <cell r="DB635">
            <v>0</v>
          </cell>
          <cell r="DC635">
            <v>0</v>
          </cell>
          <cell r="DD635">
            <v>0</v>
          </cell>
          <cell r="DE635">
            <v>0</v>
          </cell>
          <cell r="DF635">
            <v>0</v>
          </cell>
          <cell r="DG635">
            <v>0</v>
          </cell>
          <cell r="DH635">
            <v>0</v>
          </cell>
          <cell r="DI635">
            <v>0</v>
          </cell>
          <cell r="DJ635">
            <v>0</v>
          </cell>
          <cell r="DK635">
            <v>0</v>
          </cell>
          <cell r="DL635">
            <v>0</v>
          </cell>
          <cell r="DM635">
            <v>0</v>
          </cell>
          <cell r="DN635">
            <v>0</v>
          </cell>
          <cell r="DO635">
            <v>0</v>
          </cell>
          <cell r="DP635">
            <v>0</v>
          </cell>
          <cell r="DQ635">
            <v>0</v>
          </cell>
          <cell r="DR635">
            <v>0</v>
          </cell>
          <cell r="DS635">
            <v>0</v>
          </cell>
          <cell r="DT635">
            <v>0</v>
          </cell>
          <cell r="DU635">
            <v>0</v>
          </cell>
          <cell r="DV635">
            <v>0</v>
          </cell>
          <cell r="DW635">
            <v>0</v>
          </cell>
          <cell r="DX635">
            <v>0</v>
          </cell>
          <cell r="DY635">
            <v>0</v>
          </cell>
          <cell r="DZ635">
            <v>0</v>
          </cell>
          <cell r="EA635">
            <v>0</v>
          </cell>
          <cell r="EB635">
            <v>0</v>
          </cell>
          <cell r="EC635">
            <v>0</v>
          </cell>
          <cell r="ED635">
            <v>0</v>
          </cell>
          <cell r="EE635">
            <v>0</v>
          </cell>
          <cell r="EF635">
            <v>0</v>
          </cell>
          <cell r="EG635">
            <v>0</v>
          </cell>
          <cell r="EH635">
            <v>0</v>
          </cell>
          <cell r="EI635">
            <v>0</v>
          </cell>
          <cell r="EJ635">
            <v>0</v>
          </cell>
          <cell r="EK635">
            <v>0</v>
          </cell>
          <cell r="EL635">
            <v>0</v>
          </cell>
          <cell r="EM635">
            <v>0</v>
          </cell>
          <cell r="EN635">
            <v>0</v>
          </cell>
          <cell r="EO635">
            <v>0</v>
          </cell>
          <cell r="EP635">
            <v>0</v>
          </cell>
          <cell r="EQ635">
            <v>0</v>
          </cell>
          <cell r="ER635">
            <v>0</v>
          </cell>
          <cell r="ES635">
            <v>0</v>
          </cell>
          <cell r="ET635">
            <v>0</v>
          </cell>
          <cell r="EU635">
            <v>0</v>
          </cell>
          <cell r="EV635">
            <v>0</v>
          </cell>
          <cell r="EW635">
            <v>0</v>
          </cell>
          <cell r="EX635">
            <v>0</v>
          </cell>
          <cell r="EY635">
            <v>0</v>
          </cell>
          <cell r="EZ635">
            <v>0</v>
          </cell>
          <cell r="FA635">
            <v>0</v>
          </cell>
          <cell r="FB635">
            <v>0</v>
          </cell>
          <cell r="FC635">
            <v>0</v>
          </cell>
          <cell r="FD635">
            <v>0</v>
          </cell>
          <cell r="FE635">
            <v>0</v>
          </cell>
          <cell r="FF635">
            <v>0</v>
          </cell>
          <cell r="FG635">
            <v>0</v>
          </cell>
          <cell r="FH635">
            <v>0</v>
          </cell>
          <cell r="FI635">
            <v>0</v>
          </cell>
          <cell r="FJ635">
            <v>0</v>
          </cell>
          <cell r="FK635">
            <v>0</v>
          </cell>
          <cell r="FL635">
            <v>0</v>
          </cell>
          <cell r="FM635">
            <v>0</v>
          </cell>
          <cell r="FN635">
            <v>0</v>
          </cell>
          <cell r="FO635">
            <v>0</v>
          </cell>
          <cell r="FP635">
            <v>0</v>
          </cell>
          <cell r="FQ635">
            <v>0</v>
          </cell>
          <cell r="FR635">
            <v>0</v>
          </cell>
          <cell r="FS635">
            <v>0</v>
          </cell>
          <cell r="FT635">
            <v>0</v>
          </cell>
          <cell r="FU635">
            <v>0</v>
          </cell>
          <cell r="FV635">
            <v>0</v>
          </cell>
          <cell r="FW635">
            <v>0</v>
          </cell>
          <cell r="FX635">
            <v>0</v>
          </cell>
          <cell r="FY635">
            <v>0</v>
          </cell>
          <cell r="FZ635">
            <v>0</v>
          </cell>
          <cell r="GA635">
            <v>0</v>
          </cell>
          <cell r="GB635">
            <v>0</v>
          </cell>
          <cell r="GC635">
            <v>0</v>
          </cell>
          <cell r="GD635">
            <v>0</v>
          </cell>
          <cell r="GE635">
            <v>0</v>
          </cell>
          <cell r="GF635">
            <v>0</v>
          </cell>
          <cell r="GG635">
            <v>0</v>
          </cell>
          <cell r="GH635">
            <v>0</v>
          </cell>
          <cell r="GI635">
            <v>0</v>
          </cell>
          <cell r="GJ635">
            <v>0</v>
          </cell>
          <cell r="GK635">
            <v>0</v>
          </cell>
          <cell r="GL635">
            <v>0</v>
          </cell>
          <cell r="GM635">
            <v>0</v>
          </cell>
          <cell r="GN635">
            <v>0</v>
          </cell>
          <cell r="GO635">
            <v>0</v>
          </cell>
          <cell r="GP635">
            <v>0</v>
          </cell>
          <cell r="GQ635">
            <v>0</v>
          </cell>
          <cell r="GR635">
            <v>0</v>
          </cell>
          <cell r="GS635">
            <v>0</v>
          </cell>
          <cell r="GT635">
            <v>0</v>
          </cell>
          <cell r="GU635">
            <v>0</v>
          </cell>
          <cell r="GV635">
            <v>0</v>
          </cell>
          <cell r="GW635">
            <v>0</v>
          </cell>
          <cell r="GX635">
            <v>0</v>
          </cell>
          <cell r="GY635">
            <v>0</v>
          </cell>
          <cell r="GZ635">
            <v>0</v>
          </cell>
          <cell r="HA635">
            <v>0</v>
          </cell>
          <cell r="HB635">
            <v>0</v>
          </cell>
          <cell r="HC635">
            <v>0</v>
          </cell>
          <cell r="HD635">
            <v>0</v>
          </cell>
          <cell r="HE635">
            <v>0</v>
          </cell>
          <cell r="HF635">
            <v>0</v>
          </cell>
          <cell r="HG635">
            <v>0</v>
          </cell>
          <cell r="HH635">
            <v>0</v>
          </cell>
          <cell r="HI635">
            <v>0</v>
          </cell>
          <cell r="HJ635">
            <v>0</v>
          </cell>
          <cell r="HK635">
            <v>0</v>
          </cell>
          <cell r="HL635">
            <v>0</v>
          </cell>
          <cell r="HM635">
            <v>0</v>
          </cell>
          <cell r="HN635">
            <v>0</v>
          </cell>
          <cell r="HO635">
            <v>0</v>
          </cell>
          <cell r="HP635">
            <v>0</v>
          </cell>
          <cell r="HQ635">
            <v>0</v>
          </cell>
          <cell r="HR635">
            <v>0</v>
          </cell>
          <cell r="HS635">
            <v>0</v>
          </cell>
          <cell r="HT635">
            <v>0</v>
          </cell>
          <cell r="HU635">
            <v>0</v>
          </cell>
          <cell r="HV635">
            <v>0</v>
          </cell>
          <cell r="HW635">
            <v>0</v>
          </cell>
          <cell r="HX635">
            <v>0</v>
          </cell>
          <cell r="HY635">
            <v>0</v>
          </cell>
          <cell r="HZ635">
            <v>0</v>
          </cell>
          <cell r="IA635">
            <v>0</v>
          </cell>
          <cell r="IB635">
            <v>0</v>
          </cell>
          <cell r="IC635">
            <v>0</v>
          </cell>
          <cell r="ID635">
            <v>0</v>
          </cell>
          <cell r="IE635">
            <v>0</v>
          </cell>
          <cell r="IF635">
            <v>0</v>
          </cell>
          <cell r="IG635">
            <v>0</v>
          </cell>
          <cell r="IH635">
            <v>0</v>
          </cell>
          <cell r="II635">
            <v>0</v>
          </cell>
          <cell r="IJ635">
            <v>0</v>
          </cell>
          <cell r="IK635">
            <v>0</v>
          </cell>
          <cell r="IL635">
            <v>0</v>
          </cell>
          <cell r="IM635">
            <v>0</v>
          </cell>
        </row>
        <row r="636">
          <cell r="A636">
            <v>0</v>
          </cell>
          <cell r="C636">
            <v>0</v>
          </cell>
          <cell r="D636">
            <v>0</v>
          </cell>
          <cell r="H636">
            <v>0</v>
          </cell>
          <cell r="I636">
            <v>0</v>
          </cell>
          <cell r="J636">
            <v>0</v>
          </cell>
          <cell r="K636">
            <v>0</v>
          </cell>
          <cell r="L636">
            <v>0</v>
          </cell>
          <cell r="M636">
            <v>0</v>
          </cell>
          <cell r="N636">
            <v>0</v>
          </cell>
          <cell r="O636">
            <v>0</v>
          </cell>
          <cell r="P636">
            <v>0</v>
          </cell>
          <cell r="Q636">
            <v>0</v>
          </cell>
          <cell r="R636">
            <v>0</v>
          </cell>
          <cell r="S636">
            <v>0</v>
          </cell>
          <cell r="T636">
            <v>0</v>
          </cell>
          <cell r="U636">
            <v>0</v>
          </cell>
          <cell r="V636">
            <v>0</v>
          </cell>
          <cell r="W636">
            <v>0</v>
          </cell>
          <cell r="X636">
            <v>0</v>
          </cell>
          <cell r="Y636">
            <v>0</v>
          </cell>
          <cell r="Z636">
            <v>0</v>
          </cell>
          <cell r="AA636">
            <v>0</v>
          </cell>
          <cell r="AB636">
            <v>0</v>
          </cell>
          <cell r="AC636">
            <v>0</v>
          </cell>
          <cell r="AD636">
            <v>0</v>
          </cell>
          <cell r="AE636">
            <v>0</v>
          </cell>
          <cell r="AF636">
            <v>0</v>
          </cell>
          <cell r="AG636">
            <v>0</v>
          </cell>
          <cell r="AH636">
            <v>0</v>
          </cell>
          <cell r="AI636">
            <v>0</v>
          </cell>
          <cell r="AJ636">
            <v>0</v>
          </cell>
          <cell r="AK636">
            <v>0</v>
          </cell>
          <cell r="AL636">
            <v>0</v>
          </cell>
          <cell r="AM636">
            <v>0</v>
          </cell>
          <cell r="AN636">
            <v>0</v>
          </cell>
          <cell r="AO636">
            <v>0</v>
          </cell>
          <cell r="AP636">
            <v>0</v>
          </cell>
          <cell r="AQ636">
            <v>0</v>
          </cell>
          <cell r="AR636">
            <v>0</v>
          </cell>
          <cell r="AS636">
            <v>0</v>
          </cell>
          <cell r="AT636">
            <v>0</v>
          </cell>
          <cell r="AU636">
            <v>0</v>
          </cell>
          <cell r="AV636">
            <v>0</v>
          </cell>
          <cell r="AW636">
            <v>0</v>
          </cell>
          <cell r="AX636">
            <v>0</v>
          </cell>
          <cell r="AY636">
            <v>0</v>
          </cell>
          <cell r="AZ636">
            <v>0</v>
          </cell>
          <cell r="BA636">
            <v>0</v>
          </cell>
          <cell r="BB636">
            <v>0</v>
          </cell>
          <cell r="BC636">
            <v>0</v>
          </cell>
          <cell r="BD636">
            <v>0</v>
          </cell>
          <cell r="BE636">
            <v>0</v>
          </cell>
          <cell r="BF636">
            <v>0</v>
          </cell>
          <cell r="BG636">
            <v>0</v>
          </cell>
          <cell r="BH636">
            <v>0</v>
          </cell>
          <cell r="BI636">
            <v>0</v>
          </cell>
          <cell r="BJ636">
            <v>0</v>
          </cell>
          <cell r="BK636">
            <v>0</v>
          </cell>
          <cell r="BL636">
            <v>0</v>
          </cell>
          <cell r="BM636">
            <v>0</v>
          </cell>
          <cell r="BN636">
            <v>0</v>
          </cell>
          <cell r="BO636">
            <v>0</v>
          </cell>
          <cell r="BP636">
            <v>0</v>
          </cell>
          <cell r="BQ636">
            <v>0</v>
          </cell>
          <cell r="BR636">
            <v>0</v>
          </cell>
          <cell r="BS636">
            <v>0</v>
          </cell>
          <cell r="BT636">
            <v>0</v>
          </cell>
          <cell r="BU636">
            <v>0</v>
          </cell>
          <cell r="BV636">
            <v>0</v>
          </cell>
          <cell r="BW636">
            <v>0</v>
          </cell>
          <cell r="BX636">
            <v>0</v>
          </cell>
          <cell r="BY636">
            <v>0</v>
          </cell>
          <cell r="BZ636">
            <v>0</v>
          </cell>
          <cell r="CA636">
            <v>0</v>
          </cell>
          <cell r="CB636">
            <v>0</v>
          </cell>
          <cell r="CC636">
            <v>0</v>
          </cell>
          <cell r="CD636">
            <v>0</v>
          </cell>
          <cell r="CE636">
            <v>0</v>
          </cell>
          <cell r="CF636">
            <v>0</v>
          </cell>
          <cell r="CG636">
            <v>0</v>
          </cell>
          <cell r="CH636">
            <v>0</v>
          </cell>
          <cell r="CI636">
            <v>0</v>
          </cell>
          <cell r="CJ636">
            <v>0</v>
          </cell>
          <cell r="CK636">
            <v>0</v>
          </cell>
          <cell r="CL636">
            <v>0</v>
          </cell>
          <cell r="CM636">
            <v>0</v>
          </cell>
          <cell r="CN636">
            <v>0</v>
          </cell>
          <cell r="CO636">
            <v>0</v>
          </cell>
          <cell r="CP636">
            <v>0</v>
          </cell>
          <cell r="CQ636">
            <v>0</v>
          </cell>
          <cell r="CR636">
            <v>0</v>
          </cell>
          <cell r="CS636">
            <v>0</v>
          </cell>
          <cell r="CT636">
            <v>0</v>
          </cell>
          <cell r="CU636">
            <v>0</v>
          </cell>
          <cell r="CV636">
            <v>0</v>
          </cell>
          <cell r="CW636">
            <v>0</v>
          </cell>
          <cell r="CX636">
            <v>0</v>
          </cell>
          <cell r="CY636">
            <v>0</v>
          </cell>
          <cell r="CZ636">
            <v>0</v>
          </cell>
          <cell r="DA636">
            <v>0</v>
          </cell>
          <cell r="DB636">
            <v>0</v>
          </cell>
          <cell r="DC636">
            <v>0</v>
          </cell>
          <cell r="DD636">
            <v>0</v>
          </cell>
          <cell r="DE636">
            <v>0</v>
          </cell>
          <cell r="DF636">
            <v>0</v>
          </cell>
          <cell r="DG636">
            <v>0</v>
          </cell>
          <cell r="DH636">
            <v>0</v>
          </cell>
          <cell r="DI636">
            <v>0</v>
          </cell>
          <cell r="DJ636">
            <v>0</v>
          </cell>
          <cell r="DK636">
            <v>0</v>
          </cell>
          <cell r="DL636">
            <v>0</v>
          </cell>
          <cell r="DM636">
            <v>0</v>
          </cell>
          <cell r="DN636">
            <v>0</v>
          </cell>
          <cell r="DO636">
            <v>0</v>
          </cell>
          <cell r="DP636">
            <v>0</v>
          </cell>
          <cell r="DQ636">
            <v>0</v>
          </cell>
          <cell r="DR636">
            <v>0</v>
          </cell>
          <cell r="DS636">
            <v>0</v>
          </cell>
          <cell r="DT636">
            <v>0</v>
          </cell>
          <cell r="DU636">
            <v>0</v>
          </cell>
          <cell r="DV636">
            <v>0</v>
          </cell>
          <cell r="DW636">
            <v>0</v>
          </cell>
          <cell r="DX636">
            <v>0</v>
          </cell>
          <cell r="DY636">
            <v>0</v>
          </cell>
          <cell r="DZ636">
            <v>0</v>
          </cell>
          <cell r="EA636">
            <v>0</v>
          </cell>
          <cell r="EB636">
            <v>0</v>
          </cell>
          <cell r="EC636">
            <v>0</v>
          </cell>
          <cell r="ED636">
            <v>0</v>
          </cell>
          <cell r="EE636">
            <v>0</v>
          </cell>
          <cell r="EF636">
            <v>0</v>
          </cell>
          <cell r="EG636">
            <v>0</v>
          </cell>
          <cell r="EH636">
            <v>0</v>
          </cell>
          <cell r="EI636">
            <v>0</v>
          </cell>
          <cell r="EJ636">
            <v>0</v>
          </cell>
          <cell r="EK636">
            <v>0</v>
          </cell>
          <cell r="EL636">
            <v>0</v>
          </cell>
          <cell r="EM636">
            <v>0</v>
          </cell>
          <cell r="EN636">
            <v>0</v>
          </cell>
          <cell r="EO636">
            <v>0</v>
          </cell>
          <cell r="EP636">
            <v>0</v>
          </cell>
          <cell r="EQ636">
            <v>0</v>
          </cell>
          <cell r="ER636">
            <v>0</v>
          </cell>
          <cell r="ES636">
            <v>0</v>
          </cell>
          <cell r="ET636">
            <v>0</v>
          </cell>
          <cell r="EU636">
            <v>0</v>
          </cell>
          <cell r="EV636">
            <v>0</v>
          </cell>
          <cell r="EW636">
            <v>0</v>
          </cell>
          <cell r="EX636">
            <v>0</v>
          </cell>
          <cell r="EY636">
            <v>0</v>
          </cell>
          <cell r="EZ636">
            <v>0</v>
          </cell>
          <cell r="FA636">
            <v>0</v>
          </cell>
          <cell r="FB636">
            <v>0</v>
          </cell>
          <cell r="FC636">
            <v>0</v>
          </cell>
          <cell r="FD636">
            <v>0</v>
          </cell>
          <cell r="FE636">
            <v>0</v>
          </cell>
          <cell r="FF636">
            <v>0</v>
          </cell>
          <cell r="FG636">
            <v>0</v>
          </cell>
          <cell r="FH636">
            <v>0</v>
          </cell>
          <cell r="FI636">
            <v>0</v>
          </cell>
          <cell r="FJ636">
            <v>0</v>
          </cell>
          <cell r="FK636">
            <v>0</v>
          </cell>
          <cell r="FL636">
            <v>0</v>
          </cell>
          <cell r="FM636">
            <v>0</v>
          </cell>
          <cell r="FN636">
            <v>0</v>
          </cell>
          <cell r="FO636">
            <v>0</v>
          </cell>
          <cell r="FP636">
            <v>0</v>
          </cell>
          <cell r="FQ636">
            <v>0</v>
          </cell>
          <cell r="FR636">
            <v>0</v>
          </cell>
          <cell r="FS636">
            <v>0</v>
          </cell>
          <cell r="FT636">
            <v>0</v>
          </cell>
          <cell r="FU636">
            <v>0</v>
          </cell>
          <cell r="FV636">
            <v>0</v>
          </cell>
          <cell r="FW636">
            <v>0</v>
          </cell>
          <cell r="FX636">
            <v>0</v>
          </cell>
          <cell r="FY636">
            <v>0</v>
          </cell>
          <cell r="FZ636">
            <v>0</v>
          </cell>
          <cell r="GA636">
            <v>0</v>
          </cell>
          <cell r="GB636">
            <v>0</v>
          </cell>
          <cell r="GC636">
            <v>0</v>
          </cell>
          <cell r="GD636">
            <v>0</v>
          </cell>
          <cell r="GE636">
            <v>0</v>
          </cell>
          <cell r="GF636">
            <v>0</v>
          </cell>
          <cell r="GG636">
            <v>0</v>
          </cell>
          <cell r="GH636">
            <v>0</v>
          </cell>
          <cell r="GI636">
            <v>0</v>
          </cell>
          <cell r="GJ636">
            <v>0</v>
          </cell>
          <cell r="GK636">
            <v>0</v>
          </cell>
          <cell r="GL636">
            <v>0</v>
          </cell>
          <cell r="GM636">
            <v>0</v>
          </cell>
          <cell r="GN636">
            <v>0</v>
          </cell>
          <cell r="GO636">
            <v>0</v>
          </cell>
          <cell r="GP636">
            <v>0</v>
          </cell>
          <cell r="GQ636">
            <v>0</v>
          </cell>
          <cell r="GR636">
            <v>0</v>
          </cell>
          <cell r="GS636">
            <v>0</v>
          </cell>
          <cell r="GT636">
            <v>0</v>
          </cell>
          <cell r="GU636">
            <v>0</v>
          </cell>
          <cell r="GV636">
            <v>0</v>
          </cell>
          <cell r="GW636">
            <v>0</v>
          </cell>
          <cell r="GX636">
            <v>0</v>
          </cell>
          <cell r="GY636">
            <v>0</v>
          </cell>
          <cell r="GZ636">
            <v>0</v>
          </cell>
          <cell r="HA636">
            <v>0</v>
          </cell>
          <cell r="HB636">
            <v>0</v>
          </cell>
          <cell r="HC636">
            <v>0</v>
          </cell>
          <cell r="HD636">
            <v>0</v>
          </cell>
          <cell r="HE636">
            <v>0</v>
          </cell>
          <cell r="HF636">
            <v>0</v>
          </cell>
          <cell r="HG636">
            <v>0</v>
          </cell>
          <cell r="HH636">
            <v>0</v>
          </cell>
          <cell r="HI636">
            <v>0</v>
          </cell>
          <cell r="HJ636">
            <v>0</v>
          </cell>
          <cell r="HK636">
            <v>0</v>
          </cell>
          <cell r="HL636">
            <v>0</v>
          </cell>
          <cell r="HM636">
            <v>0</v>
          </cell>
          <cell r="HN636">
            <v>0</v>
          </cell>
          <cell r="HO636">
            <v>0</v>
          </cell>
          <cell r="HP636">
            <v>0</v>
          </cell>
          <cell r="HQ636">
            <v>0</v>
          </cell>
          <cell r="HR636">
            <v>0</v>
          </cell>
          <cell r="HS636">
            <v>0</v>
          </cell>
          <cell r="HT636">
            <v>0</v>
          </cell>
          <cell r="HU636">
            <v>0</v>
          </cell>
          <cell r="HV636">
            <v>0</v>
          </cell>
          <cell r="HW636">
            <v>0</v>
          </cell>
          <cell r="HX636">
            <v>0</v>
          </cell>
          <cell r="HY636">
            <v>0</v>
          </cell>
          <cell r="HZ636">
            <v>0</v>
          </cell>
          <cell r="IA636">
            <v>0</v>
          </cell>
          <cell r="IB636">
            <v>0</v>
          </cell>
          <cell r="IC636">
            <v>0</v>
          </cell>
          <cell r="ID636">
            <v>0</v>
          </cell>
          <cell r="IE636">
            <v>0</v>
          </cell>
          <cell r="IF636">
            <v>0</v>
          </cell>
          <cell r="IG636">
            <v>0</v>
          </cell>
          <cell r="IH636">
            <v>0</v>
          </cell>
          <cell r="II636">
            <v>0</v>
          </cell>
          <cell r="IJ636">
            <v>0</v>
          </cell>
          <cell r="IK636">
            <v>0</v>
          </cell>
          <cell r="IL636">
            <v>0</v>
          </cell>
          <cell r="IM636">
            <v>0</v>
          </cell>
        </row>
        <row r="637">
          <cell r="A637">
            <v>0</v>
          </cell>
          <cell r="C637">
            <v>0</v>
          </cell>
          <cell r="D637">
            <v>0</v>
          </cell>
          <cell r="H637">
            <v>0</v>
          </cell>
          <cell r="I637">
            <v>0</v>
          </cell>
          <cell r="J637">
            <v>0</v>
          </cell>
          <cell r="K637">
            <v>0</v>
          </cell>
          <cell r="L637">
            <v>0</v>
          </cell>
          <cell r="M637">
            <v>0</v>
          </cell>
          <cell r="N637">
            <v>0</v>
          </cell>
          <cell r="O637">
            <v>0</v>
          </cell>
          <cell r="P637">
            <v>0</v>
          </cell>
          <cell r="Q637">
            <v>0</v>
          </cell>
          <cell r="R637">
            <v>0</v>
          </cell>
          <cell r="S637">
            <v>0</v>
          </cell>
          <cell r="T637">
            <v>0</v>
          </cell>
          <cell r="U637">
            <v>0</v>
          </cell>
          <cell r="V637">
            <v>0</v>
          </cell>
          <cell r="W637">
            <v>0</v>
          </cell>
          <cell r="X637">
            <v>0</v>
          </cell>
          <cell r="Y637">
            <v>0</v>
          </cell>
          <cell r="Z637">
            <v>0</v>
          </cell>
          <cell r="AA637">
            <v>0</v>
          </cell>
          <cell r="AB637">
            <v>0</v>
          </cell>
          <cell r="AC637">
            <v>0</v>
          </cell>
          <cell r="AD637">
            <v>0</v>
          </cell>
          <cell r="AE637">
            <v>0</v>
          </cell>
          <cell r="AF637">
            <v>0</v>
          </cell>
          <cell r="AG637">
            <v>0</v>
          </cell>
          <cell r="AH637">
            <v>0</v>
          </cell>
          <cell r="AI637">
            <v>0</v>
          </cell>
          <cell r="AJ637">
            <v>0</v>
          </cell>
          <cell r="AK637">
            <v>0</v>
          </cell>
          <cell r="AL637">
            <v>0</v>
          </cell>
          <cell r="AM637">
            <v>0</v>
          </cell>
          <cell r="AN637">
            <v>0</v>
          </cell>
          <cell r="AO637">
            <v>0</v>
          </cell>
          <cell r="AP637">
            <v>0</v>
          </cell>
          <cell r="AQ637">
            <v>0</v>
          </cell>
          <cell r="AR637">
            <v>0</v>
          </cell>
          <cell r="AS637">
            <v>0</v>
          </cell>
          <cell r="AT637">
            <v>0</v>
          </cell>
          <cell r="AU637">
            <v>0</v>
          </cell>
          <cell r="AV637">
            <v>0</v>
          </cell>
          <cell r="AW637">
            <v>0</v>
          </cell>
          <cell r="AX637">
            <v>0</v>
          </cell>
          <cell r="AY637">
            <v>0</v>
          </cell>
          <cell r="AZ637">
            <v>0</v>
          </cell>
          <cell r="BA637">
            <v>0</v>
          </cell>
          <cell r="BB637">
            <v>0</v>
          </cell>
          <cell r="BC637">
            <v>0</v>
          </cell>
          <cell r="BD637">
            <v>0</v>
          </cell>
          <cell r="BE637">
            <v>0</v>
          </cell>
          <cell r="BF637">
            <v>0</v>
          </cell>
          <cell r="BG637">
            <v>0</v>
          </cell>
          <cell r="BH637">
            <v>0</v>
          </cell>
          <cell r="BI637">
            <v>0</v>
          </cell>
          <cell r="BJ637">
            <v>0</v>
          </cell>
          <cell r="BK637">
            <v>0</v>
          </cell>
          <cell r="BL637">
            <v>0</v>
          </cell>
          <cell r="BM637">
            <v>0</v>
          </cell>
          <cell r="BN637">
            <v>0</v>
          </cell>
          <cell r="BO637">
            <v>0</v>
          </cell>
          <cell r="BP637">
            <v>0</v>
          </cell>
          <cell r="BQ637">
            <v>0</v>
          </cell>
          <cell r="BR637">
            <v>0</v>
          </cell>
          <cell r="BS637">
            <v>0</v>
          </cell>
          <cell r="BT637">
            <v>0</v>
          </cell>
          <cell r="BU637">
            <v>0</v>
          </cell>
          <cell r="BV637">
            <v>0</v>
          </cell>
          <cell r="BW637">
            <v>0</v>
          </cell>
          <cell r="BX637">
            <v>0</v>
          </cell>
          <cell r="BY637">
            <v>0</v>
          </cell>
          <cell r="BZ637">
            <v>0</v>
          </cell>
          <cell r="CA637">
            <v>0</v>
          </cell>
          <cell r="CB637">
            <v>0</v>
          </cell>
          <cell r="CC637">
            <v>0</v>
          </cell>
          <cell r="CD637">
            <v>0</v>
          </cell>
          <cell r="CE637">
            <v>0</v>
          </cell>
          <cell r="CF637">
            <v>0</v>
          </cell>
          <cell r="CG637">
            <v>0</v>
          </cell>
          <cell r="CH637">
            <v>0</v>
          </cell>
          <cell r="CI637">
            <v>0</v>
          </cell>
          <cell r="CJ637">
            <v>0</v>
          </cell>
          <cell r="CK637">
            <v>0</v>
          </cell>
          <cell r="CL637">
            <v>0</v>
          </cell>
          <cell r="CM637">
            <v>0</v>
          </cell>
          <cell r="CN637">
            <v>0</v>
          </cell>
          <cell r="CO637">
            <v>0</v>
          </cell>
          <cell r="CP637">
            <v>0</v>
          </cell>
          <cell r="CQ637">
            <v>0</v>
          </cell>
          <cell r="CR637">
            <v>0</v>
          </cell>
          <cell r="CS637">
            <v>0</v>
          </cell>
          <cell r="CT637">
            <v>0</v>
          </cell>
          <cell r="CU637">
            <v>0</v>
          </cell>
          <cell r="CV637">
            <v>0</v>
          </cell>
          <cell r="CW637">
            <v>0</v>
          </cell>
          <cell r="CX637">
            <v>0</v>
          </cell>
          <cell r="CY637">
            <v>0</v>
          </cell>
          <cell r="CZ637">
            <v>0</v>
          </cell>
          <cell r="DA637">
            <v>0</v>
          </cell>
          <cell r="DB637">
            <v>0</v>
          </cell>
          <cell r="DC637">
            <v>0</v>
          </cell>
          <cell r="DD637">
            <v>0</v>
          </cell>
          <cell r="DE637">
            <v>0</v>
          </cell>
          <cell r="DF637">
            <v>0</v>
          </cell>
          <cell r="DG637">
            <v>0</v>
          </cell>
          <cell r="DH637">
            <v>0</v>
          </cell>
          <cell r="DI637">
            <v>0</v>
          </cell>
          <cell r="DJ637">
            <v>0</v>
          </cell>
          <cell r="DK637">
            <v>0</v>
          </cell>
          <cell r="DL637">
            <v>0</v>
          </cell>
          <cell r="DM637">
            <v>0</v>
          </cell>
          <cell r="DN637">
            <v>0</v>
          </cell>
          <cell r="DO637">
            <v>0</v>
          </cell>
          <cell r="DP637">
            <v>0</v>
          </cell>
          <cell r="DQ637">
            <v>0</v>
          </cell>
          <cell r="DR637">
            <v>0</v>
          </cell>
          <cell r="DS637">
            <v>0</v>
          </cell>
          <cell r="DT637">
            <v>0</v>
          </cell>
          <cell r="DU637">
            <v>0</v>
          </cell>
          <cell r="DV637">
            <v>0</v>
          </cell>
          <cell r="DW637">
            <v>0</v>
          </cell>
          <cell r="DX637">
            <v>0</v>
          </cell>
          <cell r="DY637">
            <v>0</v>
          </cell>
          <cell r="DZ637">
            <v>0</v>
          </cell>
          <cell r="EA637">
            <v>0</v>
          </cell>
          <cell r="EB637">
            <v>0</v>
          </cell>
          <cell r="EC637">
            <v>0</v>
          </cell>
          <cell r="ED637">
            <v>0</v>
          </cell>
          <cell r="EE637">
            <v>0</v>
          </cell>
          <cell r="EF637">
            <v>0</v>
          </cell>
          <cell r="EG637">
            <v>0</v>
          </cell>
          <cell r="EH637">
            <v>0</v>
          </cell>
          <cell r="EI637">
            <v>0</v>
          </cell>
          <cell r="EJ637">
            <v>0</v>
          </cell>
          <cell r="EK637">
            <v>0</v>
          </cell>
          <cell r="EL637">
            <v>0</v>
          </cell>
          <cell r="EM637">
            <v>0</v>
          </cell>
          <cell r="EN637">
            <v>0</v>
          </cell>
          <cell r="EO637">
            <v>0</v>
          </cell>
          <cell r="EP637">
            <v>0</v>
          </cell>
          <cell r="EQ637">
            <v>0</v>
          </cell>
          <cell r="ER637">
            <v>0</v>
          </cell>
          <cell r="ES637">
            <v>0</v>
          </cell>
          <cell r="ET637">
            <v>0</v>
          </cell>
          <cell r="EU637">
            <v>0</v>
          </cell>
          <cell r="EV637">
            <v>0</v>
          </cell>
          <cell r="EW637">
            <v>0</v>
          </cell>
          <cell r="EX637">
            <v>0</v>
          </cell>
          <cell r="EY637">
            <v>0</v>
          </cell>
          <cell r="EZ637">
            <v>0</v>
          </cell>
          <cell r="FA637">
            <v>0</v>
          </cell>
          <cell r="FB637">
            <v>0</v>
          </cell>
          <cell r="FC637">
            <v>0</v>
          </cell>
          <cell r="FD637">
            <v>0</v>
          </cell>
          <cell r="FE637">
            <v>0</v>
          </cell>
          <cell r="FF637">
            <v>0</v>
          </cell>
          <cell r="FG637">
            <v>0</v>
          </cell>
          <cell r="FH637">
            <v>0</v>
          </cell>
          <cell r="FI637">
            <v>0</v>
          </cell>
          <cell r="FJ637">
            <v>0</v>
          </cell>
          <cell r="FK637">
            <v>0</v>
          </cell>
          <cell r="FL637">
            <v>0</v>
          </cell>
          <cell r="FM637">
            <v>0</v>
          </cell>
          <cell r="FN637">
            <v>0</v>
          </cell>
          <cell r="FO637">
            <v>0</v>
          </cell>
          <cell r="FP637">
            <v>0</v>
          </cell>
          <cell r="FQ637">
            <v>0</v>
          </cell>
          <cell r="FR637">
            <v>0</v>
          </cell>
          <cell r="FS637">
            <v>0</v>
          </cell>
          <cell r="FT637">
            <v>0</v>
          </cell>
          <cell r="FU637">
            <v>0</v>
          </cell>
          <cell r="FV637">
            <v>0</v>
          </cell>
          <cell r="FW637">
            <v>0</v>
          </cell>
          <cell r="FX637">
            <v>0</v>
          </cell>
          <cell r="FY637">
            <v>0</v>
          </cell>
          <cell r="FZ637">
            <v>0</v>
          </cell>
          <cell r="GA637">
            <v>0</v>
          </cell>
          <cell r="GB637">
            <v>0</v>
          </cell>
          <cell r="GC637">
            <v>0</v>
          </cell>
          <cell r="GD637">
            <v>0</v>
          </cell>
          <cell r="GE637">
            <v>0</v>
          </cell>
          <cell r="GF637">
            <v>0</v>
          </cell>
          <cell r="GG637">
            <v>0</v>
          </cell>
          <cell r="GH637">
            <v>0</v>
          </cell>
          <cell r="GI637">
            <v>0</v>
          </cell>
          <cell r="GJ637">
            <v>0</v>
          </cell>
          <cell r="GK637">
            <v>0</v>
          </cell>
          <cell r="GL637">
            <v>0</v>
          </cell>
          <cell r="GM637">
            <v>0</v>
          </cell>
          <cell r="GN637">
            <v>0</v>
          </cell>
          <cell r="GO637">
            <v>0</v>
          </cell>
          <cell r="GP637">
            <v>0</v>
          </cell>
          <cell r="GQ637">
            <v>0</v>
          </cell>
          <cell r="GR637">
            <v>0</v>
          </cell>
          <cell r="GS637">
            <v>0</v>
          </cell>
          <cell r="GT637">
            <v>0</v>
          </cell>
          <cell r="GU637">
            <v>0</v>
          </cell>
          <cell r="GV637">
            <v>0</v>
          </cell>
          <cell r="GW637">
            <v>0</v>
          </cell>
          <cell r="GX637">
            <v>0</v>
          </cell>
          <cell r="GY637">
            <v>0</v>
          </cell>
          <cell r="GZ637">
            <v>0</v>
          </cell>
          <cell r="HA637">
            <v>0</v>
          </cell>
          <cell r="HB637">
            <v>0</v>
          </cell>
          <cell r="HC637">
            <v>0</v>
          </cell>
          <cell r="HD637">
            <v>0</v>
          </cell>
          <cell r="HE637">
            <v>0</v>
          </cell>
          <cell r="HF637">
            <v>0</v>
          </cell>
          <cell r="HG637">
            <v>0</v>
          </cell>
          <cell r="HH637">
            <v>0</v>
          </cell>
          <cell r="HI637">
            <v>0</v>
          </cell>
          <cell r="HJ637">
            <v>0</v>
          </cell>
          <cell r="HK637">
            <v>0</v>
          </cell>
          <cell r="HL637">
            <v>0</v>
          </cell>
          <cell r="HM637">
            <v>0</v>
          </cell>
          <cell r="HN637">
            <v>0</v>
          </cell>
          <cell r="HO637">
            <v>0</v>
          </cell>
          <cell r="HP637">
            <v>0</v>
          </cell>
          <cell r="HQ637">
            <v>0</v>
          </cell>
          <cell r="HR637">
            <v>0</v>
          </cell>
          <cell r="HS637">
            <v>0</v>
          </cell>
          <cell r="HT637">
            <v>0</v>
          </cell>
          <cell r="HU637">
            <v>0</v>
          </cell>
          <cell r="HV637">
            <v>0</v>
          </cell>
          <cell r="HW637">
            <v>0</v>
          </cell>
          <cell r="HX637">
            <v>0</v>
          </cell>
          <cell r="HY637">
            <v>0</v>
          </cell>
          <cell r="HZ637">
            <v>0</v>
          </cell>
          <cell r="IA637">
            <v>0</v>
          </cell>
          <cell r="IB637">
            <v>0</v>
          </cell>
          <cell r="IC637">
            <v>0</v>
          </cell>
          <cell r="ID637">
            <v>0</v>
          </cell>
          <cell r="IE637">
            <v>0</v>
          </cell>
          <cell r="IF637">
            <v>0</v>
          </cell>
          <cell r="IG637">
            <v>0</v>
          </cell>
          <cell r="IH637">
            <v>0</v>
          </cell>
          <cell r="II637">
            <v>0</v>
          </cell>
          <cell r="IJ637">
            <v>0</v>
          </cell>
          <cell r="IK637">
            <v>0</v>
          </cell>
          <cell r="IL637">
            <v>0</v>
          </cell>
          <cell r="IM637">
            <v>0</v>
          </cell>
        </row>
        <row r="638">
          <cell r="A638">
            <v>0</v>
          </cell>
          <cell r="C638">
            <v>0</v>
          </cell>
          <cell r="D638">
            <v>0</v>
          </cell>
          <cell r="H638">
            <v>0</v>
          </cell>
          <cell r="I638">
            <v>0</v>
          </cell>
          <cell r="J638">
            <v>0</v>
          </cell>
          <cell r="K638">
            <v>0</v>
          </cell>
          <cell r="L638">
            <v>0</v>
          </cell>
          <cell r="M638">
            <v>0</v>
          </cell>
          <cell r="N638">
            <v>0</v>
          </cell>
          <cell r="O638">
            <v>0</v>
          </cell>
          <cell r="P638">
            <v>0</v>
          </cell>
          <cell r="Q638">
            <v>0</v>
          </cell>
          <cell r="R638">
            <v>0</v>
          </cell>
          <cell r="S638">
            <v>0</v>
          </cell>
          <cell r="T638">
            <v>0</v>
          </cell>
          <cell r="U638">
            <v>0</v>
          </cell>
          <cell r="V638">
            <v>0</v>
          </cell>
          <cell r="W638">
            <v>0</v>
          </cell>
          <cell r="X638">
            <v>0</v>
          </cell>
          <cell r="Y638">
            <v>0</v>
          </cell>
          <cell r="Z638">
            <v>0</v>
          </cell>
          <cell r="AA638">
            <v>0</v>
          </cell>
          <cell r="AB638">
            <v>0</v>
          </cell>
          <cell r="AC638">
            <v>0</v>
          </cell>
          <cell r="AD638">
            <v>0</v>
          </cell>
          <cell r="AE638">
            <v>0</v>
          </cell>
          <cell r="AF638">
            <v>0</v>
          </cell>
          <cell r="AG638">
            <v>0</v>
          </cell>
          <cell r="AH638">
            <v>0</v>
          </cell>
          <cell r="AI638">
            <v>0</v>
          </cell>
          <cell r="AJ638">
            <v>0</v>
          </cell>
          <cell r="AK638">
            <v>0</v>
          </cell>
          <cell r="AL638">
            <v>0</v>
          </cell>
          <cell r="AM638">
            <v>0</v>
          </cell>
          <cell r="AN638">
            <v>0</v>
          </cell>
          <cell r="AO638">
            <v>0</v>
          </cell>
          <cell r="AP638">
            <v>0</v>
          </cell>
          <cell r="AQ638">
            <v>0</v>
          </cell>
          <cell r="AR638">
            <v>0</v>
          </cell>
          <cell r="AS638">
            <v>0</v>
          </cell>
          <cell r="AT638">
            <v>0</v>
          </cell>
          <cell r="AU638">
            <v>0</v>
          </cell>
          <cell r="AV638">
            <v>0</v>
          </cell>
          <cell r="AW638">
            <v>0</v>
          </cell>
          <cell r="AX638">
            <v>0</v>
          </cell>
          <cell r="AY638">
            <v>0</v>
          </cell>
          <cell r="AZ638">
            <v>0</v>
          </cell>
          <cell r="BA638">
            <v>0</v>
          </cell>
          <cell r="BB638">
            <v>0</v>
          </cell>
          <cell r="BC638">
            <v>0</v>
          </cell>
          <cell r="BD638">
            <v>0</v>
          </cell>
          <cell r="BE638">
            <v>0</v>
          </cell>
          <cell r="BF638">
            <v>0</v>
          </cell>
          <cell r="BG638">
            <v>0</v>
          </cell>
          <cell r="BH638">
            <v>0</v>
          </cell>
          <cell r="BI638">
            <v>0</v>
          </cell>
          <cell r="BJ638">
            <v>0</v>
          </cell>
          <cell r="BK638">
            <v>0</v>
          </cell>
          <cell r="BL638">
            <v>0</v>
          </cell>
          <cell r="BM638">
            <v>0</v>
          </cell>
          <cell r="BN638">
            <v>0</v>
          </cell>
          <cell r="BO638">
            <v>0</v>
          </cell>
          <cell r="BP638">
            <v>0</v>
          </cell>
          <cell r="BQ638">
            <v>0</v>
          </cell>
          <cell r="BR638">
            <v>0</v>
          </cell>
          <cell r="BS638">
            <v>0</v>
          </cell>
          <cell r="BT638">
            <v>0</v>
          </cell>
          <cell r="BU638">
            <v>0</v>
          </cell>
          <cell r="BV638">
            <v>0</v>
          </cell>
          <cell r="BW638">
            <v>0</v>
          </cell>
          <cell r="BX638">
            <v>0</v>
          </cell>
          <cell r="BY638">
            <v>0</v>
          </cell>
          <cell r="BZ638">
            <v>0</v>
          </cell>
          <cell r="CA638">
            <v>0</v>
          </cell>
          <cell r="CB638">
            <v>0</v>
          </cell>
          <cell r="CC638">
            <v>0</v>
          </cell>
          <cell r="CD638">
            <v>0</v>
          </cell>
          <cell r="CE638">
            <v>0</v>
          </cell>
          <cell r="CF638">
            <v>0</v>
          </cell>
          <cell r="CG638">
            <v>0</v>
          </cell>
          <cell r="CH638">
            <v>0</v>
          </cell>
          <cell r="CI638">
            <v>0</v>
          </cell>
          <cell r="CJ638">
            <v>0</v>
          </cell>
          <cell r="CK638">
            <v>0</v>
          </cell>
          <cell r="CL638">
            <v>0</v>
          </cell>
          <cell r="CM638">
            <v>0</v>
          </cell>
          <cell r="CN638">
            <v>0</v>
          </cell>
          <cell r="CO638">
            <v>0</v>
          </cell>
          <cell r="CP638">
            <v>0</v>
          </cell>
          <cell r="CQ638">
            <v>0</v>
          </cell>
          <cell r="CR638">
            <v>0</v>
          </cell>
          <cell r="CS638">
            <v>0</v>
          </cell>
          <cell r="CT638">
            <v>0</v>
          </cell>
          <cell r="CU638">
            <v>0</v>
          </cell>
          <cell r="CV638">
            <v>0</v>
          </cell>
          <cell r="CW638">
            <v>0</v>
          </cell>
          <cell r="CX638">
            <v>0</v>
          </cell>
          <cell r="CY638">
            <v>0</v>
          </cell>
          <cell r="CZ638">
            <v>0</v>
          </cell>
          <cell r="DA638">
            <v>0</v>
          </cell>
          <cell r="DB638">
            <v>0</v>
          </cell>
          <cell r="DC638">
            <v>0</v>
          </cell>
          <cell r="DD638">
            <v>0</v>
          </cell>
          <cell r="DE638">
            <v>0</v>
          </cell>
          <cell r="DF638">
            <v>0</v>
          </cell>
          <cell r="DG638">
            <v>0</v>
          </cell>
          <cell r="DH638">
            <v>0</v>
          </cell>
          <cell r="DI638">
            <v>0</v>
          </cell>
          <cell r="DJ638">
            <v>0</v>
          </cell>
          <cell r="DK638">
            <v>0</v>
          </cell>
          <cell r="DL638">
            <v>0</v>
          </cell>
          <cell r="DM638">
            <v>0</v>
          </cell>
          <cell r="DN638">
            <v>0</v>
          </cell>
          <cell r="DO638">
            <v>0</v>
          </cell>
          <cell r="DP638">
            <v>0</v>
          </cell>
          <cell r="DQ638">
            <v>0</v>
          </cell>
          <cell r="DR638">
            <v>0</v>
          </cell>
          <cell r="DS638">
            <v>0</v>
          </cell>
          <cell r="DT638">
            <v>0</v>
          </cell>
          <cell r="DU638">
            <v>0</v>
          </cell>
          <cell r="DV638">
            <v>0</v>
          </cell>
          <cell r="DW638">
            <v>0</v>
          </cell>
          <cell r="DX638">
            <v>0</v>
          </cell>
          <cell r="DY638">
            <v>0</v>
          </cell>
          <cell r="DZ638">
            <v>0</v>
          </cell>
          <cell r="EA638">
            <v>0</v>
          </cell>
          <cell r="EB638">
            <v>0</v>
          </cell>
          <cell r="EC638">
            <v>0</v>
          </cell>
          <cell r="ED638">
            <v>0</v>
          </cell>
          <cell r="EE638">
            <v>0</v>
          </cell>
          <cell r="EF638">
            <v>0</v>
          </cell>
          <cell r="EG638">
            <v>0</v>
          </cell>
          <cell r="EH638">
            <v>0</v>
          </cell>
          <cell r="EI638">
            <v>0</v>
          </cell>
          <cell r="EJ638">
            <v>0</v>
          </cell>
          <cell r="EK638">
            <v>0</v>
          </cell>
          <cell r="EL638">
            <v>0</v>
          </cell>
          <cell r="EM638">
            <v>0</v>
          </cell>
          <cell r="EN638">
            <v>0</v>
          </cell>
          <cell r="EO638">
            <v>0</v>
          </cell>
          <cell r="EP638">
            <v>0</v>
          </cell>
          <cell r="EQ638">
            <v>0</v>
          </cell>
          <cell r="ER638">
            <v>0</v>
          </cell>
          <cell r="ES638">
            <v>0</v>
          </cell>
          <cell r="ET638">
            <v>0</v>
          </cell>
          <cell r="EU638">
            <v>0</v>
          </cell>
          <cell r="EV638">
            <v>0</v>
          </cell>
          <cell r="EW638">
            <v>0</v>
          </cell>
          <cell r="EX638">
            <v>0</v>
          </cell>
          <cell r="EY638">
            <v>0</v>
          </cell>
          <cell r="EZ638">
            <v>0</v>
          </cell>
          <cell r="FA638">
            <v>0</v>
          </cell>
          <cell r="FB638">
            <v>0</v>
          </cell>
          <cell r="FC638">
            <v>0</v>
          </cell>
          <cell r="FD638">
            <v>0</v>
          </cell>
          <cell r="FE638">
            <v>0</v>
          </cell>
          <cell r="FF638">
            <v>0</v>
          </cell>
          <cell r="FG638">
            <v>0</v>
          </cell>
          <cell r="FH638">
            <v>0</v>
          </cell>
          <cell r="FI638">
            <v>0</v>
          </cell>
          <cell r="FJ638">
            <v>0</v>
          </cell>
          <cell r="FK638">
            <v>0</v>
          </cell>
          <cell r="FL638">
            <v>0</v>
          </cell>
          <cell r="FM638">
            <v>0</v>
          </cell>
          <cell r="FN638">
            <v>0</v>
          </cell>
          <cell r="FO638">
            <v>0</v>
          </cell>
          <cell r="FP638">
            <v>0</v>
          </cell>
          <cell r="FQ638">
            <v>0</v>
          </cell>
          <cell r="FR638">
            <v>0</v>
          </cell>
          <cell r="FS638">
            <v>0</v>
          </cell>
          <cell r="FT638">
            <v>0</v>
          </cell>
          <cell r="FU638">
            <v>0</v>
          </cell>
          <cell r="FV638">
            <v>0</v>
          </cell>
          <cell r="FW638">
            <v>0</v>
          </cell>
          <cell r="FX638">
            <v>0</v>
          </cell>
          <cell r="FY638">
            <v>0</v>
          </cell>
          <cell r="FZ638">
            <v>0</v>
          </cell>
          <cell r="GA638">
            <v>0</v>
          </cell>
          <cell r="GB638">
            <v>0</v>
          </cell>
          <cell r="GC638">
            <v>0</v>
          </cell>
          <cell r="GD638">
            <v>0</v>
          </cell>
          <cell r="GE638">
            <v>0</v>
          </cell>
          <cell r="GF638">
            <v>0</v>
          </cell>
          <cell r="GG638">
            <v>0</v>
          </cell>
          <cell r="GH638">
            <v>0</v>
          </cell>
          <cell r="GI638">
            <v>0</v>
          </cell>
          <cell r="GJ638">
            <v>0</v>
          </cell>
          <cell r="GK638">
            <v>0</v>
          </cell>
          <cell r="GL638">
            <v>0</v>
          </cell>
          <cell r="GM638">
            <v>0</v>
          </cell>
          <cell r="GN638">
            <v>0</v>
          </cell>
          <cell r="GO638">
            <v>0</v>
          </cell>
          <cell r="GP638">
            <v>0</v>
          </cell>
          <cell r="GQ638">
            <v>0</v>
          </cell>
          <cell r="GR638">
            <v>0</v>
          </cell>
          <cell r="GS638">
            <v>0</v>
          </cell>
          <cell r="GT638">
            <v>0</v>
          </cell>
          <cell r="GU638">
            <v>0</v>
          </cell>
          <cell r="GV638">
            <v>0</v>
          </cell>
          <cell r="GW638">
            <v>0</v>
          </cell>
          <cell r="GX638">
            <v>0</v>
          </cell>
          <cell r="GY638">
            <v>0</v>
          </cell>
          <cell r="GZ638">
            <v>0</v>
          </cell>
          <cell r="HA638">
            <v>0</v>
          </cell>
          <cell r="HB638">
            <v>0</v>
          </cell>
          <cell r="HC638">
            <v>0</v>
          </cell>
          <cell r="HD638">
            <v>0</v>
          </cell>
          <cell r="HE638">
            <v>0</v>
          </cell>
          <cell r="HF638">
            <v>0</v>
          </cell>
          <cell r="HG638">
            <v>0</v>
          </cell>
          <cell r="HH638">
            <v>0</v>
          </cell>
          <cell r="HI638">
            <v>0</v>
          </cell>
          <cell r="HJ638">
            <v>0</v>
          </cell>
          <cell r="HK638">
            <v>0</v>
          </cell>
          <cell r="HL638">
            <v>0</v>
          </cell>
          <cell r="HM638">
            <v>0</v>
          </cell>
          <cell r="HN638">
            <v>0</v>
          </cell>
          <cell r="HO638">
            <v>0</v>
          </cell>
          <cell r="HP638">
            <v>0</v>
          </cell>
          <cell r="HQ638">
            <v>0</v>
          </cell>
          <cell r="HR638">
            <v>0</v>
          </cell>
          <cell r="HS638">
            <v>0</v>
          </cell>
          <cell r="HT638">
            <v>0</v>
          </cell>
          <cell r="HU638">
            <v>0</v>
          </cell>
          <cell r="HV638">
            <v>0</v>
          </cell>
          <cell r="HW638">
            <v>0</v>
          </cell>
          <cell r="HX638">
            <v>0</v>
          </cell>
          <cell r="HY638">
            <v>0</v>
          </cell>
          <cell r="HZ638">
            <v>0</v>
          </cell>
          <cell r="IA638">
            <v>0</v>
          </cell>
          <cell r="IB638">
            <v>0</v>
          </cell>
          <cell r="IC638">
            <v>0</v>
          </cell>
          <cell r="ID638">
            <v>0</v>
          </cell>
          <cell r="IE638">
            <v>0</v>
          </cell>
          <cell r="IF638">
            <v>0</v>
          </cell>
          <cell r="IG638">
            <v>0</v>
          </cell>
          <cell r="IH638">
            <v>0</v>
          </cell>
          <cell r="II638">
            <v>0</v>
          </cell>
          <cell r="IJ638">
            <v>0</v>
          </cell>
          <cell r="IK638">
            <v>0</v>
          </cell>
          <cell r="IL638">
            <v>0</v>
          </cell>
          <cell r="IM638">
            <v>0</v>
          </cell>
        </row>
        <row r="639">
          <cell r="A639">
            <v>0</v>
          </cell>
          <cell r="C639">
            <v>0</v>
          </cell>
          <cell r="D639">
            <v>0</v>
          </cell>
          <cell r="H639">
            <v>0</v>
          </cell>
          <cell r="I639">
            <v>0</v>
          </cell>
          <cell r="J639">
            <v>0</v>
          </cell>
          <cell r="K639">
            <v>0</v>
          </cell>
          <cell r="L639">
            <v>0</v>
          </cell>
          <cell r="M639">
            <v>0</v>
          </cell>
          <cell r="N639">
            <v>0</v>
          </cell>
          <cell r="O639">
            <v>0</v>
          </cell>
          <cell r="P639">
            <v>0</v>
          </cell>
          <cell r="Q639">
            <v>0</v>
          </cell>
          <cell r="R639">
            <v>0</v>
          </cell>
          <cell r="S639">
            <v>0</v>
          </cell>
          <cell r="T639">
            <v>0</v>
          </cell>
          <cell r="U639">
            <v>0</v>
          </cell>
          <cell r="V639">
            <v>0</v>
          </cell>
          <cell r="W639">
            <v>0</v>
          </cell>
          <cell r="X639">
            <v>0</v>
          </cell>
          <cell r="Y639">
            <v>0</v>
          </cell>
          <cell r="Z639">
            <v>0</v>
          </cell>
          <cell r="AA639">
            <v>0</v>
          </cell>
          <cell r="AB639">
            <v>0</v>
          </cell>
          <cell r="AC639">
            <v>0</v>
          </cell>
          <cell r="AD639">
            <v>0</v>
          </cell>
          <cell r="AE639">
            <v>0</v>
          </cell>
          <cell r="AF639">
            <v>0</v>
          </cell>
          <cell r="AG639">
            <v>0</v>
          </cell>
          <cell r="AH639">
            <v>0</v>
          </cell>
          <cell r="AI639">
            <v>0</v>
          </cell>
          <cell r="AJ639">
            <v>0</v>
          </cell>
          <cell r="AK639">
            <v>0</v>
          </cell>
          <cell r="AL639">
            <v>0</v>
          </cell>
          <cell r="AM639">
            <v>0</v>
          </cell>
          <cell r="AN639">
            <v>0</v>
          </cell>
          <cell r="AO639">
            <v>0</v>
          </cell>
          <cell r="AP639">
            <v>0</v>
          </cell>
          <cell r="AQ639">
            <v>0</v>
          </cell>
          <cell r="AR639">
            <v>0</v>
          </cell>
          <cell r="AS639">
            <v>0</v>
          </cell>
          <cell r="AT639">
            <v>0</v>
          </cell>
          <cell r="AU639">
            <v>0</v>
          </cell>
          <cell r="AV639">
            <v>0</v>
          </cell>
          <cell r="AW639">
            <v>0</v>
          </cell>
          <cell r="AX639">
            <v>0</v>
          </cell>
          <cell r="AY639">
            <v>0</v>
          </cell>
          <cell r="AZ639">
            <v>0</v>
          </cell>
          <cell r="BA639">
            <v>0</v>
          </cell>
          <cell r="BB639">
            <v>0</v>
          </cell>
          <cell r="BC639">
            <v>0</v>
          </cell>
          <cell r="BD639">
            <v>0</v>
          </cell>
          <cell r="BE639">
            <v>0</v>
          </cell>
          <cell r="BF639">
            <v>0</v>
          </cell>
          <cell r="BG639">
            <v>0</v>
          </cell>
          <cell r="BH639">
            <v>0</v>
          </cell>
          <cell r="BI639">
            <v>0</v>
          </cell>
          <cell r="BJ639">
            <v>0</v>
          </cell>
          <cell r="BK639">
            <v>0</v>
          </cell>
          <cell r="BL639">
            <v>0</v>
          </cell>
          <cell r="BM639">
            <v>0</v>
          </cell>
          <cell r="BN639">
            <v>0</v>
          </cell>
          <cell r="BO639">
            <v>0</v>
          </cell>
          <cell r="BP639">
            <v>0</v>
          </cell>
          <cell r="BQ639">
            <v>0</v>
          </cell>
          <cell r="BR639">
            <v>0</v>
          </cell>
          <cell r="BS639">
            <v>0</v>
          </cell>
          <cell r="BT639">
            <v>0</v>
          </cell>
          <cell r="BU639">
            <v>0</v>
          </cell>
          <cell r="BV639">
            <v>0</v>
          </cell>
          <cell r="BW639">
            <v>0</v>
          </cell>
          <cell r="BX639">
            <v>0</v>
          </cell>
          <cell r="BY639">
            <v>0</v>
          </cell>
          <cell r="BZ639">
            <v>0</v>
          </cell>
          <cell r="CA639">
            <v>0</v>
          </cell>
          <cell r="CB639">
            <v>0</v>
          </cell>
          <cell r="CC639">
            <v>0</v>
          </cell>
          <cell r="CD639">
            <v>0</v>
          </cell>
          <cell r="CE639">
            <v>0</v>
          </cell>
          <cell r="CF639">
            <v>0</v>
          </cell>
          <cell r="CG639">
            <v>0</v>
          </cell>
          <cell r="CH639">
            <v>0</v>
          </cell>
          <cell r="CI639">
            <v>0</v>
          </cell>
          <cell r="CJ639">
            <v>0</v>
          </cell>
          <cell r="CK639">
            <v>0</v>
          </cell>
          <cell r="CL639">
            <v>0</v>
          </cell>
          <cell r="CM639">
            <v>0</v>
          </cell>
          <cell r="CN639">
            <v>0</v>
          </cell>
          <cell r="CO639">
            <v>0</v>
          </cell>
          <cell r="CP639">
            <v>0</v>
          </cell>
          <cell r="CQ639">
            <v>0</v>
          </cell>
          <cell r="CR639">
            <v>0</v>
          </cell>
          <cell r="CS639">
            <v>0</v>
          </cell>
          <cell r="CT639">
            <v>0</v>
          </cell>
          <cell r="CU639">
            <v>0</v>
          </cell>
          <cell r="CV639">
            <v>0</v>
          </cell>
          <cell r="CW639">
            <v>0</v>
          </cell>
          <cell r="CX639">
            <v>0</v>
          </cell>
          <cell r="CY639">
            <v>0</v>
          </cell>
          <cell r="CZ639">
            <v>0</v>
          </cell>
          <cell r="DA639">
            <v>0</v>
          </cell>
          <cell r="DB639">
            <v>0</v>
          </cell>
          <cell r="DC639">
            <v>0</v>
          </cell>
          <cell r="DD639">
            <v>0</v>
          </cell>
          <cell r="DE639">
            <v>0</v>
          </cell>
          <cell r="DF639">
            <v>0</v>
          </cell>
          <cell r="DG639">
            <v>0</v>
          </cell>
          <cell r="DH639">
            <v>0</v>
          </cell>
          <cell r="DI639">
            <v>0</v>
          </cell>
          <cell r="DJ639">
            <v>0</v>
          </cell>
          <cell r="DK639">
            <v>0</v>
          </cell>
          <cell r="DL639">
            <v>0</v>
          </cell>
          <cell r="DM639">
            <v>0</v>
          </cell>
          <cell r="DN639">
            <v>0</v>
          </cell>
          <cell r="DO639">
            <v>0</v>
          </cell>
          <cell r="DP639">
            <v>0</v>
          </cell>
          <cell r="DQ639">
            <v>0</v>
          </cell>
          <cell r="DR639">
            <v>0</v>
          </cell>
          <cell r="DS639">
            <v>0</v>
          </cell>
          <cell r="DT639">
            <v>0</v>
          </cell>
          <cell r="DU639">
            <v>0</v>
          </cell>
          <cell r="DV639">
            <v>0</v>
          </cell>
          <cell r="DW639">
            <v>0</v>
          </cell>
          <cell r="DX639">
            <v>0</v>
          </cell>
          <cell r="DY639">
            <v>0</v>
          </cell>
          <cell r="DZ639">
            <v>0</v>
          </cell>
          <cell r="EA639">
            <v>0</v>
          </cell>
          <cell r="EB639">
            <v>0</v>
          </cell>
          <cell r="EC639">
            <v>0</v>
          </cell>
          <cell r="ED639">
            <v>0</v>
          </cell>
          <cell r="EE639">
            <v>0</v>
          </cell>
          <cell r="EF639">
            <v>0</v>
          </cell>
          <cell r="EG639">
            <v>0</v>
          </cell>
          <cell r="EH639">
            <v>0</v>
          </cell>
          <cell r="EI639">
            <v>0</v>
          </cell>
          <cell r="EJ639">
            <v>0</v>
          </cell>
          <cell r="EK639">
            <v>0</v>
          </cell>
          <cell r="EL639">
            <v>0</v>
          </cell>
          <cell r="EM639">
            <v>0</v>
          </cell>
          <cell r="EN639">
            <v>0</v>
          </cell>
          <cell r="EO639">
            <v>0</v>
          </cell>
          <cell r="EP639">
            <v>0</v>
          </cell>
          <cell r="EQ639">
            <v>0</v>
          </cell>
          <cell r="ER639">
            <v>0</v>
          </cell>
          <cell r="ES639">
            <v>0</v>
          </cell>
          <cell r="ET639">
            <v>0</v>
          </cell>
          <cell r="EU639">
            <v>0</v>
          </cell>
          <cell r="EV639">
            <v>0</v>
          </cell>
          <cell r="EW639">
            <v>0</v>
          </cell>
          <cell r="EX639">
            <v>0</v>
          </cell>
          <cell r="EY639">
            <v>0</v>
          </cell>
          <cell r="EZ639">
            <v>0</v>
          </cell>
          <cell r="FA639">
            <v>0</v>
          </cell>
          <cell r="FB639">
            <v>0</v>
          </cell>
          <cell r="FC639">
            <v>0</v>
          </cell>
          <cell r="FD639">
            <v>0</v>
          </cell>
          <cell r="FE639">
            <v>0</v>
          </cell>
          <cell r="FF639">
            <v>0</v>
          </cell>
          <cell r="FG639">
            <v>0</v>
          </cell>
          <cell r="FH639">
            <v>0</v>
          </cell>
          <cell r="FI639">
            <v>0</v>
          </cell>
          <cell r="FJ639">
            <v>0</v>
          </cell>
          <cell r="FK639">
            <v>0</v>
          </cell>
          <cell r="FL639">
            <v>0</v>
          </cell>
          <cell r="FM639">
            <v>0</v>
          </cell>
          <cell r="FN639">
            <v>0</v>
          </cell>
          <cell r="FO639">
            <v>0</v>
          </cell>
          <cell r="FP639">
            <v>0</v>
          </cell>
          <cell r="FQ639">
            <v>0</v>
          </cell>
          <cell r="FR639">
            <v>0</v>
          </cell>
          <cell r="FS639">
            <v>0</v>
          </cell>
          <cell r="FT639">
            <v>0</v>
          </cell>
          <cell r="FU639">
            <v>0</v>
          </cell>
          <cell r="FV639">
            <v>0</v>
          </cell>
          <cell r="FW639">
            <v>0</v>
          </cell>
          <cell r="FX639">
            <v>0</v>
          </cell>
          <cell r="FY639">
            <v>0</v>
          </cell>
          <cell r="FZ639">
            <v>0</v>
          </cell>
          <cell r="GA639">
            <v>0</v>
          </cell>
          <cell r="GB639">
            <v>0</v>
          </cell>
          <cell r="GC639">
            <v>0</v>
          </cell>
          <cell r="GD639">
            <v>0</v>
          </cell>
          <cell r="GE639">
            <v>0</v>
          </cell>
          <cell r="GF639">
            <v>0</v>
          </cell>
          <cell r="GG639">
            <v>0</v>
          </cell>
          <cell r="GH639">
            <v>0</v>
          </cell>
          <cell r="GI639">
            <v>0</v>
          </cell>
          <cell r="GJ639">
            <v>0</v>
          </cell>
          <cell r="GK639">
            <v>0</v>
          </cell>
          <cell r="GL639">
            <v>0</v>
          </cell>
          <cell r="GM639">
            <v>0</v>
          </cell>
          <cell r="GN639">
            <v>0</v>
          </cell>
          <cell r="GO639">
            <v>0</v>
          </cell>
          <cell r="GP639">
            <v>0</v>
          </cell>
          <cell r="GQ639">
            <v>0</v>
          </cell>
          <cell r="GR639">
            <v>0</v>
          </cell>
          <cell r="GS639">
            <v>0</v>
          </cell>
          <cell r="GT639">
            <v>0</v>
          </cell>
          <cell r="GU639">
            <v>0</v>
          </cell>
          <cell r="GV639">
            <v>0</v>
          </cell>
          <cell r="GW639">
            <v>0</v>
          </cell>
          <cell r="GX639">
            <v>0</v>
          </cell>
          <cell r="GY639">
            <v>0</v>
          </cell>
          <cell r="GZ639">
            <v>0</v>
          </cell>
          <cell r="HA639">
            <v>0</v>
          </cell>
          <cell r="HB639">
            <v>0</v>
          </cell>
          <cell r="HC639">
            <v>0</v>
          </cell>
          <cell r="HD639">
            <v>0</v>
          </cell>
          <cell r="HE639">
            <v>0</v>
          </cell>
          <cell r="HF639">
            <v>0</v>
          </cell>
          <cell r="HG639">
            <v>0</v>
          </cell>
          <cell r="HH639">
            <v>0</v>
          </cell>
          <cell r="HI639">
            <v>0</v>
          </cell>
          <cell r="HJ639">
            <v>0</v>
          </cell>
          <cell r="HK639">
            <v>0</v>
          </cell>
          <cell r="HL639">
            <v>0</v>
          </cell>
          <cell r="HM639">
            <v>0</v>
          </cell>
          <cell r="HN639">
            <v>0</v>
          </cell>
          <cell r="HO639">
            <v>0</v>
          </cell>
          <cell r="HP639">
            <v>0</v>
          </cell>
          <cell r="HQ639">
            <v>0</v>
          </cell>
          <cell r="HR639">
            <v>0</v>
          </cell>
          <cell r="HS639">
            <v>0</v>
          </cell>
          <cell r="HT639">
            <v>0</v>
          </cell>
          <cell r="HU639">
            <v>0</v>
          </cell>
          <cell r="HV639">
            <v>0</v>
          </cell>
          <cell r="HW639">
            <v>0</v>
          </cell>
          <cell r="HX639">
            <v>0</v>
          </cell>
          <cell r="HY639">
            <v>0</v>
          </cell>
          <cell r="HZ639">
            <v>0</v>
          </cell>
          <cell r="IA639">
            <v>0</v>
          </cell>
          <cell r="IB639">
            <v>0</v>
          </cell>
          <cell r="IC639">
            <v>0</v>
          </cell>
          <cell r="ID639">
            <v>0</v>
          </cell>
          <cell r="IE639">
            <v>0</v>
          </cell>
          <cell r="IF639">
            <v>0</v>
          </cell>
          <cell r="IG639">
            <v>0</v>
          </cell>
          <cell r="IH639">
            <v>0</v>
          </cell>
          <cell r="II639">
            <v>0</v>
          </cell>
          <cell r="IJ639">
            <v>0</v>
          </cell>
          <cell r="IK639">
            <v>0</v>
          </cell>
          <cell r="IL639">
            <v>0</v>
          </cell>
          <cell r="IM639">
            <v>0</v>
          </cell>
        </row>
        <row r="640">
          <cell r="A640">
            <v>0</v>
          </cell>
          <cell r="C640">
            <v>0</v>
          </cell>
          <cell r="D640">
            <v>0</v>
          </cell>
          <cell r="H640">
            <v>0</v>
          </cell>
          <cell r="I640">
            <v>0</v>
          </cell>
          <cell r="J640">
            <v>0</v>
          </cell>
          <cell r="K640">
            <v>0</v>
          </cell>
          <cell r="L640">
            <v>0</v>
          </cell>
          <cell r="M640">
            <v>0</v>
          </cell>
          <cell r="N640">
            <v>0</v>
          </cell>
          <cell r="O640">
            <v>0</v>
          </cell>
          <cell r="P640">
            <v>0</v>
          </cell>
          <cell r="Q640">
            <v>0</v>
          </cell>
          <cell r="R640">
            <v>0</v>
          </cell>
          <cell r="S640">
            <v>0</v>
          </cell>
          <cell r="T640">
            <v>0</v>
          </cell>
          <cell r="U640">
            <v>0</v>
          </cell>
          <cell r="V640">
            <v>0</v>
          </cell>
          <cell r="W640">
            <v>0</v>
          </cell>
          <cell r="X640">
            <v>0</v>
          </cell>
          <cell r="Y640">
            <v>0</v>
          </cell>
          <cell r="Z640">
            <v>0</v>
          </cell>
          <cell r="AA640">
            <v>0</v>
          </cell>
          <cell r="AB640">
            <v>0</v>
          </cell>
          <cell r="AC640">
            <v>0</v>
          </cell>
          <cell r="AD640">
            <v>0</v>
          </cell>
          <cell r="AE640">
            <v>0</v>
          </cell>
          <cell r="AF640">
            <v>0</v>
          </cell>
          <cell r="AG640">
            <v>0</v>
          </cell>
          <cell r="AH640">
            <v>0</v>
          </cell>
          <cell r="AI640">
            <v>0</v>
          </cell>
          <cell r="AJ640">
            <v>0</v>
          </cell>
          <cell r="AK640">
            <v>0</v>
          </cell>
          <cell r="AL640">
            <v>0</v>
          </cell>
          <cell r="AM640">
            <v>0</v>
          </cell>
          <cell r="AN640">
            <v>0</v>
          </cell>
          <cell r="AO640">
            <v>0</v>
          </cell>
          <cell r="AP640">
            <v>0</v>
          </cell>
          <cell r="AQ640">
            <v>0</v>
          </cell>
          <cell r="AR640">
            <v>0</v>
          </cell>
          <cell r="AS640">
            <v>0</v>
          </cell>
          <cell r="AT640">
            <v>0</v>
          </cell>
          <cell r="AU640">
            <v>0</v>
          </cell>
          <cell r="AV640">
            <v>0</v>
          </cell>
          <cell r="AW640">
            <v>0</v>
          </cell>
          <cell r="AX640">
            <v>0</v>
          </cell>
          <cell r="AY640">
            <v>0</v>
          </cell>
          <cell r="AZ640">
            <v>0</v>
          </cell>
          <cell r="BA640">
            <v>0</v>
          </cell>
          <cell r="BB640">
            <v>0</v>
          </cell>
          <cell r="BC640">
            <v>0</v>
          </cell>
          <cell r="BD640">
            <v>0</v>
          </cell>
          <cell r="BE640">
            <v>0</v>
          </cell>
          <cell r="BF640">
            <v>0</v>
          </cell>
          <cell r="BG640">
            <v>0</v>
          </cell>
          <cell r="BH640">
            <v>0</v>
          </cell>
          <cell r="BI640">
            <v>0</v>
          </cell>
          <cell r="BJ640">
            <v>0</v>
          </cell>
          <cell r="BK640">
            <v>0</v>
          </cell>
          <cell r="BL640">
            <v>0</v>
          </cell>
          <cell r="BM640">
            <v>0</v>
          </cell>
          <cell r="BN640">
            <v>0</v>
          </cell>
          <cell r="BO640">
            <v>0</v>
          </cell>
          <cell r="BP640">
            <v>0</v>
          </cell>
          <cell r="BQ640">
            <v>0</v>
          </cell>
          <cell r="BR640">
            <v>0</v>
          </cell>
          <cell r="BS640">
            <v>0</v>
          </cell>
          <cell r="BT640">
            <v>0</v>
          </cell>
          <cell r="BU640">
            <v>0</v>
          </cell>
          <cell r="BV640">
            <v>0</v>
          </cell>
          <cell r="BW640">
            <v>0</v>
          </cell>
          <cell r="BX640">
            <v>0</v>
          </cell>
          <cell r="BY640">
            <v>0</v>
          </cell>
          <cell r="BZ640">
            <v>0</v>
          </cell>
          <cell r="CA640">
            <v>0</v>
          </cell>
          <cell r="CB640">
            <v>0</v>
          </cell>
          <cell r="CC640">
            <v>0</v>
          </cell>
          <cell r="CD640">
            <v>0</v>
          </cell>
          <cell r="CE640">
            <v>0</v>
          </cell>
          <cell r="CF640">
            <v>0</v>
          </cell>
          <cell r="CG640">
            <v>0</v>
          </cell>
          <cell r="CH640">
            <v>0</v>
          </cell>
          <cell r="CI640">
            <v>0</v>
          </cell>
          <cell r="CJ640">
            <v>0</v>
          </cell>
          <cell r="CK640">
            <v>0</v>
          </cell>
          <cell r="CL640">
            <v>0</v>
          </cell>
          <cell r="CM640">
            <v>0</v>
          </cell>
          <cell r="CN640">
            <v>0</v>
          </cell>
          <cell r="CO640">
            <v>0</v>
          </cell>
          <cell r="CP640">
            <v>0</v>
          </cell>
          <cell r="CQ640">
            <v>0</v>
          </cell>
          <cell r="CR640">
            <v>0</v>
          </cell>
          <cell r="CS640">
            <v>0</v>
          </cell>
          <cell r="CT640">
            <v>0</v>
          </cell>
          <cell r="CU640">
            <v>0</v>
          </cell>
          <cell r="CV640">
            <v>0</v>
          </cell>
          <cell r="CW640">
            <v>0</v>
          </cell>
          <cell r="CX640">
            <v>0</v>
          </cell>
          <cell r="CY640">
            <v>0</v>
          </cell>
          <cell r="CZ640">
            <v>0</v>
          </cell>
          <cell r="DA640">
            <v>0</v>
          </cell>
          <cell r="DB640">
            <v>0</v>
          </cell>
          <cell r="DC640">
            <v>0</v>
          </cell>
          <cell r="DD640">
            <v>0</v>
          </cell>
          <cell r="DE640">
            <v>0</v>
          </cell>
          <cell r="DF640">
            <v>0</v>
          </cell>
          <cell r="DG640">
            <v>0</v>
          </cell>
          <cell r="DH640">
            <v>0</v>
          </cell>
          <cell r="DI640">
            <v>0</v>
          </cell>
          <cell r="DJ640">
            <v>0</v>
          </cell>
          <cell r="DK640">
            <v>0</v>
          </cell>
          <cell r="DL640">
            <v>0</v>
          </cell>
          <cell r="DM640">
            <v>0</v>
          </cell>
          <cell r="DN640">
            <v>0</v>
          </cell>
          <cell r="DO640">
            <v>0</v>
          </cell>
          <cell r="DP640">
            <v>0</v>
          </cell>
          <cell r="DQ640">
            <v>0</v>
          </cell>
          <cell r="DR640">
            <v>0</v>
          </cell>
          <cell r="DS640">
            <v>0</v>
          </cell>
          <cell r="DT640">
            <v>0</v>
          </cell>
          <cell r="DU640">
            <v>0</v>
          </cell>
          <cell r="DV640">
            <v>0</v>
          </cell>
          <cell r="DW640">
            <v>0</v>
          </cell>
          <cell r="DX640">
            <v>0</v>
          </cell>
          <cell r="DY640">
            <v>0</v>
          </cell>
          <cell r="DZ640">
            <v>0</v>
          </cell>
          <cell r="EA640">
            <v>0</v>
          </cell>
          <cell r="EB640">
            <v>0</v>
          </cell>
          <cell r="EC640">
            <v>0</v>
          </cell>
          <cell r="ED640">
            <v>0</v>
          </cell>
          <cell r="EE640">
            <v>0</v>
          </cell>
          <cell r="EF640">
            <v>0</v>
          </cell>
          <cell r="EG640">
            <v>0</v>
          </cell>
          <cell r="EH640">
            <v>0</v>
          </cell>
          <cell r="EI640">
            <v>0</v>
          </cell>
          <cell r="EJ640">
            <v>0</v>
          </cell>
          <cell r="EK640">
            <v>0</v>
          </cell>
          <cell r="EL640">
            <v>0</v>
          </cell>
          <cell r="EM640">
            <v>0</v>
          </cell>
          <cell r="EN640">
            <v>0</v>
          </cell>
          <cell r="EO640">
            <v>0</v>
          </cell>
          <cell r="EP640">
            <v>0</v>
          </cell>
          <cell r="EQ640">
            <v>0</v>
          </cell>
          <cell r="ER640">
            <v>0</v>
          </cell>
          <cell r="ES640">
            <v>0</v>
          </cell>
          <cell r="ET640">
            <v>0</v>
          </cell>
          <cell r="EU640">
            <v>0</v>
          </cell>
          <cell r="EV640">
            <v>0</v>
          </cell>
          <cell r="EW640">
            <v>0</v>
          </cell>
          <cell r="EX640">
            <v>0</v>
          </cell>
          <cell r="EY640">
            <v>0</v>
          </cell>
          <cell r="EZ640">
            <v>0</v>
          </cell>
          <cell r="FA640">
            <v>0</v>
          </cell>
          <cell r="FB640">
            <v>0</v>
          </cell>
          <cell r="FC640">
            <v>0</v>
          </cell>
          <cell r="FD640">
            <v>0</v>
          </cell>
          <cell r="FE640">
            <v>0</v>
          </cell>
          <cell r="FF640">
            <v>0</v>
          </cell>
          <cell r="FG640">
            <v>0</v>
          </cell>
          <cell r="FH640">
            <v>0</v>
          </cell>
          <cell r="FI640">
            <v>0</v>
          </cell>
          <cell r="FJ640">
            <v>0</v>
          </cell>
          <cell r="FK640">
            <v>0</v>
          </cell>
          <cell r="FL640">
            <v>0</v>
          </cell>
          <cell r="FM640">
            <v>0</v>
          </cell>
          <cell r="FN640">
            <v>0</v>
          </cell>
          <cell r="FO640">
            <v>0</v>
          </cell>
          <cell r="FP640">
            <v>0</v>
          </cell>
          <cell r="FQ640">
            <v>0</v>
          </cell>
          <cell r="FR640">
            <v>0</v>
          </cell>
          <cell r="FS640">
            <v>0</v>
          </cell>
          <cell r="FT640">
            <v>0</v>
          </cell>
          <cell r="FU640">
            <v>0</v>
          </cell>
          <cell r="FV640">
            <v>0</v>
          </cell>
          <cell r="FW640">
            <v>0</v>
          </cell>
          <cell r="FX640">
            <v>0</v>
          </cell>
          <cell r="FY640">
            <v>0</v>
          </cell>
          <cell r="FZ640">
            <v>0</v>
          </cell>
          <cell r="GA640">
            <v>0</v>
          </cell>
          <cell r="GB640">
            <v>0</v>
          </cell>
          <cell r="GC640">
            <v>0</v>
          </cell>
          <cell r="GD640">
            <v>0</v>
          </cell>
          <cell r="GE640">
            <v>0</v>
          </cell>
          <cell r="GF640">
            <v>0</v>
          </cell>
          <cell r="GG640">
            <v>0</v>
          </cell>
          <cell r="GH640">
            <v>0</v>
          </cell>
          <cell r="GI640">
            <v>0</v>
          </cell>
          <cell r="GJ640">
            <v>0</v>
          </cell>
          <cell r="GK640">
            <v>0</v>
          </cell>
          <cell r="GL640">
            <v>0</v>
          </cell>
          <cell r="GM640">
            <v>0</v>
          </cell>
          <cell r="GN640">
            <v>0</v>
          </cell>
          <cell r="GO640">
            <v>0</v>
          </cell>
          <cell r="GP640">
            <v>0</v>
          </cell>
          <cell r="GQ640">
            <v>0</v>
          </cell>
          <cell r="GR640">
            <v>0</v>
          </cell>
          <cell r="GS640">
            <v>0</v>
          </cell>
          <cell r="GT640">
            <v>0</v>
          </cell>
          <cell r="GU640">
            <v>0</v>
          </cell>
          <cell r="GV640">
            <v>0</v>
          </cell>
          <cell r="GW640">
            <v>0</v>
          </cell>
          <cell r="GX640">
            <v>0</v>
          </cell>
          <cell r="GY640">
            <v>0</v>
          </cell>
          <cell r="GZ640">
            <v>0</v>
          </cell>
          <cell r="HA640">
            <v>0</v>
          </cell>
          <cell r="HB640">
            <v>0</v>
          </cell>
          <cell r="HC640">
            <v>0</v>
          </cell>
          <cell r="HD640">
            <v>0</v>
          </cell>
          <cell r="HE640">
            <v>0</v>
          </cell>
          <cell r="HF640">
            <v>0</v>
          </cell>
          <cell r="HG640">
            <v>0</v>
          </cell>
          <cell r="HH640">
            <v>0</v>
          </cell>
          <cell r="HI640">
            <v>0</v>
          </cell>
          <cell r="HJ640">
            <v>0</v>
          </cell>
          <cell r="HK640">
            <v>0</v>
          </cell>
          <cell r="HL640">
            <v>0</v>
          </cell>
          <cell r="HM640">
            <v>0</v>
          </cell>
          <cell r="HN640">
            <v>0</v>
          </cell>
          <cell r="HO640">
            <v>0</v>
          </cell>
          <cell r="HP640">
            <v>0</v>
          </cell>
          <cell r="HQ640">
            <v>0</v>
          </cell>
          <cell r="HR640">
            <v>0</v>
          </cell>
          <cell r="HS640">
            <v>0</v>
          </cell>
          <cell r="HT640">
            <v>0</v>
          </cell>
          <cell r="HU640">
            <v>0</v>
          </cell>
          <cell r="HV640">
            <v>0</v>
          </cell>
          <cell r="HW640">
            <v>0</v>
          </cell>
          <cell r="HX640">
            <v>0</v>
          </cell>
          <cell r="HY640">
            <v>0</v>
          </cell>
          <cell r="HZ640">
            <v>0</v>
          </cell>
          <cell r="IA640">
            <v>0</v>
          </cell>
          <cell r="IB640">
            <v>0</v>
          </cell>
          <cell r="IC640">
            <v>0</v>
          </cell>
          <cell r="ID640">
            <v>0</v>
          </cell>
          <cell r="IE640">
            <v>0</v>
          </cell>
          <cell r="IF640">
            <v>0</v>
          </cell>
          <cell r="IG640">
            <v>0</v>
          </cell>
          <cell r="IH640">
            <v>0</v>
          </cell>
          <cell r="II640">
            <v>0</v>
          </cell>
          <cell r="IJ640">
            <v>0</v>
          </cell>
          <cell r="IK640">
            <v>0</v>
          </cell>
          <cell r="IL640">
            <v>0</v>
          </cell>
          <cell r="IM640">
            <v>0</v>
          </cell>
        </row>
        <row r="641">
          <cell r="A641">
            <v>0</v>
          </cell>
          <cell r="C641">
            <v>0</v>
          </cell>
          <cell r="D641">
            <v>0</v>
          </cell>
          <cell r="H641">
            <v>0</v>
          </cell>
          <cell r="I641">
            <v>0</v>
          </cell>
          <cell r="J641">
            <v>0</v>
          </cell>
          <cell r="K641">
            <v>0</v>
          </cell>
          <cell r="L641">
            <v>0</v>
          </cell>
          <cell r="M641">
            <v>0</v>
          </cell>
          <cell r="N641">
            <v>0</v>
          </cell>
          <cell r="O641">
            <v>0</v>
          </cell>
          <cell r="P641">
            <v>0</v>
          </cell>
          <cell r="Q641">
            <v>0</v>
          </cell>
          <cell r="R641">
            <v>0</v>
          </cell>
          <cell r="S641">
            <v>0</v>
          </cell>
          <cell r="T641">
            <v>0</v>
          </cell>
          <cell r="U641">
            <v>0</v>
          </cell>
          <cell r="V641">
            <v>0</v>
          </cell>
          <cell r="W641">
            <v>0</v>
          </cell>
          <cell r="X641">
            <v>0</v>
          </cell>
          <cell r="Y641">
            <v>0</v>
          </cell>
          <cell r="Z641">
            <v>0</v>
          </cell>
          <cell r="AA641">
            <v>0</v>
          </cell>
          <cell r="AB641">
            <v>0</v>
          </cell>
          <cell r="AC641">
            <v>0</v>
          </cell>
          <cell r="AD641">
            <v>0</v>
          </cell>
          <cell r="AE641">
            <v>0</v>
          </cell>
          <cell r="AF641">
            <v>0</v>
          </cell>
          <cell r="AG641">
            <v>0</v>
          </cell>
          <cell r="AH641">
            <v>0</v>
          </cell>
          <cell r="AI641">
            <v>0</v>
          </cell>
          <cell r="AJ641">
            <v>0</v>
          </cell>
          <cell r="AK641">
            <v>0</v>
          </cell>
          <cell r="AL641">
            <v>0</v>
          </cell>
          <cell r="AM641">
            <v>0</v>
          </cell>
          <cell r="AN641">
            <v>0</v>
          </cell>
          <cell r="AO641">
            <v>0</v>
          </cell>
          <cell r="AP641">
            <v>0</v>
          </cell>
          <cell r="AQ641">
            <v>0</v>
          </cell>
          <cell r="AR641">
            <v>0</v>
          </cell>
          <cell r="AS641">
            <v>0</v>
          </cell>
          <cell r="AT641">
            <v>0</v>
          </cell>
          <cell r="AU641">
            <v>0</v>
          </cell>
          <cell r="AV641">
            <v>0</v>
          </cell>
          <cell r="AW641">
            <v>0</v>
          </cell>
          <cell r="AX641">
            <v>0</v>
          </cell>
          <cell r="AY641">
            <v>0</v>
          </cell>
          <cell r="AZ641">
            <v>0</v>
          </cell>
          <cell r="BA641">
            <v>0</v>
          </cell>
          <cell r="BB641">
            <v>0</v>
          </cell>
          <cell r="BC641">
            <v>0</v>
          </cell>
          <cell r="BD641">
            <v>0</v>
          </cell>
          <cell r="BE641">
            <v>0</v>
          </cell>
          <cell r="BF641">
            <v>0</v>
          </cell>
          <cell r="BG641">
            <v>0</v>
          </cell>
          <cell r="BH641">
            <v>0</v>
          </cell>
          <cell r="BI641">
            <v>0</v>
          </cell>
          <cell r="BJ641">
            <v>0</v>
          </cell>
          <cell r="BK641">
            <v>0</v>
          </cell>
          <cell r="BL641">
            <v>0</v>
          </cell>
          <cell r="BM641">
            <v>0</v>
          </cell>
          <cell r="BN641">
            <v>0</v>
          </cell>
          <cell r="BO641">
            <v>0</v>
          </cell>
          <cell r="BP641">
            <v>0</v>
          </cell>
          <cell r="BQ641">
            <v>0</v>
          </cell>
          <cell r="BR641">
            <v>0</v>
          </cell>
          <cell r="BS641">
            <v>0</v>
          </cell>
          <cell r="BT641">
            <v>0</v>
          </cell>
          <cell r="BU641">
            <v>0</v>
          </cell>
          <cell r="BV641">
            <v>0</v>
          </cell>
          <cell r="BW641">
            <v>0</v>
          </cell>
          <cell r="BX641">
            <v>0</v>
          </cell>
          <cell r="BY641">
            <v>0</v>
          </cell>
          <cell r="BZ641">
            <v>0</v>
          </cell>
          <cell r="CA641">
            <v>0</v>
          </cell>
          <cell r="CB641">
            <v>0</v>
          </cell>
          <cell r="CC641">
            <v>0</v>
          </cell>
          <cell r="CD641">
            <v>0</v>
          </cell>
          <cell r="CE641">
            <v>0</v>
          </cell>
          <cell r="CF641">
            <v>0</v>
          </cell>
          <cell r="CG641">
            <v>0</v>
          </cell>
          <cell r="CH641">
            <v>0</v>
          </cell>
          <cell r="CI641">
            <v>0</v>
          </cell>
          <cell r="CJ641">
            <v>0</v>
          </cell>
          <cell r="CK641">
            <v>0</v>
          </cell>
          <cell r="CL641">
            <v>0</v>
          </cell>
          <cell r="CM641">
            <v>0</v>
          </cell>
          <cell r="CN641">
            <v>0</v>
          </cell>
          <cell r="CO641">
            <v>0</v>
          </cell>
          <cell r="CP641">
            <v>0</v>
          </cell>
          <cell r="CQ641">
            <v>0</v>
          </cell>
          <cell r="CR641">
            <v>0</v>
          </cell>
          <cell r="CS641">
            <v>0</v>
          </cell>
          <cell r="CT641">
            <v>0</v>
          </cell>
          <cell r="CU641">
            <v>0</v>
          </cell>
          <cell r="CV641">
            <v>0</v>
          </cell>
          <cell r="CW641">
            <v>0</v>
          </cell>
          <cell r="CX641">
            <v>0</v>
          </cell>
          <cell r="CY641">
            <v>0</v>
          </cell>
          <cell r="CZ641">
            <v>0</v>
          </cell>
          <cell r="DA641">
            <v>0</v>
          </cell>
          <cell r="DB641">
            <v>0</v>
          </cell>
          <cell r="DC641">
            <v>0</v>
          </cell>
          <cell r="DD641">
            <v>0</v>
          </cell>
          <cell r="DE641">
            <v>0</v>
          </cell>
          <cell r="DF641">
            <v>0</v>
          </cell>
          <cell r="DG641">
            <v>0</v>
          </cell>
          <cell r="DH641">
            <v>0</v>
          </cell>
          <cell r="DI641">
            <v>0</v>
          </cell>
          <cell r="DJ641">
            <v>0</v>
          </cell>
          <cell r="DK641">
            <v>0</v>
          </cell>
          <cell r="DL641">
            <v>0</v>
          </cell>
          <cell r="DM641">
            <v>0</v>
          </cell>
          <cell r="DN641">
            <v>0</v>
          </cell>
          <cell r="DO641">
            <v>0</v>
          </cell>
          <cell r="DP641">
            <v>0</v>
          </cell>
          <cell r="DQ641">
            <v>0</v>
          </cell>
          <cell r="DR641">
            <v>0</v>
          </cell>
          <cell r="DS641">
            <v>0</v>
          </cell>
          <cell r="DT641">
            <v>0</v>
          </cell>
          <cell r="DU641">
            <v>0</v>
          </cell>
          <cell r="DV641">
            <v>0</v>
          </cell>
          <cell r="DW641">
            <v>0</v>
          </cell>
          <cell r="DX641">
            <v>0</v>
          </cell>
          <cell r="DY641">
            <v>0</v>
          </cell>
          <cell r="DZ641">
            <v>0</v>
          </cell>
          <cell r="EA641">
            <v>0</v>
          </cell>
          <cell r="EB641">
            <v>0</v>
          </cell>
          <cell r="EC641">
            <v>0</v>
          </cell>
          <cell r="ED641">
            <v>0</v>
          </cell>
          <cell r="EE641">
            <v>0</v>
          </cell>
          <cell r="EF641">
            <v>0</v>
          </cell>
          <cell r="EG641">
            <v>0</v>
          </cell>
          <cell r="EH641">
            <v>0</v>
          </cell>
          <cell r="EI641">
            <v>0</v>
          </cell>
          <cell r="EJ641">
            <v>0</v>
          </cell>
          <cell r="EK641">
            <v>0</v>
          </cell>
          <cell r="EL641">
            <v>0</v>
          </cell>
          <cell r="EM641">
            <v>0</v>
          </cell>
          <cell r="EN641">
            <v>0</v>
          </cell>
          <cell r="EO641">
            <v>0</v>
          </cell>
          <cell r="EP641">
            <v>0</v>
          </cell>
          <cell r="EQ641">
            <v>0</v>
          </cell>
          <cell r="ER641">
            <v>0</v>
          </cell>
          <cell r="ES641">
            <v>0</v>
          </cell>
          <cell r="ET641">
            <v>0</v>
          </cell>
          <cell r="EU641">
            <v>0</v>
          </cell>
          <cell r="EV641">
            <v>0</v>
          </cell>
          <cell r="EW641">
            <v>0</v>
          </cell>
          <cell r="EX641">
            <v>0</v>
          </cell>
          <cell r="EY641">
            <v>0</v>
          </cell>
          <cell r="EZ641">
            <v>0</v>
          </cell>
          <cell r="FA641">
            <v>0</v>
          </cell>
          <cell r="FB641">
            <v>0</v>
          </cell>
          <cell r="FC641">
            <v>0</v>
          </cell>
          <cell r="FD641">
            <v>0</v>
          </cell>
          <cell r="FE641">
            <v>0</v>
          </cell>
          <cell r="FF641">
            <v>0</v>
          </cell>
          <cell r="FG641">
            <v>0</v>
          </cell>
          <cell r="FH641">
            <v>0</v>
          </cell>
          <cell r="FI641">
            <v>0</v>
          </cell>
          <cell r="FJ641">
            <v>0</v>
          </cell>
          <cell r="FK641">
            <v>0</v>
          </cell>
          <cell r="FL641">
            <v>0</v>
          </cell>
          <cell r="FM641">
            <v>0</v>
          </cell>
          <cell r="FN641">
            <v>0</v>
          </cell>
          <cell r="FO641">
            <v>0</v>
          </cell>
          <cell r="FP641">
            <v>0</v>
          </cell>
          <cell r="FQ641">
            <v>0</v>
          </cell>
          <cell r="FR641">
            <v>0</v>
          </cell>
          <cell r="FS641">
            <v>0</v>
          </cell>
          <cell r="FT641">
            <v>0</v>
          </cell>
          <cell r="FU641">
            <v>0</v>
          </cell>
          <cell r="FV641">
            <v>0</v>
          </cell>
          <cell r="FW641">
            <v>0</v>
          </cell>
          <cell r="FX641">
            <v>0</v>
          </cell>
          <cell r="FY641">
            <v>0</v>
          </cell>
          <cell r="FZ641">
            <v>0</v>
          </cell>
          <cell r="GA641">
            <v>0</v>
          </cell>
          <cell r="GB641">
            <v>0</v>
          </cell>
          <cell r="GC641">
            <v>0</v>
          </cell>
          <cell r="GD641">
            <v>0</v>
          </cell>
          <cell r="GE641">
            <v>0</v>
          </cell>
          <cell r="GF641">
            <v>0</v>
          </cell>
          <cell r="GG641">
            <v>0</v>
          </cell>
          <cell r="GH641">
            <v>0</v>
          </cell>
          <cell r="GI641">
            <v>0</v>
          </cell>
          <cell r="GJ641">
            <v>0</v>
          </cell>
          <cell r="GK641">
            <v>0</v>
          </cell>
          <cell r="GL641">
            <v>0</v>
          </cell>
          <cell r="GM641">
            <v>0</v>
          </cell>
          <cell r="GN641">
            <v>0</v>
          </cell>
          <cell r="GO641">
            <v>0</v>
          </cell>
          <cell r="GP641">
            <v>0</v>
          </cell>
          <cell r="GQ641">
            <v>0</v>
          </cell>
          <cell r="GR641">
            <v>0</v>
          </cell>
          <cell r="GS641">
            <v>0</v>
          </cell>
          <cell r="GT641">
            <v>0</v>
          </cell>
          <cell r="GU641">
            <v>0</v>
          </cell>
          <cell r="GV641">
            <v>0</v>
          </cell>
          <cell r="GW641">
            <v>0</v>
          </cell>
          <cell r="GX641">
            <v>0</v>
          </cell>
          <cell r="GY641">
            <v>0</v>
          </cell>
          <cell r="GZ641">
            <v>0</v>
          </cell>
          <cell r="HA641">
            <v>0</v>
          </cell>
          <cell r="HB641">
            <v>0</v>
          </cell>
          <cell r="HC641">
            <v>0</v>
          </cell>
          <cell r="HD641">
            <v>0</v>
          </cell>
          <cell r="HE641">
            <v>0</v>
          </cell>
          <cell r="HF641">
            <v>0</v>
          </cell>
          <cell r="HG641">
            <v>0</v>
          </cell>
          <cell r="HH641">
            <v>0</v>
          </cell>
          <cell r="HI641">
            <v>0</v>
          </cell>
          <cell r="HJ641">
            <v>0</v>
          </cell>
          <cell r="HK641">
            <v>0</v>
          </cell>
          <cell r="HL641">
            <v>0</v>
          </cell>
          <cell r="HM641">
            <v>0</v>
          </cell>
          <cell r="HN641">
            <v>0</v>
          </cell>
          <cell r="HO641">
            <v>0</v>
          </cell>
          <cell r="HP641">
            <v>0</v>
          </cell>
          <cell r="HQ641">
            <v>0</v>
          </cell>
          <cell r="HR641">
            <v>0</v>
          </cell>
          <cell r="HS641">
            <v>0</v>
          </cell>
          <cell r="HT641">
            <v>0</v>
          </cell>
          <cell r="HU641">
            <v>0</v>
          </cell>
          <cell r="HV641">
            <v>0</v>
          </cell>
          <cell r="HW641">
            <v>0</v>
          </cell>
          <cell r="HX641">
            <v>0</v>
          </cell>
          <cell r="HY641">
            <v>0</v>
          </cell>
          <cell r="HZ641">
            <v>0</v>
          </cell>
          <cell r="IA641">
            <v>0</v>
          </cell>
          <cell r="IB641">
            <v>0</v>
          </cell>
          <cell r="IC641">
            <v>0</v>
          </cell>
          <cell r="ID641">
            <v>0</v>
          </cell>
          <cell r="IE641">
            <v>0</v>
          </cell>
          <cell r="IF641">
            <v>0</v>
          </cell>
          <cell r="IG641">
            <v>0</v>
          </cell>
          <cell r="IH641">
            <v>0</v>
          </cell>
          <cell r="II641">
            <v>0</v>
          </cell>
          <cell r="IJ641">
            <v>0</v>
          </cell>
          <cell r="IK641">
            <v>0</v>
          </cell>
          <cell r="IL641">
            <v>0</v>
          </cell>
          <cell r="IM641">
            <v>0</v>
          </cell>
        </row>
        <row r="642">
          <cell r="A642">
            <v>0</v>
          </cell>
          <cell r="C642">
            <v>0</v>
          </cell>
          <cell r="D642">
            <v>0</v>
          </cell>
          <cell r="H642">
            <v>0</v>
          </cell>
          <cell r="I642">
            <v>0</v>
          </cell>
          <cell r="J642">
            <v>0</v>
          </cell>
          <cell r="K642">
            <v>0</v>
          </cell>
          <cell r="L642">
            <v>0</v>
          </cell>
          <cell r="M642">
            <v>0</v>
          </cell>
          <cell r="N642">
            <v>0</v>
          </cell>
          <cell r="O642">
            <v>0</v>
          </cell>
          <cell r="P642">
            <v>0</v>
          </cell>
          <cell r="Q642">
            <v>0</v>
          </cell>
          <cell r="R642">
            <v>0</v>
          </cell>
          <cell r="S642">
            <v>0</v>
          </cell>
          <cell r="T642">
            <v>0</v>
          </cell>
          <cell r="U642">
            <v>0</v>
          </cell>
          <cell r="V642">
            <v>0</v>
          </cell>
          <cell r="W642">
            <v>0</v>
          </cell>
          <cell r="X642">
            <v>0</v>
          </cell>
          <cell r="Y642">
            <v>0</v>
          </cell>
          <cell r="Z642">
            <v>0</v>
          </cell>
          <cell r="AA642">
            <v>0</v>
          </cell>
          <cell r="AB642">
            <v>0</v>
          </cell>
          <cell r="AC642">
            <v>0</v>
          </cell>
          <cell r="AD642">
            <v>0</v>
          </cell>
          <cell r="AE642">
            <v>0</v>
          </cell>
          <cell r="AF642">
            <v>0</v>
          </cell>
          <cell r="AG642">
            <v>0</v>
          </cell>
          <cell r="AH642">
            <v>0</v>
          </cell>
          <cell r="AI642">
            <v>0</v>
          </cell>
          <cell r="AJ642">
            <v>0</v>
          </cell>
          <cell r="AK642">
            <v>0</v>
          </cell>
          <cell r="AL642">
            <v>0</v>
          </cell>
          <cell r="AM642">
            <v>0</v>
          </cell>
          <cell r="AN642">
            <v>0</v>
          </cell>
          <cell r="AO642">
            <v>0</v>
          </cell>
          <cell r="AP642">
            <v>0</v>
          </cell>
          <cell r="AQ642">
            <v>0</v>
          </cell>
          <cell r="AR642">
            <v>0</v>
          </cell>
          <cell r="AS642">
            <v>0</v>
          </cell>
          <cell r="AT642">
            <v>0</v>
          </cell>
          <cell r="AU642">
            <v>0</v>
          </cell>
          <cell r="AV642">
            <v>0</v>
          </cell>
          <cell r="AW642">
            <v>0</v>
          </cell>
          <cell r="AX642">
            <v>0</v>
          </cell>
          <cell r="AY642">
            <v>0</v>
          </cell>
          <cell r="AZ642">
            <v>0</v>
          </cell>
          <cell r="BA642">
            <v>0</v>
          </cell>
          <cell r="BB642">
            <v>0</v>
          </cell>
          <cell r="BC642">
            <v>0</v>
          </cell>
          <cell r="BD642">
            <v>0</v>
          </cell>
          <cell r="BE642">
            <v>0</v>
          </cell>
          <cell r="BF642">
            <v>0</v>
          </cell>
          <cell r="BG642">
            <v>0</v>
          </cell>
          <cell r="BH642">
            <v>0</v>
          </cell>
          <cell r="BI642">
            <v>0</v>
          </cell>
          <cell r="BJ642">
            <v>0</v>
          </cell>
          <cell r="BK642">
            <v>0</v>
          </cell>
          <cell r="BL642">
            <v>0</v>
          </cell>
          <cell r="BM642">
            <v>0</v>
          </cell>
          <cell r="BN642">
            <v>0</v>
          </cell>
          <cell r="BO642">
            <v>0</v>
          </cell>
          <cell r="BP642">
            <v>0</v>
          </cell>
          <cell r="BQ642">
            <v>0</v>
          </cell>
          <cell r="BR642">
            <v>0</v>
          </cell>
          <cell r="BS642">
            <v>0</v>
          </cell>
          <cell r="BT642">
            <v>0</v>
          </cell>
          <cell r="BU642">
            <v>0</v>
          </cell>
          <cell r="BV642">
            <v>0</v>
          </cell>
          <cell r="BW642">
            <v>0</v>
          </cell>
          <cell r="BX642">
            <v>0</v>
          </cell>
          <cell r="BY642">
            <v>0</v>
          </cell>
          <cell r="BZ642">
            <v>0</v>
          </cell>
          <cell r="CA642">
            <v>0</v>
          </cell>
          <cell r="CB642">
            <v>0</v>
          </cell>
          <cell r="CC642">
            <v>0</v>
          </cell>
          <cell r="CD642">
            <v>0</v>
          </cell>
          <cell r="CE642">
            <v>0</v>
          </cell>
          <cell r="CF642">
            <v>0</v>
          </cell>
          <cell r="CG642">
            <v>0</v>
          </cell>
          <cell r="CH642">
            <v>0</v>
          </cell>
          <cell r="CI642">
            <v>0</v>
          </cell>
          <cell r="CJ642">
            <v>0</v>
          </cell>
          <cell r="CK642">
            <v>0</v>
          </cell>
          <cell r="CL642">
            <v>0</v>
          </cell>
          <cell r="CM642">
            <v>0</v>
          </cell>
          <cell r="CN642">
            <v>0</v>
          </cell>
          <cell r="CO642">
            <v>0</v>
          </cell>
          <cell r="CP642">
            <v>0</v>
          </cell>
          <cell r="CQ642">
            <v>0</v>
          </cell>
          <cell r="CR642">
            <v>0</v>
          </cell>
          <cell r="CS642">
            <v>0</v>
          </cell>
          <cell r="CT642">
            <v>0</v>
          </cell>
          <cell r="CU642">
            <v>0</v>
          </cell>
          <cell r="CV642">
            <v>0</v>
          </cell>
          <cell r="CW642">
            <v>0</v>
          </cell>
          <cell r="CX642">
            <v>0</v>
          </cell>
          <cell r="CY642">
            <v>0</v>
          </cell>
          <cell r="CZ642">
            <v>0</v>
          </cell>
          <cell r="DA642">
            <v>0</v>
          </cell>
          <cell r="DB642">
            <v>0</v>
          </cell>
          <cell r="DC642">
            <v>0</v>
          </cell>
          <cell r="DD642">
            <v>0</v>
          </cell>
          <cell r="DE642">
            <v>0</v>
          </cell>
          <cell r="DF642">
            <v>0</v>
          </cell>
          <cell r="DG642">
            <v>0</v>
          </cell>
          <cell r="DH642">
            <v>0</v>
          </cell>
          <cell r="DI642">
            <v>0</v>
          </cell>
          <cell r="DJ642">
            <v>0</v>
          </cell>
          <cell r="DK642">
            <v>0</v>
          </cell>
          <cell r="DL642">
            <v>0</v>
          </cell>
          <cell r="DM642">
            <v>0</v>
          </cell>
          <cell r="DN642">
            <v>0</v>
          </cell>
          <cell r="DO642">
            <v>0</v>
          </cell>
          <cell r="DP642">
            <v>0</v>
          </cell>
          <cell r="DQ642">
            <v>0</v>
          </cell>
          <cell r="DR642">
            <v>0</v>
          </cell>
          <cell r="DS642">
            <v>0</v>
          </cell>
          <cell r="DT642">
            <v>0</v>
          </cell>
          <cell r="DU642">
            <v>0</v>
          </cell>
          <cell r="DV642">
            <v>0</v>
          </cell>
          <cell r="DW642">
            <v>0</v>
          </cell>
          <cell r="DX642">
            <v>0</v>
          </cell>
          <cell r="DY642">
            <v>0</v>
          </cell>
          <cell r="DZ642">
            <v>0</v>
          </cell>
          <cell r="EA642">
            <v>0</v>
          </cell>
          <cell r="EB642">
            <v>0</v>
          </cell>
          <cell r="EC642">
            <v>0</v>
          </cell>
          <cell r="ED642">
            <v>0</v>
          </cell>
          <cell r="EE642">
            <v>0</v>
          </cell>
          <cell r="EF642">
            <v>0</v>
          </cell>
          <cell r="EG642">
            <v>0</v>
          </cell>
          <cell r="EH642">
            <v>0</v>
          </cell>
          <cell r="EI642">
            <v>0</v>
          </cell>
          <cell r="EJ642">
            <v>0</v>
          </cell>
          <cell r="EK642">
            <v>0</v>
          </cell>
          <cell r="EL642">
            <v>0</v>
          </cell>
          <cell r="EM642">
            <v>0</v>
          </cell>
          <cell r="EN642">
            <v>0</v>
          </cell>
          <cell r="EO642">
            <v>0</v>
          </cell>
          <cell r="EP642">
            <v>0</v>
          </cell>
          <cell r="EQ642">
            <v>0</v>
          </cell>
          <cell r="ER642">
            <v>0</v>
          </cell>
          <cell r="ES642">
            <v>0</v>
          </cell>
          <cell r="ET642">
            <v>0</v>
          </cell>
          <cell r="EU642">
            <v>0</v>
          </cell>
          <cell r="EV642">
            <v>0</v>
          </cell>
          <cell r="EW642">
            <v>0</v>
          </cell>
          <cell r="EX642">
            <v>0</v>
          </cell>
          <cell r="EY642">
            <v>0</v>
          </cell>
          <cell r="EZ642">
            <v>0</v>
          </cell>
          <cell r="FA642">
            <v>0</v>
          </cell>
          <cell r="FB642">
            <v>0</v>
          </cell>
          <cell r="FC642">
            <v>0</v>
          </cell>
          <cell r="FD642">
            <v>0</v>
          </cell>
          <cell r="FE642">
            <v>0</v>
          </cell>
          <cell r="FF642">
            <v>0</v>
          </cell>
          <cell r="FG642">
            <v>0</v>
          </cell>
          <cell r="FH642">
            <v>0</v>
          </cell>
          <cell r="FI642">
            <v>0</v>
          </cell>
          <cell r="FJ642">
            <v>0</v>
          </cell>
          <cell r="FK642">
            <v>0</v>
          </cell>
          <cell r="FL642">
            <v>0</v>
          </cell>
          <cell r="FM642">
            <v>0</v>
          </cell>
          <cell r="FN642">
            <v>0</v>
          </cell>
          <cell r="FO642">
            <v>0</v>
          </cell>
          <cell r="FP642">
            <v>0</v>
          </cell>
          <cell r="FQ642">
            <v>0</v>
          </cell>
          <cell r="FR642">
            <v>0</v>
          </cell>
          <cell r="FS642">
            <v>0</v>
          </cell>
          <cell r="FT642">
            <v>0</v>
          </cell>
          <cell r="FU642">
            <v>0</v>
          </cell>
          <cell r="FV642">
            <v>0</v>
          </cell>
          <cell r="FW642">
            <v>0</v>
          </cell>
          <cell r="FX642">
            <v>0</v>
          </cell>
          <cell r="FY642">
            <v>0</v>
          </cell>
          <cell r="FZ642">
            <v>0</v>
          </cell>
          <cell r="GA642">
            <v>0</v>
          </cell>
          <cell r="GB642">
            <v>0</v>
          </cell>
          <cell r="GC642">
            <v>0</v>
          </cell>
          <cell r="GD642">
            <v>0</v>
          </cell>
          <cell r="GE642">
            <v>0</v>
          </cell>
          <cell r="GF642">
            <v>0</v>
          </cell>
          <cell r="GG642">
            <v>0</v>
          </cell>
          <cell r="GH642">
            <v>0</v>
          </cell>
          <cell r="GI642">
            <v>0</v>
          </cell>
          <cell r="GJ642">
            <v>0</v>
          </cell>
          <cell r="GK642">
            <v>0</v>
          </cell>
          <cell r="GL642">
            <v>0</v>
          </cell>
          <cell r="GM642">
            <v>0</v>
          </cell>
          <cell r="GN642">
            <v>0</v>
          </cell>
          <cell r="GO642">
            <v>0</v>
          </cell>
          <cell r="GP642">
            <v>0</v>
          </cell>
          <cell r="GQ642">
            <v>0</v>
          </cell>
          <cell r="GR642">
            <v>0</v>
          </cell>
          <cell r="GS642">
            <v>0</v>
          </cell>
          <cell r="GT642">
            <v>0</v>
          </cell>
          <cell r="GU642">
            <v>0</v>
          </cell>
          <cell r="GV642">
            <v>0</v>
          </cell>
          <cell r="GW642">
            <v>0</v>
          </cell>
          <cell r="GX642">
            <v>0</v>
          </cell>
          <cell r="GY642">
            <v>0</v>
          </cell>
          <cell r="GZ642">
            <v>0</v>
          </cell>
          <cell r="HA642">
            <v>0</v>
          </cell>
          <cell r="HB642">
            <v>0</v>
          </cell>
          <cell r="HC642">
            <v>0</v>
          </cell>
          <cell r="HD642">
            <v>0</v>
          </cell>
          <cell r="HE642">
            <v>0</v>
          </cell>
          <cell r="HF642">
            <v>0</v>
          </cell>
          <cell r="HG642">
            <v>0</v>
          </cell>
          <cell r="HH642">
            <v>0</v>
          </cell>
          <cell r="HI642">
            <v>0</v>
          </cell>
          <cell r="HJ642">
            <v>0</v>
          </cell>
          <cell r="HK642">
            <v>0</v>
          </cell>
          <cell r="HL642">
            <v>0</v>
          </cell>
          <cell r="HM642">
            <v>0</v>
          </cell>
          <cell r="HN642">
            <v>0</v>
          </cell>
          <cell r="HO642">
            <v>0</v>
          </cell>
          <cell r="HP642">
            <v>0</v>
          </cell>
          <cell r="HQ642">
            <v>0</v>
          </cell>
          <cell r="HR642">
            <v>0</v>
          </cell>
          <cell r="HS642">
            <v>0</v>
          </cell>
          <cell r="HT642">
            <v>0</v>
          </cell>
          <cell r="HU642">
            <v>0</v>
          </cell>
          <cell r="HV642">
            <v>0</v>
          </cell>
          <cell r="HW642">
            <v>0</v>
          </cell>
          <cell r="HX642">
            <v>0</v>
          </cell>
          <cell r="HY642">
            <v>0</v>
          </cell>
          <cell r="HZ642">
            <v>0</v>
          </cell>
          <cell r="IA642">
            <v>0</v>
          </cell>
          <cell r="IB642">
            <v>0</v>
          </cell>
          <cell r="IC642">
            <v>0</v>
          </cell>
          <cell r="ID642">
            <v>0</v>
          </cell>
          <cell r="IE642">
            <v>0</v>
          </cell>
          <cell r="IF642">
            <v>0</v>
          </cell>
          <cell r="IG642">
            <v>0</v>
          </cell>
          <cell r="IH642">
            <v>0</v>
          </cell>
          <cell r="II642">
            <v>0</v>
          </cell>
          <cell r="IJ642">
            <v>0</v>
          </cell>
          <cell r="IK642">
            <v>0</v>
          </cell>
          <cell r="IL642">
            <v>0</v>
          </cell>
          <cell r="IM642">
            <v>0</v>
          </cell>
        </row>
        <row r="643">
          <cell r="A643">
            <v>0</v>
          </cell>
          <cell r="C643">
            <v>0</v>
          </cell>
          <cell r="D643">
            <v>0</v>
          </cell>
          <cell r="H643">
            <v>0</v>
          </cell>
          <cell r="I643">
            <v>0</v>
          </cell>
          <cell r="J643">
            <v>0</v>
          </cell>
          <cell r="K643">
            <v>0</v>
          </cell>
          <cell r="L643">
            <v>0</v>
          </cell>
          <cell r="M643">
            <v>0</v>
          </cell>
          <cell r="N643">
            <v>0</v>
          </cell>
          <cell r="O643">
            <v>0</v>
          </cell>
          <cell r="P643">
            <v>0</v>
          </cell>
          <cell r="Q643">
            <v>0</v>
          </cell>
          <cell r="R643">
            <v>0</v>
          </cell>
          <cell r="S643">
            <v>0</v>
          </cell>
          <cell r="T643">
            <v>0</v>
          </cell>
          <cell r="U643">
            <v>0</v>
          </cell>
          <cell r="V643">
            <v>0</v>
          </cell>
          <cell r="W643">
            <v>0</v>
          </cell>
          <cell r="X643">
            <v>0</v>
          </cell>
          <cell r="Y643">
            <v>0</v>
          </cell>
          <cell r="Z643">
            <v>0</v>
          </cell>
          <cell r="AA643">
            <v>0</v>
          </cell>
          <cell r="AB643">
            <v>0</v>
          </cell>
          <cell r="AC643">
            <v>0</v>
          </cell>
          <cell r="AD643">
            <v>0</v>
          </cell>
          <cell r="AE643">
            <v>0</v>
          </cell>
          <cell r="AF643">
            <v>0</v>
          </cell>
          <cell r="AG643">
            <v>0</v>
          </cell>
          <cell r="AH643">
            <v>0</v>
          </cell>
          <cell r="AI643">
            <v>0</v>
          </cell>
          <cell r="AJ643">
            <v>0</v>
          </cell>
          <cell r="AK643">
            <v>0</v>
          </cell>
          <cell r="AL643">
            <v>0</v>
          </cell>
          <cell r="AM643">
            <v>0</v>
          </cell>
          <cell r="AN643">
            <v>0</v>
          </cell>
          <cell r="AO643">
            <v>0</v>
          </cell>
          <cell r="AP643">
            <v>0</v>
          </cell>
          <cell r="AQ643">
            <v>0</v>
          </cell>
          <cell r="AR643">
            <v>0</v>
          </cell>
          <cell r="AS643">
            <v>0</v>
          </cell>
          <cell r="AT643">
            <v>0</v>
          </cell>
          <cell r="AU643">
            <v>0</v>
          </cell>
          <cell r="AV643">
            <v>0</v>
          </cell>
          <cell r="AW643">
            <v>0</v>
          </cell>
          <cell r="AX643">
            <v>0</v>
          </cell>
          <cell r="AY643">
            <v>0</v>
          </cell>
          <cell r="AZ643">
            <v>0</v>
          </cell>
          <cell r="BA643">
            <v>0</v>
          </cell>
          <cell r="BB643">
            <v>0</v>
          </cell>
          <cell r="BC643">
            <v>0</v>
          </cell>
          <cell r="BD643">
            <v>0</v>
          </cell>
          <cell r="BE643">
            <v>0</v>
          </cell>
          <cell r="BF643">
            <v>0</v>
          </cell>
          <cell r="BG643">
            <v>0</v>
          </cell>
          <cell r="BH643">
            <v>0</v>
          </cell>
          <cell r="BI643">
            <v>0</v>
          </cell>
          <cell r="BJ643">
            <v>0</v>
          </cell>
          <cell r="BK643">
            <v>0</v>
          </cell>
          <cell r="BL643">
            <v>0</v>
          </cell>
          <cell r="BM643">
            <v>0</v>
          </cell>
          <cell r="BN643">
            <v>0</v>
          </cell>
          <cell r="BO643">
            <v>0</v>
          </cell>
          <cell r="BP643">
            <v>0</v>
          </cell>
          <cell r="BQ643">
            <v>0</v>
          </cell>
          <cell r="BR643">
            <v>0</v>
          </cell>
          <cell r="BS643">
            <v>0</v>
          </cell>
          <cell r="BT643">
            <v>0</v>
          </cell>
          <cell r="BU643">
            <v>0</v>
          </cell>
          <cell r="BV643">
            <v>0</v>
          </cell>
          <cell r="BW643">
            <v>0</v>
          </cell>
          <cell r="BX643">
            <v>0</v>
          </cell>
          <cell r="BY643">
            <v>0</v>
          </cell>
          <cell r="BZ643">
            <v>0</v>
          </cell>
          <cell r="CA643">
            <v>0</v>
          </cell>
          <cell r="CB643">
            <v>0</v>
          </cell>
          <cell r="CC643">
            <v>0</v>
          </cell>
          <cell r="CD643">
            <v>0</v>
          </cell>
          <cell r="CE643">
            <v>0</v>
          </cell>
          <cell r="CF643">
            <v>0</v>
          </cell>
          <cell r="CG643">
            <v>0</v>
          </cell>
          <cell r="CH643">
            <v>0</v>
          </cell>
          <cell r="CI643">
            <v>0</v>
          </cell>
          <cell r="CJ643">
            <v>0</v>
          </cell>
          <cell r="CK643">
            <v>0</v>
          </cell>
          <cell r="CL643">
            <v>0</v>
          </cell>
          <cell r="CM643">
            <v>0</v>
          </cell>
          <cell r="CN643">
            <v>0</v>
          </cell>
          <cell r="CO643">
            <v>0</v>
          </cell>
          <cell r="CP643">
            <v>0</v>
          </cell>
          <cell r="CQ643">
            <v>0</v>
          </cell>
          <cell r="CR643">
            <v>0</v>
          </cell>
          <cell r="CS643">
            <v>0</v>
          </cell>
          <cell r="CT643">
            <v>0</v>
          </cell>
          <cell r="CU643">
            <v>0</v>
          </cell>
          <cell r="CV643">
            <v>0</v>
          </cell>
          <cell r="CW643">
            <v>0</v>
          </cell>
          <cell r="CX643">
            <v>0</v>
          </cell>
          <cell r="CY643">
            <v>0</v>
          </cell>
          <cell r="CZ643">
            <v>0</v>
          </cell>
          <cell r="DA643">
            <v>0</v>
          </cell>
          <cell r="DB643">
            <v>0</v>
          </cell>
          <cell r="DC643">
            <v>0</v>
          </cell>
          <cell r="DD643">
            <v>0</v>
          </cell>
          <cell r="DE643">
            <v>0</v>
          </cell>
          <cell r="DF643">
            <v>0</v>
          </cell>
          <cell r="DG643">
            <v>0</v>
          </cell>
          <cell r="DH643">
            <v>0</v>
          </cell>
          <cell r="DI643">
            <v>0</v>
          </cell>
          <cell r="DJ643">
            <v>0</v>
          </cell>
          <cell r="DK643">
            <v>0</v>
          </cell>
          <cell r="DL643">
            <v>0</v>
          </cell>
          <cell r="DM643">
            <v>0</v>
          </cell>
          <cell r="DN643">
            <v>0</v>
          </cell>
          <cell r="DO643">
            <v>0</v>
          </cell>
          <cell r="DP643">
            <v>0</v>
          </cell>
          <cell r="DQ643">
            <v>0</v>
          </cell>
          <cell r="DR643">
            <v>0</v>
          </cell>
          <cell r="DS643">
            <v>0</v>
          </cell>
          <cell r="DT643">
            <v>0</v>
          </cell>
          <cell r="DU643">
            <v>0</v>
          </cell>
          <cell r="DV643">
            <v>0</v>
          </cell>
          <cell r="DW643">
            <v>0</v>
          </cell>
          <cell r="DX643">
            <v>0</v>
          </cell>
          <cell r="DY643">
            <v>0</v>
          </cell>
          <cell r="DZ643">
            <v>0</v>
          </cell>
          <cell r="EA643">
            <v>0</v>
          </cell>
          <cell r="EB643">
            <v>0</v>
          </cell>
          <cell r="EC643">
            <v>0</v>
          </cell>
          <cell r="ED643">
            <v>0</v>
          </cell>
          <cell r="EE643">
            <v>0</v>
          </cell>
          <cell r="EF643">
            <v>0</v>
          </cell>
          <cell r="EG643">
            <v>0</v>
          </cell>
          <cell r="EH643">
            <v>0</v>
          </cell>
          <cell r="EI643">
            <v>0</v>
          </cell>
          <cell r="EJ643">
            <v>0</v>
          </cell>
          <cell r="EK643">
            <v>0</v>
          </cell>
          <cell r="EL643">
            <v>0</v>
          </cell>
          <cell r="EM643">
            <v>0</v>
          </cell>
          <cell r="EN643">
            <v>0</v>
          </cell>
          <cell r="EO643">
            <v>0</v>
          </cell>
          <cell r="EP643">
            <v>0</v>
          </cell>
          <cell r="EQ643">
            <v>0</v>
          </cell>
          <cell r="ER643">
            <v>0</v>
          </cell>
          <cell r="ES643">
            <v>0</v>
          </cell>
          <cell r="ET643">
            <v>0</v>
          </cell>
          <cell r="EU643">
            <v>0</v>
          </cell>
          <cell r="EV643">
            <v>0</v>
          </cell>
          <cell r="EW643">
            <v>0</v>
          </cell>
          <cell r="EX643">
            <v>0</v>
          </cell>
          <cell r="EY643">
            <v>0</v>
          </cell>
          <cell r="EZ643">
            <v>0</v>
          </cell>
          <cell r="FA643">
            <v>0</v>
          </cell>
          <cell r="FB643">
            <v>0</v>
          </cell>
          <cell r="FC643">
            <v>0</v>
          </cell>
          <cell r="FD643">
            <v>0</v>
          </cell>
          <cell r="FE643">
            <v>0</v>
          </cell>
          <cell r="FF643">
            <v>0</v>
          </cell>
          <cell r="FG643">
            <v>0</v>
          </cell>
          <cell r="FH643">
            <v>0</v>
          </cell>
          <cell r="FI643">
            <v>0</v>
          </cell>
          <cell r="FJ643">
            <v>0</v>
          </cell>
          <cell r="FK643">
            <v>0</v>
          </cell>
          <cell r="FL643">
            <v>0</v>
          </cell>
          <cell r="FM643">
            <v>0</v>
          </cell>
          <cell r="FN643">
            <v>0</v>
          </cell>
          <cell r="FO643">
            <v>0</v>
          </cell>
          <cell r="FP643">
            <v>0</v>
          </cell>
          <cell r="FQ643">
            <v>0</v>
          </cell>
          <cell r="FR643">
            <v>0</v>
          </cell>
          <cell r="FS643">
            <v>0</v>
          </cell>
          <cell r="FT643">
            <v>0</v>
          </cell>
          <cell r="FU643">
            <v>0</v>
          </cell>
          <cell r="FV643">
            <v>0</v>
          </cell>
          <cell r="FW643">
            <v>0</v>
          </cell>
          <cell r="FX643">
            <v>0</v>
          </cell>
          <cell r="FY643">
            <v>0</v>
          </cell>
          <cell r="FZ643">
            <v>0</v>
          </cell>
          <cell r="GA643">
            <v>0</v>
          </cell>
          <cell r="GB643">
            <v>0</v>
          </cell>
          <cell r="GC643">
            <v>0</v>
          </cell>
          <cell r="GD643">
            <v>0</v>
          </cell>
          <cell r="GE643">
            <v>0</v>
          </cell>
          <cell r="GF643">
            <v>0</v>
          </cell>
          <cell r="GG643">
            <v>0</v>
          </cell>
          <cell r="GH643">
            <v>0</v>
          </cell>
          <cell r="GI643">
            <v>0</v>
          </cell>
          <cell r="GJ643">
            <v>0</v>
          </cell>
          <cell r="GK643">
            <v>0</v>
          </cell>
          <cell r="GL643">
            <v>0</v>
          </cell>
          <cell r="GM643">
            <v>0</v>
          </cell>
          <cell r="GN643">
            <v>0</v>
          </cell>
          <cell r="GO643">
            <v>0</v>
          </cell>
          <cell r="GP643">
            <v>0</v>
          </cell>
          <cell r="GQ643">
            <v>0</v>
          </cell>
          <cell r="GR643">
            <v>0</v>
          </cell>
          <cell r="GS643">
            <v>0</v>
          </cell>
          <cell r="GT643">
            <v>0</v>
          </cell>
          <cell r="GU643">
            <v>0</v>
          </cell>
          <cell r="GV643">
            <v>0</v>
          </cell>
          <cell r="GW643">
            <v>0</v>
          </cell>
          <cell r="GX643">
            <v>0</v>
          </cell>
          <cell r="GY643">
            <v>0</v>
          </cell>
          <cell r="GZ643">
            <v>0</v>
          </cell>
          <cell r="HA643">
            <v>0</v>
          </cell>
          <cell r="HB643">
            <v>0</v>
          </cell>
          <cell r="HC643">
            <v>0</v>
          </cell>
          <cell r="HD643">
            <v>0</v>
          </cell>
          <cell r="HE643">
            <v>0</v>
          </cell>
          <cell r="HF643">
            <v>0</v>
          </cell>
          <cell r="HG643">
            <v>0</v>
          </cell>
          <cell r="HH643">
            <v>0</v>
          </cell>
          <cell r="HI643">
            <v>0</v>
          </cell>
          <cell r="HJ643">
            <v>0</v>
          </cell>
          <cell r="HK643">
            <v>0</v>
          </cell>
          <cell r="HL643">
            <v>0</v>
          </cell>
          <cell r="HM643">
            <v>0</v>
          </cell>
          <cell r="HN643">
            <v>0</v>
          </cell>
          <cell r="HO643">
            <v>0</v>
          </cell>
          <cell r="HP643">
            <v>0</v>
          </cell>
          <cell r="HQ643">
            <v>0</v>
          </cell>
          <cell r="HR643">
            <v>0</v>
          </cell>
          <cell r="HS643">
            <v>0</v>
          </cell>
          <cell r="HT643">
            <v>0</v>
          </cell>
          <cell r="HU643">
            <v>0</v>
          </cell>
          <cell r="HV643">
            <v>0</v>
          </cell>
          <cell r="HW643">
            <v>0</v>
          </cell>
          <cell r="HX643">
            <v>0</v>
          </cell>
          <cell r="HY643">
            <v>0</v>
          </cell>
          <cell r="HZ643">
            <v>0</v>
          </cell>
          <cell r="IA643">
            <v>0</v>
          </cell>
          <cell r="IB643">
            <v>0</v>
          </cell>
          <cell r="IC643">
            <v>0</v>
          </cell>
          <cell r="ID643">
            <v>0</v>
          </cell>
          <cell r="IE643">
            <v>0</v>
          </cell>
          <cell r="IF643">
            <v>0</v>
          </cell>
          <cell r="IG643">
            <v>0</v>
          </cell>
          <cell r="IH643">
            <v>0</v>
          </cell>
          <cell r="II643">
            <v>0</v>
          </cell>
          <cell r="IJ643">
            <v>0</v>
          </cell>
          <cell r="IK643">
            <v>0</v>
          </cell>
          <cell r="IL643">
            <v>0</v>
          </cell>
          <cell r="IM643">
            <v>0</v>
          </cell>
        </row>
        <row r="644">
          <cell r="A644">
            <v>0</v>
          </cell>
          <cell r="C644">
            <v>0</v>
          </cell>
          <cell r="D644">
            <v>0</v>
          </cell>
          <cell r="H644">
            <v>0</v>
          </cell>
          <cell r="I644">
            <v>0</v>
          </cell>
          <cell r="J644">
            <v>0</v>
          </cell>
          <cell r="K644">
            <v>0</v>
          </cell>
          <cell r="L644">
            <v>0</v>
          </cell>
          <cell r="M644">
            <v>0</v>
          </cell>
          <cell r="N644">
            <v>0</v>
          </cell>
          <cell r="O644">
            <v>0</v>
          </cell>
          <cell r="P644">
            <v>0</v>
          </cell>
          <cell r="Q644">
            <v>0</v>
          </cell>
          <cell r="R644">
            <v>0</v>
          </cell>
          <cell r="S644">
            <v>0</v>
          </cell>
          <cell r="T644">
            <v>0</v>
          </cell>
          <cell r="U644">
            <v>0</v>
          </cell>
          <cell r="V644">
            <v>0</v>
          </cell>
          <cell r="W644">
            <v>0</v>
          </cell>
          <cell r="X644">
            <v>0</v>
          </cell>
          <cell r="Y644">
            <v>0</v>
          </cell>
          <cell r="Z644">
            <v>0</v>
          </cell>
          <cell r="AA644">
            <v>0</v>
          </cell>
          <cell r="AB644">
            <v>0</v>
          </cell>
          <cell r="AC644">
            <v>0</v>
          </cell>
          <cell r="AD644">
            <v>0</v>
          </cell>
          <cell r="AE644">
            <v>0</v>
          </cell>
          <cell r="AF644">
            <v>0</v>
          </cell>
          <cell r="AG644">
            <v>0</v>
          </cell>
          <cell r="AH644">
            <v>0</v>
          </cell>
          <cell r="AI644">
            <v>0</v>
          </cell>
          <cell r="AJ644">
            <v>0</v>
          </cell>
          <cell r="AK644">
            <v>0</v>
          </cell>
          <cell r="AL644">
            <v>0</v>
          </cell>
          <cell r="AM644">
            <v>0</v>
          </cell>
          <cell r="AN644">
            <v>0</v>
          </cell>
          <cell r="AO644">
            <v>0</v>
          </cell>
          <cell r="AP644">
            <v>0</v>
          </cell>
          <cell r="AQ644">
            <v>0</v>
          </cell>
          <cell r="AR644">
            <v>0</v>
          </cell>
          <cell r="AS644">
            <v>0</v>
          </cell>
          <cell r="AT644">
            <v>0</v>
          </cell>
          <cell r="AU644">
            <v>0</v>
          </cell>
          <cell r="AV644">
            <v>0</v>
          </cell>
          <cell r="AW644">
            <v>0</v>
          </cell>
          <cell r="AX644">
            <v>0</v>
          </cell>
          <cell r="AY644">
            <v>0</v>
          </cell>
          <cell r="AZ644">
            <v>0</v>
          </cell>
          <cell r="BA644">
            <v>0</v>
          </cell>
          <cell r="BB644">
            <v>0</v>
          </cell>
          <cell r="BC644">
            <v>0</v>
          </cell>
          <cell r="BD644">
            <v>0</v>
          </cell>
          <cell r="BE644">
            <v>0</v>
          </cell>
          <cell r="BF644">
            <v>0</v>
          </cell>
          <cell r="BG644">
            <v>0</v>
          </cell>
          <cell r="BH644">
            <v>0</v>
          </cell>
          <cell r="BI644">
            <v>0</v>
          </cell>
          <cell r="BJ644">
            <v>0</v>
          </cell>
          <cell r="BK644">
            <v>0</v>
          </cell>
          <cell r="BL644">
            <v>0</v>
          </cell>
          <cell r="BM644">
            <v>0</v>
          </cell>
          <cell r="BN644">
            <v>0</v>
          </cell>
          <cell r="BO644">
            <v>0</v>
          </cell>
          <cell r="BP644">
            <v>0</v>
          </cell>
          <cell r="BQ644">
            <v>0</v>
          </cell>
          <cell r="BR644">
            <v>0</v>
          </cell>
          <cell r="BS644">
            <v>0</v>
          </cell>
          <cell r="BT644">
            <v>0</v>
          </cell>
          <cell r="BU644">
            <v>0</v>
          </cell>
          <cell r="BV644">
            <v>0</v>
          </cell>
          <cell r="BW644">
            <v>0</v>
          </cell>
          <cell r="BX644">
            <v>0</v>
          </cell>
          <cell r="BY644">
            <v>0</v>
          </cell>
          <cell r="BZ644">
            <v>0</v>
          </cell>
          <cell r="CA644">
            <v>0</v>
          </cell>
          <cell r="CB644">
            <v>0</v>
          </cell>
          <cell r="CC644">
            <v>0</v>
          </cell>
          <cell r="CD644">
            <v>0</v>
          </cell>
          <cell r="CE644">
            <v>0</v>
          </cell>
          <cell r="CF644">
            <v>0</v>
          </cell>
          <cell r="CG644">
            <v>0</v>
          </cell>
          <cell r="CH644">
            <v>0</v>
          </cell>
          <cell r="CI644">
            <v>0</v>
          </cell>
          <cell r="CJ644">
            <v>0</v>
          </cell>
          <cell r="CK644">
            <v>0</v>
          </cell>
          <cell r="CL644">
            <v>0</v>
          </cell>
          <cell r="CM644">
            <v>0</v>
          </cell>
          <cell r="CN644">
            <v>0</v>
          </cell>
          <cell r="CO644">
            <v>0</v>
          </cell>
          <cell r="CP644">
            <v>0</v>
          </cell>
          <cell r="CQ644">
            <v>0</v>
          </cell>
          <cell r="CR644">
            <v>0</v>
          </cell>
          <cell r="CS644">
            <v>0</v>
          </cell>
          <cell r="CT644">
            <v>0</v>
          </cell>
          <cell r="CU644">
            <v>0</v>
          </cell>
          <cell r="CV644">
            <v>0</v>
          </cell>
          <cell r="CW644">
            <v>0</v>
          </cell>
          <cell r="CX644">
            <v>0</v>
          </cell>
          <cell r="CY644">
            <v>0</v>
          </cell>
          <cell r="CZ644">
            <v>0</v>
          </cell>
          <cell r="DA644">
            <v>0</v>
          </cell>
          <cell r="DB644">
            <v>0</v>
          </cell>
          <cell r="DC644">
            <v>0</v>
          </cell>
          <cell r="DD644">
            <v>0</v>
          </cell>
          <cell r="DE644">
            <v>0</v>
          </cell>
          <cell r="DF644">
            <v>0</v>
          </cell>
          <cell r="DG644">
            <v>0</v>
          </cell>
          <cell r="DH644">
            <v>0</v>
          </cell>
          <cell r="DI644">
            <v>0</v>
          </cell>
          <cell r="DJ644">
            <v>0</v>
          </cell>
          <cell r="DK644">
            <v>0</v>
          </cell>
          <cell r="DL644">
            <v>0</v>
          </cell>
          <cell r="DM644">
            <v>0</v>
          </cell>
          <cell r="DN644">
            <v>0</v>
          </cell>
          <cell r="DO644">
            <v>0</v>
          </cell>
          <cell r="DP644">
            <v>0</v>
          </cell>
          <cell r="DQ644">
            <v>0</v>
          </cell>
          <cell r="DR644">
            <v>0</v>
          </cell>
          <cell r="DS644">
            <v>0</v>
          </cell>
          <cell r="DT644">
            <v>0</v>
          </cell>
          <cell r="DU644">
            <v>0</v>
          </cell>
          <cell r="DV644">
            <v>0</v>
          </cell>
          <cell r="DW644">
            <v>0</v>
          </cell>
          <cell r="DX644">
            <v>0</v>
          </cell>
          <cell r="DY644">
            <v>0</v>
          </cell>
          <cell r="DZ644">
            <v>0</v>
          </cell>
          <cell r="EA644">
            <v>0</v>
          </cell>
          <cell r="EB644">
            <v>0</v>
          </cell>
          <cell r="EC644">
            <v>0</v>
          </cell>
          <cell r="ED644">
            <v>0</v>
          </cell>
          <cell r="EE644">
            <v>0</v>
          </cell>
          <cell r="EF644">
            <v>0</v>
          </cell>
          <cell r="EG644">
            <v>0</v>
          </cell>
          <cell r="EH644">
            <v>0</v>
          </cell>
          <cell r="EI644">
            <v>0</v>
          </cell>
          <cell r="EJ644">
            <v>0</v>
          </cell>
          <cell r="EK644">
            <v>0</v>
          </cell>
          <cell r="EL644">
            <v>0</v>
          </cell>
          <cell r="EM644">
            <v>0</v>
          </cell>
          <cell r="EN644">
            <v>0</v>
          </cell>
          <cell r="EO644">
            <v>0</v>
          </cell>
          <cell r="EP644">
            <v>0</v>
          </cell>
          <cell r="EQ644">
            <v>0</v>
          </cell>
          <cell r="ER644">
            <v>0</v>
          </cell>
          <cell r="ES644">
            <v>0</v>
          </cell>
          <cell r="ET644">
            <v>0</v>
          </cell>
          <cell r="EU644">
            <v>0</v>
          </cell>
          <cell r="EV644">
            <v>0</v>
          </cell>
          <cell r="EW644">
            <v>0</v>
          </cell>
          <cell r="EX644">
            <v>0</v>
          </cell>
          <cell r="EY644">
            <v>0</v>
          </cell>
          <cell r="EZ644">
            <v>0</v>
          </cell>
          <cell r="FA644">
            <v>0</v>
          </cell>
          <cell r="FB644">
            <v>0</v>
          </cell>
          <cell r="FC644">
            <v>0</v>
          </cell>
          <cell r="FD644">
            <v>0</v>
          </cell>
          <cell r="FE644">
            <v>0</v>
          </cell>
          <cell r="FF644">
            <v>0</v>
          </cell>
          <cell r="FG644">
            <v>0</v>
          </cell>
          <cell r="FH644">
            <v>0</v>
          </cell>
          <cell r="FI644">
            <v>0</v>
          </cell>
          <cell r="FJ644">
            <v>0</v>
          </cell>
          <cell r="FK644">
            <v>0</v>
          </cell>
          <cell r="FL644">
            <v>0</v>
          </cell>
          <cell r="FM644">
            <v>0</v>
          </cell>
          <cell r="FN644">
            <v>0</v>
          </cell>
          <cell r="FO644">
            <v>0</v>
          </cell>
          <cell r="FP644">
            <v>0</v>
          </cell>
          <cell r="FQ644">
            <v>0</v>
          </cell>
          <cell r="FR644">
            <v>0</v>
          </cell>
          <cell r="FS644">
            <v>0</v>
          </cell>
          <cell r="FT644">
            <v>0</v>
          </cell>
          <cell r="FU644">
            <v>0</v>
          </cell>
          <cell r="FV644">
            <v>0</v>
          </cell>
          <cell r="FW644">
            <v>0</v>
          </cell>
          <cell r="FX644">
            <v>0</v>
          </cell>
          <cell r="FY644">
            <v>0</v>
          </cell>
          <cell r="FZ644">
            <v>0</v>
          </cell>
          <cell r="GA644">
            <v>0</v>
          </cell>
          <cell r="GB644">
            <v>0</v>
          </cell>
          <cell r="GC644">
            <v>0</v>
          </cell>
          <cell r="GD644">
            <v>0</v>
          </cell>
          <cell r="GE644">
            <v>0</v>
          </cell>
          <cell r="GF644">
            <v>0</v>
          </cell>
          <cell r="GG644">
            <v>0</v>
          </cell>
          <cell r="GH644">
            <v>0</v>
          </cell>
          <cell r="GI644">
            <v>0</v>
          </cell>
          <cell r="GJ644">
            <v>0</v>
          </cell>
          <cell r="GK644">
            <v>0</v>
          </cell>
          <cell r="GL644">
            <v>0</v>
          </cell>
          <cell r="GM644">
            <v>0</v>
          </cell>
          <cell r="GN644">
            <v>0</v>
          </cell>
          <cell r="GO644">
            <v>0</v>
          </cell>
          <cell r="GP644">
            <v>0</v>
          </cell>
          <cell r="GQ644">
            <v>0</v>
          </cell>
          <cell r="GR644">
            <v>0</v>
          </cell>
          <cell r="GS644">
            <v>0</v>
          </cell>
          <cell r="GT644">
            <v>0</v>
          </cell>
          <cell r="GU644">
            <v>0</v>
          </cell>
          <cell r="GV644">
            <v>0</v>
          </cell>
          <cell r="GW644">
            <v>0</v>
          </cell>
          <cell r="GX644">
            <v>0</v>
          </cell>
          <cell r="GY644">
            <v>0</v>
          </cell>
          <cell r="GZ644">
            <v>0</v>
          </cell>
          <cell r="HA644">
            <v>0</v>
          </cell>
          <cell r="HB644">
            <v>0</v>
          </cell>
          <cell r="HC644">
            <v>0</v>
          </cell>
          <cell r="HD644">
            <v>0</v>
          </cell>
          <cell r="HE644">
            <v>0</v>
          </cell>
          <cell r="HF644">
            <v>0</v>
          </cell>
          <cell r="HG644">
            <v>0</v>
          </cell>
          <cell r="HH644">
            <v>0</v>
          </cell>
          <cell r="HI644">
            <v>0</v>
          </cell>
          <cell r="HJ644">
            <v>0</v>
          </cell>
          <cell r="HK644">
            <v>0</v>
          </cell>
          <cell r="HL644">
            <v>0</v>
          </cell>
          <cell r="HM644">
            <v>0</v>
          </cell>
          <cell r="HN644">
            <v>0</v>
          </cell>
          <cell r="HO644">
            <v>0</v>
          </cell>
          <cell r="HP644">
            <v>0</v>
          </cell>
          <cell r="HQ644">
            <v>0</v>
          </cell>
          <cell r="HR644">
            <v>0</v>
          </cell>
          <cell r="HS644">
            <v>0</v>
          </cell>
          <cell r="HT644">
            <v>0</v>
          </cell>
          <cell r="HU644">
            <v>0</v>
          </cell>
          <cell r="HV644">
            <v>0</v>
          </cell>
          <cell r="HW644">
            <v>0</v>
          </cell>
          <cell r="HX644">
            <v>0</v>
          </cell>
          <cell r="HY644">
            <v>0</v>
          </cell>
          <cell r="HZ644">
            <v>0</v>
          </cell>
          <cell r="IA644">
            <v>0</v>
          </cell>
          <cell r="IB644">
            <v>0</v>
          </cell>
          <cell r="IC644">
            <v>0</v>
          </cell>
          <cell r="ID644">
            <v>0</v>
          </cell>
          <cell r="IE644">
            <v>0</v>
          </cell>
          <cell r="IF644">
            <v>0</v>
          </cell>
          <cell r="IG644">
            <v>0</v>
          </cell>
          <cell r="IH644">
            <v>0</v>
          </cell>
          <cell r="II644">
            <v>0</v>
          </cell>
          <cell r="IJ644">
            <v>0</v>
          </cell>
          <cell r="IK644">
            <v>0</v>
          </cell>
          <cell r="IL644">
            <v>0</v>
          </cell>
          <cell r="IM644">
            <v>0</v>
          </cell>
        </row>
        <row r="645">
          <cell r="A645">
            <v>0</v>
          </cell>
          <cell r="C645">
            <v>0</v>
          </cell>
          <cell r="D645">
            <v>0</v>
          </cell>
          <cell r="H645">
            <v>0</v>
          </cell>
          <cell r="I645">
            <v>0</v>
          </cell>
          <cell r="J645">
            <v>0</v>
          </cell>
          <cell r="K645">
            <v>0</v>
          </cell>
          <cell r="L645">
            <v>0</v>
          </cell>
          <cell r="M645">
            <v>0</v>
          </cell>
          <cell r="N645">
            <v>0</v>
          </cell>
          <cell r="O645">
            <v>0</v>
          </cell>
          <cell r="P645">
            <v>0</v>
          </cell>
          <cell r="Q645">
            <v>0</v>
          </cell>
          <cell r="R645">
            <v>0</v>
          </cell>
          <cell r="S645">
            <v>0</v>
          </cell>
          <cell r="T645">
            <v>0</v>
          </cell>
          <cell r="U645">
            <v>0</v>
          </cell>
          <cell r="V645">
            <v>0</v>
          </cell>
          <cell r="W645">
            <v>0</v>
          </cell>
          <cell r="X645">
            <v>0</v>
          </cell>
          <cell r="Y645">
            <v>0</v>
          </cell>
          <cell r="Z645">
            <v>0</v>
          </cell>
          <cell r="AA645">
            <v>0</v>
          </cell>
          <cell r="AB645">
            <v>0</v>
          </cell>
          <cell r="AC645">
            <v>0</v>
          </cell>
          <cell r="AD645">
            <v>0</v>
          </cell>
          <cell r="AE645">
            <v>0</v>
          </cell>
          <cell r="AF645">
            <v>0</v>
          </cell>
          <cell r="AG645">
            <v>0</v>
          </cell>
          <cell r="AH645">
            <v>0</v>
          </cell>
          <cell r="AI645">
            <v>0</v>
          </cell>
          <cell r="AJ645">
            <v>0</v>
          </cell>
          <cell r="AK645">
            <v>0</v>
          </cell>
          <cell r="AL645">
            <v>0</v>
          </cell>
          <cell r="AM645">
            <v>0</v>
          </cell>
          <cell r="AN645">
            <v>0</v>
          </cell>
          <cell r="AO645">
            <v>0</v>
          </cell>
          <cell r="AP645">
            <v>0</v>
          </cell>
          <cell r="AQ645">
            <v>0</v>
          </cell>
          <cell r="AR645">
            <v>0</v>
          </cell>
          <cell r="AS645">
            <v>0</v>
          </cell>
          <cell r="AT645">
            <v>0</v>
          </cell>
          <cell r="AU645">
            <v>0</v>
          </cell>
          <cell r="AV645">
            <v>0</v>
          </cell>
          <cell r="AW645">
            <v>0</v>
          </cell>
          <cell r="AX645">
            <v>0</v>
          </cell>
          <cell r="AY645">
            <v>0</v>
          </cell>
          <cell r="AZ645">
            <v>0</v>
          </cell>
          <cell r="BA645">
            <v>0</v>
          </cell>
          <cell r="BB645">
            <v>0</v>
          </cell>
          <cell r="BC645">
            <v>0</v>
          </cell>
          <cell r="BD645">
            <v>0</v>
          </cell>
          <cell r="BE645">
            <v>0</v>
          </cell>
          <cell r="BF645">
            <v>0</v>
          </cell>
          <cell r="BG645">
            <v>0</v>
          </cell>
          <cell r="BH645">
            <v>0</v>
          </cell>
          <cell r="BI645">
            <v>0</v>
          </cell>
          <cell r="BJ645">
            <v>0</v>
          </cell>
          <cell r="BK645">
            <v>0</v>
          </cell>
          <cell r="BL645">
            <v>0</v>
          </cell>
          <cell r="BM645">
            <v>0</v>
          </cell>
          <cell r="BN645">
            <v>0</v>
          </cell>
          <cell r="BO645">
            <v>0</v>
          </cell>
          <cell r="BP645">
            <v>0</v>
          </cell>
          <cell r="BQ645">
            <v>0</v>
          </cell>
          <cell r="BR645">
            <v>0</v>
          </cell>
          <cell r="BS645">
            <v>0</v>
          </cell>
          <cell r="BT645">
            <v>0</v>
          </cell>
          <cell r="BU645">
            <v>0</v>
          </cell>
          <cell r="BV645">
            <v>0</v>
          </cell>
          <cell r="BW645">
            <v>0</v>
          </cell>
          <cell r="BX645">
            <v>0</v>
          </cell>
          <cell r="BY645">
            <v>0</v>
          </cell>
          <cell r="BZ645">
            <v>0</v>
          </cell>
          <cell r="CA645">
            <v>0</v>
          </cell>
          <cell r="CB645">
            <v>0</v>
          </cell>
          <cell r="CC645">
            <v>0</v>
          </cell>
          <cell r="CD645">
            <v>0</v>
          </cell>
          <cell r="CE645">
            <v>0</v>
          </cell>
          <cell r="CF645">
            <v>0</v>
          </cell>
          <cell r="CG645">
            <v>0</v>
          </cell>
          <cell r="CH645">
            <v>0</v>
          </cell>
          <cell r="CI645">
            <v>0</v>
          </cell>
          <cell r="CJ645">
            <v>0</v>
          </cell>
          <cell r="CK645">
            <v>0</v>
          </cell>
          <cell r="CL645">
            <v>0</v>
          </cell>
          <cell r="CM645">
            <v>0</v>
          </cell>
          <cell r="CN645">
            <v>0</v>
          </cell>
          <cell r="CO645">
            <v>0</v>
          </cell>
          <cell r="CP645">
            <v>0</v>
          </cell>
          <cell r="CQ645">
            <v>0</v>
          </cell>
          <cell r="CR645">
            <v>0</v>
          </cell>
          <cell r="CS645">
            <v>0</v>
          </cell>
          <cell r="CT645">
            <v>0</v>
          </cell>
          <cell r="CU645">
            <v>0</v>
          </cell>
          <cell r="CV645">
            <v>0</v>
          </cell>
          <cell r="CW645">
            <v>0</v>
          </cell>
          <cell r="CX645">
            <v>0</v>
          </cell>
          <cell r="CY645">
            <v>0</v>
          </cell>
          <cell r="CZ645">
            <v>0</v>
          </cell>
          <cell r="DA645">
            <v>0</v>
          </cell>
          <cell r="DB645">
            <v>0</v>
          </cell>
          <cell r="DC645">
            <v>0</v>
          </cell>
          <cell r="DD645">
            <v>0</v>
          </cell>
          <cell r="DE645">
            <v>0</v>
          </cell>
          <cell r="DF645">
            <v>0</v>
          </cell>
          <cell r="DG645">
            <v>0</v>
          </cell>
          <cell r="DH645">
            <v>0</v>
          </cell>
          <cell r="DI645">
            <v>0</v>
          </cell>
          <cell r="DJ645">
            <v>0</v>
          </cell>
          <cell r="DK645">
            <v>0</v>
          </cell>
          <cell r="DL645">
            <v>0</v>
          </cell>
          <cell r="DM645">
            <v>0</v>
          </cell>
          <cell r="DN645">
            <v>0</v>
          </cell>
          <cell r="DO645">
            <v>0</v>
          </cell>
          <cell r="DP645">
            <v>0</v>
          </cell>
          <cell r="DQ645">
            <v>0</v>
          </cell>
          <cell r="DR645">
            <v>0</v>
          </cell>
          <cell r="DS645">
            <v>0</v>
          </cell>
          <cell r="DT645">
            <v>0</v>
          </cell>
          <cell r="DU645">
            <v>0</v>
          </cell>
          <cell r="DV645">
            <v>0</v>
          </cell>
          <cell r="DW645">
            <v>0</v>
          </cell>
          <cell r="DX645">
            <v>0</v>
          </cell>
          <cell r="DY645">
            <v>0</v>
          </cell>
          <cell r="DZ645">
            <v>0</v>
          </cell>
          <cell r="EA645">
            <v>0</v>
          </cell>
          <cell r="EB645">
            <v>0</v>
          </cell>
          <cell r="EC645">
            <v>0</v>
          </cell>
          <cell r="ED645">
            <v>0</v>
          </cell>
          <cell r="EE645">
            <v>0</v>
          </cell>
          <cell r="EF645">
            <v>0</v>
          </cell>
          <cell r="EG645">
            <v>0</v>
          </cell>
          <cell r="EH645">
            <v>0</v>
          </cell>
          <cell r="EI645">
            <v>0</v>
          </cell>
          <cell r="EJ645">
            <v>0</v>
          </cell>
          <cell r="EK645">
            <v>0</v>
          </cell>
          <cell r="EL645">
            <v>0</v>
          </cell>
          <cell r="EM645">
            <v>0</v>
          </cell>
          <cell r="EN645">
            <v>0</v>
          </cell>
          <cell r="EO645">
            <v>0</v>
          </cell>
          <cell r="EP645">
            <v>0</v>
          </cell>
          <cell r="EQ645">
            <v>0</v>
          </cell>
          <cell r="ER645">
            <v>0</v>
          </cell>
          <cell r="ES645">
            <v>0</v>
          </cell>
          <cell r="ET645">
            <v>0</v>
          </cell>
          <cell r="EU645">
            <v>0</v>
          </cell>
          <cell r="EV645">
            <v>0</v>
          </cell>
          <cell r="EW645">
            <v>0</v>
          </cell>
          <cell r="EX645">
            <v>0</v>
          </cell>
          <cell r="EY645">
            <v>0</v>
          </cell>
          <cell r="EZ645">
            <v>0</v>
          </cell>
          <cell r="FA645">
            <v>0</v>
          </cell>
          <cell r="FB645">
            <v>0</v>
          </cell>
          <cell r="FC645">
            <v>0</v>
          </cell>
          <cell r="FD645">
            <v>0</v>
          </cell>
          <cell r="FE645">
            <v>0</v>
          </cell>
          <cell r="FF645">
            <v>0</v>
          </cell>
          <cell r="FG645">
            <v>0</v>
          </cell>
          <cell r="FH645">
            <v>0</v>
          </cell>
          <cell r="FI645">
            <v>0</v>
          </cell>
          <cell r="FJ645">
            <v>0</v>
          </cell>
          <cell r="FK645">
            <v>0</v>
          </cell>
          <cell r="FL645">
            <v>0</v>
          </cell>
          <cell r="FM645">
            <v>0</v>
          </cell>
          <cell r="FN645">
            <v>0</v>
          </cell>
          <cell r="FO645">
            <v>0</v>
          </cell>
          <cell r="FP645">
            <v>0</v>
          </cell>
          <cell r="FQ645">
            <v>0</v>
          </cell>
          <cell r="FR645">
            <v>0</v>
          </cell>
          <cell r="FS645">
            <v>0</v>
          </cell>
          <cell r="FT645">
            <v>0</v>
          </cell>
          <cell r="FU645">
            <v>0</v>
          </cell>
          <cell r="FV645">
            <v>0</v>
          </cell>
          <cell r="FW645">
            <v>0</v>
          </cell>
          <cell r="FX645">
            <v>0</v>
          </cell>
          <cell r="FY645">
            <v>0</v>
          </cell>
          <cell r="FZ645">
            <v>0</v>
          </cell>
          <cell r="GA645">
            <v>0</v>
          </cell>
          <cell r="GB645">
            <v>0</v>
          </cell>
          <cell r="GC645">
            <v>0</v>
          </cell>
          <cell r="GD645">
            <v>0</v>
          </cell>
          <cell r="GE645">
            <v>0</v>
          </cell>
          <cell r="GF645">
            <v>0</v>
          </cell>
          <cell r="GG645">
            <v>0</v>
          </cell>
          <cell r="GH645">
            <v>0</v>
          </cell>
          <cell r="GI645">
            <v>0</v>
          </cell>
          <cell r="GJ645">
            <v>0</v>
          </cell>
          <cell r="GK645">
            <v>0</v>
          </cell>
          <cell r="GL645">
            <v>0</v>
          </cell>
          <cell r="GM645">
            <v>0</v>
          </cell>
          <cell r="GN645">
            <v>0</v>
          </cell>
          <cell r="GO645">
            <v>0</v>
          </cell>
          <cell r="GP645">
            <v>0</v>
          </cell>
          <cell r="GQ645">
            <v>0</v>
          </cell>
          <cell r="GR645">
            <v>0</v>
          </cell>
          <cell r="GS645">
            <v>0</v>
          </cell>
          <cell r="GT645">
            <v>0</v>
          </cell>
          <cell r="GU645">
            <v>0</v>
          </cell>
          <cell r="GV645">
            <v>0</v>
          </cell>
          <cell r="GW645">
            <v>0</v>
          </cell>
          <cell r="GX645">
            <v>0</v>
          </cell>
          <cell r="GY645">
            <v>0</v>
          </cell>
          <cell r="GZ645">
            <v>0</v>
          </cell>
          <cell r="HA645">
            <v>0</v>
          </cell>
          <cell r="HB645">
            <v>0</v>
          </cell>
          <cell r="HC645">
            <v>0</v>
          </cell>
          <cell r="HD645">
            <v>0</v>
          </cell>
          <cell r="HE645">
            <v>0</v>
          </cell>
          <cell r="HF645">
            <v>0</v>
          </cell>
          <cell r="HG645">
            <v>0</v>
          </cell>
          <cell r="HH645">
            <v>0</v>
          </cell>
          <cell r="HI645">
            <v>0</v>
          </cell>
          <cell r="HJ645">
            <v>0</v>
          </cell>
          <cell r="HK645">
            <v>0</v>
          </cell>
          <cell r="HL645">
            <v>0</v>
          </cell>
          <cell r="HM645">
            <v>0</v>
          </cell>
          <cell r="HN645">
            <v>0</v>
          </cell>
          <cell r="HO645">
            <v>0</v>
          </cell>
          <cell r="HP645">
            <v>0</v>
          </cell>
          <cell r="HQ645">
            <v>0</v>
          </cell>
          <cell r="HR645">
            <v>0</v>
          </cell>
          <cell r="HS645">
            <v>0</v>
          </cell>
          <cell r="HT645">
            <v>0</v>
          </cell>
          <cell r="HU645">
            <v>0</v>
          </cell>
          <cell r="HV645">
            <v>0</v>
          </cell>
          <cell r="HW645">
            <v>0</v>
          </cell>
          <cell r="HX645">
            <v>0</v>
          </cell>
          <cell r="HY645">
            <v>0</v>
          </cell>
          <cell r="HZ645">
            <v>0</v>
          </cell>
          <cell r="IA645">
            <v>0</v>
          </cell>
          <cell r="IB645">
            <v>0</v>
          </cell>
          <cell r="IC645">
            <v>0</v>
          </cell>
          <cell r="ID645">
            <v>0</v>
          </cell>
          <cell r="IE645">
            <v>0</v>
          </cell>
          <cell r="IF645">
            <v>0</v>
          </cell>
          <cell r="IG645">
            <v>0</v>
          </cell>
          <cell r="IH645">
            <v>0</v>
          </cell>
          <cell r="II645">
            <v>0</v>
          </cell>
          <cell r="IJ645">
            <v>0</v>
          </cell>
          <cell r="IK645">
            <v>0</v>
          </cell>
          <cell r="IL645">
            <v>0</v>
          </cell>
          <cell r="IM645">
            <v>0</v>
          </cell>
        </row>
        <row r="646">
          <cell r="A646">
            <v>0</v>
          </cell>
          <cell r="C646">
            <v>0</v>
          </cell>
          <cell r="D646">
            <v>0</v>
          </cell>
          <cell r="H646">
            <v>0</v>
          </cell>
          <cell r="I646">
            <v>0</v>
          </cell>
          <cell r="J646">
            <v>0</v>
          </cell>
          <cell r="K646">
            <v>0</v>
          </cell>
          <cell r="L646">
            <v>0</v>
          </cell>
          <cell r="M646">
            <v>0</v>
          </cell>
          <cell r="N646">
            <v>0</v>
          </cell>
          <cell r="O646">
            <v>0</v>
          </cell>
          <cell r="P646">
            <v>0</v>
          </cell>
          <cell r="Q646">
            <v>0</v>
          </cell>
          <cell r="R646">
            <v>0</v>
          </cell>
          <cell r="S646">
            <v>0</v>
          </cell>
          <cell r="T646">
            <v>0</v>
          </cell>
          <cell r="U646">
            <v>0</v>
          </cell>
          <cell r="V646">
            <v>0</v>
          </cell>
          <cell r="W646">
            <v>0</v>
          </cell>
          <cell r="X646">
            <v>0</v>
          </cell>
          <cell r="Y646">
            <v>0</v>
          </cell>
          <cell r="Z646">
            <v>0</v>
          </cell>
          <cell r="AA646">
            <v>0</v>
          </cell>
          <cell r="AB646">
            <v>0</v>
          </cell>
          <cell r="AC646">
            <v>0</v>
          </cell>
          <cell r="AD646">
            <v>0</v>
          </cell>
          <cell r="AE646">
            <v>0</v>
          </cell>
          <cell r="AF646">
            <v>0</v>
          </cell>
          <cell r="AG646">
            <v>0</v>
          </cell>
          <cell r="AH646">
            <v>0</v>
          </cell>
          <cell r="AI646">
            <v>0</v>
          </cell>
          <cell r="AJ646">
            <v>0</v>
          </cell>
          <cell r="AK646">
            <v>0</v>
          </cell>
          <cell r="AL646">
            <v>0</v>
          </cell>
          <cell r="AM646">
            <v>0</v>
          </cell>
          <cell r="AN646">
            <v>0</v>
          </cell>
          <cell r="AO646">
            <v>0</v>
          </cell>
          <cell r="AP646">
            <v>0</v>
          </cell>
          <cell r="AQ646">
            <v>0</v>
          </cell>
          <cell r="AR646">
            <v>0</v>
          </cell>
          <cell r="AS646">
            <v>0</v>
          </cell>
          <cell r="AT646">
            <v>0</v>
          </cell>
          <cell r="AU646">
            <v>0</v>
          </cell>
          <cell r="AV646">
            <v>0</v>
          </cell>
          <cell r="AW646">
            <v>0</v>
          </cell>
          <cell r="AX646">
            <v>0</v>
          </cell>
          <cell r="AY646">
            <v>0</v>
          </cell>
          <cell r="AZ646">
            <v>0</v>
          </cell>
          <cell r="BA646">
            <v>0</v>
          </cell>
          <cell r="BB646">
            <v>0</v>
          </cell>
          <cell r="BC646">
            <v>0</v>
          </cell>
          <cell r="BD646">
            <v>0</v>
          </cell>
          <cell r="BE646">
            <v>0</v>
          </cell>
          <cell r="BF646">
            <v>0</v>
          </cell>
          <cell r="BG646">
            <v>0</v>
          </cell>
          <cell r="BH646">
            <v>0</v>
          </cell>
          <cell r="BI646">
            <v>0</v>
          </cell>
          <cell r="BJ646">
            <v>0</v>
          </cell>
          <cell r="BK646">
            <v>0</v>
          </cell>
          <cell r="BL646">
            <v>0</v>
          </cell>
          <cell r="BM646">
            <v>0</v>
          </cell>
          <cell r="BN646">
            <v>0</v>
          </cell>
          <cell r="BO646">
            <v>0</v>
          </cell>
          <cell r="BP646">
            <v>0</v>
          </cell>
          <cell r="BQ646">
            <v>0</v>
          </cell>
          <cell r="BR646">
            <v>0</v>
          </cell>
          <cell r="BS646">
            <v>0</v>
          </cell>
          <cell r="BT646">
            <v>0</v>
          </cell>
          <cell r="BU646">
            <v>0</v>
          </cell>
          <cell r="BV646">
            <v>0</v>
          </cell>
          <cell r="BW646">
            <v>0</v>
          </cell>
          <cell r="BX646">
            <v>0</v>
          </cell>
          <cell r="BY646">
            <v>0</v>
          </cell>
          <cell r="BZ646">
            <v>0</v>
          </cell>
          <cell r="CA646">
            <v>0</v>
          </cell>
          <cell r="CB646">
            <v>0</v>
          </cell>
          <cell r="CC646">
            <v>0</v>
          </cell>
          <cell r="CD646">
            <v>0</v>
          </cell>
          <cell r="CE646">
            <v>0</v>
          </cell>
          <cell r="CF646">
            <v>0</v>
          </cell>
          <cell r="CG646">
            <v>0</v>
          </cell>
          <cell r="CH646">
            <v>0</v>
          </cell>
          <cell r="CI646">
            <v>0</v>
          </cell>
          <cell r="CJ646">
            <v>0</v>
          </cell>
          <cell r="CK646">
            <v>0</v>
          </cell>
          <cell r="CL646">
            <v>0</v>
          </cell>
          <cell r="CM646">
            <v>0</v>
          </cell>
          <cell r="CN646">
            <v>0</v>
          </cell>
          <cell r="CO646">
            <v>0</v>
          </cell>
          <cell r="CP646">
            <v>0</v>
          </cell>
          <cell r="CQ646">
            <v>0</v>
          </cell>
          <cell r="CR646">
            <v>0</v>
          </cell>
          <cell r="CS646">
            <v>0</v>
          </cell>
          <cell r="CT646">
            <v>0</v>
          </cell>
          <cell r="CU646">
            <v>0</v>
          </cell>
          <cell r="CV646">
            <v>0</v>
          </cell>
          <cell r="CW646">
            <v>0</v>
          </cell>
          <cell r="CX646">
            <v>0</v>
          </cell>
          <cell r="CY646">
            <v>0</v>
          </cell>
          <cell r="CZ646">
            <v>0</v>
          </cell>
          <cell r="DA646">
            <v>0</v>
          </cell>
          <cell r="DB646">
            <v>0</v>
          </cell>
          <cell r="DC646">
            <v>0</v>
          </cell>
          <cell r="DD646">
            <v>0</v>
          </cell>
          <cell r="DE646">
            <v>0</v>
          </cell>
          <cell r="DF646">
            <v>0</v>
          </cell>
          <cell r="DG646">
            <v>0</v>
          </cell>
          <cell r="DH646">
            <v>0</v>
          </cell>
          <cell r="DI646">
            <v>0</v>
          </cell>
          <cell r="DJ646">
            <v>0</v>
          </cell>
          <cell r="DK646">
            <v>0</v>
          </cell>
          <cell r="DL646">
            <v>0</v>
          </cell>
          <cell r="DM646">
            <v>0</v>
          </cell>
          <cell r="DN646">
            <v>0</v>
          </cell>
          <cell r="DO646">
            <v>0</v>
          </cell>
          <cell r="DP646">
            <v>0</v>
          </cell>
          <cell r="DQ646">
            <v>0</v>
          </cell>
          <cell r="DR646">
            <v>0</v>
          </cell>
          <cell r="DS646">
            <v>0</v>
          </cell>
          <cell r="DT646">
            <v>0</v>
          </cell>
          <cell r="DU646">
            <v>0</v>
          </cell>
          <cell r="DV646">
            <v>0</v>
          </cell>
          <cell r="DW646">
            <v>0</v>
          </cell>
          <cell r="DX646">
            <v>0</v>
          </cell>
          <cell r="DY646">
            <v>0</v>
          </cell>
          <cell r="DZ646">
            <v>0</v>
          </cell>
          <cell r="EA646">
            <v>0</v>
          </cell>
          <cell r="EB646">
            <v>0</v>
          </cell>
          <cell r="EC646">
            <v>0</v>
          </cell>
          <cell r="ED646">
            <v>0</v>
          </cell>
          <cell r="EE646">
            <v>0</v>
          </cell>
          <cell r="EF646">
            <v>0</v>
          </cell>
          <cell r="EG646">
            <v>0</v>
          </cell>
          <cell r="EH646">
            <v>0</v>
          </cell>
          <cell r="EI646">
            <v>0</v>
          </cell>
          <cell r="EJ646">
            <v>0</v>
          </cell>
          <cell r="EK646">
            <v>0</v>
          </cell>
          <cell r="EL646">
            <v>0</v>
          </cell>
          <cell r="EM646">
            <v>0</v>
          </cell>
          <cell r="EN646">
            <v>0</v>
          </cell>
          <cell r="EO646">
            <v>0</v>
          </cell>
          <cell r="EP646">
            <v>0</v>
          </cell>
          <cell r="EQ646">
            <v>0</v>
          </cell>
          <cell r="ER646">
            <v>0</v>
          </cell>
          <cell r="ES646">
            <v>0</v>
          </cell>
          <cell r="ET646">
            <v>0</v>
          </cell>
          <cell r="EU646">
            <v>0</v>
          </cell>
          <cell r="EV646">
            <v>0</v>
          </cell>
          <cell r="EW646">
            <v>0</v>
          </cell>
          <cell r="EX646">
            <v>0</v>
          </cell>
          <cell r="EY646">
            <v>0</v>
          </cell>
          <cell r="EZ646">
            <v>0</v>
          </cell>
          <cell r="FA646">
            <v>0</v>
          </cell>
          <cell r="FB646">
            <v>0</v>
          </cell>
          <cell r="FC646">
            <v>0</v>
          </cell>
          <cell r="FD646">
            <v>0</v>
          </cell>
          <cell r="FE646">
            <v>0</v>
          </cell>
          <cell r="FF646">
            <v>0</v>
          </cell>
          <cell r="FG646">
            <v>0</v>
          </cell>
          <cell r="FH646">
            <v>0</v>
          </cell>
          <cell r="FI646">
            <v>0</v>
          </cell>
          <cell r="FJ646">
            <v>0</v>
          </cell>
          <cell r="FK646">
            <v>0</v>
          </cell>
          <cell r="FL646">
            <v>0</v>
          </cell>
          <cell r="FM646">
            <v>0</v>
          </cell>
          <cell r="FN646">
            <v>0</v>
          </cell>
          <cell r="FO646">
            <v>0</v>
          </cell>
          <cell r="FP646">
            <v>0</v>
          </cell>
          <cell r="FQ646">
            <v>0</v>
          </cell>
          <cell r="FR646">
            <v>0</v>
          </cell>
          <cell r="FS646">
            <v>0</v>
          </cell>
          <cell r="FT646">
            <v>0</v>
          </cell>
          <cell r="FU646">
            <v>0</v>
          </cell>
          <cell r="FV646">
            <v>0</v>
          </cell>
          <cell r="FW646">
            <v>0</v>
          </cell>
          <cell r="FX646">
            <v>0</v>
          </cell>
          <cell r="FY646">
            <v>0</v>
          </cell>
          <cell r="FZ646">
            <v>0</v>
          </cell>
          <cell r="GA646">
            <v>0</v>
          </cell>
          <cell r="GB646">
            <v>0</v>
          </cell>
          <cell r="GC646">
            <v>0</v>
          </cell>
          <cell r="GD646">
            <v>0</v>
          </cell>
          <cell r="GE646">
            <v>0</v>
          </cell>
          <cell r="GF646">
            <v>0</v>
          </cell>
          <cell r="GG646">
            <v>0</v>
          </cell>
          <cell r="GH646">
            <v>0</v>
          </cell>
          <cell r="GI646">
            <v>0</v>
          </cell>
          <cell r="GJ646">
            <v>0</v>
          </cell>
          <cell r="GK646">
            <v>0</v>
          </cell>
          <cell r="GL646">
            <v>0</v>
          </cell>
          <cell r="GM646">
            <v>0</v>
          </cell>
          <cell r="GN646">
            <v>0</v>
          </cell>
          <cell r="GO646">
            <v>0</v>
          </cell>
          <cell r="GP646">
            <v>0</v>
          </cell>
          <cell r="GQ646">
            <v>0</v>
          </cell>
          <cell r="GR646">
            <v>0</v>
          </cell>
          <cell r="GS646">
            <v>0</v>
          </cell>
          <cell r="GT646">
            <v>0</v>
          </cell>
          <cell r="GU646">
            <v>0</v>
          </cell>
          <cell r="GV646">
            <v>0</v>
          </cell>
          <cell r="GW646">
            <v>0</v>
          </cell>
          <cell r="GX646">
            <v>0</v>
          </cell>
          <cell r="GY646">
            <v>0</v>
          </cell>
          <cell r="GZ646">
            <v>0</v>
          </cell>
          <cell r="HA646">
            <v>0</v>
          </cell>
          <cell r="HB646">
            <v>0</v>
          </cell>
          <cell r="HC646">
            <v>0</v>
          </cell>
          <cell r="HD646">
            <v>0</v>
          </cell>
          <cell r="HE646">
            <v>0</v>
          </cell>
          <cell r="HF646">
            <v>0</v>
          </cell>
          <cell r="HG646">
            <v>0</v>
          </cell>
          <cell r="HH646">
            <v>0</v>
          </cell>
          <cell r="HI646">
            <v>0</v>
          </cell>
          <cell r="HJ646">
            <v>0</v>
          </cell>
          <cell r="HK646">
            <v>0</v>
          </cell>
          <cell r="HL646">
            <v>0</v>
          </cell>
          <cell r="HM646">
            <v>0</v>
          </cell>
          <cell r="HN646">
            <v>0</v>
          </cell>
          <cell r="HO646">
            <v>0</v>
          </cell>
          <cell r="HP646">
            <v>0</v>
          </cell>
          <cell r="HQ646">
            <v>0</v>
          </cell>
          <cell r="HR646">
            <v>0</v>
          </cell>
          <cell r="HS646">
            <v>0</v>
          </cell>
          <cell r="HT646">
            <v>0</v>
          </cell>
          <cell r="HU646">
            <v>0</v>
          </cell>
          <cell r="HV646">
            <v>0</v>
          </cell>
          <cell r="HW646">
            <v>0</v>
          </cell>
          <cell r="HX646">
            <v>0</v>
          </cell>
          <cell r="HY646">
            <v>0</v>
          </cell>
          <cell r="HZ646">
            <v>0</v>
          </cell>
          <cell r="IA646">
            <v>0</v>
          </cell>
          <cell r="IB646">
            <v>0</v>
          </cell>
          <cell r="IC646">
            <v>0</v>
          </cell>
          <cell r="ID646">
            <v>0</v>
          </cell>
          <cell r="IE646">
            <v>0</v>
          </cell>
          <cell r="IF646">
            <v>0</v>
          </cell>
          <cell r="IG646">
            <v>0</v>
          </cell>
          <cell r="IH646">
            <v>0</v>
          </cell>
          <cell r="II646">
            <v>0</v>
          </cell>
          <cell r="IJ646">
            <v>0</v>
          </cell>
          <cell r="IK646">
            <v>0</v>
          </cell>
          <cell r="IL646">
            <v>0</v>
          </cell>
          <cell r="IM646">
            <v>0</v>
          </cell>
        </row>
        <row r="647">
          <cell r="A647">
            <v>0</v>
          </cell>
          <cell r="C647">
            <v>0</v>
          </cell>
          <cell r="D647">
            <v>0</v>
          </cell>
          <cell r="H647">
            <v>0</v>
          </cell>
          <cell r="I647">
            <v>0</v>
          </cell>
          <cell r="J647">
            <v>0</v>
          </cell>
          <cell r="K647">
            <v>0</v>
          </cell>
          <cell r="L647">
            <v>0</v>
          </cell>
          <cell r="M647">
            <v>0</v>
          </cell>
          <cell r="N647">
            <v>0</v>
          </cell>
          <cell r="O647">
            <v>0</v>
          </cell>
          <cell r="P647">
            <v>0</v>
          </cell>
          <cell r="Q647">
            <v>0</v>
          </cell>
          <cell r="R647">
            <v>0</v>
          </cell>
          <cell r="S647">
            <v>0</v>
          </cell>
          <cell r="T647">
            <v>0</v>
          </cell>
          <cell r="U647">
            <v>0</v>
          </cell>
          <cell r="V647">
            <v>0</v>
          </cell>
          <cell r="W647">
            <v>0</v>
          </cell>
          <cell r="X647">
            <v>0</v>
          </cell>
          <cell r="Y647">
            <v>0</v>
          </cell>
          <cell r="Z647">
            <v>0</v>
          </cell>
          <cell r="AA647">
            <v>0</v>
          </cell>
          <cell r="AB647">
            <v>0</v>
          </cell>
          <cell r="AC647">
            <v>0</v>
          </cell>
          <cell r="AD647">
            <v>0</v>
          </cell>
          <cell r="AE647">
            <v>0</v>
          </cell>
          <cell r="AF647">
            <v>0</v>
          </cell>
          <cell r="AG647">
            <v>0</v>
          </cell>
          <cell r="AH647">
            <v>0</v>
          </cell>
          <cell r="AI647">
            <v>0</v>
          </cell>
          <cell r="AJ647">
            <v>0</v>
          </cell>
          <cell r="AK647">
            <v>0</v>
          </cell>
          <cell r="AL647">
            <v>0</v>
          </cell>
          <cell r="AM647">
            <v>0</v>
          </cell>
          <cell r="AN647">
            <v>0</v>
          </cell>
          <cell r="AO647">
            <v>0</v>
          </cell>
          <cell r="AP647">
            <v>0</v>
          </cell>
          <cell r="AQ647">
            <v>0</v>
          </cell>
          <cell r="AR647">
            <v>0</v>
          </cell>
          <cell r="AS647">
            <v>0</v>
          </cell>
          <cell r="AT647">
            <v>0</v>
          </cell>
          <cell r="AU647">
            <v>0</v>
          </cell>
          <cell r="AV647">
            <v>0</v>
          </cell>
          <cell r="AW647">
            <v>0</v>
          </cell>
          <cell r="AX647">
            <v>0</v>
          </cell>
          <cell r="AY647">
            <v>0</v>
          </cell>
          <cell r="AZ647">
            <v>0</v>
          </cell>
          <cell r="BA647">
            <v>0</v>
          </cell>
          <cell r="BB647">
            <v>0</v>
          </cell>
          <cell r="BC647">
            <v>0</v>
          </cell>
          <cell r="BD647">
            <v>0</v>
          </cell>
          <cell r="BE647">
            <v>0</v>
          </cell>
          <cell r="BF647">
            <v>0</v>
          </cell>
          <cell r="BG647">
            <v>0</v>
          </cell>
          <cell r="BH647">
            <v>0</v>
          </cell>
          <cell r="BI647">
            <v>0</v>
          </cell>
          <cell r="BJ647">
            <v>0</v>
          </cell>
          <cell r="BK647">
            <v>0</v>
          </cell>
          <cell r="BL647">
            <v>0</v>
          </cell>
          <cell r="BM647">
            <v>0</v>
          </cell>
          <cell r="BN647">
            <v>0</v>
          </cell>
          <cell r="BO647">
            <v>0</v>
          </cell>
          <cell r="BP647">
            <v>0</v>
          </cell>
          <cell r="BQ647">
            <v>0</v>
          </cell>
          <cell r="BR647">
            <v>0</v>
          </cell>
          <cell r="BS647">
            <v>0</v>
          </cell>
          <cell r="BT647">
            <v>0</v>
          </cell>
          <cell r="BU647">
            <v>0</v>
          </cell>
          <cell r="BV647">
            <v>0</v>
          </cell>
          <cell r="BW647">
            <v>0</v>
          </cell>
          <cell r="BX647">
            <v>0</v>
          </cell>
          <cell r="BY647">
            <v>0</v>
          </cell>
          <cell r="BZ647">
            <v>0</v>
          </cell>
          <cell r="CA647">
            <v>0</v>
          </cell>
          <cell r="CB647">
            <v>0</v>
          </cell>
          <cell r="CC647">
            <v>0</v>
          </cell>
          <cell r="CD647">
            <v>0</v>
          </cell>
          <cell r="CE647">
            <v>0</v>
          </cell>
          <cell r="CF647">
            <v>0</v>
          </cell>
          <cell r="CG647">
            <v>0</v>
          </cell>
          <cell r="CH647">
            <v>0</v>
          </cell>
          <cell r="CI647">
            <v>0</v>
          </cell>
          <cell r="CJ647">
            <v>0</v>
          </cell>
          <cell r="CK647">
            <v>0</v>
          </cell>
          <cell r="CL647">
            <v>0</v>
          </cell>
          <cell r="CM647">
            <v>0</v>
          </cell>
          <cell r="CN647">
            <v>0</v>
          </cell>
          <cell r="CO647">
            <v>0</v>
          </cell>
          <cell r="CP647">
            <v>0</v>
          </cell>
          <cell r="CQ647">
            <v>0</v>
          </cell>
          <cell r="CR647">
            <v>0</v>
          </cell>
          <cell r="CS647">
            <v>0</v>
          </cell>
          <cell r="CT647">
            <v>0</v>
          </cell>
          <cell r="CU647">
            <v>0</v>
          </cell>
          <cell r="CV647">
            <v>0</v>
          </cell>
          <cell r="CW647">
            <v>0</v>
          </cell>
          <cell r="CX647">
            <v>0</v>
          </cell>
          <cell r="CY647">
            <v>0</v>
          </cell>
          <cell r="CZ647">
            <v>0</v>
          </cell>
          <cell r="DA647">
            <v>0</v>
          </cell>
          <cell r="DB647">
            <v>0</v>
          </cell>
          <cell r="DC647">
            <v>0</v>
          </cell>
          <cell r="DD647">
            <v>0</v>
          </cell>
          <cell r="DE647">
            <v>0</v>
          </cell>
          <cell r="DF647">
            <v>0</v>
          </cell>
          <cell r="DG647">
            <v>0</v>
          </cell>
          <cell r="DH647">
            <v>0</v>
          </cell>
          <cell r="DI647">
            <v>0</v>
          </cell>
          <cell r="DJ647">
            <v>0</v>
          </cell>
          <cell r="DK647">
            <v>0</v>
          </cell>
          <cell r="DL647">
            <v>0</v>
          </cell>
          <cell r="DM647">
            <v>0</v>
          </cell>
          <cell r="DN647">
            <v>0</v>
          </cell>
          <cell r="DO647">
            <v>0</v>
          </cell>
          <cell r="DP647">
            <v>0</v>
          </cell>
          <cell r="DQ647">
            <v>0</v>
          </cell>
          <cell r="DR647">
            <v>0</v>
          </cell>
          <cell r="DS647">
            <v>0</v>
          </cell>
          <cell r="DT647">
            <v>0</v>
          </cell>
          <cell r="DU647">
            <v>0</v>
          </cell>
          <cell r="DV647">
            <v>0</v>
          </cell>
          <cell r="DW647">
            <v>0</v>
          </cell>
          <cell r="DX647">
            <v>0</v>
          </cell>
          <cell r="DY647">
            <v>0</v>
          </cell>
          <cell r="DZ647">
            <v>0</v>
          </cell>
          <cell r="EA647">
            <v>0</v>
          </cell>
          <cell r="EB647">
            <v>0</v>
          </cell>
          <cell r="EC647">
            <v>0</v>
          </cell>
          <cell r="ED647">
            <v>0</v>
          </cell>
          <cell r="EE647">
            <v>0</v>
          </cell>
          <cell r="EF647">
            <v>0</v>
          </cell>
          <cell r="EG647">
            <v>0</v>
          </cell>
          <cell r="EH647">
            <v>0</v>
          </cell>
          <cell r="EI647">
            <v>0</v>
          </cell>
          <cell r="EJ647">
            <v>0</v>
          </cell>
          <cell r="EK647">
            <v>0</v>
          </cell>
          <cell r="EL647">
            <v>0</v>
          </cell>
          <cell r="EM647">
            <v>0</v>
          </cell>
          <cell r="EN647">
            <v>0</v>
          </cell>
          <cell r="EO647">
            <v>0</v>
          </cell>
          <cell r="EP647">
            <v>0</v>
          </cell>
          <cell r="EQ647">
            <v>0</v>
          </cell>
          <cell r="ER647">
            <v>0</v>
          </cell>
          <cell r="ES647">
            <v>0</v>
          </cell>
          <cell r="ET647">
            <v>0</v>
          </cell>
          <cell r="EU647">
            <v>0</v>
          </cell>
          <cell r="EV647">
            <v>0</v>
          </cell>
          <cell r="EW647">
            <v>0</v>
          </cell>
          <cell r="EX647">
            <v>0</v>
          </cell>
          <cell r="EY647">
            <v>0</v>
          </cell>
          <cell r="EZ647">
            <v>0</v>
          </cell>
          <cell r="FA647">
            <v>0</v>
          </cell>
          <cell r="FB647">
            <v>0</v>
          </cell>
          <cell r="FC647">
            <v>0</v>
          </cell>
          <cell r="FD647">
            <v>0</v>
          </cell>
          <cell r="FE647">
            <v>0</v>
          </cell>
          <cell r="FF647">
            <v>0</v>
          </cell>
          <cell r="FG647">
            <v>0</v>
          </cell>
          <cell r="FH647">
            <v>0</v>
          </cell>
          <cell r="FI647">
            <v>0</v>
          </cell>
          <cell r="FJ647">
            <v>0</v>
          </cell>
          <cell r="FK647">
            <v>0</v>
          </cell>
          <cell r="FL647">
            <v>0</v>
          </cell>
          <cell r="FM647">
            <v>0</v>
          </cell>
          <cell r="FN647">
            <v>0</v>
          </cell>
          <cell r="FO647">
            <v>0</v>
          </cell>
          <cell r="FP647">
            <v>0</v>
          </cell>
          <cell r="FQ647">
            <v>0</v>
          </cell>
          <cell r="FR647">
            <v>0</v>
          </cell>
          <cell r="FS647">
            <v>0</v>
          </cell>
          <cell r="FT647">
            <v>0</v>
          </cell>
          <cell r="FU647">
            <v>0</v>
          </cell>
          <cell r="FV647">
            <v>0</v>
          </cell>
          <cell r="FW647">
            <v>0</v>
          </cell>
          <cell r="FX647">
            <v>0</v>
          </cell>
          <cell r="FY647">
            <v>0</v>
          </cell>
          <cell r="FZ647">
            <v>0</v>
          </cell>
          <cell r="GA647">
            <v>0</v>
          </cell>
          <cell r="GB647">
            <v>0</v>
          </cell>
          <cell r="GC647">
            <v>0</v>
          </cell>
          <cell r="GD647">
            <v>0</v>
          </cell>
          <cell r="GE647">
            <v>0</v>
          </cell>
          <cell r="GF647">
            <v>0</v>
          </cell>
          <cell r="GG647">
            <v>0</v>
          </cell>
          <cell r="GH647">
            <v>0</v>
          </cell>
          <cell r="GI647">
            <v>0</v>
          </cell>
          <cell r="GJ647">
            <v>0</v>
          </cell>
          <cell r="GK647">
            <v>0</v>
          </cell>
          <cell r="GL647">
            <v>0</v>
          </cell>
          <cell r="GM647">
            <v>0</v>
          </cell>
          <cell r="GN647">
            <v>0</v>
          </cell>
          <cell r="GO647">
            <v>0</v>
          </cell>
          <cell r="GP647">
            <v>0</v>
          </cell>
          <cell r="GQ647">
            <v>0</v>
          </cell>
          <cell r="GR647">
            <v>0</v>
          </cell>
          <cell r="GS647">
            <v>0</v>
          </cell>
          <cell r="GT647">
            <v>0</v>
          </cell>
          <cell r="GU647">
            <v>0</v>
          </cell>
          <cell r="GV647">
            <v>0</v>
          </cell>
          <cell r="GW647">
            <v>0</v>
          </cell>
          <cell r="GX647">
            <v>0</v>
          </cell>
          <cell r="GY647">
            <v>0</v>
          </cell>
          <cell r="GZ647">
            <v>0</v>
          </cell>
          <cell r="HA647">
            <v>0</v>
          </cell>
          <cell r="HB647">
            <v>0</v>
          </cell>
          <cell r="HC647">
            <v>0</v>
          </cell>
          <cell r="HD647">
            <v>0</v>
          </cell>
          <cell r="HE647">
            <v>0</v>
          </cell>
          <cell r="HF647">
            <v>0</v>
          </cell>
          <cell r="HG647">
            <v>0</v>
          </cell>
          <cell r="HH647">
            <v>0</v>
          </cell>
          <cell r="HI647">
            <v>0</v>
          </cell>
          <cell r="HJ647">
            <v>0</v>
          </cell>
          <cell r="HK647">
            <v>0</v>
          </cell>
          <cell r="HL647">
            <v>0</v>
          </cell>
          <cell r="HM647">
            <v>0</v>
          </cell>
          <cell r="HN647">
            <v>0</v>
          </cell>
          <cell r="HO647">
            <v>0</v>
          </cell>
          <cell r="HP647">
            <v>0</v>
          </cell>
          <cell r="HQ647">
            <v>0</v>
          </cell>
          <cell r="HR647">
            <v>0</v>
          </cell>
          <cell r="HS647">
            <v>0</v>
          </cell>
          <cell r="HT647">
            <v>0</v>
          </cell>
          <cell r="HU647">
            <v>0</v>
          </cell>
          <cell r="HV647">
            <v>0</v>
          </cell>
          <cell r="HW647">
            <v>0</v>
          </cell>
          <cell r="HX647">
            <v>0</v>
          </cell>
          <cell r="HY647">
            <v>0</v>
          </cell>
          <cell r="HZ647">
            <v>0</v>
          </cell>
          <cell r="IA647">
            <v>0</v>
          </cell>
          <cell r="IB647">
            <v>0</v>
          </cell>
          <cell r="IC647">
            <v>0</v>
          </cell>
          <cell r="ID647">
            <v>0</v>
          </cell>
          <cell r="IE647">
            <v>0</v>
          </cell>
          <cell r="IF647">
            <v>0</v>
          </cell>
          <cell r="IG647">
            <v>0</v>
          </cell>
          <cell r="IH647">
            <v>0</v>
          </cell>
          <cell r="II647">
            <v>0</v>
          </cell>
          <cell r="IJ647">
            <v>0</v>
          </cell>
          <cell r="IK647">
            <v>0</v>
          </cell>
          <cell r="IL647">
            <v>0</v>
          </cell>
          <cell r="IM647">
            <v>0</v>
          </cell>
        </row>
        <row r="648">
          <cell r="A648">
            <v>0</v>
          </cell>
          <cell r="C648">
            <v>0</v>
          </cell>
          <cell r="D648">
            <v>0</v>
          </cell>
          <cell r="H648">
            <v>0</v>
          </cell>
          <cell r="I648">
            <v>0</v>
          </cell>
          <cell r="J648">
            <v>0</v>
          </cell>
          <cell r="K648">
            <v>0</v>
          </cell>
          <cell r="L648">
            <v>0</v>
          </cell>
          <cell r="M648">
            <v>0</v>
          </cell>
          <cell r="N648">
            <v>0</v>
          </cell>
          <cell r="O648">
            <v>0</v>
          </cell>
          <cell r="P648">
            <v>0</v>
          </cell>
          <cell r="Q648">
            <v>0</v>
          </cell>
          <cell r="R648">
            <v>0</v>
          </cell>
          <cell r="S648">
            <v>0</v>
          </cell>
          <cell r="T648">
            <v>0</v>
          </cell>
          <cell r="U648">
            <v>0</v>
          </cell>
          <cell r="V648">
            <v>0</v>
          </cell>
          <cell r="W648">
            <v>0</v>
          </cell>
          <cell r="X648">
            <v>0</v>
          </cell>
          <cell r="Y648">
            <v>0</v>
          </cell>
          <cell r="Z648">
            <v>0</v>
          </cell>
          <cell r="AA648">
            <v>0</v>
          </cell>
          <cell r="AB648">
            <v>0</v>
          </cell>
          <cell r="AC648">
            <v>0</v>
          </cell>
          <cell r="AD648">
            <v>0</v>
          </cell>
          <cell r="AE648">
            <v>0</v>
          </cell>
          <cell r="AF648">
            <v>0</v>
          </cell>
          <cell r="AG648">
            <v>0</v>
          </cell>
          <cell r="AH648">
            <v>0</v>
          </cell>
          <cell r="AI648">
            <v>0</v>
          </cell>
          <cell r="AJ648">
            <v>0</v>
          </cell>
          <cell r="AK648">
            <v>0</v>
          </cell>
          <cell r="AL648">
            <v>0</v>
          </cell>
          <cell r="AM648">
            <v>0</v>
          </cell>
          <cell r="AN648">
            <v>0</v>
          </cell>
          <cell r="AO648">
            <v>0</v>
          </cell>
          <cell r="AP648">
            <v>0</v>
          </cell>
          <cell r="AQ648">
            <v>0</v>
          </cell>
          <cell r="AR648">
            <v>0</v>
          </cell>
          <cell r="AS648">
            <v>0</v>
          </cell>
          <cell r="AT648">
            <v>0</v>
          </cell>
          <cell r="AU648">
            <v>0</v>
          </cell>
          <cell r="AV648">
            <v>0</v>
          </cell>
          <cell r="AW648">
            <v>0</v>
          </cell>
          <cell r="AX648">
            <v>0</v>
          </cell>
          <cell r="AY648">
            <v>0</v>
          </cell>
          <cell r="AZ648">
            <v>0</v>
          </cell>
          <cell r="BA648">
            <v>0</v>
          </cell>
          <cell r="BB648">
            <v>0</v>
          </cell>
          <cell r="BC648">
            <v>0</v>
          </cell>
          <cell r="BD648">
            <v>0</v>
          </cell>
          <cell r="BE648">
            <v>0</v>
          </cell>
          <cell r="BF648">
            <v>0</v>
          </cell>
          <cell r="BG648">
            <v>0</v>
          </cell>
          <cell r="BH648">
            <v>0</v>
          </cell>
          <cell r="BI648">
            <v>0</v>
          </cell>
          <cell r="BJ648">
            <v>0</v>
          </cell>
          <cell r="BK648">
            <v>0</v>
          </cell>
          <cell r="BL648">
            <v>0</v>
          </cell>
          <cell r="BM648">
            <v>0</v>
          </cell>
          <cell r="BN648">
            <v>0</v>
          </cell>
          <cell r="BO648">
            <v>0</v>
          </cell>
          <cell r="BP648">
            <v>0</v>
          </cell>
          <cell r="BQ648">
            <v>0</v>
          </cell>
          <cell r="BR648">
            <v>0</v>
          </cell>
          <cell r="BS648">
            <v>0</v>
          </cell>
          <cell r="BT648">
            <v>0</v>
          </cell>
          <cell r="BU648">
            <v>0</v>
          </cell>
          <cell r="BV648">
            <v>0</v>
          </cell>
          <cell r="BW648">
            <v>0</v>
          </cell>
          <cell r="BX648">
            <v>0</v>
          </cell>
          <cell r="BY648">
            <v>0</v>
          </cell>
          <cell r="BZ648">
            <v>0</v>
          </cell>
          <cell r="CA648">
            <v>0</v>
          </cell>
          <cell r="CB648">
            <v>0</v>
          </cell>
          <cell r="CC648">
            <v>0</v>
          </cell>
          <cell r="CD648">
            <v>0</v>
          </cell>
          <cell r="CE648">
            <v>0</v>
          </cell>
          <cell r="CF648">
            <v>0</v>
          </cell>
          <cell r="CG648">
            <v>0</v>
          </cell>
          <cell r="CH648">
            <v>0</v>
          </cell>
          <cell r="CI648">
            <v>0</v>
          </cell>
          <cell r="CJ648">
            <v>0</v>
          </cell>
          <cell r="CK648">
            <v>0</v>
          </cell>
          <cell r="CL648">
            <v>0</v>
          </cell>
          <cell r="CM648">
            <v>0</v>
          </cell>
          <cell r="CN648">
            <v>0</v>
          </cell>
          <cell r="CO648">
            <v>0</v>
          </cell>
          <cell r="CP648">
            <v>0</v>
          </cell>
          <cell r="CQ648">
            <v>0</v>
          </cell>
          <cell r="CR648">
            <v>0</v>
          </cell>
          <cell r="CS648">
            <v>0</v>
          </cell>
          <cell r="CT648">
            <v>0</v>
          </cell>
          <cell r="CU648">
            <v>0</v>
          </cell>
          <cell r="CV648">
            <v>0</v>
          </cell>
          <cell r="CW648">
            <v>0</v>
          </cell>
          <cell r="CX648">
            <v>0</v>
          </cell>
          <cell r="CY648">
            <v>0</v>
          </cell>
          <cell r="CZ648">
            <v>0</v>
          </cell>
          <cell r="DA648">
            <v>0</v>
          </cell>
          <cell r="DB648">
            <v>0</v>
          </cell>
          <cell r="DC648">
            <v>0</v>
          </cell>
          <cell r="DD648">
            <v>0</v>
          </cell>
          <cell r="DE648">
            <v>0</v>
          </cell>
          <cell r="DF648">
            <v>0</v>
          </cell>
          <cell r="DG648">
            <v>0</v>
          </cell>
          <cell r="DH648">
            <v>0</v>
          </cell>
          <cell r="DI648">
            <v>0</v>
          </cell>
          <cell r="DJ648">
            <v>0</v>
          </cell>
          <cell r="DK648">
            <v>0</v>
          </cell>
          <cell r="DL648">
            <v>0</v>
          </cell>
          <cell r="DM648">
            <v>0</v>
          </cell>
          <cell r="DN648">
            <v>0</v>
          </cell>
          <cell r="DO648">
            <v>0</v>
          </cell>
          <cell r="DP648">
            <v>0</v>
          </cell>
          <cell r="DQ648">
            <v>0</v>
          </cell>
          <cell r="DR648">
            <v>0</v>
          </cell>
          <cell r="DS648">
            <v>0</v>
          </cell>
          <cell r="DT648">
            <v>0</v>
          </cell>
          <cell r="DU648">
            <v>0</v>
          </cell>
          <cell r="DV648">
            <v>0</v>
          </cell>
          <cell r="DW648">
            <v>0</v>
          </cell>
          <cell r="DX648">
            <v>0</v>
          </cell>
          <cell r="DY648">
            <v>0</v>
          </cell>
          <cell r="DZ648">
            <v>0</v>
          </cell>
          <cell r="EA648">
            <v>0</v>
          </cell>
          <cell r="EB648">
            <v>0</v>
          </cell>
          <cell r="EC648">
            <v>0</v>
          </cell>
          <cell r="ED648">
            <v>0</v>
          </cell>
          <cell r="EE648">
            <v>0</v>
          </cell>
          <cell r="EF648">
            <v>0</v>
          </cell>
          <cell r="EG648">
            <v>0</v>
          </cell>
          <cell r="EH648">
            <v>0</v>
          </cell>
          <cell r="EI648">
            <v>0</v>
          </cell>
          <cell r="EJ648">
            <v>0</v>
          </cell>
          <cell r="EK648">
            <v>0</v>
          </cell>
          <cell r="EL648">
            <v>0</v>
          </cell>
          <cell r="EM648">
            <v>0</v>
          </cell>
          <cell r="EN648">
            <v>0</v>
          </cell>
          <cell r="EO648">
            <v>0</v>
          </cell>
          <cell r="EP648">
            <v>0</v>
          </cell>
          <cell r="EQ648">
            <v>0</v>
          </cell>
          <cell r="ER648">
            <v>0</v>
          </cell>
          <cell r="ES648">
            <v>0</v>
          </cell>
          <cell r="ET648">
            <v>0</v>
          </cell>
          <cell r="EU648">
            <v>0</v>
          </cell>
          <cell r="EV648">
            <v>0</v>
          </cell>
          <cell r="EW648">
            <v>0</v>
          </cell>
          <cell r="EX648">
            <v>0</v>
          </cell>
          <cell r="EY648">
            <v>0</v>
          </cell>
          <cell r="EZ648">
            <v>0</v>
          </cell>
          <cell r="FA648">
            <v>0</v>
          </cell>
          <cell r="FB648">
            <v>0</v>
          </cell>
          <cell r="FC648">
            <v>0</v>
          </cell>
          <cell r="FD648">
            <v>0</v>
          </cell>
          <cell r="FE648">
            <v>0</v>
          </cell>
          <cell r="FF648">
            <v>0</v>
          </cell>
          <cell r="FG648">
            <v>0</v>
          </cell>
          <cell r="FH648">
            <v>0</v>
          </cell>
          <cell r="FI648">
            <v>0</v>
          </cell>
          <cell r="FJ648">
            <v>0</v>
          </cell>
          <cell r="FK648">
            <v>0</v>
          </cell>
          <cell r="FL648">
            <v>0</v>
          </cell>
          <cell r="FM648">
            <v>0</v>
          </cell>
          <cell r="FN648">
            <v>0</v>
          </cell>
          <cell r="FO648">
            <v>0</v>
          </cell>
          <cell r="FP648">
            <v>0</v>
          </cell>
          <cell r="FQ648">
            <v>0</v>
          </cell>
          <cell r="FR648">
            <v>0</v>
          </cell>
          <cell r="FS648">
            <v>0</v>
          </cell>
          <cell r="FT648">
            <v>0</v>
          </cell>
          <cell r="FU648">
            <v>0</v>
          </cell>
          <cell r="FV648">
            <v>0</v>
          </cell>
          <cell r="FW648">
            <v>0</v>
          </cell>
          <cell r="FX648">
            <v>0</v>
          </cell>
          <cell r="FY648">
            <v>0</v>
          </cell>
          <cell r="FZ648">
            <v>0</v>
          </cell>
          <cell r="GA648">
            <v>0</v>
          </cell>
          <cell r="GB648">
            <v>0</v>
          </cell>
          <cell r="GC648">
            <v>0</v>
          </cell>
          <cell r="GD648">
            <v>0</v>
          </cell>
          <cell r="GE648">
            <v>0</v>
          </cell>
          <cell r="GF648">
            <v>0</v>
          </cell>
          <cell r="GG648">
            <v>0</v>
          </cell>
          <cell r="GH648">
            <v>0</v>
          </cell>
          <cell r="GI648">
            <v>0</v>
          </cell>
          <cell r="GJ648">
            <v>0</v>
          </cell>
          <cell r="GK648">
            <v>0</v>
          </cell>
          <cell r="GL648">
            <v>0</v>
          </cell>
          <cell r="GM648">
            <v>0</v>
          </cell>
          <cell r="GN648">
            <v>0</v>
          </cell>
          <cell r="GO648">
            <v>0</v>
          </cell>
          <cell r="GP648">
            <v>0</v>
          </cell>
          <cell r="GQ648">
            <v>0</v>
          </cell>
          <cell r="GR648">
            <v>0</v>
          </cell>
          <cell r="GS648">
            <v>0</v>
          </cell>
          <cell r="GT648">
            <v>0</v>
          </cell>
          <cell r="GU648">
            <v>0</v>
          </cell>
          <cell r="GV648">
            <v>0</v>
          </cell>
          <cell r="GW648">
            <v>0</v>
          </cell>
          <cell r="GX648">
            <v>0</v>
          </cell>
          <cell r="GY648">
            <v>0</v>
          </cell>
          <cell r="GZ648">
            <v>0</v>
          </cell>
          <cell r="HA648">
            <v>0</v>
          </cell>
          <cell r="HB648">
            <v>0</v>
          </cell>
          <cell r="HC648">
            <v>0</v>
          </cell>
          <cell r="HD648">
            <v>0</v>
          </cell>
          <cell r="HE648">
            <v>0</v>
          </cell>
          <cell r="HF648">
            <v>0</v>
          </cell>
          <cell r="HG648">
            <v>0</v>
          </cell>
          <cell r="HH648">
            <v>0</v>
          </cell>
          <cell r="HI648">
            <v>0</v>
          </cell>
          <cell r="HJ648">
            <v>0</v>
          </cell>
          <cell r="HK648">
            <v>0</v>
          </cell>
          <cell r="HL648">
            <v>0</v>
          </cell>
          <cell r="HM648">
            <v>0</v>
          </cell>
          <cell r="HN648">
            <v>0</v>
          </cell>
          <cell r="HO648">
            <v>0</v>
          </cell>
          <cell r="HP648">
            <v>0</v>
          </cell>
          <cell r="HQ648">
            <v>0</v>
          </cell>
          <cell r="HR648">
            <v>0</v>
          </cell>
          <cell r="HS648">
            <v>0</v>
          </cell>
          <cell r="HT648">
            <v>0</v>
          </cell>
          <cell r="HU648">
            <v>0</v>
          </cell>
          <cell r="HV648">
            <v>0</v>
          </cell>
          <cell r="HW648">
            <v>0</v>
          </cell>
          <cell r="HX648">
            <v>0</v>
          </cell>
          <cell r="HY648">
            <v>0</v>
          </cell>
          <cell r="HZ648">
            <v>0</v>
          </cell>
          <cell r="IA648">
            <v>0</v>
          </cell>
          <cell r="IB648">
            <v>0</v>
          </cell>
          <cell r="IC648">
            <v>0</v>
          </cell>
          <cell r="ID648">
            <v>0</v>
          </cell>
          <cell r="IE648">
            <v>0</v>
          </cell>
          <cell r="IF648">
            <v>0</v>
          </cell>
          <cell r="IG648">
            <v>0</v>
          </cell>
          <cell r="IH648">
            <v>0</v>
          </cell>
          <cell r="II648">
            <v>0</v>
          </cell>
          <cell r="IJ648">
            <v>0</v>
          </cell>
          <cell r="IK648">
            <v>0</v>
          </cell>
          <cell r="IL648">
            <v>0</v>
          </cell>
          <cell r="IM648">
            <v>0</v>
          </cell>
        </row>
        <row r="649">
          <cell r="A649">
            <v>0</v>
          </cell>
          <cell r="C649">
            <v>0</v>
          </cell>
          <cell r="D649">
            <v>0</v>
          </cell>
          <cell r="H649">
            <v>0</v>
          </cell>
          <cell r="I649">
            <v>0</v>
          </cell>
          <cell r="J649">
            <v>0</v>
          </cell>
          <cell r="K649">
            <v>0</v>
          </cell>
          <cell r="L649">
            <v>0</v>
          </cell>
          <cell r="M649">
            <v>0</v>
          </cell>
          <cell r="N649">
            <v>0</v>
          </cell>
          <cell r="O649">
            <v>0</v>
          </cell>
          <cell r="P649">
            <v>0</v>
          </cell>
          <cell r="Q649">
            <v>0</v>
          </cell>
          <cell r="R649">
            <v>0</v>
          </cell>
          <cell r="S649">
            <v>0</v>
          </cell>
          <cell r="T649">
            <v>0</v>
          </cell>
          <cell r="U649">
            <v>0</v>
          </cell>
          <cell r="V649">
            <v>0</v>
          </cell>
          <cell r="W649">
            <v>0</v>
          </cell>
          <cell r="X649">
            <v>0</v>
          </cell>
          <cell r="Y649">
            <v>0</v>
          </cell>
          <cell r="Z649">
            <v>0</v>
          </cell>
          <cell r="AA649">
            <v>0</v>
          </cell>
          <cell r="AB649">
            <v>0</v>
          </cell>
          <cell r="AC649">
            <v>0</v>
          </cell>
          <cell r="AD649">
            <v>0</v>
          </cell>
          <cell r="AE649">
            <v>0</v>
          </cell>
          <cell r="AF649">
            <v>0</v>
          </cell>
          <cell r="AG649">
            <v>0</v>
          </cell>
          <cell r="AH649">
            <v>0</v>
          </cell>
          <cell r="AI649">
            <v>0</v>
          </cell>
          <cell r="AJ649">
            <v>0</v>
          </cell>
          <cell r="AK649">
            <v>0</v>
          </cell>
          <cell r="AL649">
            <v>0</v>
          </cell>
          <cell r="AM649">
            <v>0</v>
          </cell>
          <cell r="AN649">
            <v>0</v>
          </cell>
          <cell r="AO649">
            <v>0</v>
          </cell>
          <cell r="AP649">
            <v>0</v>
          </cell>
          <cell r="AQ649">
            <v>0</v>
          </cell>
          <cell r="AR649">
            <v>0</v>
          </cell>
          <cell r="AS649">
            <v>0</v>
          </cell>
          <cell r="AT649">
            <v>0</v>
          </cell>
          <cell r="AU649">
            <v>0</v>
          </cell>
          <cell r="AV649">
            <v>0</v>
          </cell>
          <cell r="AW649">
            <v>0</v>
          </cell>
          <cell r="AX649">
            <v>0</v>
          </cell>
          <cell r="AY649">
            <v>0</v>
          </cell>
          <cell r="AZ649">
            <v>0</v>
          </cell>
          <cell r="BA649">
            <v>0</v>
          </cell>
          <cell r="BB649">
            <v>0</v>
          </cell>
          <cell r="BC649">
            <v>0</v>
          </cell>
          <cell r="BD649">
            <v>0</v>
          </cell>
          <cell r="BE649">
            <v>0</v>
          </cell>
          <cell r="BF649">
            <v>0</v>
          </cell>
          <cell r="BG649">
            <v>0</v>
          </cell>
          <cell r="BH649">
            <v>0</v>
          </cell>
          <cell r="BI649">
            <v>0</v>
          </cell>
          <cell r="BJ649">
            <v>0</v>
          </cell>
          <cell r="BK649">
            <v>0</v>
          </cell>
          <cell r="BL649">
            <v>0</v>
          </cell>
          <cell r="BM649">
            <v>0</v>
          </cell>
          <cell r="BN649">
            <v>0</v>
          </cell>
          <cell r="BO649">
            <v>0</v>
          </cell>
          <cell r="BP649">
            <v>0</v>
          </cell>
          <cell r="BQ649">
            <v>0</v>
          </cell>
          <cell r="BR649">
            <v>0</v>
          </cell>
          <cell r="BS649">
            <v>0</v>
          </cell>
          <cell r="BT649">
            <v>0</v>
          </cell>
          <cell r="BU649">
            <v>0</v>
          </cell>
          <cell r="BV649">
            <v>0</v>
          </cell>
          <cell r="BW649">
            <v>0</v>
          </cell>
          <cell r="BX649">
            <v>0</v>
          </cell>
          <cell r="BY649">
            <v>0</v>
          </cell>
          <cell r="BZ649">
            <v>0</v>
          </cell>
          <cell r="CA649">
            <v>0</v>
          </cell>
          <cell r="CB649">
            <v>0</v>
          </cell>
          <cell r="CC649">
            <v>0</v>
          </cell>
          <cell r="CD649">
            <v>0</v>
          </cell>
          <cell r="CE649">
            <v>0</v>
          </cell>
          <cell r="CF649">
            <v>0</v>
          </cell>
          <cell r="CG649">
            <v>0</v>
          </cell>
          <cell r="CH649">
            <v>0</v>
          </cell>
          <cell r="CI649">
            <v>0</v>
          </cell>
          <cell r="CJ649">
            <v>0</v>
          </cell>
          <cell r="CK649">
            <v>0</v>
          </cell>
          <cell r="CL649">
            <v>0</v>
          </cell>
          <cell r="CM649">
            <v>0</v>
          </cell>
          <cell r="CN649">
            <v>0</v>
          </cell>
          <cell r="CO649">
            <v>0</v>
          </cell>
          <cell r="CP649">
            <v>0</v>
          </cell>
          <cell r="CQ649">
            <v>0</v>
          </cell>
          <cell r="CR649">
            <v>0</v>
          </cell>
          <cell r="CS649">
            <v>0</v>
          </cell>
          <cell r="CT649">
            <v>0</v>
          </cell>
          <cell r="CU649">
            <v>0</v>
          </cell>
          <cell r="CV649">
            <v>0</v>
          </cell>
          <cell r="CW649">
            <v>0</v>
          </cell>
          <cell r="CX649">
            <v>0</v>
          </cell>
          <cell r="CY649">
            <v>0</v>
          </cell>
          <cell r="CZ649">
            <v>0</v>
          </cell>
          <cell r="DA649">
            <v>0</v>
          </cell>
          <cell r="DB649">
            <v>0</v>
          </cell>
          <cell r="DC649">
            <v>0</v>
          </cell>
          <cell r="DD649">
            <v>0</v>
          </cell>
          <cell r="DE649">
            <v>0</v>
          </cell>
          <cell r="DF649">
            <v>0</v>
          </cell>
          <cell r="DG649">
            <v>0</v>
          </cell>
          <cell r="DH649">
            <v>0</v>
          </cell>
          <cell r="DI649">
            <v>0</v>
          </cell>
          <cell r="DJ649">
            <v>0</v>
          </cell>
          <cell r="DK649">
            <v>0</v>
          </cell>
          <cell r="DL649">
            <v>0</v>
          </cell>
          <cell r="DM649">
            <v>0</v>
          </cell>
          <cell r="DN649">
            <v>0</v>
          </cell>
          <cell r="DO649">
            <v>0</v>
          </cell>
          <cell r="DP649">
            <v>0</v>
          </cell>
          <cell r="DQ649">
            <v>0</v>
          </cell>
          <cell r="DR649">
            <v>0</v>
          </cell>
          <cell r="DS649">
            <v>0</v>
          </cell>
          <cell r="DT649">
            <v>0</v>
          </cell>
          <cell r="DU649">
            <v>0</v>
          </cell>
          <cell r="DV649">
            <v>0</v>
          </cell>
          <cell r="DW649">
            <v>0</v>
          </cell>
          <cell r="DX649">
            <v>0</v>
          </cell>
          <cell r="DY649">
            <v>0</v>
          </cell>
          <cell r="DZ649">
            <v>0</v>
          </cell>
          <cell r="EA649">
            <v>0</v>
          </cell>
          <cell r="EB649">
            <v>0</v>
          </cell>
          <cell r="EC649">
            <v>0</v>
          </cell>
          <cell r="ED649">
            <v>0</v>
          </cell>
          <cell r="EE649">
            <v>0</v>
          </cell>
          <cell r="EF649">
            <v>0</v>
          </cell>
          <cell r="EG649">
            <v>0</v>
          </cell>
          <cell r="EH649">
            <v>0</v>
          </cell>
          <cell r="EI649">
            <v>0</v>
          </cell>
          <cell r="EJ649">
            <v>0</v>
          </cell>
          <cell r="EK649">
            <v>0</v>
          </cell>
          <cell r="EL649">
            <v>0</v>
          </cell>
          <cell r="EM649">
            <v>0</v>
          </cell>
          <cell r="EN649">
            <v>0</v>
          </cell>
          <cell r="EO649">
            <v>0</v>
          </cell>
          <cell r="EP649">
            <v>0</v>
          </cell>
          <cell r="EQ649">
            <v>0</v>
          </cell>
          <cell r="ER649">
            <v>0</v>
          </cell>
          <cell r="ES649">
            <v>0</v>
          </cell>
          <cell r="ET649">
            <v>0</v>
          </cell>
          <cell r="EU649">
            <v>0</v>
          </cell>
          <cell r="EV649">
            <v>0</v>
          </cell>
          <cell r="EW649">
            <v>0</v>
          </cell>
          <cell r="EX649">
            <v>0</v>
          </cell>
          <cell r="EY649">
            <v>0</v>
          </cell>
          <cell r="EZ649">
            <v>0</v>
          </cell>
          <cell r="FA649">
            <v>0</v>
          </cell>
          <cell r="FB649">
            <v>0</v>
          </cell>
          <cell r="FC649">
            <v>0</v>
          </cell>
          <cell r="FD649">
            <v>0</v>
          </cell>
          <cell r="FE649">
            <v>0</v>
          </cell>
          <cell r="FF649">
            <v>0</v>
          </cell>
          <cell r="FG649">
            <v>0</v>
          </cell>
          <cell r="FH649">
            <v>0</v>
          </cell>
          <cell r="FI649">
            <v>0</v>
          </cell>
          <cell r="FJ649">
            <v>0</v>
          </cell>
          <cell r="FK649">
            <v>0</v>
          </cell>
          <cell r="FL649">
            <v>0</v>
          </cell>
          <cell r="FM649">
            <v>0</v>
          </cell>
          <cell r="FN649">
            <v>0</v>
          </cell>
          <cell r="FO649">
            <v>0</v>
          </cell>
          <cell r="FP649">
            <v>0</v>
          </cell>
          <cell r="FQ649">
            <v>0</v>
          </cell>
          <cell r="FR649">
            <v>0</v>
          </cell>
          <cell r="FS649">
            <v>0</v>
          </cell>
          <cell r="FT649">
            <v>0</v>
          </cell>
          <cell r="FU649">
            <v>0</v>
          </cell>
          <cell r="FV649">
            <v>0</v>
          </cell>
          <cell r="FW649">
            <v>0</v>
          </cell>
          <cell r="FX649">
            <v>0</v>
          </cell>
          <cell r="FY649">
            <v>0</v>
          </cell>
          <cell r="FZ649">
            <v>0</v>
          </cell>
          <cell r="GA649">
            <v>0</v>
          </cell>
          <cell r="GB649">
            <v>0</v>
          </cell>
          <cell r="GC649">
            <v>0</v>
          </cell>
          <cell r="GD649">
            <v>0</v>
          </cell>
          <cell r="GE649">
            <v>0</v>
          </cell>
          <cell r="GF649">
            <v>0</v>
          </cell>
          <cell r="GG649">
            <v>0</v>
          </cell>
          <cell r="GH649">
            <v>0</v>
          </cell>
          <cell r="GI649">
            <v>0</v>
          </cell>
          <cell r="GJ649">
            <v>0</v>
          </cell>
          <cell r="GK649">
            <v>0</v>
          </cell>
          <cell r="GL649">
            <v>0</v>
          </cell>
          <cell r="GM649">
            <v>0</v>
          </cell>
          <cell r="GN649">
            <v>0</v>
          </cell>
          <cell r="GO649">
            <v>0</v>
          </cell>
          <cell r="GP649">
            <v>0</v>
          </cell>
          <cell r="GQ649">
            <v>0</v>
          </cell>
          <cell r="GR649">
            <v>0</v>
          </cell>
          <cell r="GS649">
            <v>0</v>
          </cell>
          <cell r="GT649">
            <v>0</v>
          </cell>
          <cell r="GU649">
            <v>0</v>
          </cell>
          <cell r="GV649">
            <v>0</v>
          </cell>
          <cell r="GW649">
            <v>0</v>
          </cell>
          <cell r="GX649">
            <v>0</v>
          </cell>
          <cell r="GY649">
            <v>0</v>
          </cell>
          <cell r="GZ649">
            <v>0</v>
          </cell>
          <cell r="HA649">
            <v>0</v>
          </cell>
          <cell r="HB649">
            <v>0</v>
          </cell>
          <cell r="HC649">
            <v>0</v>
          </cell>
          <cell r="HD649">
            <v>0</v>
          </cell>
          <cell r="HE649">
            <v>0</v>
          </cell>
          <cell r="HF649">
            <v>0</v>
          </cell>
          <cell r="HG649">
            <v>0</v>
          </cell>
          <cell r="HH649">
            <v>0</v>
          </cell>
          <cell r="HI649">
            <v>0</v>
          </cell>
          <cell r="HJ649">
            <v>0</v>
          </cell>
          <cell r="HK649">
            <v>0</v>
          </cell>
          <cell r="HL649">
            <v>0</v>
          </cell>
          <cell r="HM649">
            <v>0</v>
          </cell>
          <cell r="HN649">
            <v>0</v>
          </cell>
          <cell r="HO649">
            <v>0</v>
          </cell>
          <cell r="HP649">
            <v>0</v>
          </cell>
          <cell r="HQ649">
            <v>0</v>
          </cell>
          <cell r="HR649">
            <v>0</v>
          </cell>
          <cell r="HS649">
            <v>0</v>
          </cell>
          <cell r="HT649">
            <v>0</v>
          </cell>
          <cell r="HU649">
            <v>0</v>
          </cell>
          <cell r="HV649">
            <v>0</v>
          </cell>
          <cell r="HW649">
            <v>0</v>
          </cell>
          <cell r="HX649">
            <v>0</v>
          </cell>
          <cell r="HY649">
            <v>0</v>
          </cell>
          <cell r="HZ649">
            <v>0</v>
          </cell>
          <cell r="IA649">
            <v>0</v>
          </cell>
          <cell r="IB649">
            <v>0</v>
          </cell>
          <cell r="IC649">
            <v>0</v>
          </cell>
          <cell r="ID649">
            <v>0</v>
          </cell>
          <cell r="IE649">
            <v>0</v>
          </cell>
          <cell r="IF649">
            <v>0</v>
          </cell>
          <cell r="IG649">
            <v>0</v>
          </cell>
          <cell r="IH649">
            <v>0</v>
          </cell>
          <cell r="II649">
            <v>0</v>
          </cell>
          <cell r="IJ649">
            <v>0</v>
          </cell>
          <cell r="IK649">
            <v>0</v>
          </cell>
          <cell r="IL649">
            <v>0</v>
          </cell>
          <cell r="IM649">
            <v>0</v>
          </cell>
        </row>
        <row r="650">
          <cell r="A650">
            <v>0</v>
          </cell>
          <cell r="C650">
            <v>0</v>
          </cell>
          <cell r="D650">
            <v>0</v>
          </cell>
          <cell r="H650">
            <v>0</v>
          </cell>
          <cell r="I650">
            <v>0</v>
          </cell>
          <cell r="J650">
            <v>0</v>
          </cell>
          <cell r="K650">
            <v>0</v>
          </cell>
          <cell r="L650">
            <v>0</v>
          </cell>
          <cell r="M650">
            <v>0</v>
          </cell>
          <cell r="N650">
            <v>0</v>
          </cell>
          <cell r="O650">
            <v>0</v>
          </cell>
          <cell r="P650">
            <v>0</v>
          </cell>
          <cell r="Q650">
            <v>0</v>
          </cell>
          <cell r="R650">
            <v>0</v>
          </cell>
          <cell r="S650">
            <v>0</v>
          </cell>
          <cell r="T650">
            <v>0</v>
          </cell>
          <cell r="U650">
            <v>0</v>
          </cell>
          <cell r="V650">
            <v>0</v>
          </cell>
          <cell r="W650">
            <v>0</v>
          </cell>
          <cell r="X650">
            <v>0</v>
          </cell>
          <cell r="Y650">
            <v>0</v>
          </cell>
          <cell r="Z650">
            <v>0</v>
          </cell>
          <cell r="AA650">
            <v>0</v>
          </cell>
          <cell r="AB650">
            <v>0</v>
          </cell>
          <cell r="AC650">
            <v>0</v>
          </cell>
          <cell r="AD650">
            <v>0</v>
          </cell>
          <cell r="AE650">
            <v>0</v>
          </cell>
          <cell r="AF650">
            <v>0</v>
          </cell>
          <cell r="AG650">
            <v>0</v>
          </cell>
          <cell r="AH650">
            <v>0</v>
          </cell>
          <cell r="AI650">
            <v>0</v>
          </cell>
          <cell r="AJ650">
            <v>0</v>
          </cell>
          <cell r="AK650">
            <v>0</v>
          </cell>
          <cell r="AL650">
            <v>0</v>
          </cell>
          <cell r="AM650">
            <v>0</v>
          </cell>
          <cell r="AN650">
            <v>0</v>
          </cell>
          <cell r="AO650">
            <v>0</v>
          </cell>
          <cell r="AP650">
            <v>0</v>
          </cell>
          <cell r="AQ650">
            <v>0</v>
          </cell>
          <cell r="AR650">
            <v>0</v>
          </cell>
          <cell r="AS650">
            <v>0</v>
          </cell>
          <cell r="AT650">
            <v>0</v>
          </cell>
          <cell r="AU650">
            <v>0</v>
          </cell>
          <cell r="AV650">
            <v>0</v>
          </cell>
          <cell r="AW650">
            <v>0</v>
          </cell>
          <cell r="AX650">
            <v>0</v>
          </cell>
          <cell r="AY650">
            <v>0</v>
          </cell>
          <cell r="AZ650">
            <v>0</v>
          </cell>
          <cell r="BA650">
            <v>0</v>
          </cell>
          <cell r="BB650">
            <v>0</v>
          </cell>
          <cell r="BC650">
            <v>0</v>
          </cell>
          <cell r="BD650">
            <v>0</v>
          </cell>
          <cell r="BE650">
            <v>0</v>
          </cell>
          <cell r="BF650">
            <v>0</v>
          </cell>
          <cell r="BG650">
            <v>0</v>
          </cell>
          <cell r="BH650">
            <v>0</v>
          </cell>
          <cell r="BI650">
            <v>0</v>
          </cell>
          <cell r="BJ650">
            <v>0</v>
          </cell>
          <cell r="BK650">
            <v>0</v>
          </cell>
          <cell r="BL650">
            <v>0</v>
          </cell>
          <cell r="BM650">
            <v>0</v>
          </cell>
          <cell r="BN650">
            <v>0</v>
          </cell>
          <cell r="BO650">
            <v>0</v>
          </cell>
          <cell r="BP650">
            <v>0</v>
          </cell>
          <cell r="BQ650">
            <v>0</v>
          </cell>
          <cell r="BR650">
            <v>0</v>
          </cell>
          <cell r="BS650">
            <v>0</v>
          </cell>
          <cell r="BT650">
            <v>0</v>
          </cell>
          <cell r="BU650">
            <v>0</v>
          </cell>
          <cell r="BV650">
            <v>0</v>
          </cell>
          <cell r="BW650">
            <v>0</v>
          </cell>
          <cell r="BX650">
            <v>0</v>
          </cell>
          <cell r="BY650">
            <v>0</v>
          </cell>
          <cell r="BZ650">
            <v>0</v>
          </cell>
          <cell r="CA650">
            <v>0</v>
          </cell>
          <cell r="CB650">
            <v>0</v>
          </cell>
          <cell r="CC650">
            <v>0</v>
          </cell>
          <cell r="CD650">
            <v>0</v>
          </cell>
          <cell r="CE650">
            <v>0</v>
          </cell>
          <cell r="CF650">
            <v>0</v>
          </cell>
          <cell r="CG650">
            <v>0</v>
          </cell>
          <cell r="CH650">
            <v>0</v>
          </cell>
          <cell r="CI650">
            <v>0</v>
          </cell>
          <cell r="CJ650">
            <v>0</v>
          </cell>
          <cell r="CK650">
            <v>0</v>
          </cell>
          <cell r="CL650">
            <v>0</v>
          </cell>
          <cell r="CM650">
            <v>0</v>
          </cell>
          <cell r="CN650">
            <v>0</v>
          </cell>
          <cell r="CO650">
            <v>0</v>
          </cell>
          <cell r="CP650">
            <v>0</v>
          </cell>
          <cell r="CQ650">
            <v>0</v>
          </cell>
          <cell r="CR650">
            <v>0</v>
          </cell>
          <cell r="CS650">
            <v>0</v>
          </cell>
          <cell r="CT650">
            <v>0</v>
          </cell>
          <cell r="CU650">
            <v>0</v>
          </cell>
          <cell r="CV650">
            <v>0</v>
          </cell>
          <cell r="CW650">
            <v>0</v>
          </cell>
          <cell r="CX650">
            <v>0</v>
          </cell>
          <cell r="CY650">
            <v>0</v>
          </cell>
          <cell r="CZ650">
            <v>0</v>
          </cell>
          <cell r="DA650">
            <v>0</v>
          </cell>
          <cell r="DB650">
            <v>0</v>
          </cell>
          <cell r="DC650">
            <v>0</v>
          </cell>
          <cell r="DD650">
            <v>0</v>
          </cell>
          <cell r="DE650">
            <v>0</v>
          </cell>
          <cell r="DF650">
            <v>0</v>
          </cell>
          <cell r="DG650">
            <v>0</v>
          </cell>
          <cell r="DH650">
            <v>0</v>
          </cell>
          <cell r="DI650">
            <v>0</v>
          </cell>
          <cell r="DJ650">
            <v>0</v>
          </cell>
          <cell r="DK650">
            <v>0</v>
          </cell>
          <cell r="DL650">
            <v>0</v>
          </cell>
          <cell r="DM650">
            <v>0</v>
          </cell>
          <cell r="DN650">
            <v>0</v>
          </cell>
          <cell r="DO650">
            <v>0</v>
          </cell>
          <cell r="DP650">
            <v>0</v>
          </cell>
          <cell r="DQ650">
            <v>0</v>
          </cell>
          <cell r="DR650">
            <v>0</v>
          </cell>
          <cell r="DS650">
            <v>0</v>
          </cell>
          <cell r="DT650">
            <v>0</v>
          </cell>
          <cell r="DU650">
            <v>0</v>
          </cell>
          <cell r="DV650">
            <v>0</v>
          </cell>
          <cell r="DW650">
            <v>0</v>
          </cell>
          <cell r="DX650">
            <v>0</v>
          </cell>
          <cell r="DY650">
            <v>0</v>
          </cell>
          <cell r="DZ650">
            <v>0</v>
          </cell>
          <cell r="EA650">
            <v>0</v>
          </cell>
          <cell r="EB650">
            <v>0</v>
          </cell>
          <cell r="EC650">
            <v>0</v>
          </cell>
          <cell r="ED650">
            <v>0</v>
          </cell>
          <cell r="EE650">
            <v>0</v>
          </cell>
          <cell r="EF650">
            <v>0</v>
          </cell>
          <cell r="EG650">
            <v>0</v>
          </cell>
          <cell r="EH650">
            <v>0</v>
          </cell>
          <cell r="EI650">
            <v>0</v>
          </cell>
          <cell r="EJ650">
            <v>0</v>
          </cell>
          <cell r="EK650">
            <v>0</v>
          </cell>
          <cell r="EL650">
            <v>0</v>
          </cell>
          <cell r="EM650">
            <v>0</v>
          </cell>
          <cell r="EN650">
            <v>0</v>
          </cell>
          <cell r="EO650">
            <v>0</v>
          </cell>
          <cell r="EP650">
            <v>0</v>
          </cell>
          <cell r="EQ650">
            <v>0</v>
          </cell>
          <cell r="ER650">
            <v>0</v>
          </cell>
          <cell r="ES650">
            <v>0</v>
          </cell>
          <cell r="ET650">
            <v>0</v>
          </cell>
          <cell r="EU650">
            <v>0</v>
          </cell>
          <cell r="EV650">
            <v>0</v>
          </cell>
          <cell r="EW650">
            <v>0</v>
          </cell>
          <cell r="EX650">
            <v>0</v>
          </cell>
          <cell r="EY650">
            <v>0</v>
          </cell>
          <cell r="EZ650">
            <v>0</v>
          </cell>
          <cell r="FA650">
            <v>0</v>
          </cell>
          <cell r="FB650">
            <v>0</v>
          </cell>
          <cell r="FC650">
            <v>0</v>
          </cell>
          <cell r="FD650">
            <v>0</v>
          </cell>
          <cell r="FE650">
            <v>0</v>
          </cell>
          <cell r="FF650">
            <v>0</v>
          </cell>
          <cell r="FG650">
            <v>0</v>
          </cell>
          <cell r="FH650">
            <v>0</v>
          </cell>
          <cell r="FI650">
            <v>0</v>
          </cell>
          <cell r="FJ650">
            <v>0</v>
          </cell>
          <cell r="FK650">
            <v>0</v>
          </cell>
          <cell r="FL650">
            <v>0</v>
          </cell>
          <cell r="FM650">
            <v>0</v>
          </cell>
          <cell r="FN650">
            <v>0</v>
          </cell>
          <cell r="FO650">
            <v>0</v>
          </cell>
          <cell r="FP650">
            <v>0</v>
          </cell>
          <cell r="FQ650">
            <v>0</v>
          </cell>
          <cell r="FR650">
            <v>0</v>
          </cell>
          <cell r="FS650">
            <v>0</v>
          </cell>
          <cell r="FT650">
            <v>0</v>
          </cell>
          <cell r="FU650">
            <v>0</v>
          </cell>
          <cell r="FV650">
            <v>0</v>
          </cell>
          <cell r="FW650">
            <v>0</v>
          </cell>
          <cell r="FX650">
            <v>0</v>
          </cell>
          <cell r="FY650">
            <v>0</v>
          </cell>
          <cell r="FZ650">
            <v>0</v>
          </cell>
          <cell r="GA650">
            <v>0</v>
          </cell>
          <cell r="GB650">
            <v>0</v>
          </cell>
          <cell r="GC650">
            <v>0</v>
          </cell>
          <cell r="GD650">
            <v>0</v>
          </cell>
          <cell r="GE650">
            <v>0</v>
          </cell>
          <cell r="GF650">
            <v>0</v>
          </cell>
          <cell r="GG650">
            <v>0</v>
          </cell>
          <cell r="GH650">
            <v>0</v>
          </cell>
          <cell r="GI650">
            <v>0</v>
          </cell>
          <cell r="GJ650">
            <v>0</v>
          </cell>
          <cell r="GK650">
            <v>0</v>
          </cell>
          <cell r="GL650">
            <v>0</v>
          </cell>
          <cell r="GM650">
            <v>0</v>
          </cell>
          <cell r="GN650">
            <v>0</v>
          </cell>
          <cell r="GO650">
            <v>0</v>
          </cell>
          <cell r="GP650">
            <v>0</v>
          </cell>
          <cell r="GQ650">
            <v>0</v>
          </cell>
          <cell r="GR650">
            <v>0</v>
          </cell>
          <cell r="GS650">
            <v>0</v>
          </cell>
          <cell r="GT650">
            <v>0</v>
          </cell>
          <cell r="GU650">
            <v>0</v>
          </cell>
          <cell r="GV650">
            <v>0</v>
          </cell>
          <cell r="GW650">
            <v>0</v>
          </cell>
          <cell r="GX650">
            <v>0</v>
          </cell>
          <cell r="GY650">
            <v>0</v>
          </cell>
          <cell r="GZ650">
            <v>0</v>
          </cell>
          <cell r="HA650">
            <v>0</v>
          </cell>
          <cell r="HB650">
            <v>0</v>
          </cell>
          <cell r="HC650">
            <v>0</v>
          </cell>
          <cell r="HD650">
            <v>0</v>
          </cell>
          <cell r="HE650">
            <v>0</v>
          </cell>
          <cell r="HF650">
            <v>0</v>
          </cell>
          <cell r="HG650">
            <v>0</v>
          </cell>
          <cell r="HH650">
            <v>0</v>
          </cell>
          <cell r="HI650">
            <v>0</v>
          </cell>
          <cell r="HJ650">
            <v>0</v>
          </cell>
          <cell r="HK650">
            <v>0</v>
          </cell>
          <cell r="HL650">
            <v>0</v>
          </cell>
          <cell r="HM650">
            <v>0</v>
          </cell>
          <cell r="HN650">
            <v>0</v>
          </cell>
          <cell r="HO650">
            <v>0</v>
          </cell>
          <cell r="HP650">
            <v>0</v>
          </cell>
          <cell r="HQ650">
            <v>0</v>
          </cell>
          <cell r="HR650">
            <v>0</v>
          </cell>
          <cell r="HS650">
            <v>0</v>
          </cell>
          <cell r="HT650">
            <v>0</v>
          </cell>
          <cell r="HU650">
            <v>0</v>
          </cell>
          <cell r="HV650">
            <v>0</v>
          </cell>
          <cell r="HW650">
            <v>0</v>
          </cell>
          <cell r="HX650">
            <v>0</v>
          </cell>
          <cell r="HY650">
            <v>0</v>
          </cell>
          <cell r="HZ650">
            <v>0</v>
          </cell>
          <cell r="IA650">
            <v>0</v>
          </cell>
          <cell r="IB650">
            <v>0</v>
          </cell>
          <cell r="IC650">
            <v>0</v>
          </cell>
          <cell r="ID650">
            <v>0</v>
          </cell>
          <cell r="IE650">
            <v>0</v>
          </cell>
          <cell r="IF650">
            <v>0</v>
          </cell>
          <cell r="IG650">
            <v>0</v>
          </cell>
          <cell r="IH650">
            <v>0</v>
          </cell>
          <cell r="II650">
            <v>0</v>
          </cell>
          <cell r="IJ650">
            <v>0</v>
          </cell>
          <cell r="IK650">
            <v>0</v>
          </cell>
          <cell r="IL650">
            <v>0</v>
          </cell>
          <cell r="IM650">
            <v>0</v>
          </cell>
        </row>
        <row r="651">
          <cell r="A651">
            <v>0</v>
          </cell>
          <cell r="C651">
            <v>0</v>
          </cell>
          <cell r="D651">
            <v>0</v>
          </cell>
          <cell r="H651">
            <v>0</v>
          </cell>
          <cell r="I651">
            <v>0</v>
          </cell>
          <cell r="J651">
            <v>0</v>
          </cell>
          <cell r="K651">
            <v>0</v>
          </cell>
          <cell r="L651">
            <v>0</v>
          </cell>
          <cell r="M651">
            <v>0</v>
          </cell>
          <cell r="N651">
            <v>0</v>
          </cell>
          <cell r="O651">
            <v>0</v>
          </cell>
          <cell r="P651">
            <v>0</v>
          </cell>
          <cell r="Q651">
            <v>0</v>
          </cell>
          <cell r="R651">
            <v>0</v>
          </cell>
          <cell r="S651">
            <v>0</v>
          </cell>
          <cell r="T651">
            <v>0</v>
          </cell>
          <cell r="U651">
            <v>0</v>
          </cell>
          <cell r="V651">
            <v>0</v>
          </cell>
          <cell r="W651">
            <v>0</v>
          </cell>
          <cell r="X651">
            <v>0</v>
          </cell>
          <cell r="Y651">
            <v>0</v>
          </cell>
          <cell r="Z651">
            <v>0</v>
          </cell>
          <cell r="AA651">
            <v>0</v>
          </cell>
          <cell r="AB651">
            <v>0</v>
          </cell>
          <cell r="AC651">
            <v>0</v>
          </cell>
          <cell r="AD651">
            <v>0</v>
          </cell>
          <cell r="AE651">
            <v>0</v>
          </cell>
          <cell r="AF651">
            <v>0</v>
          </cell>
          <cell r="AG651">
            <v>0</v>
          </cell>
          <cell r="AH651">
            <v>0</v>
          </cell>
          <cell r="AI651">
            <v>0</v>
          </cell>
          <cell r="AJ651">
            <v>0</v>
          </cell>
          <cell r="AK651">
            <v>0</v>
          </cell>
          <cell r="AL651">
            <v>0</v>
          </cell>
          <cell r="AM651">
            <v>0</v>
          </cell>
          <cell r="AN651">
            <v>0</v>
          </cell>
          <cell r="AO651">
            <v>0</v>
          </cell>
          <cell r="AP651">
            <v>0</v>
          </cell>
          <cell r="AQ651">
            <v>0</v>
          </cell>
          <cell r="AR651">
            <v>0</v>
          </cell>
          <cell r="AS651">
            <v>0</v>
          </cell>
          <cell r="AT651">
            <v>0</v>
          </cell>
          <cell r="AU651">
            <v>0</v>
          </cell>
          <cell r="AV651">
            <v>0</v>
          </cell>
          <cell r="AW651">
            <v>0</v>
          </cell>
          <cell r="AX651">
            <v>0</v>
          </cell>
          <cell r="AY651">
            <v>0</v>
          </cell>
          <cell r="AZ651">
            <v>0</v>
          </cell>
          <cell r="BA651">
            <v>0</v>
          </cell>
          <cell r="BB651">
            <v>0</v>
          </cell>
          <cell r="BC651">
            <v>0</v>
          </cell>
          <cell r="BD651">
            <v>0</v>
          </cell>
          <cell r="BE651">
            <v>0</v>
          </cell>
          <cell r="BF651">
            <v>0</v>
          </cell>
          <cell r="BG651">
            <v>0</v>
          </cell>
          <cell r="BH651">
            <v>0</v>
          </cell>
          <cell r="BI651">
            <v>0</v>
          </cell>
          <cell r="BJ651">
            <v>0</v>
          </cell>
          <cell r="BK651">
            <v>0</v>
          </cell>
          <cell r="BL651">
            <v>0</v>
          </cell>
          <cell r="BM651">
            <v>0</v>
          </cell>
          <cell r="BN651">
            <v>0</v>
          </cell>
          <cell r="BO651">
            <v>0</v>
          </cell>
          <cell r="BP651">
            <v>0</v>
          </cell>
          <cell r="BQ651">
            <v>0</v>
          </cell>
          <cell r="BR651">
            <v>0</v>
          </cell>
          <cell r="BS651">
            <v>0</v>
          </cell>
          <cell r="BT651">
            <v>0</v>
          </cell>
          <cell r="BU651">
            <v>0</v>
          </cell>
          <cell r="BV651">
            <v>0</v>
          </cell>
          <cell r="BW651">
            <v>0</v>
          </cell>
          <cell r="BX651">
            <v>0</v>
          </cell>
          <cell r="BY651">
            <v>0</v>
          </cell>
          <cell r="BZ651">
            <v>0</v>
          </cell>
          <cell r="CA651">
            <v>0</v>
          </cell>
          <cell r="CB651">
            <v>0</v>
          </cell>
          <cell r="CC651">
            <v>0</v>
          </cell>
          <cell r="CD651">
            <v>0</v>
          </cell>
          <cell r="CE651">
            <v>0</v>
          </cell>
          <cell r="CF651">
            <v>0</v>
          </cell>
          <cell r="CG651">
            <v>0</v>
          </cell>
          <cell r="CH651">
            <v>0</v>
          </cell>
          <cell r="CI651">
            <v>0</v>
          </cell>
          <cell r="CJ651">
            <v>0</v>
          </cell>
          <cell r="CK651">
            <v>0</v>
          </cell>
          <cell r="CL651">
            <v>0</v>
          </cell>
          <cell r="CM651">
            <v>0</v>
          </cell>
          <cell r="CN651">
            <v>0</v>
          </cell>
          <cell r="CO651">
            <v>0</v>
          </cell>
          <cell r="CP651">
            <v>0</v>
          </cell>
          <cell r="CQ651">
            <v>0</v>
          </cell>
          <cell r="CR651">
            <v>0</v>
          </cell>
          <cell r="CS651">
            <v>0</v>
          </cell>
          <cell r="CT651">
            <v>0</v>
          </cell>
          <cell r="CU651">
            <v>0</v>
          </cell>
          <cell r="CV651">
            <v>0</v>
          </cell>
          <cell r="CW651">
            <v>0</v>
          </cell>
          <cell r="CX651">
            <v>0</v>
          </cell>
          <cell r="CY651">
            <v>0</v>
          </cell>
          <cell r="CZ651">
            <v>0</v>
          </cell>
          <cell r="DA651">
            <v>0</v>
          </cell>
          <cell r="DB651">
            <v>0</v>
          </cell>
          <cell r="DC651">
            <v>0</v>
          </cell>
          <cell r="DD651">
            <v>0</v>
          </cell>
          <cell r="DE651">
            <v>0</v>
          </cell>
          <cell r="DF651">
            <v>0</v>
          </cell>
          <cell r="DG651">
            <v>0</v>
          </cell>
          <cell r="DH651">
            <v>0</v>
          </cell>
          <cell r="DI651">
            <v>0</v>
          </cell>
          <cell r="DJ651">
            <v>0</v>
          </cell>
          <cell r="DK651">
            <v>0</v>
          </cell>
          <cell r="DL651">
            <v>0</v>
          </cell>
          <cell r="DM651">
            <v>0</v>
          </cell>
          <cell r="DN651">
            <v>0</v>
          </cell>
          <cell r="DO651">
            <v>0</v>
          </cell>
          <cell r="DP651">
            <v>0</v>
          </cell>
          <cell r="DQ651">
            <v>0</v>
          </cell>
          <cell r="DR651">
            <v>0</v>
          </cell>
          <cell r="DS651">
            <v>0</v>
          </cell>
          <cell r="DT651">
            <v>0</v>
          </cell>
          <cell r="DU651">
            <v>0</v>
          </cell>
          <cell r="DV651">
            <v>0</v>
          </cell>
          <cell r="DW651">
            <v>0</v>
          </cell>
          <cell r="DX651">
            <v>0</v>
          </cell>
          <cell r="DY651">
            <v>0</v>
          </cell>
          <cell r="DZ651">
            <v>0</v>
          </cell>
          <cell r="EA651">
            <v>0</v>
          </cell>
          <cell r="EB651">
            <v>0</v>
          </cell>
          <cell r="EC651">
            <v>0</v>
          </cell>
          <cell r="ED651">
            <v>0</v>
          </cell>
          <cell r="EE651">
            <v>0</v>
          </cell>
          <cell r="EF651">
            <v>0</v>
          </cell>
          <cell r="EG651">
            <v>0</v>
          </cell>
          <cell r="EH651">
            <v>0</v>
          </cell>
          <cell r="EI651">
            <v>0</v>
          </cell>
          <cell r="EJ651">
            <v>0</v>
          </cell>
          <cell r="EK651">
            <v>0</v>
          </cell>
          <cell r="EL651">
            <v>0</v>
          </cell>
          <cell r="EM651">
            <v>0</v>
          </cell>
          <cell r="EN651">
            <v>0</v>
          </cell>
          <cell r="EO651">
            <v>0</v>
          </cell>
          <cell r="EP651">
            <v>0</v>
          </cell>
          <cell r="EQ651">
            <v>0</v>
          </cell>
          <cell r="ER651">
            <v>0</v>
          </cell>
          <cell r="ES651">
            <v>0</v>
          </cell>
          <cell r="ET651">
            <v>0</v>
          </cell>
          <cell r="EU651">
            <v>0</v>
          </cell>
          <cell r="EV651">
            <v>0</v>
          </cell>
          <cell r="EW651">
            <v>0</v>
          </cell>
          <cell r="EX651">
            <v>0</v>
          </cell>
          <cell r="EY651">
            <v>0</v>
          </cell>
          <cell r="EZ651">
            <v>0</v>
          </cell>
          <cell r="FA651">
            <v>0</v>
          </cell>
          <cell r="FB651">
            <v>0</v>
          </cell>
          <cell r="FC651">
            <v>0</v>
          </cell>
          <cell r="FD651">
            <v>0</v>
          </cell>
          <cell r="FE651">
            <v>0</v>
          </cell>
          <cell r="FF651">
            <v>0</v>
          </cell>
          <cell r="FG651">
            <v>0</v>
          </cell>
          <cell r="FH651">
            <v>0</v>
          </cell>
          <cell r="FI651">
            <v>0</v>
          </cell>
          <cell r="FJ651">
            <v>0</v>
          </cell>
          <cell r="FK651">
            <v>0</v>
          </cell>
          <cell r="FL651">
            <v>0</v>
          </cell>
          <cell r="FM651">
            <v>0</v>
          </cell>
          <cell r="FN651">
            <v>0</v>
          </cell>
          <cell r="FO651">
            <v>0</v>
          </cell>
          <cell r="FP651">
            <v>0</v>
          </cell>
          <cell r="FQ651">
            <v>0</v>
          </cell>
          <cell r="FR651">
            <v>0</v>
          </cell>
          <cell r="FS651">
            <v>0</v>
          </cell>
          <cell r="FT651">
            <v>0</v>
          </cell>
          <cell r="FU651">
            <v>0</v>
          </cell>
          <cell r="FV651">
            <v>0</v>
          </cell>
          <cell r="FW651">
            <v>0</v>
          </cell>
          <cell r="FX651">
            <v>0</v>
          </cell>
          <cell r="FY651">
            <v>0</v>
          </cell>
          <cell r="FZ651">
            <v>0</v>
          </cell>
          <cell r="GA651">
            <v>0</v>
          </cell>
          <cell r="GB651">
            <v>0</v>
          </cell>
          <cell r="GC651">
            <v>0</v>
          </cell>
          <cell r="GD651">
            <v>0</v>
          </cell>
          <cell r="GE651">
            <v>0</v>
          </cell>
          <cell r="GF651">
            <v>0</v>
          </cell>
          <cell r="GG651">
            <v>0</v>
          </cell>
          <cell r="GH651">
            <v>0</v>
          </cell>
          <cell r="GI651">
            <v>0</v>
          </cell>
          <cell r="GJ651">
            <v>0</v>
          </cell>
          <cell r="GK651">
            <v>0</v>
          </cell>
          <cell r="GL651">
            <v>0</v>
          </cell>
          <cell r="GM651">
            <v>0</v>
          </cell>
          <cell r="GN651">
            <v>0</v>
          </cell>
          <cell r="GO651">
            <v>0</v>
          </cell>
          <cell r="GP651">
            <v>0</v>
          </cell>
          <cell r="GQ651">
            <v>0</v>
          </cell>
          <cell r="GR651">
            <v>0</v>
          </cell>
          <cell r="GS651">
            <v>0</v>
          </cell>
          <cell r="GT651">
            <v>0</v>
          </cell>
          <cell r="GU651">
            <v>0</v>
          </cell>
          <cell r="GV651">
            <v>0</v>
          </cell>
          <cell r="GW651">
            <v>0</v>
          </cell>
          <cell r="GX651">
            <v>0</v>
          </cell>
          <cell r="GY651">
            <v>0</v>
          </cell>
          <cell r="GZ651">
            <v>0</v>
          </cell>
          <cell r="HA651">
            <v>0</v>
          </cell>
          <cell r="HB651">
            <v>0</v>
          </cell>
          <cell r="HC651">
            <v>0</v>
          </cell>
          <cell r="HD651">
            <v>0</v>
          </cell>
          <cell r="HE651">
            <v>0</v>
          </cell>
          <cell r="HF651">
            <v>0</v>
          </cell>
          <cell r="HG651">
            <v>0</v>
          </cell>
          <cell r="HH651">
            <v>0</v>
          </cell>
          <cell r="HI651">
            <v>0</v>
          </cell>
          <cell r="HJ651">
            <v>0</v>
          </cell>
          <cell r="HK651">
            <v>0</v>
          </cell>
          <cell r="HL651">
            <v>0</v>
          </cell>
          <cell r="HM651">
            <v>0</v>
          </cell>
          <cell r="HN651">
            <v>0</v>
          </cell>
          <cell r="HO651">
            <v>0</v>
          </cell>
          <cell r="HP651">
            <v>0</v>
          </cell>
          <cell r="HQ651">
            <v>0</v>
          </cell>
          <cell r="HR651">
            <v>0</v>
          </cell>
          <cell r="HS651">
            <v>0</v>
          </cell>
          <cell r="HT651">
            <v>0</v>
          </cell>
          <cell r="HU651">
            <v>0</v>
          </cell>
          <cell r="HV651">
            <v>0</v>
          </cell>
          <cell r="HW651">
            <v>0</v>
          </cell>
          <cell r="HX651">
            <v>0</v>
          </cell>
          <cell r="HY651">
            <v>0</v>
          </cell>
          <cell r="HZ651">
            <v>0</v>
          </cell>
          <cell r="IA651">
            <v>0</v>
          </cell>
          <cell r="IB651">
            <v>0</v>
          </cell>
          <cell r="IC651">
            <v>0</v>
          </cell>
          <cell r="ID651">
            <v>0</v>
          </cell>
          <cell r="IE651">
            <v>0</v>
          </cell>
          <cell r="IF651">
            <v>0</v>
          </cell>
          <cell r="IG651">
            <v>0</v>
          </cell>
          <cell r="IH651">
            <v>0</v>
          </cell>
          <cell r="II651">
            <v>0</v>
          </cell>
          <cell r="IJ651">
            <v>0</v>
          </cell>
          <cell r="IK651">
            <v>0</v>
          </cell>
          <cell r="IL651">
            <v>0</v>
          </cell>
          <cell r="IM651">
            <v>0</v>
          </cell>
        </row>
        <row r="652">
          <cell r="A652">
            <v>0</v>
          </cell>
          <cell r="C652">
            <v>0</v>
          </cell>
          <cell r="D652">
            <v>0</v>
          </cell>
          <cell r="H652">
            <v>0</v>
          </cell>
          <cell r="I652">
            <v>0</v>
          </cell>
          <cell r="J652">
            <v>0</v>
          </cell>
          <cell r="K652">
            <v>0</v>
          </cell>
          <cell r="L652">
            <v>0</v>
          </cell>
          <cell r="M652">
            <v>0</v>
          </cell>
          <cell r="N652">
            <v>0</v>
          </cell>
          <cell r="O652">
            <v>0</v>
          </cell>
          <cell r="P652">
            <v>0</v>
          </cell>
          <cell r="Q652">
            <v>0</v>
          </cell>
          <cell r="R652">
            <v>0</v>
          </cell>
          <cell r="S652">
            <v>0</v>
          </cell>
          <cell r="T652">
            <v>0</v>
          </cell>
          <cell r="U652">
            <v>0</v>
          </cell>
          <cell r="V652">
            <v>0</v>
          </cell>
          <cell r="W652">
            <v>0</v>
          </cell>
          <cell r="X652">
            <v>0</v>
          </cell>
          <cell r="Y652">
            <v>0</v>
          </cell>
          <cell r="Z652">
            <v>0</v>
          </cell>
          <cell r="AA652">
            <v>0</v>
          </cell>
          <cell r="AB652">
            <v>0</v>
          </cell>
          <cell r="AC652">
            <v>0</v>
          </cell>
          <cell r="AD652">
            <v>0</v>
          </cell>
          <cell r="AE652">
            <v>0</v>
          </cell>
          <cell r="AF652">
            <v>0</v>
          </cell>
          <cell r="AG652">
            <v>0</v>
          </cell>
          <cell r="AH652">
            <v>0</v>
          </cell>
          <cell r="AI652">
            <v>0</v>
          </cell>
          <cell r="AJ652">
            <v>0</v>
          </cell>
          <cell r="AK652">
            <v>0</v>
          </cell>
          <cell r="AL652">
            <v>0</v>
          </cell>
          <cell r="AM652">
            <v>0</v>
          </cell>
          <cell r="AN652">
            <v>0</v>
          </cell>
          <cell r="AO652">
            <v>0</v>
          </cell>
          <cell r="AP652">
            <v>0</v>
          </cell>
          <cell r="AQ652">
            <v>0</v>
          </cell>
          <cell r="AR652">
            <v>0</v>
          </cell>
          <cell r="AS652">
            <v>0</v>
          </cell>
          <cell r="AT652">
            <v>0</v>
          </cell>
          <cell r="AU652">
            <v>0</v>
          </cell>
          <cell r="AV652">
            <v>0</v>
          </cell>
          <cell r="AW652">
            <v>0</v>
          </cell>
          <cell r="AX652">
            <v>0</v>
          </cell>
          <cell r="AY652">
            <v>0</v>
          </cell>
          <cell r="AZ652">
            <v>0</v>
          </cell>
          <cell r="BA652">
            <v>0</v>
          </cell>
          <cell r="BB652">
            <v>0</v>
          </cell>
          <cell r="BC652">
            <v>0</v>
          </cell>
          <cell r="BD652">
            <v>0</v>
          </cell>
          <cell r="BE652">
            <v>0</v>
          </cell>
          <cell r="BF652">
            <v>0</v>
          </cell>
          <cell r="BG652">
            <v>0</v>
          </cell>
          <cell r="BH652">
            <v>0</v>
          </cell>
          <cell r="BI652">
            <v>0</v>
          </cell>
          <cell r="BJ652">
            <v>0</v>
          </cell>
          <cell r="BK652">
            <v>0</v>
          </cell>
          <cell r="BL652">
            <v>0</v>
          </cell>
          <cell r="BM652">
            <v>0</v>
          </cell>
          <cell r="BN652">
            <v>0</v>
          </cell>
          <cell r="BO652">
            <v>0</v>
          </cell>
          <cell r="BP652">
            <v>0</v>
          </cell>
          <cell r="BQ652">
            <v>0</v>
          </cell>
          <cell r="BR652">
            <v>0</v>
          </cell>
          <cell r="BS652">
            <v>0</v>
          </cell>
          <cell r="BT652">
            <v>0</v>
          </cell>
          <cell r="BU652">
            <v>0</v>
          </cell>
          <cell r="BV652">
            <v>0</v>
          </cell>
          <cell r="BW652">
            <v>0</v>
          </cell>
          <cell r="BX652">
            <v>0</v>
          </cell>
          <cell r="BY652">
            <v>0</v>
          </cell>
          <cell r="BZ652">
            <v>0</v>
          </cell>
          <cell r="CA652">
            <v>0</v>
          </cell>
          <cell r="CB652">
            <v>0</v>
          </cell>
          <cell r="CC652">
            <v>0</v>
          </cell>
          <cell r="CD652">
            <v>0</v>
          </cell>
          <cell r="CE652">
            <v>0</v>
          </cell>
          <cell r="CF652">
            <v>0</v>
          </cell>
          <cell r="CG652">
            <v>0</v>
          </cell>
          <cell r="CH652">
            <v>0</v>
          </cell>
          <cell r="CI652">
            <v>0</v>
          </cell>
          <cell r="CJ652">
            <v>0</v>
          </cell>
          <cell r="CK652">
            <v>0</v>
          </cell>
          <cell r="CL652">
            <v>0</v>
          </cell>
          <cell r="CM652">
            <v>0</v>
          </cell>
          <cell r="CN652">
            <v>0</v>
          </cell>
          <cell r="CO652">
            <v>0</v>
          </cell>
          <cell r="CP652">
            <v>0</v>
          </cell>
          <cell r="CQ652">
            <v>0</v>
          </cell>
          <cell r="CR652">
            <v>0</v>
          </cell>
          <cell r="CS652">
            <v>0</v>
          </cell>
          <cell r="CT652">
            <v>0</v>
          </cell>
          <cell r="CU652">
            <v>0</v>
          </cell>
          <cell r="CV652">
            <v>0</v>
          </cell>
          <cell r="CW652">
            <v>0</v>
          </cell>
          <cell r="CX652">
            <v>0</v>
          </cell>
          <cell r="CY652">
            <v>0</v>
          </cell>
          <cell r="CZ652">
            <v>0</v>
          </cell>
          <cell r="DA652">
            <v>0</v>
          </cell>
          <cell r="DB652">
            <v>0</v>
          </cell>
          <cell r="DC652">
            <v>0</v>
          </cell>
          <cell r="DD652">
            <v>0</v>
          </cell>
          <cell r="DE652">
            <v>0</v>
          </cell>
          <cell r="DF652">
            <v>0</v>
          </cell>
          <cell r="DG652">
            <v>0</v>
          </cell>
          <cell r="DH652">
            <v>0</v>
          </cell>
          <cell r="DI652">
            <v>0</v>
          </cell>
          <cell r="DJ652">
            <v>0</v>
          </cell>
          <cell r="DK652">
            <v>0</v>
          </cell>
          <cell r="DL652">
            <v>0</v>
          </cell>
          <cell r="DM652">
            <v>0</v>
          </cell>
          <cell r="DN652">
            <v>0</v>
          </cell>
          <cell r="DO652">
            <v>0</v>
          </cell>
          <cell r="DP652">
            <v>0</v>
          </cell>
          <cell r="DQ652">
            <v>0</v>
          </cell>
          <cell r="DR652">
            <v>0</v>
          </cell>
          <cell r="DS652">
            <v>0</v>
          </cell>
          <cell r="DT652">
            <v>0</v>
          </cell>
          <cell r="DU652">
            <v>0</v>
          </cell>
          <cell r="DV652">
            <v>0</v>
          </cell>
          <cell r="DW652">
            <v>0</v>
          </cell>
          <cell r="DX652">
            <v>0</v>
          </cell>
          <cell r="DY652">
            <v>0</v>
          </cell>
          <cell r="DZ652">
            <v>0</v>
          </cell>
          <cell r="EA652">
            <v>0</v>
          </cell>
          <cell r="EB652">
            <v>0</v>
          </cell>
          <cell r="EC652">
            <v>0</v>
          </cell>
          <cell r="ED652">
            <v>0</v>
          </cell>
          <cell r="EE652">
            <v>0</v>
          </cell>
          <cell r="EF652">
            <v>0</v>
          </cell>
          <cell r="EG652">
            <v>0</v>
          </cell>
          <cell r="EH652">
            <v>0</v>
          </cell>
          <cell r="EI652">
            <v>0</v>
          </cell>
          <cell r="EJ652">
            <v>0</v>
          </cell>
          <cell r="EK652">
            <v>0</v>
          </cell>
          <cell r="EL652">
            <v>0</v>
          </cell>
          <cell r="EM652">
            <v>0</v>
          </cell>
          <cell r="EN652">
            <v>0</v>
          </cell>
          <cell r="EO652">
            <v>0</v>
          </cell>
          <cell r="EP652">
            <v>0</v>
          </cell>
          <cell r="EQ652">
            <v>0</v>
          </cell>
          <cell r="ER652">
            <v>0</v>
          </cell>
          <cell r="ES652">
            <v>0</v>
          </cell>
          <cell r="ET652">
            <v>0</v>
          </cell>
          <cell r="EU652">
            <v>0</v>
          </cell>
          <cell r="EV652">
            <v>0</v>
          </cell>
          <cell r="EW652">
            <v>0</v>
          </cell>
          <cell r="EX652">
            <v>0</v>
          </cell>
          <cell r="EY652">
            <v>0</v>
          </cell>
          <cell r="EZ652">
            <v>0</v>
          </cell>
          <cell r="FA652">
            <v>0</v>
          </cell>
          <cell r="FB652">
            <v>0</v>
          </cell>
          <cell r="FC652">
            <v>0</v>
          </cell>
          <cell r="FD652">
            <v>0</v>
          </cell>
          <cell r="FE652">
            <v>0</v>
          </cell>
          <cell r="FF652">
            <v>0</v>
          </cell>
          <cell r="FG652">
            <v>0</v>
          </cell>
          <cell r="FH652">
            <v>0</v>
          </cell>
          <cell r="FI652">
            <v>0</v>
          </cell>
          <cell r="FJ652">
            <v>0</v>
          </cell>
          <cell r="FK652">
            <v>0</v>
          </cell>
          <cell r="FL652">
            <v>0</v>
          </cell>
          <cell r="FM652">
            <v>0</v>
          </cell>
          <cell r="FN652">
            <v>0</v>
          </cell>
          <cell r="FO652">
            <v>0</v>
          </cell>
          <cell r="FP652">
            <v>0</v>
          </cell>
          <cell r="FQ652">
            <v>0</v>
          </cell>
          <cell r="FR652">
            <v>0</v>
          </cell>
          <cell r="FS652">
            <v>0</v>
          </cell>
          <cell r="FT652">
            <v>0</v>
          </cell>
          <cell r="FU652">
            <v>0</v>
          </cell>
          <cell r="FV652">
            <v>0</v>
          </cell>
          <cell r="FW652">
            <v>0</v>
          </cell>
          <cell r="FX652">
            <v>0</v>
          </cell>
          <cell r="FY652">
            <v>0</v>
          </cell>
          <cell r="FZ652">
            <v>0</v>
          </cell>
          <cell r="GA652">
            <v>0</v>
          </cell>
          <cell r="GB652">
            <v>0</v>
          </cell>
          <cell r="GC652">
            <v>0</v>
          </cell>
          <cell r="GD652">
            <v>0</v>
          </cell>
          <cell r="GE652">
            <v>0</v>
          </cell>
          <cell r="GF652">
            <v>0</v>
          </cell>
          <cell r="GG652">
            <v>0</v>
          </cell>
          <cell r="GH652">
            <v>0</v>
          </cell>
          <cell r="GI652">
            <v>0</v>
          </cell>
          <cell r="GJ652">
            <v>0</v>
          </cell>
          <cell r="GK652">
            <v>0</v>
          </cell>
          <cell r="GL652">
            <v>0</v>
          </cell>
          <cell r="GM652">
            <v>0</v>
          </cell>
          <cell r="GN652">
            <v>0</v>
          </cell>
          <cell r="GO652">
            <v>0</v>
          </cell>
          <cell r="GP652">
            <v>0</v>
          </cell>
          <cell r="GQ652">
            <v>0</v>
          </cell>
          <cell r="GR652">
            <v>0</v>
          </cell>
          <cell r="GS652">
            <v>0</v>
          </cell>
          <cell r="GT652">
            <v>0</v>
          </cell>
          <cell r="GU652">
            <v>0</v>
          </cell>
          <cell r="GV652">
            <v>0</v>
          </cell>
          <cell r="GW652">
            <v>0</v>
          </cell>
          <cell r="GX652">
            <v>0</v>
          </cell>
          <cell r="GY652">
            <v>0</v>
          </cell>
          <cell r="GZ652">
            <v>0</v>
          </cell>
          <cell r="HA652">
            <v>0</v>
          </cell>
          <cell r="HB652">
            <v>0</v>
          </cell>
          <cell r="HC652">
            <v>0</v>
          </cell>
          <cell r="HD652">
            <v>0</v>
          </cell>
          <cell r="HE652">
            <v>0</v>
          </cell>
          <cell r="HF652">
            <v>0</v>
          </cell>
          <cell r="HG652">
            <v>0</v>
          </cell>
          <cell r="HH652">
            <v>0</v>
          </cell>
          <cell r="HI652">
            <v>0</v>
          </cell>
          <cell r="HJ652">
            <v>0</v>
          </cell>
          <cell r="HK652">
            <v>0</v>
          </cell>
          <cell r="HL652">
            <v>0</v>
          </cell>
          <cell r="HM652">
            <v>0</v>
          </cell>
          <cell r="HN652">
            <v>0</v>
          </cell>
          <cell r="HO652">
            <v>0</v>
          </cell>
          <cell r="HP652">
            <v>0</v>
          </cell>
          <cell r="HQ652">
            <v>0</v>
          </cell>
          <cell r="HR652">
            <v>0</v>
          </cell>
          <cell r="HS652">
            <v>0</v>
          </cell>
          <cell r="HT652">
            <v>0</v>
          </cell>
          <cell r="HU652">
            <v>0</v>
          </cell>
          <cell r="HV652">
            <v>0</v>
          </cell>
          <cell r="HW652">
            <v>0</v>
          </cell>
          <cell r="HX652">
            <v>0</v>
          </cell>
          <cell r="HY652">
            <v>0</v>
          </cell>
          <cell r="HZ652">
            <v>0</v>
          </cell>
          <cell r="IA652">
            <v>0</v>
          </cell>
          <cell r="IB652">
            <v>0</v>
          </cell>
          <cell r="IC652">
            <v>0</v>
          </cell>
          <cell r="ID652">
            <v>0</v>
          </cell>
          <cell r="IE652">
            <v>0</v>
          </cell>
          <cell r="IF652">
            <v>0</v>
          </cell>
          <cell r="IG652">
            <v>0</v>
          </cell>
          <cell r="IH652">
            <v>0</v>
          </cell>
          <cell r="II652">
            <v>0</v>
          </cell>
          <cell r="IJ652">
            <v>0</v>
          </cell>
          <cell r="IK652">
            <v>0</v>
          </cell>
          <cell r="IL652">
            <v>0</v>
          </cell>
          <cell r="IM652">
            <v>0</v>
          </cell>
        </row>
        <row r="653">
          <cell r="A653">
            <v>0</v>
          </cell>
          <cell r="C653">
            <v>0</v>
          </cell>
          <cell r="D653">
            <v>0</v>
          </cell>
          <cell r="H653">
            <v>0</v>
          </cell>
          <cell r="I653">
            <v>0</v>
          </cell>
          <cell r="J653">
            <v>0</v>
          </cell>
          <cell r="K653">
            <v>0</v>
          </cell>
          <cell r="L653">
            <v>0</v>
          </cell>
          <cell r="M653">
            <v>0</v>
          </cell>
          <cell r="N653">
            <v>0</v>
          </cell>
          <cell r="O653">
            <v>0</v>
          </cell>
          <cell r="P653">
            <v>0</v>
          </cell>
          <cell r="Q653">
            <v>0</v>
          </cell>
          <cell r="R653">
            <v>0</v>
          </cell>
          <cell r="S653">
            <v>0</v>
          </cell>
          <cell r="T653">
            <v>0</v>
          </cell>
          <cell r="U653">
            <v>0</v>
          </cell>
          <cell r="V653">
            <v>0</v>
          </cell>
          <cell r="W653">
            <v>0</v>
          </cell>
          <cell r="X653">
            <v>0</v>
          </cell>
          <cell r="Y653">
            <v>0</v>
          </cell>
          <cell r="Z653">
            <v>0</v>
          </cell>
          <cell r="AA653">
            <v>0</v>
          </cell>
          <cell r="AB653">
            <v>0</v>
          </cell>
          <cell r="AC653">
            <v>0</v>
          </cell>
          <cell r="AD653">
            <v>0</v>
          </cell>
          <cell r="AE653">
            <v>0</v>
          </cell>
          <cell r="AF653">
            <v>0</v>
          </cell>
          <cell r="AG653">
            <v>0</v>
          </cell>
          <cell r="AH653">
            <v>0</v>
          </cell>
          <cell r="AI653">
            <v>0</v>
          </cell>
          <cell r="AJ653">
            <v>0</v>
          </cell>
          <cell r="AK653">
            <v>0</v>
          </cell>
          <cell r="AL653">
            <v>0</v>
          </cell>
          <cell r="AM653">
            <v>0</v>
          </cell>
          <cell r="AN653">
            <v>0</v>
          </cell>
          <cell r="AO653">
            <v>0</v>
          </cell>
          <cell r="AP653">
            <v>0</v>
          </cell>
          <cell r="AQ653">
            <v>0</v>
          </cell>
          <cell r="AR653">
            <v>0</v>
          </cell>
          <cell r="AS653">
            <v>0</v>
          </cell>
          <cell r="AT653">
            <v>0</v>
          </cell>
          <cell r="AU653">
            <v>0</v>
          </cell>
          <cell r="AV653">
            <v>0</v>
          </cell>
          <cell r="AW653">
            <v>0</v>
          </cell>
          <cell r="AX653">
            <v>0</v>
          </cell>
          <cell r="AY653">
            <v>0</v>
          </cell>
          <cell r="AZ653">
            <v>0</v>
          </cell>
          <cell r="BA653">
            <v>0</v>
          </cell>
          <cell r="BB653">
            <v>0</v>
          </cell>
          <cell r="BC653">
            <v>0</v>
          </cell>
          <cell r="BD653">
            <v>0</v>
          </cell>
          <cell r="BE653">
            <v>0</v>
          </cell>
          <cell r="BF653">
            <v>0</v>
          </cell>
          <cell r="BG653">
            <v>0</v>
          </cell>
          <cell r="BH653">
            <v>0</v>
          </cell>
          <cell r="BI653">
            <v>0</v>
          </cell>
          <cell r="BJ653">
            <v>0</v>
          </cell>
          <cell r="BK653">
            <v>0</v>
          </cell>
          <cell r="BL653">
            <v>0</v>
          </cell>
          <cell r="BM653">
            <v>0</v>
          </cell>
          <cell r="BN653">
            <v>0</v>
          </cell>
          <cell r="BO653">
            <v>0</v>
          </cell>
          <cell r="BP653">
            <v>0</v>
          </cell>
          <cell r="BQ653">
            <v>0</v>
          </cell>
          <cell r="BR653">
            <v>0</v>
          </cell>
          <cell r="BS653">
            <v>0</v>
          </cell>
          <cell r="BT653">
            <v>0</v>
          </cell>
          <cell r="BU653">
            <v>0</v>
          </cell>
          <cell r="BV653">
            <v>0</v>
          </cell>
          <cell r="BW653">
            <v>0</v>
          </cell>
          <cell r="BX653">
            <v>0</v>
          </cell>
          <cell r="BY653">
            <v>0</v>
          </cell>
          <cell r="BZ653">
            <v>0</v>
          </cell>
          <cell r="CA653">
            <v>0</v>
          </cell>
          <cell r="CB653">
            <v>0</v>
          </cell>
          <cell r="CC653">
            <v>0</v>
          </cell>
          <cell r="CD653">
            <v>0</v>
          </cell>
          <cell r="CE653">
            <v>0</v>
          </cell>
          <cell r="CF653">
            <v>0</v>
          </cell>
          <cell r="CG653">
            <v>0</v>
          </cell>
          <cell r="CH653">
            <v>0</v>
          </cell>
          <cell r="CI653">
            <v>0</v>
          </cell>
          <cell r="CJ653">
            <v>0</v>
          </cell>
          <cell r="CK653">
            <v>0</v>
          </cell>
          <cell r="CL653">
            <v>0</v>
          </cell>
          <cell r="CM653">
            <v>0</v>
          </cell>
          <cell r="CN653">
            <v>0</v>
          </cell>
          <cell r="CO653">
            <v>0</v>
          </cell>
          <cell r="CP653">
            <v>0</v>
          </cell>
          <cell r="CQ653">
            <v>0</v>
          </cell>
          <cell r="CR653">
            <v>0</v>
          </cell>
          <cell r="CS653">
            <v>0</v>
          </cell>
          <cell r="CT653">
            <v>0</v>
          </cell>
          <cell r="CU653">
            <v>0</v>
          </cell>
          <cell r="CV653">
            <v>0</v>
          </cell>
          <cell r="CW653">
            <v>0</v>
          </cell>
          <cell r="CX653">
            <v>0</v>
          </cell>
          <cell r="CY653">
            <v>0</v>
          </cell>
          <cell r="CZ653">
            <v>0</v>
          </cell>
          <cell r="DA653">
            <v>0</v>
          </cell>
          <cell r="DB653">
            <v>0</v>
          </cell>
          <cell r="DC653">
            <v>0</v>
          </cell>
          <cell r="DD653">
            <v>0</v>
          </cell>
          <cell r="DE653">
            <v>0</v>
          </cell>
          <cell r="DF653">
            <v>0</v>
          </cell>
          <cell r="DG653">
            <v>0</v>
          </cell>
          <cell r="DH653">
            <v>0</v>
          </cell>
          <cell r="DI653">
            <v>0</v>
          </cell>
          <cell r="DJ653">
            <v>0</v>
          </cell>
          <cell r="DK653">
            <v>0</v>
          </cell>
          <cell r="DL653">
            <v>0</v>
          </cell>
          <cell r="DM653">
            <v>0</v>
          </cell>
          <cell r="DN653">
            <v>0</v>
          </cell>
          <cell r="DO653">
            <v>0</v>
          </cell>
          <cell r="DP653">
            <v>0</v>
          </cell>
          <cell r="DQ653">
            <v>0</v>
          </cell>
          <cell r="DR653">
            <v>0</v>
          </cell>
          <cell r="DS653">
            <v>0</v>
          </cell>
          <cell r="DT653">
            <v>0</v>
          </cell>
          <cell r="DU653">
            <v>0</v>
          </cell>
          <cell r="DV653">
            <v>0</v>
          </cell>
          <cell r="DW653">
            <v>0</v>
          </cell>
          <cell r="DX653">
            <v>0</v>
          </cell>
          <cell r="DY653">
            <v>0</v>
          </cell>
          <cell r="DZ653">
            <v>0</v>
          </cell>
          <cell r="EA653">
            <v>0</v>
          </cell>
          <cell r="EB653">
            <v>0</v>
          </cell>
          <cell r="EC653">
            <v>0</v>
          </cell>
          <cell r="ED653">
            <v>0</v>
          </cell>
          <cell r="EE653">
            <v>0</v>
          </cell>
          <cell r="EF653">
            <v>0</v>
          </cell>
          <cell r="EG653">
            <v>0</v>
          </cell>
          <cell r="EH653">
            <v>0</v>
          </cell>
          <cell r="EI653">
            <v>0</v>
          </cell>
          <cell r="EJ653">
            <v>0</v>
          </cell>
          <cell r="EK653">
            <v>0</v>
          </cell>
          <cell r="EL653">
            <v>0</v>
          </cell>
          <cell r="EM653">
            <v>0</v>
          </cell>
          <cell r="EN653">
            <v>0</v>
          </cell>
          <cell r="EO653">
            <v>0</v>
          </cell>
          <cell r="EP653">
            <v>0</v>
          </cell>
          <cell r="EQ653">
            <v>0</v>
          </cell>
          <cell r="ER653">
            <v>0</v>
          </cell>
          <cell r="ES653">
            <v>0</v>
          </cell>
          <cell r="ET653">
            <v>0</v>
          </cell>
          <cell r="EU653">
            <v>0</v>
          </cell>
          <cell r="EV653">
            <v>0</v>
          </cell>
          <cell r="EW653">
            <v>0</v>
          </cell>
          <cell r="EX653">
            <v>0</v>
          </cell>
          <cell r="EY653">
            <v>0</v>
          </cell>
          <cell r="EZ653">
            <v>0</v>
          </cell>
          <cell r="FA653">
            <v>0</v>
          </cell>
          <cell r="FB653">
            <v>0</v>
          </cell>
          <cell r="FC653">
            <v>0</v>
          </cell>
          <cell r="FD653">
            <v>0</v>
          </cell>
          <cell r="FE653">
            <v>0</v>
          </cell>
          <cell r="FF653">
            <v>0</v>
          </cell>
          <cell r="FG653">
            <v>0</v>
          </cell>
          <cell r="FH653">
            <v>0</v>
          </cell>
          <cell r="FI653">
            <v>0</v>
          </cell>
          <cell r="FJ653">
            <v>0</v>
          </cell>
          <cell r="FK653">
            <v>0</v>
          </cell>
          <cell r="FL653">
            <v>0</v>
          </cell>
          <cell r="FM653">
            <v>0</v>
          </cell>
          <cell r="FN653">
            <v>0</v>
          </cell>
          <cell r="FO653">
            <v>0</v>
          </cell>
          <cell r="FP653">
            <v>0</v>
          </cell>
          <cell r="FQ653">
            <v>0</v>
          </cell>
          <cell r="FR653">
            <v>0</v>
          </cell>
          <cell r="FS653">
            <v>0</v>
          </cell>
          <cell r="FT653">
            <v>0</v>
          </cell>
          <cell r="FU653">
            <v>0</v>
          </cell>
          <cell r="FV653">
            <v>0</v>
          </cell>
          <cell r="FW653">
            <v>0</v>
          </cell>
          <cell r="FX653">
            <v>0</v>
          </cell>
          <cell r="FY653">
            <v>0</v>
          </cell>
          <cell r="FZ653">
            <v>0</v>
          </cell>
          <cell r="GA653">
            <v>0</v>
          </cell>
          <cell r="GB653">
            <v>0</v>
          </cell>
          <cell r="GC653">
            <v>0</v>
          </cell>
          <cell r="GD653">
            <v>0</v>
          </cell>
          <cell r="GE653">
            <v>0</v>
          </cell>
          <cell r="GF653">
            <v>0</v>
          </cell>
          <cell r="GG653">
            <v>0</v>
          </cell>
          <cell r="GH653">
            <v>0</v>
          </cell>
          <cell r="GI653">
            <v>0</v>
          </cell>
          <cell r="GJ653">
            <v>0</v>
          </cell>
          <cell r="GK653">
            <v>0</v>
          </cell>
          <cell r="GL653">
            <v>0</v>
          </cell>
          <cell r="GM653">
            <v>0</v>
          </cell>
          <cell r="GN653">
            <v>0</v>
          </cell>
          <cell r="GO653">
            <v>0</v>
          </cell>
          <cell r="GP653">
            <v>0</v>
          </cell>
          <cell r="GQ653">
            <v>0</v>
          </cell>
          <cell r="GR653">
            <v>0</v>
          </cell>
          <cell r="GS653">
            <v>0</v>
          </cell>
          <cell r="GT653">
            <v>0</v>
          </cell>
          <cell r="GU653">
            <v>0</v>
          </cell>
          <cell r="GV653">
            <v>0</v>
          </cell>
          <cell r="GW653">
            <v>0</v>
          </cell>
          <cell r="GX653">
            <v>0</v>
          </cell>
          <cell r="GY653">
            <v>0</v>
          </cell>
          <cell r="GZ653">
            <v>0</v>
          </cell>
          <cell r="HA653">
            <v>0</v>
          </cell>
          <cell r="HB653">
            <v>0</v>
          </cell>
          <cell r="HC653">
            <v>0</v>
          </cell>
          <cell r="HD653">
            <v>0</v>
          </cell>
          <cell r="HE653">
            <v>0</v>
          </cell>
          <cell r="HF653">
            <v>0</v>
          </cell>
          <cell r="HG653">
            <v>0</v>
          </cell>
          <cell r="HH653">
            <v>0</v>
          </cell>
          <cell r="HI653">
            <v>0</v>
          </cell>
          <cell r="HJ653">
            <v>0</v>
          </cell>
          <cell r="HK653">
            <v>0</v>
          </cell>
          <cell r="HL653">
            <v>0</v>
          </cell>
          <cell r="HM653">
            <v>0</v>
          </cell>
          <cell r="HN653">
            <v>0</v>
          </cell>
          <cell r="HO653">
            <v>0</v>
          </cell>
          <cell r="HP653">
            <v>0</v>
          </cell>
          <cell r="HQ653">
            <v>0</v>
          </cell>
          <cell r="HR653">
            <v>0</v>
          </cell>
          <cell r="HS653">
            <v>0</v>
          </cell>
          <cell r="HT653">
            <v>0</v>
          </cell>
          <cell r="HU653">
            <v>0</v>
          </cell>
          <cell r="HV653">
            <v>0</v>
          </cell>
          <cell r="HW653">
            <v>0</v>
          </cell>
          <cell r="HX653">
            <v>0</v>
          </cell>
          <cell r="HY653">
            <v>0</v>
          </cell>
          <cell r="HZ653">
            <v>0</v>
          </cell>
          <cell r="IA653">
            <v>0</v>
          </cell>
          <cell r="IB653">
            <v>0</v>
          </cell>
          <cell r="IC653">
            <v>0</v>
          </cell>
          <cell r="ID653">
            <v>0</v>
          </cell>
          <cell r="IE653">
            <v>0</v>
          </cell>
          <cell r="IF653">
            <v>0</v>
          </cell>
          <cell r="IG653">
            <v>0</v>
          </cell>
          <cell r="IH653">
            <v>0</v>
          </cell>
          <cell r="II653">
            <v>0</v>
          </cell>
          <cell r="IJ653">
            <v>0</v>
          </cell>
          <cell r="IK653">
            <v>0</v>
          </cell>
          <cell r="IL653">
            <v>0</v>
          </cell>
          <cell r="IM653">
            <v>0</v>
          </cell>
        </row>
        <row r="654">
          <cell r="A654">
            <v>0</v>
          </cell>
          <cell r="C654">
            <v>0</v>
          </cell>
          <cell r="D654">
            <v>0</v>
          </cell>
          <cell r="H654">
            <v>0</v>
          </cell>
          <cell r="I654">
            <v>0</v>
          </cell>
          <cell r="J654">
            <v>0</v>
          </cell>
          <cell r="K654">
            <v>0</v>
          </cell>
          <cell r="L654">
            <v>0</v>
          </cell>
          <cell r="M654">
            <v>0</v>
          </cell>
          <cell r="N654">
            <v>0</v>
          </cell>
          <cell r="O654">
            <v>0</v>
          </cell>
          <cell r="P654">
            <v>0</v>
          </cell>
          <cell r="Q654">
            <v>0</v>
          </cell>
          <cell r="R654">
            <v>0</v>
          </cell>
          <cell r="S654">
            <v>0</v>
          </cell>
          <cell r="T654">
            <v>0</v>
          </cell>
          <cell r="U654">
            <v>0</v>
          </cell>
          <cell r="V654">
            <v>0</v>
          </cell>
          <cell r="W654">
            <v>0</v>
          </cell>
          <cell r="X654">
            <v>0</v>
          </cell>
          <cell r="Y654">
            <v>0</v>
          </cell>
          <cell r="Z654">
            <v>0</v>
          </cell>
          <cell r="AA654">
            <v>0</v>
          </cell>
          <cell r="AB654">
            <v>0</v>
          </cell>
          <cell r="AC654">
            <v>0</v>
          </cell>
          <cell r="AD654">
            <v>0</v>
          </cell>
          <cell r="AE654">
            <v>0</v>
          </cell>
          <cell r="AF654">
            <v>0</v>
          </cell>
          <cell r="AG654">
            <v>0</v>
          </cell>
          <cell r="AH654">
            <v>0</v>
          </cell>
          <cell r="AI654">
            <v>0</v>
          </cell>
          <cell r="AJ654">
            <v>0</v>
          </cell>
          <cell r="AK654">
            <v>0</v>
          </cell>
          <cell r="AL654">
            <v>0</v>
          </cell>
          <cell r="AM654">
            <v>0</v>
          </cell>
          <cell r="AN654">
            <v>0</v>
          </cell>
          <cell r="AO654">
            <v>0</v>
          </cell>
          <cell r="AP654">
            <v>0</v>
          </cell>
          <cell r="AQ654">
            <v>0</v>
          </cell>
          <cell r="AR654">
            <v>0</v>
          </cell>
          <cell r="AS654">
            <v>0</v>
          </cell>
          <cell r="AT654">
            <v>0</v>
          </cell>
          <cell r="AU654">
            <v>0</v>
          </cell>
          <cell r="AV654">
            <v>0</v>
          </cell>
          <cell r="AW654">
            <v>0</v>
          </cell>
          <cell r="AX654">
            <v>0</v>
          </cell>
          <cell r="AY654">
            <v>0</v>
          </cell>
          <cell r="AZ654">
            <v>0</v>
          </cell>
          <cell r="BA654">
            <v>0</v>
          </cell>
          <cell r="BB654">
            <v>0</v>
          </cell>
          <cell r="BC654">
            <v>0</v>
          </cell>
          <cell r="BD654">
            <v>0</v>
          </cell>
          <cell r="BE654">
            <v>0</v>
          </cell>
          <cell r="BF654">
            <v>0</v>
          </cell>
          <cell r="BG654">
            <v>0</v>
          </cell>
          <cell r="BH654">
            <v>0</v>
          </cell>
          <cell r="BI654">
            <v>0</v>
          </cell>
          <cell r="BJ654">
            <v>0</v>
          </cell>
          <cell r="BK654">
            <v>0</v>
          </cell>
          <cell r="BL654">
            <v>0</v>
          </cell>
          <cell r="BM654">
            <v>0</v>
          </cell>
          <cell r="BN654">
            <v>0</v>
          </cell>
          <cell r="BO654">
            <v>0</v>
          </cell>
          <cell r="BP654">
            <v>0</v>
          </cell>
          <cell r="BQ654">
            <v>0</v>
          </cell>
          <cell r="BR654">
            <v>0</v>
          </cell>
          <cell r="BS654">
            <v>0</v>
          </cell>
          <cell r="BT654">
            <v>0</v>
          </cell>
          <cell r="BU654">
            <v>0</v>
          </cell>
          <cell r="BV654">
            <v>0</v>
          </cell>
          <cell r="BW654">
            <v>0</v>
          </cell>
          <cell r="BX654">
            <v>0</v>
          </cell>
          <cell r="BY654">
            <v>0</v>
          </cell>
          <cell r="BZ654">
            <v>0</v>
          </cell>
          <cell r="CA654">
            <v>0</v>
          </cell>
          <cell r="CB654">
            <v>0</v>
          </cell>
          <cell r="CC654">
            <v>0</v>
          </cell>
          <cell r="CD654">
            <v>0</v>
          </cell>
          <cell r="CE654">
            <v>0</v>
          </cell>
          <cell r="CF654">
            <v>0</v>
          </cell>
          <cell r="CG654">
            <v>0</v>
          </cell>
          <cell r="CH654">
            <v>0</v>
          </cell>
          <cell r="CI654">
            <v>0</v>
          </cell>
          <cell r="CJ654">
            <v>0</v>
          </cell>
          <cell r="CK654">
            <v>0</v>
          </cell>
          <cell r="CL654">
            <v>0</v>
          </cell>
          <cell r="CM654">
            <v>0</v>
          </cell>
          <cell r="CN654">
            <v>0</v>
          </cell>
          <cell r="CO654">
            <v>0</v>
          </cell>
          <cell r="CP654">
            <v>0</v>
          </cell>
          <cell r="CQ654">
            <v>0</v>
          </cell>
          <cell r="CR654">
            <v>0</v>
          </cell>
          <cell r="CS654">
            <v>0</v>
          </cell>
          <cell r="CT654">
            <v>0</v>
          </cell>
          <cell r="CU654">
            <v>0</v>
          </cell>
          <cell r="CV654">
            <v>0</v>
          </cell>
          <cell r="CW654">
            <v>0</v>
          </cell>
          <cell r="CX654">
            <v>0</v>
          </cell>
          <cell r="CY654">
            <v>0</v>
          </cell>
          <cell r="CZ654">
            <v>0</v>
          </cell>
          <cell r="DA654">
            <v>0</v>
          </cell>
          <cell r="DB654">
            <v>0</v>
          </cell>
          <cell r="DC654">
            <v>0</v>
          </cell>
          <cell r="DD654">
            <v>0</v>
          </cell>
          <cell r="DE654">
            <v>0</v>
          </cell>
          <cell r="DF654">
            <v>0</v>
          </cell>
          <cell r="DG654">
            <v>0</v>
          </cell>
          <cell r="DH654">
            <v>0</v>
          </cell>
          <cell r="DI654">
            <v>0</v>
          </cell>
          <cell r="DJ654">
            <v>0</v>
          </cell>
          <cell r="DK654">
            <v>0</v>
          </cell>
          <cell r="DL654">
            <v>0</v>
          </cell>
          <cell r="DM654">
            <v>0</v>
          </cell>
          <cell r="DN654">
            <v>0</v>
          </cell>
          <cell r="DO654">
            <v>0</v>
          </cell>
          <cell r="DP654">
            <v>0</v>
          </cell>
          <cell r="DQ654">
            <v>0</v>
          </cell>
          <cell r="DR654">
            <v>0</v>
          </cell>
          <cell r="DS654">
            <v>0</v>
          </cell>
          <cell r="DT654">
            <v>0</v>
          </cell>
          <cell r="DU654">
            <v>0</v>
          </cell>
          <cell r="DV654">
            <v>0</v>
          </cell>
          <cell r="DW654">
            <v>0</v>
          </cell>
          <cell r="DX654">
            <v>0</v>
          </cell>
          <cell r="DY654">
            <v>0</v>
          </cell>
          <cell r="DZ654">
            <v>0</v>
          </cell>
          <cell r="EA654">
            <v>0</v>
          </cell>
          <cell r="EB654">
            <v>0</v>
          </cell>
          <cell r="EC654">
            <v>0</v>
          </cell>
          <cell r="ED654">
            <v>0</v>
          </cell>
          <cell r="EE654">
            <v>0</v>
          </cell>
          <cell r="EF654">
            <v>0</v>
          </cell>
          <cell r="EG654">
            <v>0</v>
          </cell>
          <cell r="EH654">
            <v>0</v>
          </cell>
          <cell r="EI654">
            <v>0</v>
          </cell>
          <cell r="EJ654">
            <v>0</v>
          </cell>
          <cell r="EK654">
            <v>0</v>
          </cell>
          <cell r="EL654">
            <v>0</v>
          </cell>
          <cell r="EM654">
            <v>0</v>
          </cell>
          <cell r="EN654">
            <v>0</v>
          </cell>
          <cell r="EO654">
            <v>0</v>
          </cell>
          <cell r="EP654">
            <v>0</v>
          </cell>
          <cell r="EQ654">
            <v>0</v>
          </cell>
          <cell r="ER654">
            <v>0</v>
          </cell>
          <cell r="ES654">
            <v>0</v>
          </cell>
          <cell r="ET654">
            <v>0</v>
          </cell>
          <cell r="EU654">
            <v>0</v>
          </cell>
          <cell r="EV654">
            <v>0</v>
          </cell>
          <cell r="EW654">
            <v>0</v>
          </cell>
          <cell r="EX654">
            <v>0</v>
          </cell>
          <cell r="EY654">
            <v>0</v>
          </cell>
          <cell r="EZ654">
            <v>0</v>
          </cell>
          <cell r="FA654">
            <v>0</v>
          </cell>
          <cell r="FB654">
            <v>0</v>
          </cell>
          <cell r="FC654">
            <v>0</v>
          </cell>
          <cell r="FD654">
            <v>0</v>
          </cell>
          <cell r="FE654">
            <v>0</v>
          </cell>
          <cell r="FF654">
            <v>0</v>
          </cell>
          <cell r="FG654">
            <v>0</v>
          </cell>
          <cell r="FH654">
            <v>0</v>
          </cell>
          <cell r="FI654">
            <v>0</v>
          </cell>
          <cell r="FJ654">
            <v>0</v>
          </cell>
          <cell r="FK654">
            <v>0</v>
          </cell>
          <cell r="FL654">
            <v>0</v>
          </cell>
          <cell r="FM654">
            <v>0</v>
          </cell>
          <cell r="FN654">
            <v>0</v>
          </cell>
          <cell r="FO654">
            <v>0</v>
          </cell>
          <cell r="FP654">
            <v>0</v>
          </cell>
          <cell r="FQ654">
            <v>0</v>
          </cell>
          <cell r="FR654">
            <v>0</v>
          </cell>
          <cell r="FS654">
            <v>0</v>
          </cell>
          <cell r="FT654">
            <v>0</v>
          </cell>
          <cell r="FU654">
            <v>0</v>
          </cell>
          <cell r="FV654">
            <v>0</v>
          </cell>
          <cell r="FW654">
            <v>0</v>
          </cell>
          <cell r="FX654">
            <v>0</v>
          </cell>
          <cell r="FY654">
            <v>0</v>
          </cell>
          <cell r="FZ654">
            <v>0</v>
          </cell>
          <cell r="GA654">
            <v>0</v>
          </cell>
          <cell r="GB654">
            <v>0</v>
          </cell>
          <cell r="GC654">
            <v>0</v>
          </cell>
          <cell r="GD654">
            <v>0</v>
          </cell>
          <cell r="GE654">
            <v>0</v>
          </cell>
          <cell r="GF654">
            <v>0</v>
          </cell>
          <cell r="GG654">
            <v>0</v>
          </cell>
          <cell r="GH654">
            <v>0</v>
          </cell>
          <cell r="GI654">
            <v>0</v>
          </cell>
          <cell r="GJ654">
            <v>0</v>
          </cell>
          <cell r="GK654">
            <v>0</v>
          </cell>
          <cell r="GL654">
            <v>0</v>
          </cell>
          <cell r="GM654">
            <v>0</v>
          </cell>
          <cell r="GN654">
            <v>0</v>
          </cell>
          <cell r="GO654">
            <v>0</v>
          </cell>
          <cell r="GP654">
            <v>0</v>
          </cell>
          <cell r="GQ654">
            <v>0</v>
          </cell>
          <cell r="GR654">
            <v>0</v>
          </cell>
          <cell r="GS654">
            <v>0</v>
          </cell>
          <cell r="GT654">
            <v>0</v>
          </cell>
          <cell r="GU654">
            <v>0</v>
          </cell>
          <cell r="GV654">
            <v>0</v>
          </cell>
          <cell r="GW654">
            <v>0</v>
          </cell>
          <cell r="GX654">
            <v>0</v>
          </cell>
          <cell r="GY654">
            <v>0</v>
          </cell>
          <cell r="GZ654">
            <v>0</v>
          </cell>
          <cell r="HA654">
            <v>0</v>
          </cell>
          <cell r="HB654">
            <v>0</v>
          </cell>
          <cell r="HC654">
            <v>0</v>
          </cell>
          <cell r="HD654">
            <v>0</v>
          </cell>
          <cell r="HE654">
            <v>0</v>
          </cell>
          <cell r="HF654">
            <v>0</v>
          </cell>
          <cell r="HG654">
            <v>0</v>
          </cell>
          <cell r="HH654">
            <v>0</v>
          </cell>
          <cell r="HI654">
            <v>0</v>
          </cell>
          <cell r="HJ654">
            <v>0</v>
          </cell>
          <cell r="HK654">
            <v>0</v>
          </cell>
          <cell r="HL654">
            <v>0</v>
          </cell>
          <cell r="HM654">
            <v>0</v>
          </cell>
          <cell r="HN654">
            <v>0</v>
          </cell>
          <cell r="HO654">
            <v>0</v>
          </cell>
          <cell r="HP654">
            <v>0</v>
          </cell>
          <cell r="HQ654">
            <v>0</v>
          </cell>
          <cell r="HR654">
            <v>0</v>
          </cell>
          <cell r="HS654">
            <v>0</v>
          </cell>
          <cell r="HT654">
            <v>0</v>
          </cell>
          <cell r="HU654">
            <v>0</v>
          </cell>
          <cell r="HV654">
            <v>0</v>
          </cell>
          <cell r="HW654">
            <v>0</v>
          </cell>
          <cell r="HX654">
            <v>0</v>
          </cell>
          <cell r="HY654">
            <v>0</v>
          </cell>
          <cell r="HZ654">
            <v>0</v>
          </cell>
          <cell r="IA654">
            <v>0</v>
          </cell>
          <cell r="IB654">
            <v>0</v>
          </cell>
          <cell r="IC654">
            <v>0</v>
          </cell>
          <cell r="ID654">
            <v>0</v>
          </cell>
          <cell r="IE654">
            <v>0</v>
          </cell>
          <cell r="IF654">
            <v>0</v>
          </cell>
          <cell r="IG654">
            <v>0</v>
          </cell>
          <cell r="IH654">
            <v>0</v>
          </cell>
          <cell r="II654">
            <v>0</v>
          </cell>
          <cell r="IJ654">
            <v>0</v>
          </cell>
          <cell r="IK654">
            <v>0</v>
          </cell>
          <cell r="IL654">
            <v>0</v>
          </cell>
          <cell r="IM654">
            <v>0</v>
          </cell>
        </row>
        <row r="655">
          <cell r="A655">
            <v>0</v>
          </cell>
          <cell r="C655">
            <v>0</v>
          </cell>
          <cell r="D655">
            <v>0</v>
          </cell>
          <cell r="H655">
            <v>0</v>
          </cell>
          <cell r="I655">
            <v>0</v>
          </cell>
          <cell r="J655">
            <v>0</v>
          </cell>
          <cell r="K655">
            <v>0</v>
          </cell>
          <cell r="L655">
            <v>0</v>
          </cell>
          <cell r="M655">
            <v>0</v>
          </cell>
          <cell r="N655">
            <v>0</v>
          </cell>
          <cell r="O655">
            <v>0</v>
          </cell>
          <cell r="P655">
            <v>0</v>
          </cell>
          <cell r="Q655">
            <v>0</v>
          </cell>
          <cell r="R655">
            <v>0</v>
          </cell>
          <cell r="S655">
            <v>0</v>
          </cell>
          <cell r="T655">
            <v>0</v>
          </cell>
          <cell r="U655">
            <v>0</v>
          </cell>
          <cell r="V655">
            <v>0</v>
          </cell>
          <cell r="W655">
            <v>0</v>
          </cell>
          <cell r="X655">
            <v>0</v>
          </cell>
          <cell r="Y655">
            <v>0</v>
          </cell>
          <cell r="Z655">
            <v>0</v>
          </cell>
          <cell r="AA655">
            <v>0</v>
          </cell>
          <cell r="AB655">
            <v>0</v>
          </cell>
          <cell r="AC655">
            <v>0</v>
          </cell>
          <cell r="AD655">
            <v>0</v>
          </cell>
          <cell r="AE655">
            <v>0</v>
          </cell>
          <cell r="AF655">
            <v>0</v>
          </cell>
          <cell r="AG655">
            <v>0</v>
          </cell>
          <cell r="AH655">
            <v>0</v>
          </cell>
          <cell r="AI655">
            <v>0</v>
          </cell>
          <cell r="AJ655">
            <v>0</v>
          </cell>
          <cell r="AK655">
            <v>0</v>
          </cell>
          <cell r="AL655">
            <v>0</v>
          </cell>
          <cell r="AM655">
            <v>0</v>
          </cell>
          <cell r="AN655">
            <v>0</v>
          </cell>
          <cell r="AO655">
            <v>0</v>
          </cell>
          <cell r="AP655">
            <v>0</v>
          </cell>
          <cell r="AQ655">
            <v>0</v>
          </cell>
          <cell r="AR655">
            <v>0</v>
          </cell>
          <cell r="AS655">
            <v>0</v>
          </cell>
          <cell r="AT655">
            <v>0</v>
          </cell>
          <cell r="AU655">
            <v>0</v>
          </cell>
          <cell r="AV655">
            <v>0</v>
          </cell>
          <cell r="AW655">
            <v>0</v>
          </cell>
          <cell r="AX655">
            <v>0</v>
          </cell>
          <cell r="AY655">
            <v>0</v>
          </cell>
          <cell r="AZ655">
            <v>0</v>
          </cell>
          <cell r="BA655">
            <v>0</v>
          </cell>
          <cell r="BB655">
            <v>0</v>
          </cell>
          <cell r="BC655">
            <v>0</v>
          </cell>
          <cell r="BD655">
            <v>0</v>
          </cell>
          <cell r="BE655">
            <v>0</v>
          </cell>
          <cell r="BF655">
            <v>0</v>
          </cell>
          <cell r="BG655">
            <v>0</v>
          </cell>
          <cell r="BH655">
            <v>0</v>
          </cell>
          <cell r="BI655">
            <v>0</v>
          </cell>
          <cell r="BJ655">
            <v>0</v>
          </cell>
          <cell r="BK655">
            <v>0</v>
          </cell>
          <cell r="BL655">
            <v>0</v>
          </cell>
          <cell r="BM655">
            <v>0</v>
          </cell>
          <cell r="BN655">
            <v>0</v>
          </cell>
          <cell r="BO655">
            <v>0</v>
          </cell>
          <cell r="BP655">
            <v>0</v>
          </cell>
          <cell r="BQ655">
            <v>0</v>
          </cell>
          <cell r="BR655">
            <v>0</v>
          </cell>
          <cell r="BS655">
            <v>0</v>
          </cell>
          <cell r="BT655">
            <v>0</v>
          </cell>
          <cell r="BU655">
            <v>0</v>
          </cell>
          <cell r="BV655">
            <v>0</v>
          </cell>
          <cell r="BW655">
            <v>0</v>
          </cell>
          <cell r="BX655">
            <v>0</v>
          </cell>
          <cell r="BY655">
            <v>0</v>
          </cell>
          <cell r="BZ655">
            <v>0</v>
          </cell>
          <cell r="CA655">
            <v>0</v>
          </cell>
          <cell r="CB655">
            <v>0</v>
          </cell>
          <cell r="CC655">
            <v>0</v>
          </cell>
          <cell r="CD655">
            <v>0</v>
          </cell>
          <cell r="CE655">
            <v>0</v>
          </cell>
          <cell r="CF655">
            <v>0</v>
          </cell>
          <cell r="CG655">
            <v>0</v>
          </cell>
          <cell r="CH655">
            <v>0</v>
          </cell>
          <cell r="CI655">
            <v>0</v>
          </cell>
          <cell r="CJ655">
            <v>0</v>
          </cell>
          <cell r="CK655">
            <v>0</v>
          </cell>
          <cell r="CL655">
            <v>0</v>
          </cell>
          <cell r="CM655">
            <v>0</v>
          </cell>
          <cell r="CN655">
            <v>0</v>
          </cell>
          <cell r="CO655">
            <v>0</v>
          </cell>
          <cell r="CP655">
            <v>0</v>
          </cell>
          <cell r="CQ655">
            <v>0</v>
          </cell>
          <cell r="CR655">
            <v>0</v>
          </cell>
          <cell r="CS655">
            <v>0</v>
          </cell>
          <cell r="CT655">
            <v>0</v>
          </cell>
          <cell r="CU655">
            <v>0</v>
          </cell>
          <cell r="CV655">
            <v>0</v>
          </cell>
          <cell r="CW655">
            <v>0</v>
          </cell>
          <cell r="CX655">
            <v>0</v>
          </cell>
          <cell r="CY655">
            <v>0</v>
          </cell>
          <cell r="CZ655">
            <v>0</v>
          </cell>
          <cell r="DA655">
            <v>0</v>
          </cell>
          <cell r="DB655">
            <v>0</v>
          </cell>
          <cell r="DC655">
            <v>0</v>
          </cell>
          <cell r="DD655">
            <v>0</v>
          </cell>
          <cell r="DE655">
            <v>0</v>
          </cell>
          <cell r="DF655">
            <v>0</v>
          </cell>
          <cell r="DG655">
            <v>0</v>
          </cell>
          <cell r="DH655">
            <v>0</v>
          </cell>
          <cell r="DI655">
            <v>0</v>
          </cell>
          <cell r="DJ655">
            <v>0</v>
          </cell>
          <cell r="DK655">
            <v>0</v>
          </cell>
          <cell r="DL655">
            <v>0</v>
          </cell>
          <cell r="DM655">
            <v>0</v>
          </cell>
          <cell r="DN655">
            <v>0</v>
          </cell>
          <cell r="DO655">
            <v>0</v>
          </cell>
          <cell r="DP655">
            <v>0</v>
          </cell>
          <cell r="DQ655">
            <v>0</v>
          </cell>
          <cell r="DR655">
            <v>0</v>
          </cell>
          <cell r="DS655">
            <v>0</v>
          </cell>
          <cell r="DT655">
            <v>0</v>
          </cell>
          <cell r="DU655">
            <v>0</v>
          </cell>
          <cell r="DV655">
            <v>0</v>
          </cell>
          <cell r="DW655">
            <v>0</v>
          </cell>
          <cell r="DX655">
            <v>0</v>
          </cell>
          <cell r="DY655">
            <v>0</v>
          </cell>
          <cell r="DZ655">
            <v>0</v>
          </cell>
          <cell r="EA655">
            <v>0</v>
          </cell>
          <cell r="EB655">
            <v>0</v>
          </cell>
          <cell r="EC655">
            <v>0</v>
          </cell>
          <cell r="ED655">
            <v>0</v>
          </cell>
          <cell r="EE655">
            <v>0</v>
          </cell>
          <cell r="EF655">
            <v>0</v>
          </cell>
          <cell r="EG655">
            <v>0</v>
          </cell>
          <cell r="EH655">
            <v>0</v>
          </cell>
          <cell r="EI655">
            <v>0</v>
          </cell>
          <cell r="EJ655">
            <v>0</v>
          </cell>
          <cell r="EK655">
            <v>0</v>
          </cell>
          <cell r="EL655">
            <v>0</v>
          </cell>
          <cell r="EM655">
            <v>0</v>
          </cell>
          <cell r="EN655">
            <v>0</v>
          </cell>
          <cell r="EO655">
            <v>0</v>
          </cell>
          <cell r="EP655">
            <v>0</v>
          </cell>
          <cell r="EQ655">
            <v>0</v>
          </cell>
          <cell r="ER655">
            <v>0</v>
          </cell>
          <cell r="ES655">
            <v>0</v>
          </cell>
          <cell r="ET655">
            <v>0</v>
          </cell>
          <cell r="EU655">
            <v>0</v>
          </cell>
          <cell r="EV655">
            <v>0</v>
          </cell>
          <cell r="EW655">
            <v>0</v>
          </cell>
          <cell r="EX655">
            <v>0</v>
          </cell>
          <cell r="EY655">
            <v>0</v>
          </cell>
          <cell r="EZ655">
            <v>0</v>
          </cell>
          <cell r="FA655">
            <v>0</v>
          </cell>
          <cell r="FB655">
            <v>0</v>
          </cell>
          <cell r="FC655">
            <v>0</v>
          </cell>
          <cell r="FD655">
            <v>0</v>
          </cell>
          <cell r="FE655">
            <v>0</v>
          </cell>
          <cell r="FF655">
            <v>0</v>
          </cell>
          <cell r="FG655">
            <v>0</v>
          </cell>
          <cell r="FH655">
            <v>0</v>
          </cell>
          <cell r="FI655">
            <v>0</v>
          </cell>
          <cell r="FJ655">
            <v>0</v>
          </cell>
          <cell r="FK655">
            <v>0</v>
          </cell>
          <cell r="FL655">
            <v>0</v>
          </cell>
          <cell r="FM655">
            <v>0</v>
          </cell>
          <cell r="FN655">
            <v>0</v>
          </cell>
          <cell r="FO655">
            <v>0</v>
          </cell>
          <cell r="FP655">
            <v>0</v>
          </cell>
          <cell r="FQ655">
            <v>0</v>
          </cell>
          <cell r="FR655">
            <v>0</v>
          </cell>
          <cell r="FS655">
            <v>0</v>
          </cell>
          <cell r="FT655">
            <v>0</v>
          </cell>
          <cell r="FU655">
            <v>0</v>
          </cell>
          <cell r="FV655">
            <v>0</v>
          </cell>
          <cell r="FW655">
            <v>0</v>
          </cell>
          <cell r="FX655">
            <v>0</v>
          </cell>
          <cell r="FY655">
            <v>0</v>
          </cell>
          <cell r="FZ655">
            <v>0</v>
          </cell>
          <cell r="GA655">
            <v>0</v>
          </cell>
          <cell r="GB655">
            <v>0</v>
          </cell>
          <cell r="GC655">
            <v>0</v>
          </cell>
          <cell r="GD655">
            <v>0</v>
          </cell>
          <cell r="GE655">
            <v>0</v>
          </cell>
          <cell r="GF655">
            <v>0</v>
          </cell>
          <cell r="GG655">
            <v>0</v>
          </cell>
          <cell r="GH655">
            <v>0</v>
          </cell>
          <cell r="GI655">
            <v>0</v>
          </cell>
          <cell r="GJ655">
            <v>0</v>
          </cell>
          <cell r="GK655">
            <v>0</v>
          </cell>
          <cell r="GL655">
            <v>0</v>
          </cell>
          <cell r="GM655">
            <v>0</v>
          </cell>
          <cell r="GN655">
            <v>0</v>
          </cell>
          <cell r="GO655">
            <v>0</v>
          </cell>
          <cell r="GP655">
            <v>0</v>
          </cell>
          <cell r="GQ655">
            <v>0</v>
          </cell>
          <cell r="GR655">
            <v>0</v>
          </cell>
          <cell r="GS655">
            <v>0</v>
          </cell>
          <cell r="GT655">
            <v>0</v>
          </cell>
          <cell r="GU655">
            <v>0</v>
          </cell>
          <cell r="GV655">
            <v>0</v>
          </cell>
          <cell r="GW655">
            <v>0</v>
          </cell>
          <cell r="GX655">
            <v>0</v>
          </cell>
          <cell r="GY655">
            <v>0</v>
          </cell>
          <cell r="GZ655">
            <v>0</v>
          </cell>
          <cell r="HA655">
            <v>0</v>
          </cell>
          <cell r="HB655">
            <v>0</v>
          </cell>
          <cell r="HC655">
            <v>0</v>
          </cell>
          <cell r="HD655">
            <v>0</v>
          </cell>
          <cell r="HE655">
            <v>0</v>
          </cell>
          <cell r="HF655">
            <v>0</v>
          </cell>
          <cell r="HG655">
            <v>0</v>
          </cell>
          <cell r="HH655">
            <v>0</v>
          </cell>
          <cell r="HI655">
            <v>0</v>
          </cell>
          <cell r="HJ655">
            <v>0</v>
          </cell>
          <cell r="HK655">
            <v>0</v>
          </cell>
          <cell r="HL655">
            <v>0</v>
          </cell>
          <cell r="HM655">
            <v>0</v>
          </cell>
          <cell r="HN655">
            <v>0</v>
          </cell>
          <cell r="HO655">
            <v>0</v>
          </cell>
          <cell r="HP655">
            <v>0</v>
          </cell>
          <cell r="HQ655">
            <v>0</v>
          </cell>
          <cell r="HR655">
            <v>0</v>
          </cell>
          <cell r="HS655">
            <v>0</v>
          </cell>
          <cell r="HT655">
            <v>0</v>
          </cell>
          <cell r="HU655">
            <v>0</v>
          </cell>
          <cell r="HV655">
            <v>0</v>
          </cell>
          <cell r="HW655">
            <v>0</v>
          </cell>
          <cell r="HX655">
            <v>0</v>
          </cell>
          <cell r="HY655">
            <v>0</v>
          </cell>
          <cell r="HZ655">
            <v>0</v>
          </cell>
          <cell r="IA655">
            <v>0</v>
          </cell>
          <cell r="IB655">
            <v>0</v>
          </cell>
          <cell r="IC655">
            <v>0</v>
          </cell>
          <cell r="ID655">
            <v>0</v>
          </cell>
          <cell r="IE655">
            <v>0</v>
          </cell>
          <cell r="IF655">
            <v>0</v>
          </cell>
          <cell r="IG655">
            <v>0</v>
          </cell>
          <cell r="IH655">
            <v>0</v>
          </cell>
          <cell r="II655">
            <v>0</v>
          </cell>
          <cell r="IJ655">
            <v>0</v>
          </cell>
          <cell r="IK655">
            <v>0</v>
          </cell>
          <cell r="IL655">
            <v>0</v>
          </cell>
          <cell r="IM655">
            <v>0</v>
          </cell>
        </row>
        <row r="656">
          <cell r="A656">
            <v>0</v>
          </cell>
          <cell r="C656">
            <v>0</v>
          </cell>
          <cell r="D656">
            <v>0</v>
          </cell>
          <cell r="H656">
            <v>0</v>
          </cell>
          <cell r="I656">
            <v>0</v>
          </cell>
          <cell r="J656">
            <v>0</v>
          </cell>
          <cell r="K656">
            <v>0</v>
          </cell>
          <cell r="L656">
            <v>0</v>
          </cell>
          <cell r="M656">
            <v>0</v>
          </cell>
          <cell r="N656">
            <v>0</v>
          </cell>
          <cell r="O656">
            <v>0</v>
          </cell>
          <cell r="P656">
            <v>0</v>
          </cell>
          <cell r="Q656">
            <v>0</v>
          </cell>
          <cell r="R656">
            <v>0</v>
          </cell>
          <cell r="S656">
            <v>0</v>
          </cell>
          <cell r="T656">
            <v>0</v>
          </cell>
          <cell r="U656">
            <v>0</v>
          </cell>
          <cell r="V656">
            <v>0</v>
          </cell>
          <cell r="W656">
            <v>0</v>
          </cell>
          <cell r="X656">
            <v>0</v>
          </cell>
          <cell r="Y656">
            <v>0</v>
          </cell>
          <cell r="Z656">
            <v>0</v>
          </cell>
          <cell r="AA656">
            <v>0</v>
          </cell>
          <cell r="AB656">
            <v>0</v>
          </cell>
          <cell r="AC656">
            <v>0</v>
          </cell>
          <cell r="AD656">
            <v>0</v>
          </cell>
          <cell r="AE656">
            <v>0</v>
          </cell>
          <cell r="AF656">
            <v>0</v>
          </cell>
          <cell r="AG656">
            <v>0</v>
          </cell>
          <cell r="AH656">
            <v>0</v>
          </cell>
          <cell r="AI656">
            <v>0</v>
          </cell>
          <cell r="AJ656">
            <v>0</v>
          </cell>
          <cell r="AK656">
            <v>0</v>
          </cell>
          <cell r="AL656">
            <v>0</v>
          </cell>
          <cell r="AM656">
            <v>0</v>
          </cell>
          <cell r="AN656">
            <v>0</v>
          </cell>
          <cell r="AO656">
            <v>0</v>
          </cell>
          <cell r="AP656">
            <v>0</v>
          </cell>
          <cell r="AQ656">
            <v>0</v>
          </cell>
          <cell r="AR656">
            <v>0</v>
          </cell>
          <cell r="AS656">
            <v>0</v>
          </cell>
          <cell r="AT656">
            <v>0</v>
          </cell>
          <cell r="AU656">
            <v>0</v>
          </cell>
          <cell r="AV656">
            <v>0</v>
          </cell>
          <cell r="AW656">
            <v>0</v>
          </cell>
          <cell r="AX656">
            <v>0</v>
          </cell>
          <cell r="AY656">
            <v>0</v>
          </cell>
          <cell r="AZ656">
            <v>0</v>
          </cell>
          <cell r="BA656">
            <v>0</v>
          </cell>
          <cell r="BB656">
            <v>0</v>
          </cell>
          <cell r="BC656">
            <v>0</v>
          </cell>
          <cell r="BD656">
            <v>0</v>
          </cell>
          <cell r="BE656">
            <v>0</v>
          </cell>
          <cell r="BF656">
            <v>0</v>
          </cell>
          <cell r="BG656">
            <v>0</v>
          </cell>
          <cell r="BH656">
            <v>0</v>
          </cell>
          <cell r="BI656">
            <v>0</v>
          </cell>
          <cell r="BJ656">
            <v>0</v>
          </cell>
          <cell r="BK656">
            <v>0</v>
          </cell>
          <cell r="BL656">
            <v>0</v>
          </cell>
          <cell r="BM656">
            <v>0</v>
          </cell>
          <cell r="BN656">
            <v>0</v>
          </cell>
          <cell r="BO656">
            <v>0</v>
          </cell>
          <cell r="BP656">
            <v>0</v>
          </cell>
          <cell r="BQ656">
            <v>0</v>
          </cell>
          <cell r="BR656">
            <v>0</v>
          </cell>
          <cell r="BS656">
            <v>0</v>
          </cell>
          <cell r="BT656">
            <v>0</v>
          </cell>
          <cell r="BU656">
            <v>0</v>
          </cell>
          <cell r="BV656">
            <v>0</v>
          </cell>
          <cell r="BW656">
            <v>0</v>
          </cell>
          <cell r="BX656">
            <v>0</v>
          </cell>
          <cell r="BY656">
            <v>0</v>
          </cell>
          <cell r="BZ656">
            <v>0</v>
          </cell>
          <cell r="CA656">
            <v>0</v>
          </cell>
          <cell r="CB656">
            <v>0</v>
          </cell>
          <cell r="CC656">
            <v>0</v>
          </cell>
          <cell r="CD656">
            <v>0</v>
          </cell>
          <cell r="CE656">
            <v>0</v>
          </cell>
          <cell r="CF656">
            <v>0</v>
          </cell>
          <cell r="CG656">
            <v>0</v>
          </cell>
          <cell r="CH656">
            <v>0</v>
          </cell>
          <cell r="CI656">
            <v>0</v>
          </cell>
          <cell r="CJ656">
            <v>0</v>
          </cell>
          <cell r="CK656">
            <v>0</v>
          </cell>
          <cell r="CL656">
            <v>0</v>
          </cell>
          <cell r="CM656">
            <v>0</v>
          </cell>
          <cell r="CN656">
            <v>0</v>
          </cell>
          <cell r="CO656">
            <v>0</v>
          </cell>
          <cell r="CP656">
            <v>0</v>
          </cell>
          <cell r="CQ656">
            <v>0</v>
          </cell>
          <cell r="CR656">
            <v>0</v>
          </cell>
          <cell r="CS656">
            <v>0</v>
          </cell>
          <cell r="CT656">
            <v>0</v>
          </cell>
          <cell r="CU656">
            <v>0</v>
          </cell>
          <cell r="CV656">
            <v>0</v>
          </cell>
          <cell r="CW656">
            <v>0</v>
          </cell>
          <cell r="CX656">
            <v>0</v>
          </cell>
          <cell r="CY656">
            <v>0</v>
          </cell>
          <cell r="CZ656">
            <v>0</v>
          </cell>
          <cell r="DA656">
            <v>0</v>
          </cell>
          <cell r="DB656">
            <v>0</v>
          </cell>
          <cell r="DC656">
            <v>0</v>
          </cell>
          <cell r="DD656">
            <v>0</v>
          </cell>
          <cell r="DE656">
            <v>0</v>
          </cell>
          <cell r="DF656">
            <v>0</v>
          </cell>
          <cell r="DG656">
            <v>0</v>
          </cell>
          <cell r="DH656">
            <v>0</v>
          </cell>
          <cell r="DI656">
            <v>0</v>
          </cell>
          <cell r="DJ656">
            <v>0</v>
          </cell>
          <cell r="DK656">
            <v>0</v>
          </cell>
          <cell r="DL656">
            <v>0</v>
          </cell>
          <cell r="DM656">
            <v>0</v>
          </cell>
          <cell r="DN656">
            <v>0</v>
          </cell>
          <cell r="DO656">
            <v>0</v>
          </cell>
          <cell r="DP656">
            <v>0</v>
          </cell>
          <cell r="DQ656">
            <v>0</v>
          </cell>
          <cell r="DR656">
            <v>0</v>
          </cell>
          <cell r="DS656">
            <v>0</v>
          </cell>
          <cell r="DT656">
            <v>0</v>
          </cell>
          <cell r="DU656">
            <v>0</v>
          </cell>
          <cell r="DV656">
            <v>0</v>
          </cell>
          <cell r="DW656">
            <v>0</v>
          </cell>
          <cell r="DX656">
            <v>0</v>
          </cell>
          <cell r="DY656">
            <v>0</v>
          </cell>
          <cell r="DZ656">
            <v>0</v>
          </cell>
          <cell r="EA656">
            <v>0</v>
          </cell>
          <cell r="EB656">
            <v>0</v>
          </cell>
          <cell r="EC656">
            <v>0</v>
          </cell>
          <cell r="ED656">
            <v>0</v>
          </cell>
          <cell r="EE656">
            <v>0</v>
          </cell>
          <cell r="EF656">
            <v>0</v>
          </cell>
          <cell r="EG656">
            <v>0</v>
          </cell>
          <cell r="EH656">
            <v>0</v>
          </cell>
          <cell r="EI656">
            <v>0</v>
          </cell>
          <cell r="EJ656">
            <v>0</v>
          </cell>
          <cell r="EK656">
            <v>0</v>
          </cell>
          <cell r="EL656">
            <v>0</v>
          </cell>
          <cell r="EM656">
            <v>0</v>
          </cell>
          <cell r="EN656">
            <v>0</v>
          </cell>
          <cell r="EO656">
            <v>0</v>
          </cell>
          <cell r="EP656">
            <v>0</v>
          </cell>
          <cell r="EQ656">
            <v>0</v>
          </cell>
          <cell r="ER656">
            <v>0</v>
          </cell>
          <cell r="ES656">
            <v>0</v>
          </cell>
          <cell r="ET656">
            <v>0</v>
          </cell>
          <cell r="EU656">
            <v>0</v>
          </cell>
          <cell r="EV656">
            <v>0</v>
          </cell>
          <cell r="EW656">
            <v>0</v>
          </cell>
          <cell r="EX656">
            <v>0</v>
          </cell>
          <cell r="EY656">
            <v>0</v>
          </cell>
          <cell r="EZ656">
            <v>0</v>
          </cell>
          <cell r="FA656">
            <v>0</v>
          </cell>
          <cell r="FB656">
            <v>0</v>
          </cell>
          <cell r="FC656">
            <v>0</v>
          </cell>
          <cell r="FD656">
            <v>0</v>
          </cell>
          <cell r="FE656">
            <v>0</v>
          </cell>
          <cell r="FF656">
            <v>0</v>
          </cell>
          <cell r="FG656">
            <v>0</v>
          </cell>
          <cell r="FH656">
            <v>0</v>
          </cell>
          <cell r="FI656">
            <v>0</v>
          </cell>
          <cell r="FJ656">
            <v>0</v>
          </cell>
          <cell r="FK656">
            <v>0</v>
          </cell>
          <cell r="FL656">
            <v>0</v>
          </cell>
          <cell r="FM656">
            <v>0</v>
          </cell>
          <cell r="FN656">
            <v>0</v>
          </cell>
          <cell r="FO656">
            <v>0</v>
          </cell>
          <cell r="FP656">
            <v>0</v>
          </cell>
          <cell r="FQ656">
            <v>0</v>
          </cell>
          <cell r="FR656">
            <v>0</v>
          </cell>
          <cell r="FS656">
            <v>0</v>
          </cell>
          <cell r="FT656">
            <v>0</v>
          </cell>
          <cell r="FU656">
            <v>0</v>
          </cell>
          <cell r="FV656">
            <v>0</v>
          </cell>
          <cell r="FW656">
            <v>0</v>
          </cell>
          <cell r="FX656">
            <v>0</v>
          </cell>
          <cell r="FY656">
            <v>0</v>
          </cell>
          <cell r="FZ656">
            <v>0</v>
          </cell>
          <cell r="GA656">
            <v>0</v>
          </cell>
          <cell r="GB656">
            <v>0</v>
          </cell>
          <cell r="GC656">
            <v>0</v>
          </cell>
          <cell r="GD656">
            <v>0</v>
          </cell>
          <cell r="GE656">
            <v>0</v>
          </cell>
          <cell r="GF656">
            <v>0</v>
          </cell>
          <cell r="GG656">
            <v>0</v>
          </cell>
          <cell r="GH656">
            <v>0</v>
          </cell>
          <cell r="GI656">
            <v>0</v>
          </cell>
          <cell r="GJ656">
            <v>0</v>
          </cell>
          <cell r="GK656">
            <v>0</v>
          </cell>
          <cell r="GL656">
            <v>0</v>
          </cell>
          <cell r="GM656">
            <v>0</v>
          </cell>
          <cell r="GN656">
            <v>0</v>
          </cell>
          <cell r="GO656">
            <v>0</v>
          </cell>
          <cell r="GP656">
            <v>0</v>
          </cell>
          <cell r="GQ656">
            <v>0</v>
          </cell>
          <cell r="GR656">
            <v>0</v>
          </cell>
          <cell r="GS656">
            <v>0</v>
          </cell>
          <cell r="GT656">
            <v>0</v>
          </cell>
          <cell r="GU656">
            <v>0</v>
          </cell>
          <cell r="GV656">
            <v>0</v>
          </cell>
          <cell r="GW656">
            <v>0</v>
          </cell>
          <cell r="GX656">
            <v>0</v>
          </cell>
          <cell r="GY656">
            <v>0</v>
          </cell>
          <cell r="GZ656">
            <v>0</v>
          </cell>
          <cell r="HA656">
            <v>0</v>
          </cell>
          <cell r="HB656">
            <v>0</v>
          </cell>
          <cell r="HC656">
            <v>0</v>
          </cell>
          <cell r="HD656">
            <v>0</v>
          </cell>
          <cell r="HE656">
            <v>0</v>
          </cell>
          <cell r="HF656">
            <v>0</v>
          </cell>
          <cell r="HG656">
            <v>0</v>
          </cell>
          <cell r="HH656">
            <v>0</v>
          </cell>
          <cell r="HI656">
            <v>0</v>
          </cell>
          <cell r="HJ656">
            <v>0</v>
          </cell>
          <cell r="HK656">
            <v>0</v>
          </cell>
          <cell r="HL656">
            <v>0</v>
          </cell>
          <cell r="HM656">
            <v>0</v>
          </cell>
          <cell r="HN656">
            <v>0</v>
          </cell>
          <cell r="HO656">
            <v>0</v>
          </cell>
          <cell r="HP656">
            <v>0</v>
          </cell>
          <cell r="HQ656">
            <v>0</v>
          </cell>
          <cell r="HR656">
            <v>0</v>
          </cell>
          <cell r="HS656">
            <v>0</v>
          </cell>
          <cell r="HT656">
            <v>0</v>
          </cell>
          <cell r="HU656">
            <v>0</v>
          </cell>
          <cell r="HV656">
            <v>0</v>
          </cell>
          <cell r="HW656">
            <v>0</v>
          </cell>
          <cell r="HX656">
            <v>0</v>
          </cell>
          <cell r="HY656">
            <v>0</v>
          </cell>
          <cell r="HZ656">
            <v>0</v>
          </cell>
          <cell r="IA656">
            <v>0</v>
          </cell>
          <cell r="IB656">
            <v>0</v>
          </cell>
          <cell r="IC656">
            <v>0</v>
          </cell>
          <cell r="ID656">
            <v>0</v>
          </cell>
          <cell r="IE656">
            <v>0</v>
          </cell>
          <cell r="IF656">
            <v>0</v>
          </cell>
          <cell r="IG656">
            <v>0</v>
          </cell>
          <cell r="IH656">
            <v>0</v>
          </cell>
          <cell r="II656">
            <v>0</v>
          </cell>
          <cell r="IJ656">
            <v>0</v>
          </cell>
          <cell r="IK656">
            <v>0</v>
          </cell>
          <cell r="IL656">
            <v>0</v>
          </cell>
          <cell r="IM656">
            <v>0</v>
          </cell>
        </row>
        <row r="657">
          <cell r="A657">
            <v>0</v>
          </cell>
          <cell r="C657">
            <v>0</v>
          </cell>
          <cell r="D657">
            <v>0</v>
          </cell>
          <cell r="H657">
            <v>0</v>
          </cell>
          <cell r="I657">
            <v>0</v>
          </cell>
          <cell r="J657">
            <v>0</v>
          </cell>
          <cell r="K657">
            <v>0</v>
          </cell>
          <cell r="L657">
            <v>0</v>
          </cell>
          <cell r="M657">
            <v>0</v>
          </cell>
          <cell r="N657">
            <v>0</v>
          </cell>
          <cell r="O657">
            <v>0</v>
          </cell>
          <cell r="P657">
            <v>0</v>
          </cell>
          <cell r="Q657">
            <v>0</v>
          </cell>
          <cell r="R657">
            <v>0</v>
          </cell>
          <cell r="S657">
            <v>0</v>
          </cell>
          <cell r="T657">
            <v>0</v>
          </cell>
          <cell r="U657">
            <v>0</v>
          </cell>
          <cell r="V657">
            <v>0</v>
          </cell>
          <cell r="W657">
            <v>0</v>
          </cell>
          <cell r="X657">
            <v>0</v>
          </cell>
          <cell r="Y657">
            <v>0</v>
          </cell>
          <cell r="Z657">
            <v>0</v>
          </cell>
          <cell r="AA657">
            <v>0</v>
          </cell>
          <cell r="AB657">
            <v>0</v>
          </cell>
          <cell r="AC657">
            <v>0</v>
          </cell>
          <cell r="AD657">
            <v>0</v>
          </cell>
          <cell r="AE657">
            <v>0</v>
          </cell>
          <cell r="AF657">
            <v>0</v>
          </cell>
          <cell r="AG657">
            <v>0</v>
          </cell>
          <cell r="AH657">
            <v>0</v>
          </cell>
          <cell r="AI657">
            <v>0</v>
          </cell>
          <cell r="AJ657">
            <v>0</v>
          </cell>
          <cell r="AK657">
            <v>0</v>
          </cell>
          <cell r="AL657">
            <v>0</v>
          </cell>
          <cell r="AM657">
            <v>0</v>
          </cell>
          <cell r="AN657">
            <v>0</v>
          </cell>
          <cell r="AO657">
            <v>0</v>
          </cell>
          <cell r="AP657">
            <v>0</v>
          </cell>
          <cell r="AQ657">
            <v>0</v>
          </cell>
          <cell r="AR657">
            <v>0</v>
          </cell>
          <cell r="AS657">
            <v>0</v>
          </cell>
          <cell r="AT657">
            <v>0</v>
          </cell>
          <cell r="AU657">
            <v>0</v>
          </cell>
          <cell r="AV657">
            <v>0</v>
          </cell>
          <cell r="AW657">
            <v>0</v>
          </cell>
          <cell r="AX657">
            <v>0</v>
          </cell>
          <cell r="AY657">
            <v>0</v>
          </cell>
          <cell r="AZ657">
            <v>0</v>
          </cell>
          <cell r="BA657">
            <v>0</v>
          </cell>
          <cell r="BB657">
            <v>0</v>
          </cell>
          <cell r="BC657">
            <v>0</v>
          </cell>
          <cell r="BD657">
            <v>0</v>
          </cell>
          <cell r="BE657">
            <v>0</v>
          </cell>
          <cell r="BF657">
            <v>0</v>
          </cell>
          <cell r="BG657">
            <v>0</v>
          </cell>
          <cell r="BH657">
            <v>0</v>
          </cell>
          <cell r="BI657">
            <v>0</v>
          </cell>
          <cell r="BJ657">
            <v>0</v>
          </cell>
          <cell r="BK657">
            <v>0</v>
          </cell>
          <cell r="BL657">
            <v>0</v>
          </cell>
          <cell r="BM657">
            <v>0</v>
          </cell>
          <cell r="BN657">
            <v>0</v>
          </cell>
          <cell r="BO657">
            <v>0</v>
          </cell>
          <cell r="BP657">
            <v>0</v>
          </cell>
          <cell r="BQ657">
            <v>0</v>
          </cell>
          <cell r="BR657">
            <v>0</v>
          </cell>
          <cell r="BS657">
            <v>0</v>
          </cell>
          <cell r="BT657">
            <v>0</v>
          </cell>
          <cell r="BU657">
            <v>0</v>
          </cell>
          <cell r="BV657">
            <v>0</v>
          </cell>
          <cell r="BW657">
            <v>0</v>
          </cell>
          <cell r="BX657">
            <v>0</v>
          </cell>
          <cell r="BY657">
            <v>0</v>
          </cell>
          <cell r="BZ657">
            <v>0</v>
          </cell>
          <cell r="CA657">
            <v>0</v>
          </cell>
          <cell r="CB657">
            <v>0</v>
          </cell>
          <cell r="CC657">
            <v>0</v>
          </cell>
          <cell r="CD657">
            <v>0</v>
          </cell>
          <cell r="CE657">
            <v>0</v>
          </cell>
          <cell r="CF657">
            <v>0</v>
          </cell>
          <cell r="CG657">
            <v>0</v>
          </cell>
          <cell r="CH657">
            <v>0</v>
          </cell>
          <cell r="CI657">
            <v>0</v>
          </cell>
          <cell r="CJ657">
            <v>0</v>
          </cell>
          <cell r="CK657">
            <v>0</v>
          </cell>
          <cell r="CL657">
            <v>0</v>
          </cell>
          <cell r="CM657">
            <v>0</v>
          </cell>
          <cell r="CN657">
            <v>0</v>
          </cell>
          <cell r="CO657">
            <v>0</v>
          </cell>
          <cell r="CP657">
            <v>0</v>
          </cell>
          <cell r="CQ657">
            <v>0</v>
          </cell>
          <cell r="CR657">
            <v>0</v>
          </cell>
          <cell r="CS657">
            <v>0</v>
          </cell>
          <cell r="CT657">
            <v>0</v>
          </cell>
          <cell r="CU657">
            <v>0</v>
          </cell>
          <cell r="CV657">
            <v>0</v>
          </cell>
          <cell r="CW657">
            <v>0</v>
          </cell>
          <cell r="CX657">
            <v>0</v>
          </cell>
          <cell r="CY657">
            <v>0</v>
          </cell>
          <cell r="CZ657">
            <v>0</v>
          </cell>
          <cell r="DA657">
            <v>0</v>
          </cell>
          <cell r="DB657">
            <v>0</v>
          </cell>
          <cell r="DC657">
            <v>0</v>
          </cell>
          <cell r="DD657">
            <v>0</v>
          </cell>
          <cell r="DE657">
            <v>0</v>
          </cell>
          <cell r="DF657">
            <v>0</v>
          </cell>
          <cell r="DG657">
            <v>0</v>
          </cell>
          <cell r="DH657">
            <v>0</v>
          </cell>
          <cell r="DI657">
            <v>0</v>
          </cell>
          <cell r="DJ657">
            <v>0</v>
          </cell>
          <cell r="DK657">
            <v>0</v>
          </cell>
          <cell r="DL657">
            <v>0</v>
          </cell>
          <cell r="DM657">
            <v>0</v>
          </cell>
          <cell r="DN657">
            <v>0</v>
          </cell>
          <cell r="DO657">
            <v>0</v>
          </cell>
          <cell r="DP657">
            <v>0</v>
          </cell>
          <cell r="DQ657">
            <v>0</v>
          </cell>
          <cell r="DR657">
            <v>0</v>
          </cell>
          <cell r="DS657">
            <v>0</v>
          </cell>
          <cell r="DT657">
            <v>0</v>
          </cell>
          <cell r="DU657">
            <v>0</v>
          </cell>
          <cell r="DV657">
            <v>0</v>
          </cell>
          <cell r="DW657">
            <v>0</v>
          </cell>
          <cell r="DX657">
            <v>0</v>
          </cell>
          <cell r="DY657">
            <v>0</v>
          </cell>
          <cell r="DZ657">
            <v>0</v>
          </cell>
          <cell r="EA657">
            <v>0</v>
          </cell>
          <cell r="EB657">
            <v>0</v>
          </cell>
          <cell r="EC657">
            <v>0</v>
          </cell>
          <cell r="ED657">
            <v>0</v>
          </cell>
          <cell r="EE657">
            <v>0</v>
          </cell>
          <cell r="EF657">
            <v>0</v>
          </cell>
          <cell r="EG657">
            <v>0</v>
          </cell>
          <cell r="EH657">
            <v>0</v>
          </cell>
          <cell r="EI657">
            <v>0</v>
          </cell>
          <cell r="EJ657">
            <v>0</v>
          </cell>
          <cell r="EK657">
            <v>0</v>
          </cell>
          <cell r="EL657">
            <v>0</v>
          </cell>
          <cell r="EM657">
            <v>0</v>
          </cell>
          <cell r="EN657">
            <v>0</v>
          </cell>
          <cell r="EO657">
            <v>0</v>
          </cell>
          <cell r="EP657">
            <v>0</v>
          </cell>
          <cell r="EQ657">
            <v>0</v>
          </cell>
          <cell r="ER657">
            <v>0</v>
          </cell>
          <cell r="ES657">
            <v>0</v>
          </cell>
          <cell r="ET657">
            <v>0</v>
          </cell>
          <cell r="EU657">
            <v>0</v>
          </cell>
          <cell r="EV657">
            <v>0</v>
          </cell>
          <cell r="EW657">
            <v>0</v>
          </cell>
          <cell r="EX657">
            <v>0</v>
          </cell>
          <cell r="EY657">
            <v>0</v>
          </cell>
          <cell r="EZ657">
            <v>0</v>
          </cell>
          <cell r="FA657">
            <v>0</v>
          </cell>
          <cell r="FB657">
            <v>0</v>
          </cell>
          <cell r="FC657">
            <v>0</v>
          </cell>
          <cell r="FD657">
            <v>0</v>
          </cell>
          <cell r="FE657">
            <v>0</v>
          </cell>
          <cell r="FF657">
            <v>0</v>
          </cell>
          <cell r="FG657">
            <v>0</v>
          </cell>
          <cell r="FH657">
            <v>0</v>
          </cell>
          <cell r="FI657">
            <v>0</v>
          </cell>
          <cell r="FJ657">
            <v>0</v>
          </cell>
          <cell r="FK657">
            <v>0</v>
          </cell>
          <cell r="FL657">
            <v>0</v>
          </cell>
          <cell r="FM657">
            <v>0</v>
          </cell>
          <cell r="FN657">
            <v>0</v>
          </cell>
          <cell r="FO657">
            <v>0</v>
          </cell>
          <cell r="FP657">
            <v>0</v>
          </cell>
          <cell r="FQ657">
            <v>0</v>
          </cell>
          <cell r="FR657">
            <v>0</v>
          </cell>
          <cell r="FS657">
            <v>0</v>
          </cell>
          <cell r="FT657">
            <v>0</v>
          </cell>
          <cell r="FU657">
            <v>0</v>
          </cell>
          <cell r="FV657">
            <v>0</v>
          </cell>
          <cell r="FW657">
            <v>0</v>
          </cell>
          <cell r="FX657">
            <v>0</v>
          </cell>
          <cell r="FY657">
            <v>0</v>
          </cell>
          <cell r="FZ657">
            <v>0</v>
          </cell>
          <cell r="GA657">
            <v>0</v>
          </cell>
          <cell r="GB657">
            <v>0</v>
          </cell>
          <cell r="GC657">
            <v>0</v>
          </cell>
          <cell r="GD657">
            <v>0</v>
          </cell>
          <cell r="GE657">
            <v>0</v>
          </cell>
          <cell r="GF657">
            <v>0</v>
          </cell>
          <cell r="GG657">
            <v>0</v>
          </cell>
          <cell r="GH657">
            <v>0</v>
          </cell>
          <cell r="GI657">
            <v>0</v>
          </cell>
          <cell r="GJ657">
            <v>0</v>
          </cell>
          <cell r="GK657">
            <v>0</v>
          </cell>
          <cell r="GL657">
            <v>0</v>
          </cell>
          <cell r="GM657">
            <v>0</v>
          </cell>
          <cell r="GN657">
            <v>0</v>
          </cell>
          <cell r="GO657">
            <v>0</v>
          </cell>
          <cell r="GP657">
            <v>0</v>
          </cell>
          <cell r="GQ657">
            <v>0</v>
          </cell>
          <cell r="GR657">
            <v>0</v>
          </cell>
          <cell r="GS657">
            <v>0</v>
          </cell>
          <cell r="GT657">
            <v>0</v>
          </cell>
          <cell r="GU657">
            <v>0</v>
          </cell>
          <cell r="GV657">
            <v>0</v>
          </cell>
          <cell r="GW657">
            <v>0</v>
          </cell>
          <cell r="GX657">
            <v>0</v>
          </cell>
          <cell r="GY657">
            <v>0</v>
          </cell>
          <cell r="GZ657">
            <v>0</v>
          </cell>
          <cell r="HA657">
            <v>0</v>
          </cell>
          <cell r="HB657">
            <v>0</v>
          </cell>
          <cell r="HC657">
            <v>0</v>
          </cell>
          <cell r="HD657">
            <v>0</v>
          </cell>
          <cell r="HE657">
            <v>0</v>
          </cell>
          <cell r="HF657">
            <v>0</v>
          </cell>
          <cell r="HG657">
            <v>0</v>
          </cell>
          <cell r="HH657">
            <v>0</v>
          </cell>
          <cell r="HI657">
            <v>0</v>
          </cell>
          <cell r="HJ657">
            <v>0</v>
          </cell>
          <cell r="HK657">
            <v>0</v>
          </cell>
          <cell r="HL657">
            <v>0</v>
          </cell>
          <cell r="HM657">
            <v>0</v>
          </cell>
          <cell r="HN657">
            <v>0</v>
          </cell>
          <cell r="HO657">
            <v>0</v>
          </cell>
          <cell r="HP657">
            <v>0</v>
          </cell>
          <cell r="HQ657">
            <v>0</v>
          </cell>
          <cell r="HR657">
            <v>0</v>
          </cell>
          <cell r="HS657">
            <v>0</v>
          </cell>
          <cell r="HT657">
            <v>0</v>
          </cell>
          <cell r="HU657">
            <v>0</v>
          </cell>
          <cell r="HV657">
            <v>0</v>
          </cell>
          <cell r="HW657">
            <v>0</v>
          </cell>
          <cell r="HX657">
            <v>0</v>
          </cell>
          <cell r="HY657">
            <v>0</v>
          </cell>
          <cell r="HZ657">
            <v>0</v>
          </cell>
          <cell r="IA657">
            <v>0</v>
          </cell>
          <cell r="IB657">
            <v>0</v>
          </cell>
          <cell r="IC657">
            <v>0</v>
          </cell>
          <cell r="ID657">
            <v>0</v>
          </cell>
          <cell r="IE657">
            <v>0</v>
          </cell>
          <cell r="IF657">
            <v>0</v>
          </cell>
          <cell r="IG657">
            <v>0</v>
          </cell>
          <cell r="IH657">
            <v>0</v>
          </cell>
          <cell r="II657">
            <v>0</v>
          </cell>
          <cell r="IJ657">
            <v>0</v>
          </cell>
          <cell r="IK657">
            <v>0</v>
          </cell>
          <cell r="IL657">
            <v>0</v>
          </cell>
          <cell r="IM657">
            <v>0</v>
          </cell>
        </row>
        <row r="658">
          <cell r="A658">
            <v>0</v>
          </cell>
          <cell r="C658">
            <v>0</v>
          </cell>
          <cell r="D658">
            <v>0</v>
          </cell>
          <cell r="H658">
            <v>0</v>
          </cell>
          <cell r="I658">
            <v>0</v>
          </cell>
          <cell r="J658">
            <v>0</v>
          </cell>
          <cell r="K658">
            <v>0</v>
          </cell>
          <cell r="L658">
            <v>0</v>
          </cell>
          <cell r="M658">
            <v>0</v>
          </cell>
          <cell r="N658">
            <v>0</v>
          </cell>
          <cell r="O658">
            <v>0</v>
          </cell>
          <cell r="P658">
            <v>0</v>
          </cell>
          <cell r="Q658">
            <v>0</v>
          </cell>
          <cell r="R658">
            <v>0</v>
          </cell>
          <cell r="S658">
            <v>0</v>
          </cell>
          <cell r="T658">
            <v>0</v>
          </cell>
          <cell r="U658">
            <v>0</v>
          </cell>
          <cell r="V658">
            <v>0</v>
          </cell>
          <cell r="W658">
            <v>0</v>
          </cell>
          <cell r="X658">
            <v>0</v>
          </cell>
          <cell r="Y658">
            <v>0</v>
          </cell>
          <cell r="Z658">
            <v>0</v>
          </cell>
          <cell r="AA658">
            <v>0</v>
          </cell>
          <cell r="AB658">
            <v>0</v>
          </cell>
          <cell r="AC658">
            <v>0</v>
          </cell>
          <cell r="AD658">
            <v>0</v>
          </cell>
          <cell r="AE658">
            <v>0</v>
          </cell>
          <cell r="AF658">
            <v>0</v>
          </cell>
          <cell r="AG658">
            <v>0</v>
          </cell>
          <cell r="AH658">
            <v>0</v>
          </cell>
          <cell r="AI658">
            <v>0</v>
          </cell>
          <cell r="AJ658">
            <v>0</v>
          </cell>
          <cell r="AK658">
            <v>0</v>
          </cell>
          <cell r="AL658">
            <v>0</v>
          </cell>
          <cell r="AM658">
            <v>0</v>
          </cell>
          <cell r="AN658">
            <v>0</v>
          </cell>
          <cell r="AO658">
            <v>0</v>
          </cell>
          <cell r="AP658">
            <v>0</v>
          </cell>
          <cell r="AQ658">
            <v>0</v>
          </cell>
          <cell r="AR658">
            <v>0</v>
          </cell>
          <cell r="AS658">
            <v>0</v>
          </cell>
          <cell r="AT658">
            <v>0</v>
          </cell>
          <cell r="AU658">
            <v>0</v>
          </cell>
          <cell r="AV658">
            <v>0</v>
          </cell>
          <cell r="AW658">
            <v>0</v>
          </cell>
          <cell r="AX658">
            <v>0</v>
          </cell>
          <cell r="AY658">
            <v>0</v>
          </cell>
          <cell r="AZ658">
            <v>0</v>
          </cell>
          <cell r="BA658">
            <v>0</v>
          </cell>
          <cell r="BB658">
            <v>0</v>
          </cell>
          <cell r="BC658">
            <v>0</v>
          </cell>
          <cell r="BD658">
            <v>0</v>
          </cell>
          <cell r="BE658">
            <v>0</v>
          </cell>
          <cell r="BF658">
            <v>0</v>
          </cell>
          <cell r="BG658">
            <v>0</v>
          </cell>
          <cell r="BH658">
            <v>0</v>
          </cell>
          <cell r="BI658">
            <v>0</v>
          </cell>
          <cell r="BJ658">
            <v>0</v>
          </cell>
          <cell r="BK658">
            <v>0</v>
          </cell>
          <cell r="BL658">
            <v>0</v>
          </cell>
          <cell r="BM658">
            <v>0</v>
          </cell>
          <cell r="BN658">
            <v>0</v>
          </cell>
          <cell r="BO658">
            <v>0</v>
          </cell>
          <cell r="BP658">
            <v>0</v>
          </cell>
          <cell r="BQ658">
            <v>0</v>
          </cell>
          <cell r="BR658">
            <v>0</v>
          </cell>
          <cell r="BS658">
            <v>0</v>
          </cell>
          <cell r="BT658">
            <v>0</v>
          </cell>
          <cell r="BU658">
            <v>0</v>
          </cell>
          <cell r="BV658">
            <v>0</v>
          </cell>
          <cell r="BW658">
            <v>0</v>
          </cell>
          <cell r="BX658">
            <v>0</v>
          </cell>
          <cell r="BY658">
            <v>0</v>
          </cell>
          <cell r="BZ658">
            <v>0</v>
          </cell>
          <cell r="CA658">
            <v>0</v>
          </cell>
          <cell r="CB658">
            <v>0</v>
          </cell>
          <cell r="CC658">
            <v>0</v>
          </cell>
          <cell r="CD658">
            <v>0</v>
          </cell>
          <cell r="CE658">
            <v>0</v>
          </cell>
          <cell r="CF658">
            <v>0</v>
          </cell>
          <cell r="CG658">
            <v>0</v>
          </cell>
          <cell r="CH658">
            <v>0</v>
          </cell>
          <cell r="CI658">
            <v>0</v>
          </cell>
          <cell r="CJ658">
            <v>0</v>
          </cell>
          <cell r="CK658">
            <v>0</v>
          </cell>
          <cell r="CL658">
            <v>0</v>
          </cell>
          <cell r="CM658">
            <v>0</v>
          </cell>
          <cell r="CN658">
            <v>0</v>
          </cell>
          <cell r="CO658">
            <v>0</v>
          </cell>
          <cell r="CP658">
            <v>0</v>
          </cell>
          <cell r="CQ658">
            <v>0</v>
          </cell>
          <cell r="CR658">
            <v>0</v>
          </cell>
          <cell r="CS658">
            <v>0</v>
          </cell>
          <cell r="CT658">
            <v>0</v>
          </cell>
          <cell r="CU658">
            <v>0</v>
          </cell>
          <cell r="CV658">
            <v>0</v>
          </cell>
          <cell r="CW658">
            <v>0</v>
          </cell>
          <cell r="CX658">
            <v>0</v>
          </cell>
          <cell r="CY658">
            <v>0</v>
          </cell>
          <cell r="CZ658">
            <v>0</v>
          </cell>
          <cell r="DA658">
            <v>0</v>
          </cell>
          <cell r="DB658">
            <v>0</v>
          </cell>
          <cell r="DC658">
            <v>0</v>
          </cell>
          <cell r="DD658">
            <v>0</v>
          </cell>
          <cell r="DE658">
            <v>0</v>
          </cell>
          <cell r="DF658">
            <v>0</v>
          </cell>
          <cell r="DG658">
            <v>0</v>
          </cell>
          <cell r="DH658">
            <v>0</v>
          </cell>
          <cell r="DI658">
            <v>0</v>
          </cell>
          <cell r="DJ658">
            <v>0</v>
          </cell>
          <cell r="DK658">
            <v>0</v>
          </cell>
          <cell r="DL658">
            <v>0</v>
          </cell>
          <cell r="DM658">
            <v>0</v>
          </cell>
          <cell r="DN658">
            <v>0</v>
          </cell>
          <cell r="DO658">
            <v>0</v>
          </cell>
          <cell r="DP658">
            <v>0</v>
          </cell>
          <cell r="DQ658">
            <v>0</v>
          </cell>
          <cell r="DR658">
            <v>0</v>
          </cell>
          <cell r="DS658">
            <v>0</v>
          </cell>
          <cell r="DT658">
            <v>0</v>
          </cell>
          <cell r="DU658">
            <v>0</v>
          </cell>
          <cell r="DV658">
            <v>0</v>
          </cell>
          <cell r="DW658">
            <v>0</v>
          </cell>
          <cell r="DX658">
            <v>0</v>
          </cell>
          <cell r="DY658">
            <v>0</v>
          </cell>
          <cell r="DZ658">
            <v>0</v>
          </cell>
          <cell r="EA658">
            <v>0</v>
          </cell>
          <cell r="EB658">
            <v>0</v>
          </cell>
          <cell r="EC658">
            <v>0</v>
          </cell>
          <cell r="ED658">
            <v>0</v>
          </cell>
          <cell r="EE658">
            <v>0</v>
          </cell>
          <cell r="EF658">
            <v>0</v>
          </cell>
          <cell r="EG658">
            <v>0</v>
          </cell>
          <cell r="EH658">
            <v>0</v>
          </cell>
          <cell r="EI658">
            <v>0</v>
          </cell>
          <cell r="EJ658">
            <v>0</v>
          </cell>
          <cell r="EK658">
            <v>0</v>
          </cell>
          <cell r="EL658">
            <v>0</v>
          </cell>
          <cell r="EM658">
            <v>0</v>
          </cell>
          <cell r="EN658">
            <v>0</v>
          </cell>
          <cell r="EO658">
            <v>0</v>
          </cell>
          <cell r="EP658">
            <v>0</v>
          </cell>
          <cell r="EQ658">
            <v>0</v>
          </cell>
          <cell r="ER658">
            <v>0</v>
          </cell>
          <cell r="ES658">
            <v>0</v>
          </cell>
          <cell r="ET658">
            <v>0</v>
          </cell>
          <cell r="EU658">
            <v>0</v>
          </cell>
          <cell r="EV658">
            <v>0</v>
          </cell>
          <cell r="EW658">
            <v>0</v>
          </cell>
          <cell r="EX658">
            <v>0</v>
          </cell>
          <cell r="EY658">
            <v>0</v>
          </cell>
          <cell r="EZ658">
            <v>0</v>
          </cell>
          <cell r="FA658">
            <v>0</v>
          </cell>
          <cell r="FB658">
            <v>0</v>
          </cell>
          <cell r="FC658">
            <v>0</v>
          </cell>
          <cell r="FD658">
            <v>0</v>
          </cell>
          <cell r="FE658">
            <v>0</v>
          </cell>
          <cell r="FF658">
            <v>0</v>
          </cell>
          <cell r="FG658">
            <v>0</v>
          </cell>
          <cell r="FH658">
            <v>0</v>
          </cell>
          <cell r="FI658">
            <v>0</v>
          </cell>
          <cell r="FJ658">
            <v>0</v>
          </cell>
          <cell r="FK658">
            <v>0</v>
          </cell>
          <cell r="FL658">
            <v>0</v>
          </cell>
          <cell r="FM658">
            <v>0</v>
          </cell>
          <cell r="FN658">
            <v>0</v>
          </cell>
          <cell r="FO658">
            <v>0</v>
          </cell>
          <cell r="FP658">
            <v>0</v>
          </cell>
          <cell r="FQ658">
            <v>0</v>
          </cell>
          <cell r="FR658">
            <v>0</v>
          </cell>
          <cell r="FS658">
            <v>0</v>
          </cell>
          <cell r="FT658">
            <v>0</v>
          </cell>
          <cell r="FU658">
            <v>0</v>
          </cell>
          <cell r="FV658">
            <v>0</v>
          </cell>
          <cell r="FW658">
            <v>0</v>
          </cell>
          <cell r="FX658">
            <v>0</v>
          </cell>
          <cell r="FY658">
            <v>0</v>
          </cell>
          <cell r="FZ658">
            <v>0</v>
          </cell>
          <cell r="GA658">
            <v>0</v>
          </cell>
          <cell r="GB658">
            <v>0</v>
          </cell>
          <cell r="GC658">
            <v>0</v>
          </cell>
          <cell r="GD658">
            <v>0</v>
          </cell>
          <cell r="GE658">
            <v>0</v>
          </cell>
          <cell r="GF658">
            <v>0</v>
          </cell>
          <cell r="GG658">
            <v>0</v>
          </cell>
          <cell r="GH658">
            <v>0</v>
          </cell>
          <cell r="GI658">
            <v>0</v>
          </cell>
          <cell r="GJ658">
            <v>0</v>
          </cell>
          <cell r="GK658">
            <v>0</v>
          </cell>
          <cell r="GL658">
            <v>0</v>
          </cell>
          <cell r="GM658">
            <v>0</v>
          </cell>
          <cell r="GN658">
            <v>0</v>
          </cell>
          <cell r="GO658">
            <v>0</v>
          </cell>
          <cell r="GP658">
            <v>0</v>
          </cell>
          <cell r="GQ658">
            <v>0</v>
          </cell>
          <cell r="GR658">
            <v>0</v>
          </cell>
          <cell r="GS658">
            <v>0</v>
          </cell>
          <cell r="GT658">
            <v>0</v>
          </cell>
          <cell r="GU658">
            <v>0</v>
          </cell>
          <cell r="GV658">
            <v>0</v>
          </cell>
          <cell r="GW658">
            <v>0</v>
          </cell>
          <cell r="GX658">
            <v>0</v>
          </cell>
          <cell r="GY658">
            <v>0</v>
          </cell>
          <cell r="GZ658">
            <v>0</v>
          </cell>
          <cell r="HA658">
            <v>0</v>
          </cell>
          <cell r="HB658">
            <v>0</v>
          </cell>
          <cell r="HC658">
            <v>0</v>
          </cell>
          <cell r="HD658">
            <v>0</v>
          </cell>
          <cell r="HE658">
            <v>0</v>
          </cell>
          <cell r="HF658">
            <v>0</v>
          </cell>
          <cell r="HG658">
            <v>0</v>
          </cell>
          <cell r="HH658">
            <v>0</v>
          </cell>
          <cell r="HI658">
            <v>0</v>
          </cell>
          <cell r="HJ658">
            <v>0</v>
          </cell>
          <cell r="HK658">
            <v>0</v>
          </cell>
          <cell r="HL658">
            <v>0</v>
          </cell>
          <cell r="HM658">
            <v>0</v>
          </cell>
          <cell r="HN658">
            <v>0</v>
          </cell>
          <cell r="HO658">
            <v>0</v>
          </cell>
          <cell r="HP658">
            <v>0</v>
          </cell>
          <cell r="HQ658">
            <v>0</v>
          </cell>
          <cell r="HR658">
            <v>0</v>
          </cell>
          <cell r="HS658">
            <v>0</v>
          </cell>
          <cell r="HT658">
            <v>0</v>
          </cell>
          <cell r="HU658">
            <v>0</v>
          </cell>
          <cell r="HV658">
            <v>0</v>
          </cell>
          <cell r="HW658">
            <v>0</v>
          </cell>
          <cell r="HX658">
            <v>0</v>
          </cell>
          <cell r="HY658">
            <v>0</v>
          </cell>
          <cell r="HZ658">
            <v>0</v>
          </cell>
          <cell r="IA658">
            <v>0</v>
          </cell>
          <cell r="IB658">
            <v>0</v>
          </cell>
          <cell r="IC658">
            <v>0</v>
          </cell>
          <cell r="ID658">
            <v>0</v>
          </cell>
          <cell r="IE658">
            <v>0</v>
          </cell>
          <cell r="IF658">
            <v>0</v>
          </cell>
          <cell r="IG658">
            <v>0</v>
          </cell>
          <cell r="IH658">
            <v>0</v>
          </cell>
          <cell r="II658">
            <v>0</v>
          </cell>
          <cell r="IJ658">
            <v>0</v>
          </cell>
          <cell r="IK658">
            <v>0</v>
          </cell>
          <cell r="IL658">
            <v>0</v>
          </cell>
          <cell r="IM658">
            <v>0</v>
          </cell>
        </row>
        <row r="659">
          <cell r="A659">
            <v>0</v>
          </cell>
          <cell r="C659">
            <v>0</v>
          </cell>
          <cell r="D659">
            <v>0</v>
          </cell>
          <cell r="H659">
            <v>0</v>
          </cell>
          <cell r="I659">
            <v>0</v>
          </cell>
          <cell r="J659">
            <v>0</v>
          </cell>
          <cell r="K659">
            <v>0</v>
          </cell>
          <cell r="L659">
            <v>0</v>
          </cell>
          <cell r="M659">
            <v>0</v>
          </cell>
          <cell r="N659">
            <v>0</v>
          </cell>
          <cell r="O659">
            <v>0</v>
          </cell>
          <cell r="P659">
            <v>0</v>
          </cell>
          <cell r="Q659">
            <v>0</v>
          </cell>
          <cell r="R659">
            <v>0</v>
          </cell>
          <cell r="S659">
            <v>0</v>
          </cell>
          <cell r="T659">
            <v>0</v>
          </cell>
          <cell r="U659">
            <v>0</v>
          </cell>
          <cell r="V659">
            <v>0</v>
          </cell>
          <cell r="W659">
            <v>0</v>
          </cell>
          <cell r="X659">
            <v>0</v>
          </cell>
          <cell r="Y659">
            <v>0</v>
          </cell>
          <cell r="Z659">
            <v>0</v>
          </cell>
          <cell r="AA659">
            <v>0</v>
          </cell>
          <cell r="AB659">
            <v>0</v>
          </cell>
          <cell r="AC659">
            <v>0</v>
          </cell>
          <cell r="AD659">
            <v>0</v>
          </cell>
          <cell r="AE659">
            <v>0</v>
          </cell>
          <cell r="AF659">
            <v>0</v>
          </cell>
          <cell r="AG659">
            <v>0</v>
          </cell>
          <cell r="AH659">
            <v>0</v>
          </cell>
          <cell r="AI659">
            <v>0</v>
          </cell>
          <cell r="AJ659">
            <v>0</v>
          </cell>
          <cell r="AK659">
            <v>0</v>
          </cell>
          <cell r="AL659">
            <v>0</v>
          </cell>
          <cell r="AM659">
            <v>0</v>
          </cell>
          <cell r="AN659">
            <v>0</v>
          </cell>
          <cell r="AO659">
            <v>0</v>
          </cell>
          <cell r="AP659">
            <v>0</v>
          </cell>
          <cell r="AQ659">
            <v>0</v>
          </cell>
          <cell r="AR659">
            <v>0</v>
          </cell>
          <cell r="AS659">
            <v>0</v>
          </cell>
          <cell r="AT659">
            <v>0</v>
          </cell>
          <cell r="AU659">
            <v>0</v>
          </cell>
          <cell r="AV659">
            <v>0</v>
          </cell>
          <cell r="AW659">
            <v>0</v>
          </cell>
          <cell r="AX659">
            <v>0</v>
          </cell>
          <cell r="AY659">
            <v>0</v>
          </cell>
          <cell r="AZ659">
            <v>0</v>
          </cell>
          <cell r="BA659">
            <v>0</v>
          </cell>
          <cell r="BB659">
            <v>0</v>
          </cell>
          <cell r="BC659">
            <v>0</v>
          </cell>
          <cell r="BD659">
            <v>0</v>
          </cell>
          <cell r="BE659">
            <v>0</v>
          </cell>
          <cell r="BF659">
            <v>0</v>
          </cell>
          <cell r="BG659">
            <v>0</v>
          </cell>
          <cell r="BH659">
            <v>0</v>
          </cell>
          <cell r="BI659">
            <v>0</v>
          </cell>
          <cell r="BJ659">
            <v>0</v>
          </cell>
          <cell r="BK659">
            <v>0</v>
          </cell>
          <cell r="BL659">
            <v>0</v>
          </cell>
          <cell r="BM659">
            <v>0</v>
          </cell>
          <cell r="BN659">
            <v>0</v>
          </cell>
          <cell r="BO659">
            <v>0</v>
          </cell>
          <cell r="BP659">
            <v>0</v>
          </cell>
          <cell r="BQ659">
            <v>0</v>
          </cell>
          <cell r="BR659">
            <v>0</v>
          </cell>
          <cell r="BS659">
            <v>0</v>
          </cell>
          <cell r="BT659">
            <v>0</v>
          </cell>
          <cell r="BU659">
            <v>0</v>
          </cell>
          <cell r="BV659">
            <v>0</v>
          </cell>
          <cell r="BW659">
            <v>0</v>
          </cell>
          <cell r="BX659">
            <v>0</v>
          </cell>
          <cell r="BY659">
            <v>0</v>
          </cell>
          <cell r="BZ659">
            <v>0</v>
          </cell>
          <cell r="CA659">
            <v>0</v>
          </cell>
          <cell r="CB659">
            <v>0</v>
          </cell>
          <cell r="CC659">
            <v>0</v>
          </cell>
          <cell r="CD659">
            <v>0</v>
          </cell>
          <cell r="CE659">
            <v>0</v>
          </cell>
          <cell r="CF659">
            <v>0</v>
          </cell>
          <cell r="CG659">
            <v>0</v>
          </cell>
          <cell r="CH659">
            <v>0</v>
          </cell>
          <cell r="CI659">
            <v>0</v>
          </cell>
          <cell r="CJ659">
            <v>0</v>
          </cell>
          <cell r="CK659">
            <v>0</v>
          </cell>
          <cell r="CL659">
            <v>0</v>
          </cell>
          <cell r="CM659">
            <v>0</v>
          </cell>
          <cell r="CN659">
            <v>0</v>
          </cell>
          <cell r="CO659">
            <v>0</v>
          </cell>
          <cell r="CP659">
            <v>0</v>
          </cell>
          <cell r="CQ659">
            <v>0</v>
          </cell>
          <cell r="CR659">
            <v>0</v>
          </cell>
          <cell r="CS659">
            <v>0</v>
          </cell>
          <cell r="CT659">
            <v>0</v>
          </cell>
          <cell r="CU659">
            <v>0</v>
          </cell>
          <cell r="CV659">
            <v>0</v>
          </cell>
          <cell r="CW659">
            <v>0</v>
          </cell>
          <cell r="CX659">
            <v>0</v>
          </cell>
          <cell r="CY659">
            <v>0</v>
          </cell>
          <cell r="CZ659">
            <v>0</v>
          </cell>
          <cell r="DA659">
            <v>0</v>
          </cell>
          <cell r="DB659">
            <v>0</v>
          </cell>
          <cell r="DC659">
            <v>0</v>
          </cell>
          <cell r="DD659">
            <v>0</v>
          </cell>
          <cell r="DE659">
            <v>0</v>
          </cell>
          <cell r="DF659">
            <v>0</v>
          </cell>
          <cell r="DG659">
            <v>0</v>
          </cell>
          <cell r="DH659">
            <v>0</v>
          </cell>
          <cell r="DI659">
            <v>0</v>
          </cell>
          <cell r="DJ659">
            <v>0</v>
          </cell>
          <cell r="DK659">
            <v>0</v>
          </cell>
          <cell r="DL659">
            <v>0</v>
          </cell>
          <cell r="DM659">
            <v>0</v>
          </cell>
          <cell r="DN659">
            <v>0</v>
          </cell>
          <cell r="DO659">
            <v>0</v>
          </cell>
          <cell r="DP659">
            <v>0</v>
          </cell>
          <cell r="DQ659">
            <v>0</v>
          </cell>
          <cell r="DR659">
            <v>0</v>
          </cell>
          <cell r="DS659">
            <v>0</v>
          </cell>
          <cell r="DT659">
            <v>0</v>
          </cell>
          <cell r="DU659">
            <v>0</v>
          </cell>
          <cell r="DV659">
            <v>0</v>
          </cell>
          <cell r="DW659">
            <v>0</v>
          </cell>
          <cell r="DX659">
            <v>0</v>
          </cell>
          <cell r="DY659">
            <v>0</v>
          </cell>
          <cell r="DZ659">
            <v>0</v>
          </cell>
          <cell r="EA659">
            <v>0</v>
          </cell>
          <cell r="EB659">
            <v>0</v>
          </cell>
          <cell r="EC659">
            <v>0</v>
          </cell>
          <cell r="ED659">
            <v>0</v>
          </cell>
          <cell r="EE659">
            <v>0</v>
          </cell>
          <cell r="EF659">
            <v>0</v>
          </cell>
          <cell r="EG659">
            <v>0</v>
          </cell>
          <cell r="EH659">
            <v>0</v>
          </cell>
          <cell r="EI659">
            <v>0</v>
          </cell>
          <cell r="EJ659">
            <v>0</v>
          </cell>
          <cell r="EK659">
            <v>0</v>
          </cell>
          <cell r="EL659">
            <v>0</v>
          </cell>
          <cell r="EM659">
            <v>0</v>
          </cell>
          <cell r="EN659">
            <v>0</v>
          </cell>
          <cell r="EO659">
            <v>0</v>
          </cell>
          <cell r="EP659">
            <v>0</v>
          </cell>
          <cell r="EQ659">
            <v>0</v>
          </cell>
          <cell r="ER659">
            <v>0</v>
          </cell>
          <cell r="ES659">
            <v>0</v>
          </cell>
          <cell r="ET659">
            <v>0</v>
          </cell>
          <cell r="EU659">
            <v>0</v>
          </cell>
          <cell r="EV659">
            <v>0</v>
          </cell>
          <cell r="EW659">
            <v>0</v>
          </cell>
          <cell r="EX659">
            <v>0</v>
          </cell>
          <cell r="EY659">
            <v>0</v>
          </cell>
          <cell r="EZ659">
            <v>0</v>
          </cell>
          <cell r="FA659">
            <v>0</v>
          </cell>
          <cell r="FB659">
            <v>0</v>
          </cell>
          <cell r="FC659">
            <v>0</v>
          </cell>
          <cell r="FD659">
            <v>0</v>
          </cell>
          <cell r="FE659">
            <v>0</v>
          </cell>
          <cell r="FF659">
            <v>0</v>
          </cell>
          <cell r="FG659">
            <v>0</v>
          </cell>
          <cell r="FH659">
            <v>0</v>
          </cell>
          <cell r="FI659">
            <v>0</v>
          </cell>
          <cell r="FJ659">
            <v>0</v>
          </cell>
          <cell r="FK659">
            <v>0</v>
          </cell>
          <cell r="FL659">
            <v>0</v>
          </cell>
          <cell r="FM659">
            <v>0</v>
          </cell>
          <cell r="FN659">
            <v>0</v>
          </cell>
          <cell r="FO659">
            <v>0</v>
          </cell>
          <cell r="FP659">
            <v>0</v>
          </cell>
          <cell r="FQ659">
            <v>0</v>
          </cell>
          <cell r="FR659">
            <v>0</v>
          </cell>
          <cell r="FS659">
            <v>0</v>
          </cell>
          <cell r="FT659">
            <v>0</v>
          </cell>
          <cell r="FU659">
            <v>0</v>
          </cell>
          <cell r="FV659">
            <v>0</v>
          </cell>
          <cell r="FW659">
            <v>0</v>
          </cell>
          <cell r="FX659">
            <v>0</v>
          </cell>
          <cell r="FY659">
            <v>0</v>
          </cell>
          <cell r="FZ659">
            <v>0</v>
          </cell>
          <cell r="GA659">
            <v>0</v>
          </cell>
          <cell r="GB659">
            <v>0</v>
          </cell>
          <cell r="GC659">
            <v>0</v>
          </cell>
          <cell r="GD659">
            <v>0</v>
          </cell>
          <cell r="GE659">
            <v>0</v>
          </cell>
          <cell r="GF659">
            <v>0</v>
          </cell>
          <cell r="GG659">
            <v>0</v>
          </cell>
          <cell r="GH659">
            <v>0</v>
          </cell>
          <cell r="GI659">
            <v>0</v>
          </cell>
          <cell r="GJ659">
            <v>0</v>
          </cell>
          <cell r="GK659">
            <v>0</v>
          </cell>
          <cell r="GL659">
            <v>0</v>
          </cell>
          <cell r="GM659">
            <v>0</v>
          </cell>
          <cell r="GN659">
            <v>0</v>
          </cell>
          <cell r="GO659">
            <v>0</v>
          </cell>
          <cell r="GP659">
            <v>0</v>
          </cell>
          <cell r="GQ659">
            <v>0</v>
          </cell>
          <cell r="GR659">
            <v>0</v>
          </cell>
          <cell r="GS659">
            <v>0</v>
          </cell>
          <cell r="GT659">
            <v>0</v>
          </cell>
          <cell r="GU659">
            <v>0</v>
          </cell>
          <cell r="GV659">
            <v>0</v>
          </cell>
          <cell r="GW659">
            <v>0</v>
          </cell>
          <cell r="GX659">
            <v>0</v>
          </cell>
          <cell r="GY659">
            <v>0</v>
          </cell>
          <cell r="GZ659">
            <v>0</v>
          </cell>
          <cell r="HA659">
            <v>0</v>
          </cell>
          <cell r="HB659">
            <v>0</v>
          </cell>
          <cell r="HC659">
            <v>0</v>
          </cell>
          <cell r="HD659">
            <v>0</v>
          </cell>
          <cell r="HE659">
            <v>0</v>
          </cell>
          <cell r="HF659">
            <v>0</v>
          </cell>
          <cell r="HG659">
            <v>0</v>
          </cell>
          <cell r="HH659">
            <v>0</v>
          </cell>
          <cell r="HI659">
            <v>0</v>
          </cell>
          <cell r="HJ659">
            <v>0</v>
          </cell>
          <cell r="HK659">
            <v>0</v>
          </cell>
          <cell r="HL659">
            <v>0</v>
          </cell>
          <cell r="HM659">
            <v>0</v>
          </cell>
          <cell r="HN659">
            <v>0</v>
          </cell>
          <cell r="HO659">
            <v>0</v>
          </cell>
          <cell r="HP659">
            <v>0</v>
          </cell>
          <cell r="HQ659">
            <v>0</v>
          </cell>
          <cell r="HR659">
            <v>0</v>
          </cell>
          <cell r="HS659">
            <v>0</v>
          </cell>
          <cell r="HT659">
            <v>0</v>
          </cell>
          <cell r="HU659">
            <v>0</v>
          </cell>
          <cell r="HV659">
            <v>0</v>
          </cell>
          <cell r="HW659">
            <v>0</v>
          </cell>
          <cell r="HX659">
            <v>0</v>
          </cell>
          <cell r="HY659">
            <v>0</v>
          </cell>
          <cell r="HZ659">
            <v>0</v>
          </cell>
          <cell r="IA659">
            <v>0</v>
          </cell>
          <cell r="IB659">
            <v>0</v>
          </cell>
          <cell r="IC659">
            <v>0</v>
          </cell>
          <cell r="ID659">
            <v>0</v>
          </cell>
          <cell r="IE659">
            <v>0</v>
          </cell>
          <cell r="IF659">
            <v>0</v>
          </cell>
          <cell r="IG659">
            <v>0</v>
          </cell>
          <cell r="IH659">
            <v>0</v>
          </cell>
          <cell r="II659">
            <v>0</v>
          </cell>
          <cell r="IJ659">
            <v>0</v>
          </cell>
          <cell r="IK659">
            <v>0</v>
          </cell>
          <cell r="IL659">
            <v>0</v>
          </cell>
          <cell r="IM659">
            <v>0</v>
          </cell>
        </row>
        <row r="660">
          <cell r="A660">
            <v>0</v>
          </cell>
          <cell r="C660">
            <v>0</v>
          </cell>
          <cell r="D660">
            <v>0</v>
          </cell>
          <cell r="H660">
            <v>0</v>
          </cell>
          <cell r="I660">
            <v>0</v>
          </cell>
          <cell r="J660">
            <v>0</v>
          </cell>
          <cell r="K660">
            <v>0</v>
          </cell>
          <cell r="L660">
            <v>0</v>
          </cell>
          <cell r="M660">
            <v>0</v>
          </cell>
          <cell r="N660">
            <v>0</v>
          </cell>
          <cell r="O660">
            <v>0</v>
          </cell>
          <cell r="P660">
            <v>0</v>
          </cell>
          <cell r="Q660">
            <v>0</v>
          </cell>
          <cell r="R660">
            <v>0</v>
          </cell>
          <cell r="S660">
            <v>0</v>
          </cell>
          <cell r="T660">
            <v>0</v>
          </cell>
          <cell r="U660">
            <v>0</v>
          </cell>
          <cell r="V660">
            <v>0</v>
          </cell>
          <cell r="W660">
            <v>0</v>
          </cell>
          <cell r="X660">
            <v>0</v>
          </cell>
          <cell r="Y660">
            <v>0</v>
          </cell>
          <cell r="Z660">
            <v>0</v>
          </cell>
          <cell r="AA660">
            <v>0</v>
          </cell>
          <cell r="AB660">
            <v>0</v>
          </cell>
          <cell r="AC660">
            <v>0</v>
          </cell>
          <cell r="AD660">
            <v>0</v>
          </cell>
          <cell r="AE660">
            <v>0</v>
          </cell>
          <cell r="AF660">
            <v>0</v>
          </cell>
          <cell r="AG660">
            <v>0</v>
          </cell>
          <cell r="AH660">
            <v>0</v>
          </cell>
          <cell r="AI660">
            <v>0</v>
          </cell>
          <cell r="AJ660">
            <v>0</v>
          </cell>
          <cell r="AK660">
            <v>0</v>
          </cell>
          <cell r="AL660">
            <v>0</v>
          </cell>
          <cell r="AM660">
            <v>0</v>
          </cell>
          <cell r="AN660">
            <v>0</v>
          </cell>
          <cell r="AO660">
            <v>0</v>
          </cell>
          <cell r="AP660">
            <v>0</v>
          </cell>
          <cell r="AQ660">
            <v>0</v>
          </cell>
          <cell r="AR660">
            <v>0</v>
          </cell>
          <cell r="AS660">
            <v>0</v>
          </cell>
          <cell r="AT660">
            <v>0</v>
          </cell>
          <cell r="AU660">
            <v>0</v>
          </cell>
          <cell r="AV660">
            <v>0</v>
          </cell>
          <cell r="AW660">
            <v>0</v>
          </cell>
          <cell r="AX660">
            <v>0</v>
          </cell>
          <cell r="AY660">
            <v>0</v>
          </cell>
          <cell r="AZ660">
            <v>0</v>
          </cell>
          <cell r="BA660">
            <v>0</v>
          </cell>
          <cell r="BB660">
            <v>0</v>
          </cell>
          <cell r="BC660">
            <v>0</v>
          </cell>
          <cell r="BD660">
            <v>0</v>
          </cell>
          <cell r="BE660">
            <v>0</v>
          </cell>
          <cell r="BF660">
            <v>0</v>
          </cell>
          <cell r="BG660">
            <v>0</v>
          </cell>
          <cell r="BH660">
            <v>0</v>
          </cell>
          <cell r="BI660">
            <v>0</v>
          </cell>
          <cell r="BJ660">
            <v>0</v>
          </cell>
          <cell r="BK660">
            <v>0</v>
          </cell>
          <cell r="BL660">
            <v>0</v>
          </cell>
          <cell r="BM660">
            <v>0</v>
          </cell>
          <cell r="BN660">
            <v>0</v>
          </cell>
          <cell r="BO660">
            <v>0</v>
          </cell>
          <cell r="BP660">
            <v>0</v>
          </cell>
          <cell r="BQ660">
            <v>0</v>
          </cell>
          <cell r="BR660">
            <v>0</v>
          </cell>
          <cell r="BS660">
            <v>0</v>
          </cell>
          <cell r="BT660">
            <v>0</v>
          </cell>
          <cell r="BU660">
            <v>0</v>
          </cell>
          <cell r="BV660">
            <v>0</v>
          </cell>
          <cell r="BW660">
            <v>0</v>
          </cell>
          <cell r="BX660">
            <v>0</v>
          </cell>
          <cell r="BY660">
            <v>0</v>
          </cell>
          <cell r="BZ660">
            <v>0</v>
          </cell>
          <cell r="CA660">
            <v>0</v>
          </cell>
          <cell r="CB660">
            <v>0</v>
          </cell>
          <cell r="CC660">
            <v>0</v>
          </cell>
          <cell r="CD660">
            <v>0</v>
          </cell>
          <cell r="CE660">
            <v>0</v>
          </cell>
          <cell r="CF660">
            <v>0</v>
          </cell>
          <cell r="CG660">
            <v>0</v>
          </cell>
          <cell r="CH660">
            <v>0</v>
          </cell>
          <cell r="CI660">
            <v>0</v>
          </cell>
          <cell r="CJ660">
            <v>0</v>
          </cell>
          <cell r="CK660">
            <v>0</v>
          </cell>
          <cell r="CL660">
            <v>0</v>
          </cell>
          <cell r="CM660">
            <v>0</v>
          </cell>
          <cell r="CN660">
            <v>0</v>
          </cell>
          <cell r="CO660">
            <v>0</v>
          </cell>
          <cell r="CP660">
            <v>0</v>
          </cell>
          <cell r="CQ660">
            <v>0</v>
          </cell>
          <cell r="CR660">
            <v>0</v>
          </cell>
          <cell r="CS660">
            <v>0</v>
          </cell>
          <cell r="CT660">
            <v>0</v>
          </cell>
          <cell r="CU660">
            <v>0</v>
          </cell>
          <cell r="CV660">
            <v>0</v>
          </cell>
          <cell r="CW660">
            <v>0</v>
          </cell>
          <cell r="CX660">
            <v>0</v>
          </cell>
          <cell r="CY660">
            <v>0</v>
          </cell>
          <cell r="CZ660">
            <v>0</v>
          </cell>
          <cell r="DA660">
            <v>0</v>
          </cell>
          <cell r="DB660">
            <v>0</v>
          </cell>
          <cell r="DC660">
            <v>0</v>
          </cell>
          <cell r="DD660">
            <v>0</v>
          </cell>
          <cell r="DE660">
            <v>0</v>
          </cell>
          <cell r="DF660">
            <v>0</v>
          </cell>
          <cell r="DG660">
            <v>0</v>
          </cell>
          <cell r="DH660">
            <v>0</v>
          </cell>
          <cell r="DI660">
            <v>0</v>
          </cell>
          <cell r="DJ660">
            <v>0</v>
          </cell>
          <cell r="DK660">
            <v>0</v>
          </cell>
          <cell r="DL660">
            <v>0</v>
          </cell>
          <cell r="DM660">
            <v>0</v>
          </cell>
          <cell r="DN660">
            <v>0</v>
          </cell>
          <cell r="DO660">
            <v>0</v>
          </cell>
          <cell r="DP660">
            <v>0</v>
          </cell>
          <cell r="DQ660">
            <v>0</v>
          </cell>
          <cell r="DR660">
            <v>0</v>
          </cell>
          <cell r="DS660">
            <v>0</v>
          </cell>
          <cell r="DT660">
            <v>0</v>
          </cell>
          <cell r="DU660">
            <v>0</v>
          </cell>
          <cell r="DV660">
            <v>0</v>
          </cell>
          <cell r="DW660">
            <v>0</v>
          </cell>
          <cell r="DX660">
            <v>0</v>
          </cell>
          <cell r="DY660">
            <v>0</v>
          </cell>
          <cell r="DZ660">
            <v>0</v>
          </cell>
          <cell r="EA660">
            <v>0</v>
          </cell>
          <cell r="EB660">
            <v>0</v>
          </cell>
          <cell r="EC660">
            <v>0</v>
          </cell>
          <cell r="ED660">
            <v>0</v>
          </cell>
          <cell r="EE660">
            <v>0</v>
          </cell>
          <cell r="EF660">
            <v>0</v>
          </cell>
          <cell r="EG660">
            <v>0</v>
          </cell>
          <cell r="EH660">
            <v>0</v>
          </cell>
          <cell r="EI660">
            <v>0</v>
          </cell>
          <cell r="EJ660">
            <v>0</v>
          </cell>
          <cell r="EK660">
            <v>0</v>
          </cell>
          <cell r="EL660">
            <v>0</v>
          </cell>
          <cell r="EM660">
            <v>0</v>
          </cell>
          <cell r="EN660">
            <v>0</v>
          </cell>
          <cell r="EO660">
            <v>0</v>
          </cell>
          <cell r="EP660">
            <v>0</v>
          </cell>
          <cell r="EQ660">
            <v>0</v>
          </cell>
          <cell r="ER660">
            <v>0</v>
          </cell>
          <cell r="ES660">
            <v>0</v>
          </cell>
          <cell r="ET660">
            <v>0</v>
          </cell>
          <cell r="EU660">
            <v>0</v>
          </cell>
          <cell r="EV660">
            <v>0</v>
          </cell>
          <cell r="EW660">
            <v>0</v>
          </cell>
          <cell r="EX660">
            <v>0</v>
          </cell>
          <cell r="EY660">
            <v>0</v>
          </cell>
          <cell r="EZ660">
            <v>0</v>
          </cell>
          <cell r="FA660">
            <v>0</v>
          </cell>
          <cell r="FB660">
            <v>0</v>
          </cell>
          <cell r="FC660">
            <v>0</v>
          </cell>
          <cell r="FD660">
            <v>0</v>
          </cell>
          <cell r="FE660">
            <v>0</v>
          </cell>
          <cell r="FF660">
            <v>0</v>
          </cell>
          <cell r="FG660">
            <v>0</v>
          </cell>
          <cell r="FH660">
            <v>0</v>
          </cell>
          <cell r="FI660">
            <v>0</v>
          </cell>
          <cell r="FJ660">
            <v>0</v>
          </cell>
          <cell r="FK660">
            <v>0</v>
          </cell>
          <cell r="FL660">
            <v>0</v>
          </cell>
          <cell r="FM660">
            <v>0</v>
          </cell>
          <cell r="FN660">
            <v>0</v>
          </cell>
          <cell r="FO660">
            <v>0</v>
          </cell>
          <cell r="FP660">
            <v>0</v>
          </cell>
          <cell r="FQ660">
            <v>0</v>
          </cell>
          <cell r="FR660">
            <v>0</v>
          </cell>
          <cell r="FS660">
            <v>0</v>
          </cell>
          <cell r="FT660">
            <v>0</v>
          </cell>
          <cell r="FU660">
            <v>0</v>
          </cell>
          <cell r="FV660">
            <v>0</v>
          </cell>
          <cell r="FW660">
            <v>0</v>
          </cell>
          <cell r="FX660">
            <v>0</v>
          </cell>
          <cell r="FY660">
            <v>0</v>
          </cell>
          <cell r="FZ660">
            <v>0</v>
          </cell>
          <cell r="GA660">
            <v>0</v>
          </cell>
          <cell r="GB660">
            <v>0</v>
          </cell>
          <cell r="GC660">
            <v>0</v>
          </cell>
          <cell r="GD660">
            <v>0</v>
          </cell>
          <cell r="GE660">
            <v>0</v>
          </cell>
          <cell r="GF660">
            <v>0</v>
          </cell>
          <cell r="GG660">
            <v>0</v>
          </cell>
          <cell r="GH660">
            <v>0</v>
          </cell>
          <cell r="GI660">
            <v>0</v>
          </cell>
          <cell r="GJ660">
            <v>0</v>
          </cell>
          <cell r="GK660">
            <v>0</v>
          </cell>
          <cell r="GL660">
            <v>0</v>
          </cell>
          <cell r="GM660">
            <v>0</v>
          </cell>
          <cell r="GN660">
            <v>0</v>
          </cell>
          <cell r="GO660">
            <v>0</v>
          </cell>
          <cell r="GP660">
            <v>0</v>
          </cell>
          <cell r="GQ660">
            <v>0</v>
          </cell>
          <cell r="GR660">
            <v>0</v>
          </cell>
          <cell r="GS660">
            <v>0</v>
          </cell>
          <cell r="GT660">
            <v>0</v>
          </cell>
          <cell r="GU660">
            <v>0</v>
          </cell>
          <cell r="GV660">
            <v>0</v>
          </cell>
          <cell r="GW660">
            <v>0</v>
          </cell>
          <cell r="GX660">
            <v>0</v>
          </cell>
          <cell r="GY660">
            <v>0</v>
          </cell>
          <cell r="GZ660">
            <v>0</v>
          </cell>
          <cell r="HA660">
            <v>0</v>
          </cell>
          <cell r="HB660">
            <v>0</v>
          </cell>
          <cell r="HC660">
            <v>0</v>
          </cell>
          <cell r="HD660">
            <v>0</v>
          </cell>
          <cell r="HE660">
            <v>0</v>
          </cell>
          <cell r="HF660">
            <v>0</v>
          </cell>
          <cell r="HG660">
            <v>0</v>
          </cell>
          <cell r="HH660">
            <v>0</v>
          </cell>
          <cell r="HI660">
            <v>0</v>
          </cell>
          <cell r="HJ660">
            <v>0</v>
          </cell>
          <cell r="HK660">
            <v>0</v>
          </cell>
          <cell r="HL660">
            <v>0</v>
          </cell>
          <cell r="HM660">
            <v>0</v>
          </cell>
          <cell r="HN660">
            <v>0</v>
          </cell>
          <cell r="HO660">
            <v>0</v>
          </cell>
          <cell r="HP660">
            <v>0</v>
          </cell>
          <cell r="HQ660">
            <v>0</v>
          </cell>
          <cell r="HR660">
            <v>0</v>
          </cell>
          <cell r="HS660">
            <v>0</v>
          </cell>
          <cell r="HT660">
            <v>0</v>
          </cell>
          <cell r="HU660">
            <v>0</v>
          </cell>
          <cell r="HV660">
            <v>0</v>
          </cell>
          <cell r="HW660">
            <v>0</v>
          </cell>
          <cell r="HX660">
            <v>0</v>
          </cell>
          <cell r="HY660">
            <v>0</v>
          </cell>
          <cell r="HZ660">
            <v>0</v>
          </cell>
          <cell r="IA660">
            <v>0</v>
          </cell>
          <cell r="IB660">
            <v>0</v>
          </cell>
          <cell r="IC660">
            <v>0</v>
          </cell>
          <cell r="ID660">
            <v>0</v>
          </cell>
          <cell r="IE660">
            <v>0</v>
          </cell>
          <cell r="IF660">
            <v>0</v>
          </cell>
          <cell r="IG660">
            <v>0</v>
          </cell>
          <cell r="IH660">
            <v>0</v>
          </cell>
          <cell r="II660">
            <v>0</v>
          </cell>
          <cell r="IJ660">
            <v>0</v>
          </cell>
          <cell r="IK660">
            <v>0</v>
          </cell>
          <cell r="IL660">
            <v>0</v>
          </cell>
          <cell r="IM660">
            <v>0</v>
          </cell>
        </row>
        <row r="661">
          <cell r="A661">
            <v>0</v>
          </cell>
          <cell r="C661">
            <v>0</v>
          </cell>
          <cell r="D661">
            <v>0</v>
          </cell>
          <cell r="H661">
            <v>0</v>
          </cell>
          <cell r="I661">
            <v>0</v>
          </cell>
          <cell r="J661">
            <v>0</v>
          </cell>
          <cell r="K661">
            <v>0</v>
          </cell>
          <cell r="L661">
            <v>0</v>
          </cell>
          <cell r="M661">
            <v>0</v>
          </cell>
          <cell r="N661">
            <v>0</v>
          </cell>
          <cell r="O661">
            <v>0</v>
          </cell>
          <cell r="P661">
            <v>0</v>
          </cell>
          <cell r="Q661">
            <v>0</v>
          </cell>
          <cell r="R661">
            <v>0</v>
          </cell>
          <cell r="S661">
            <v>0</v>
          </cell>
          <cell r="T661">
            <v>0</v>
          </cell>
          <cell r="U661">
            <v>0</v>
          </cell>
          <cell r="V661">
            <v>0</v>
          </cell>
          <cell r="W661">
            <v>0</v>
          </cell>
          <cell r="X661">
            <v>0</v>
          </cell>
          <cell r="Y661">
            <v>0</v>
          </cell>
          <cell r="Z661">
            <v>0</v>
          </cell>
          <cell r="AA661">
            <v>0</v>
          </cell>
          <cell r="AB661">
            <v>0</v>
          </cell>
          <cell r="AC661">
            <v>0</v>
          </cell>
          <cell r="AD661">
            <v>0</v>
          </cell>
          <cell r="AE661">
            <v>0</v>
          </cell>
          <cell r="AF661">
            <v>0</v>
          </cell>
          <cell r="AG661">
            <v>0</v>
          </cell>
          <cell r="AH661">
            <v>0</v>
          </cell>
          <cell r="AI661">
            <v>0</v>
          </cell>
          <cell r="AJ661">
            <v>0</v>
          </cell>
          <cell r="AK661">
            <v>0</v>
          </cell>
          <cell r="AL661">
            <v>0</v>
          </cell>
          <cell r="AM661">
            <v>0</v>
          </cell>
          <cell r="AN661">
            <v>0</v>
          </cell>
          <cell r="AO661">
            <v>0</v>
          </cell>
          <cell r="AP661">
            <v>0</v>
          </cell>
          <cell r="AQ661">
            <v>0</v>
          </cell>
          <cell r="AR661">
            <v>0</v>
          </cell>
          <cell r="AS661">
            <v>0</v>
          </cell>
          <cell r="AT661">
            <v>0</v>
          </cell>
          <cell r="AU661">
            <v>0</v>
          </cell>
          <cell r="AV661">
            <v>0</v>
          </cell>
          <cell r="AW661">
            <v>0</v>
          </cell>
          <cell r="AX661">
            <v>0</v>
          </cell>
          <cell r="AY661">
            <v>0</v>
          </cell>
          <cell r="AZ661">
            <v>0</v>
          </cell>
          <cell r="BA661">
            <v>0</v>
          </cell>
          <cell r="BB661">
            <v>0</v>
          </cell>
          <cell r="BC661">
            <v>0</v>
          </cell>
          <cell r="BD661">
            <v>0</v>
          </cell>
          <cell r="BE661">
            <v>0</v>
          </cell>
          <cell r="BF661">
            <v>0</v>
          </cell>
          <cell r="BG661">
            <v>0</v>
          </cell>
          <cell r="BH661">
            <v>0</v>
          </cell>
          <cell r="BI661">
            <v>0</v>
          </cell>
          <cell r="BJ661">
            <v>0</v>
          </cell>
          <cell r="BK661">
            <v>0</v>
          </cell>
          <cell r="BL661">
            <v>0</v>
          </cell>
          <cell r="BM661">
            <v>0</v>
          </cell>
          <cell r="BN661">
            <v>0</v>
          </cell>
          <cell r="BO661">
            <v>0</v>
          </cell>
          <cell r="BP661">
            <v>0</v>
          </cell>
          <cell r="BQ661">
            <v>0</v>
          </cell>
          <cell r="BR661">
            <v>0</v>
          </cell>
          <cell r="BS661">
            <v>0</v>
          </cell>
          <cell r="BT661">
            <v>0</v>
          </cell>
          <cell r="BU661">
            <v>0</v>
          </cell>
          <cell r="BV661">
            <v>0</v>
          </cell>
          <cell r="BW661">
            <v>0</v>
          </cell>
          <cell r="BX661">
            <v>0</v>
          </cell>
          <cell r="BY661">
            <v>0</v>
          </cell>
          <cell r="BZ661">
            <v>0</v>
          </cell>
          <cell r="CA661">
            <v>0</v>
          </cell>
          <cell r="CB661">
            <v>0</v>
          </cell>
          <cell r="CC661">
            <v>0</v>
          </cell>
          <cell r="CD661">
            <v>0</v>
          </cell>
          <cell r="CE661">
            <v>0</v>
          </cell>
          <cell r="CF661">
            <v>0</v>
          </cell>
          <cell r="CG661">
            <v>0</v>
          </cell>
          <cell r="CH661">
            <v>0</v>
          </cell>
          <cell r="CI661">
            <v>0</v>
          </cell>
          <cell r="CJ661">
            <v>0</v>
          </cell>
          <cell r="CK661">
            <v>0</v>
          </cell>
          <cell r="CL661">
            <v>0</v>
          </cell>
          <cell r="CM661">
            <v>0</v>
          </cell>
          <cell r="CN661">
            <v>0</v>
          </cell>
          <cell r="CO661">
            <v>0</v>
          </cell>
          <cell r="CP661">
            <v>0</v>
          </cell>
          <cell r="CQ661">
            <v>0</v>
          </cell>
          <cell r="CR661">
            <v>0</v>
          </cell>
          <cell r="CS661">
            <v>0</v>
          </cell>
          <cell r="CT661">
            <v>0</v>
          </cell>
          <cell r="CU661">
            <v>0</v>
          </cell>
          <cell r="CV661">
            <v>0</v>
          </cell>
          <cell r="CW661">
            <v>0</v>
          </cell>
          <cell r="CX661">
            <v>0</v>
          </cell>
          <cell r="CY661">
            <v>0</v>
          </cell>
          <cell r="CZ661">
            <v>0</v>
          </cell>
          <cell r="DA661">
            <v>0</v>
          </cell>
          <cell r="DB661">
            <v>0</v>
          </cell>
          <cell r="DC661">
            <v>0</v>
          </cell>
          <cell r="DD661">
            <v>0</v>
          </cell>
          <cell r="DE661">
            <v>0</v>
          </cell>
          <cell r="DF661">
            <v>0</v>
          </cell>
          <cell r="DG661">
            <v>0</v>
          </cell>
          <cell r="DH661">
            <v>0</v>
          </cell>
          <cell r="DI661">
            <v>0</v>
          </cell>
          <cell r="DJ661">
            <v>0</v>
          </cell>
          <cell r="DK661">
            <v>0</v>
          </cell>
          <cell r="DL661">
            <v>0</v>
          </cell>
          <cell r="DM661">
            <v>0</v>
          </cell>
          <cell r="DN661">
            <v>0</v>
          </cell>
          <cell r="DO661">
            <v>0</v>
          </cell>
          <cell r="DP661">
            <v>0</v>
          </cell>
          <cell r="DQ661">
            <v>0</v>
          </cell>
          <cell r="DR661">
            <v>0</v>
          </cell>
          <cell r="DS661">
            <v>0</v>
          </cell>
          <cell r="DT661">
            <v>0</v>
          </cell>
          <cell r="DU661">
            <v>0</v>
          </cell>
          <cell r="DV661">
            <v>0</v>
          </cell>
          <cell r="DW661">
            <v>0</v>
          </cell>
          <cell r="DX661">
            <v>0</v>
          </cell>
          <cell r="DY661">
            <v>0</v>
          </cell>
          <cell r="DZ661">
            <v>0</v>
          </cell>
          <cell r="EA661">
            <v>0</v>
          </cell>
          <cell r="EB661">
            <v>0</v>
          </cell>
          <cell r="EC661">
            <v>0</v>
          </cell>
          <cell r="ED661">
            <v>0</v>
          </cell>
          <cell r="EE661">
            <v>0</v>
          </cell>
          <cell r="EF661">
            <v>0</v>
          </cell>
          <cell r="EG661">
            <v>0</v>
          </cell>
          <cell r="EH661">
            <v>0</v>
          </cell>
          <cell r="EI661">
            <v>0</v>
          </cell>
          <cell r="EJ661">
            <v>0</v>
          </cell>
          <cell r="EK661">
            <v>0</v>
          </cell>
          <cell r="EL661">
            <v>0</v>
          </cell>
          <cell r="EM661">
            <v>0</v>
          </cell>
          <cell r="EN661">
            <v>0</v>
          </cell>
          <cell r="EO661">
            <v>0</v>
          </cell>
          <cell r="EP661">
            <v>0</v>
          </cell>
          <cell r="EQ661">
            <v>0</v>
          </cell>
          <cell r="ER661">
            <v>0</v>
          </cell>
          <cell r="ES661">
            <v>0</v>
          </cell>
          <cell r="ET661">
            <v>0</v>
          </cell>
          <cell r="EU661">
            <v>0</v>
          </cell>
          <cell r="EV661">
            <v>0</v>
          </cell>
          <cell r="EW661">
            <v>0</v>
          </cell>
          <cell r="EX661">
            <v>0</v>
          </cell>
          <cell r="EY661">
            <v>0</v>
          </cell>
          <cell r="EZ661">
            <v>0</v>
          </cell>
          <cell r="FA661">
            <v>0</v>
          </cell>
          <cell r="FB661">
            <v>0</v>
          </cell>
          <cell r="FC661">
            <v>0</v>
          </cell>
          <cell r="FD661">
            <v>0</v>
          </cell>
          <cell r="FE661">
            <v>0</v>
          </cell>
          <cell r="FF661">
            <v>0</v>
          </cell>
          <cell r="FG661">
            <v>0</v>
          </cell>
          <cell r="FH661">
            <v>0</v>
          </cell>
          <cell r="FI661">
            <v>0</v>
          </cell>
          <cell r="FJ661">
            <v>0</v>
          </cell>
          <cell r="FK661">
            <v>0</v>
          </cell>
          <cell r="FL661">
            <v>0</v>
          </cell>
          <cell r="FM661">
            <v>0</v>
          </cell>
          <cell r="FN661">
            <v>0</v>
          </cell>
          <cell r="FO661">
            <v>0</v>
          </cell>
          <cell r="FP661">
            <v>0</v>
          </cell>
          <cell r="FQ661">
            <v>0</v>
          </cell>
          <cell r="FR661">
            <v>0</v>
          </cell>
          <cell r="FS661">
            <v>0</v>
          </cell>
          <cell r="FT661">
            <v>0</v>
          </cell>
          <cell r="FU661">
            <v>0</v>
          </cell>
          <cell r="FV661">
            <v>0</v>
          </cell>
          <cell r="FW661">
            <v>0</v>
          </cell>
          <cell r="FX661">
            <v>0</v>
          </cell>
          <cell r="FY661">
            <v>0</v>
          </cell>
          <cell r="FZ661">
            <v>0</v>
          </cell>
          <cell r="GA661">
            <v>0</v>
          </cell>
          <cell r="GB661">
            <v>0</v>
          </cell>
          <cell r="GC661">
            <v>0</v>
          </cell>
          <cell r="GD661">
            <v>0</v>
          </cell>
          <cell r="GE661">
            <v>0</v>
          </cell>
          <cell r="GF661">
            <v>0</v>
          </cell>
          <cell r="GG661">
            <v>0</v>
          </cell>
          <cell r="GH661">
            <v>0</v>
          </cell>
          <cell r="GI661">
            <v>0</v>
          </cell>
          <cell r="GJ661">
            <v>0</v>
          </cell>
          <cell r="GK661">
            <v>0</v>
          </cell>
          <cell r="GL661">
            <v>0</v>
          </cell>
          <cell r="GM661">
            <v>0</v>
          </cell>
          <cell r="GN661">
            <v>0</v>
          </cell>
          <cell r="GO661">
            <v>0</v>
          </cell>
          <cell r="GP661">
            <v>0</v>
          </cell>
          <cell r="GQ661">
            <v>0</v>
          </cell>
          <cell r="GR661">
            <v>0</v>
          </cell>
          <cell r="GS661">
            <v>0</v>
          </cell>
          <cell r="GT661">
            <v>0</v>
          </cell>
          <cell r="GU661">
            <v>0</v>
          </cell>
          <cell r="GV661">
            <v>0</v>
          </cell>
          <cell r="GW661">
            <v>0</v>
          </cell>
          <cell r="GX661">
            <v>0</v>
          </cell>
          <cell r="GY661">
            <v>0</v>
          </cell>
          <cell r="GZ661">
            <v>0</v>
          </cell>
          <cell r="HA661">
            <v>0</v>
          </cell>
          <cell r="HB661">
            <v>0</v>
          </cell>
          <cell r="HC661">
            <v>0</v>
          </cell>
          <cell r="HD661">
            <v>0</v>
          </cell>
          <cell r="HE661">
            <v>0</v>
          </cell>
          <cell r="HF661">
            <v>0</v>
          </cell>
          <cell r="HG661">
            <v>0</v>
          </cell>
          <cell r="HH661">
            <v>0</v>
          </cell>
          <cell r="HI661">
            <v>0</v>
          </cell>
          <cell r="HJ661">
            <v>0</v>
          </cell>
          <cell r="HK661">
            <v>0</v>
          </cell>
          <cell r="HL661">
            <v>0</v>
          </cell>
          <cell r="HM661">
            <v>0</v>
          </cell>
          <cell r="HN661">
            <v>0</v>
          </cell>
          <cell r="HO661">
            <v>0</v>
          </cell>
          <cell r="HP661">
            <v>0</v>
          </cell>
          <cell r="HQ661">
            <v>0</v>
          </cell>
          <cell r="HR661">
            <v>0</v>
          </cell>
          <cell r="HS661">
            <v>0</v>
          </cell>
          <cell r="HT661">
            <v>0</v>
          </cell>
          <cell r="HU661">
            <v>0</v>
          </cell>
          <cell r="HV661">
            <v>0</v>
          </cell>
          <cell r="HW661">
            <v>0</v>
          </cell>
          <cell r="HX661">
            <v>0</v>
          </cell>
          <cell r="HY661">
            <v>0</v>
          </cell>
          <cell r="HZ661">
            <v>0</v>
          </cell>
          <cell r="IA661">
            <v>0</v>
          </cell>
          <cell r="IB661">
            <v>0</v>
          </cell>
          <cell r="IC661">
            <v>0</v>
          </cell>
          <cell r="ID661">
            <v>0</v>
          </cell>
          <cell r="IE661">
            <v>0</v>
          </cell>
          <cell r="IF661">
            <v>0</v>
          </cell>
          <cell r="IG661">
            <v>0</v>
          </cell>
          <cell r="IH661">
            <v>0</v>
          </cell>
          <cell r="II661">
            <v>0</v>
          </cell>
          <cell r="IJ661">
            <v>0</v>
          </cell>
          <cell r="IK661">
            <v>0</v>
          </cell>
          <cell r="IL661">
            <v>0</v>
          </cell>
          <cell r="IM661">
            <v>0</v>
          </cell>
        </row>
        <row r="662">
          <cell r="A662">
            <v>0</v>
          </cell>
          <cell r="C662">
            <v>0</v>
          </cell>
          <cell r="D662">
            <v>0</v>
          </cell>
          <cell r="H662">
            <v>0</v>
          </cell>
          <cell r="I662">
            <v>0</v>
          </cell>
          <cell r="J662">
            <v>0</v>
          </cell>
          <cell r="K662">
            <v>0</v>
          </cell>
          <cell r="L662">
            <v>0</v>
          </cell>
          <cell r="M662">
            <v>0</v>
          </cell>
          <cell r="N662">
            <v>0</v>
          </cell>
          <cell r="O662">
            <v>0</v>
          </cell>
          <cell r="P662">
            <v>0</v>
          </cell>
          <cell r="Q662">
            <v>0</v>
          </cell>
          <cell r="R662">
            <v>0</v>
          </cell>
          <cell r="S662">
            <v>0</v>
          </cell>
          <cell r="T662">
            <v>0</v>
          </cell>
          <cell r="U662">
            <v>0</v>
          </cell>
          <cell r="V662">
            <v>0</v>
          </cell>
          <cell r="W662">
            <v>0</v>
          </cell>
          <cell r="X662">
            <v>0</v>
          </cell>
          <cell r="Y662">
            <v>0</v>
          </cell>
          <cell r="Z662">
            <v>0</v>
          </cell>
          <cell r="AA662">
            <v>0</v>
          </cell>
          <cell r="AB662">
            <v>0</v>
          </cell>
          <cell r="AC662">
            <v>0</v>
          </cell>
          <cell r="AD662">
            <v>0</v>
          </cell>
          <cell r="AE662">
            <v>0</v>
          </cell>
          <cell r="AF662">
            <v>0</v>
          </cell>
          <cell r="AG662">
            <v>0</v>
          </cell>
          <cell r="AH662">
            <v>0</v>
          </cell>
          <cell r="AI662">
            <v>0</v>
          </cell>
          <cell r="AJ662">
            <v>0</v>
          </cell>
          <cell r="AK662">
            <v>0</v>
          </cell>
          <cell r="AL662">
            <v>0</v>
          </cell>
          <cell r="AM662">
            <v>0</v>
          </cell>
          <cell r="AN662">
            <v>0</v>
          </cell>
          <cell r="AO662">
            <v>0</v>
          </cell>
          <cell r="AP662">
            <v>0</v>
          </cell>
          <cell r="AQ662">
            <v>0</v>
          </cell>
          <cell r="AR662">
            <v>0</v>
          </cell>
          <cell r="AS662">
            <v>0</v>
          </cell>
          <cell r="AT662">
            <v>0</v>
          </cell>
          <cell r="AU662">
            <v>0</v>
          </cell>
          <cell r="AV662">
            <v>0</v>
          </cell>
          <cell r="AW662">
            <v>0</v>
          </cell>
          <cell r="AX662">
            <v>0</v>
          </cell>
          <cell r="AY662">
            <v>0</v>
          </cell>
          <cell r="AZ662">
            <v>0</v>
          </cell>
          <cell r="BA662">
            <v>0</v>
          </cell>
          <cell r="BB662">
            <v>0</v>
          </cell>
          <cell r="BC662">
            <v>0</v>
          </cell>
          <cell r="BD662">
            <v>0</v>
          </cell>
          <cell r="BE662">
            <v>0</v>
          </cell>
          <cell r="BF662">
            <v>0</v>
          </cell>
          <cell r="BG662">
            <v>0</v>
          </cell>
          <cell r="BH662">
            <v>0</v>
          </cell>
          <cell r="BI662">
            <v>0</v>
          </cell>
          <cell r="BJ662">
            <v>0</v>
          </cell>
          <cell r="BK662">
            <v>0</v>
          </cell>
          <cell r="BL662">
            <v>0</v>
          </cell>
          <cell r="BM662">
            <v>0</v>
          </cell>
          <cell r="BN662">
            <v>0</v>
          </cell>
          <cell r="BO662">
            <v>0</v>
          </cell>
          <cell r="BP662">
            <v>0</v>
          </cell>
          <cell r="BQ662">
            <v>0</v>
          </cell>
          <cell r="BR662">
            <v>0</v>
          </cell>
          <cell r="BS662">
            <v>0</v>
          </cell>
          <cell r="BT662">
            <v>0</v>
          </cell>
          <cell r="BU662">
            <v>0</v>
          </cell>
          <cell r="BV662">
            <v>0</v>
          </cell>
          <cell r="BW662">
            <v>0</v>
          </cell>
          <cell r="BX662">
            <v>0</v>
          </cell>
          <cell r="BY662">
            <v>0</v>
          </cell>
          <cell r="BZ662">
            <v>0</v>
          </cell>
          <cell r="CA662">
            <v>0</v>
          </cell>
          <cell r="CB662">
            <v>0</v>
          </cell>
          <cell r="CC662">
            <v>0</v>
          </cell>
          <cell r="CD662">
            <v>0</v>
          </cell>
          <cell r="CE662">
            <v>0</v>
          </cell>
          <cell r="CF662">
            <v>0</v>
          </cell>
          <cell r="CG662">
            <v>0</v>
          </cell>
          <cell r="CH662">
            <v>0</v>
          </cell>
          <cell r="CI662">
            <v>0</v>
          </cell>
          <cell r="CJ662">
            <v>0</v>
          </cell>
          <cell r="CK662">
            <v>0</v>
          </cell>
          <cell r="CL662">
            <v>0</v>
          </cell>
          <cell r="CM662">
            <v>0</v>
          </cell>
          <cell r="CN662">
            <v>0</v>
          </cell>
          <cell r="CO662">
            <v>0</v>
          </cell>
          <cell r="CP662">
            <v>0</v>
          </cell>
          <cell r="CQ662">
            <v>0</v>
          </cell>
          <cell r="CR662">
            <v>0</v>
          </cell>
          <cell r="CS662">
            <v>0</v>
          </cell>
          <cell r="CT662">
            <v>0</v>
          </cell>
          <cell r="CU662">
            <v>0</v>
          </cell>
          <cell r="CV662">
            <v>0</v>
          </cell>
          <cell r="CW662">
            <v>0</v>
          </cell>
          <cell r="CX662">
            <v>0</v>
          </cell>
          <cell r="CY662">
            <v>0</v>
          </cell>
          <cell r="CZ662">
            <v>0</v>
          </cell>
          <cell r="DA662">
            <v>0</v>
          </cell>
          <cell r="DB662">
            <v>0</v>
          </cell>
          <cell r="DC662">
            <v>0</v>
          </cell>
          <cell r="DD662">
            <v>0</v>
          </cell>
          <cell r="DE662">
            <v>0</v>
          </cell>
          <cell r="DF662">
            <v>0</v>
          </cell>
          <cell r="DG662">
            <v>0</v>
          </cell>
          <cell r="DH662">
            <v>0</v>
          </cell>
          <cell r="DI662">
            <v>0</v>
          </cell>
          <cell r="DJ662">
            <v>0</v>
          </cell>
          <cell r="DK662">
            <v>0</v>
          </cell>
          <cell r="DL662">
            <v>0</v>
          </cell>
          <cell r="DM662">
            <v>0</v>
          </cell>
          <cell r="DN662">
            <v>0</v>
          </cell>
          <cell r="DO662">
            <v>0</v>
          </cell>
          <cell r="DP662">
            <v>0</v>
          </cell>
          <cell r="DQ662">
            <v>0</v>
          </cell>
          <cell r="DR662">
            <v>0</v>
          </cell>
          <cell r="DS662">
            <v>0</v>
          </cell>
          <cell r="DT662">
            <v>0</v>
          </cell>
          <cell r="DU662">
            <v>0</v>
          </cell>
          <cell r="DV662">
            <v>0</v>
          </cell>
          <cell r="DW662">
            <v>0</v>
          </cell>
          <cell r="DX662">
            <v>0</v>
          </cell>
          <cell r="DY662">
            <v>0</v>
          </cell>
          <cell r="DZ662">
            <v>0</v>
          </cell>
          <cell r="EA662">
            <v>0</v>
          </cell>
          <cell r="EB662">
            <v>0</v>
          </cell>
          <cell r="EC662">
            <v>0</v>
          </cell>
          <cell r="ED662">
            <v>0</v>
          </cell>
          <cell r="EE662">
            <v>0</v>
          </cell>
          <cell r="EF662">
            <v>0</v>
          </cell>
          <cell r="EG662">
            <v>0</v>
          </cell>
          <cell r="EH662">
            <v>0</v>
          </cell>
          <cell r="EI662">
            <v>0</v>
          </cell>
          <cell r="EJ662">
            <v>0</v>
          </cell>
          <cell r="EK662">
            <v>0</v>
          </cell>
          <cell r="EL662">
            <v>0</v>
          </cell>
          <cell r="EM662">
            <v>0</v>
          </cell>
          <cell r="EN662">
            <v>0</v>
          </cell>
          <cell r="EO662">
            <v>0</v>
          </cell>
          <cell r="EP662">
            <v>0</v>
          </cell>
          <cell r="EQ662">
            <v>0</v>
          </cell>
          <cell r="ER662">
            <v>0</v>
          </cell>
          <cell r="ES662">
            <v>0</v>
          </cell>
          <cell r="ET662">
            <v>0</v>
          </cell>
          <cell r="EU662">
            <v>0</v>
          </cell>
          <cell r="EV662">
            <v>0</v>
          </cell>
          <cell r="EW662">
            <v>0</v>
          </cell>
          <cell r="EX662">
            <v>0</v>
          </cell>
          <cell r="EY662">
            <v>0</v>
          </cell>
          <cell r="EZ662">
            <v>0</v>
          </cell>
          <cell r="FA662">
            <v>0</v>
          </cell>
          <cell r="FB662">
            <v>0</v>
          </cell>
          <cell r="FC662">
            <v>0</v>
          </cell>
          <cell r="FD662">
            <v>0</v>
          </cell>
          <cell r="FE662">
            <v>0</v>
          </cell>
          <cell r="FF662">
            <v>0</v>
          </cell>
          <cell r="FG662">
            <v>0</v>
          </cell>
          <cell r="FH662">
            <v>0</v>
          </cell>
          <cell r="FI662">
            <v>0</v>
          </cell>
          <cell r="FJ662">
            <v>0</v>
          </cell>
          <cell r="FK662">
            <v>0</v>
          </cell>
          <cell r="FL662">
            <v>0</v>
          </cell>
          <cell r="FM662">
            <v>0</v>
          </cell>
          <cell r="FN662">
            <v>0</v>
          </cell>
          <cell r="FO662">
            <v>0</v>
          </cell>
          <cell r="FP662">
            <v>0</v>
          </cell>
          <cell r="FQ662">
            <v>0</v>
          </cell>
          <cell r="FR662">
            <v>0</v>
          </cell>
          <cell r="FS662">
            <v>0</v>
          </cell>
          <cell r="FT662">
            <v>0</v>
          </cell>
          <cell r="FU662">
            <v>0</v>
          </cell>
          <cell r="FV662">
            <v>0</v>
          </cell>
          <cell r="FW662">
            <v>0</v>
          </cell>
          <cell r="FX662">
            <v>0</v>
          </cell>
          <cell r="FY662">
            <v>0</v>
          </cell>
          <cell r="FZ662">
            <v>0</v>
          </cell>
          <cell r="GA662">
            <v>0</v>
          </cell>
          <cell r="GB662">
            <v>0</v>
          </cell>
          <cell r="GC662">
            <v>0</v>
          </cell>
          <cell r="GD662">
            <v>0</v>
          </cell>
          <cell r="GE662">
            <v>0</v>
          </cell>
          <cell r="GF662">
            <v>0</v>
          </cell>
          <cell r="GG662">
            <v>0</v>
          </cell>
          <cell r="GH662">
            <v>0</v>
          </cell>
          <cell r="GI662">
            <v>0</v>
          </cell>
          <cell r="GJ662">
            <v>0</v>
          </cell>
          <cell r="GK662">
            <v>0</v>
          </cell>
          <cell r="GL662">
            <v>0</v>
          </cell>
          <cell r="GM662">
            <v>0</v>
          </cell>
          <cell r="GN662">
            <v>0</v>
          </cell>
          <cell r="GO662">
            <v>0</v>
          </cell>
          <cell r="GP662">
            <v>0</v>
          </cell>
          <cell r="GQ662">
            <v>0</v>
          </cell>
          <cell r="GR662">
            <v>0</v>
          </cell>
          <cell r="GS662">
            <v>0</v>
          </cell>
          <cell r="GT662">
            <v>0</v>
          </cell>
          <cell r="GU662">
            <v>0</v>
          </cell>
          <cell r="GV662">
            <v>0</v>
          </cell>
          <cell r="GW662">
            <v>0</v>
          </cell>
          <cell r="GX662">
            <v>0</v>
          </cell>
          <cell r="GY662">
            <v>0</v>
          </cell>
          <cell r="GZ662">
            <v>0</v>
          </cell>
          <cell r="HA662">
            <v>0</v>
          </cell>
          <cell r="HB662">
            <v>0</v>
          </cell>
          <cell r="HC662">
            <v>0</v>
          </cell>
          <cell r="HD662">
            <v>0</v>
          </cell>
          <cell r="HE662">
            <v>0</v>
          </cell>
          <cell r="HF662">
            <v>0</v>
          </cell>
          <cell r="HG662">
            <v>0</v>
          </cell>
          <cell r="HH662">
            <v>0</v>
          </cell>
          <cell r="HI662">
            <v>0</v>
          </cell>
          <cell r="HJ662">
            <v>0</v>
          </cell>
          <cell r="HK662">
            <v>0</v>
          </cell>
          <cell r="HL662">
            <v>0</v>
          </cell>
          <cell r="HM662">
            <v>0</v>
          </cell>
          <cell r="HN662">
            <v>0</v>
          </cell>
          <cell r="HO662">
            <v>0</v>
          </cell>
          <cell r="HP662">
            <v>0</v>
          </cell>
          <cell r="HQ662">
            <v>0</v>
          </cell>
          <cell r="HR662">
            <v>0</v>
          </cell>
          <cell r="HS662">
            <v>0</v>
          </cell>
          <cell r="HT662">
            <v>0</v>
          </cell>
          <cell r="HU662">
            <v>0</v>
          </cell>
          <cell r="HV662">
            <v>0</v>
          </cell>
          <cell r="HW662">
            <v>0</v>
          </cell>
          <cell r="HX662">
            <v>0</v>
          </cell>
          <cell r="HY662">
            <v>0</v>
          </cell>
          <cell r="HZ662">
            <v>0</v>
          </cell>
          <cell r="IA662">
            <v>0</v>
          </cell>
          <cell r="IB662">
            <v>0</v>
          </cell>
          <cell r="IC662">
            <v>0</v>
          </cell>
          <cell r="ID662">
            <v>0</v>
          </cell>
          <cell r="IE662">
            <v>0</v>
          </cell>
          <cell r="IF662">
            <v>0</v>
          </cell>
          <cell r="IG662">
            <v>0</v>
          </cell>
          <cell r="IH662">
            <v>0</v>
          </cell>
          <cell r="II662">
            <v>0</v>
          </cell>
          <cell r="IJ662">
            <v>0</v>
          </cell>
          <cell r="IK662">
            <v>0</v>
          </cell>
          <cell r="IL662">
            <v>0</v>
          </cell>
          <cell r="IM662">
            <v>0</v>
          </cell>
        </row>
        <row r="663">
          <cell r="A663">
            <v>0</v>
          </cell>
          <cell r="C663">
            <v>0</v>
          </cell>
          <cell r="D663">
            <v>0</v>
          </cell>
          <cell r="H663">
            <v>0</v>
          </cell>
          <cell r="I663">
            <v>0</v>
          </cell>
          <cell r="J663">
            <v>0</v>
          </cell>
          <cell r="K663">
            <v>0</v>
          </cell>
          <cell r="L663">
            <v>0</v>
          </cell>
          <cell r="M663">
            <v>0</v>
          </cell>
          <cell r="N663">
            <v>0</v>
          </cell>
          <cell r="O663">
            <v>0</v>
          </cell>
          <cell r="P663">
            <v>0</v>
          </cell>
          <cell r="Q663">
            <v>0</v>
          </cell>
          <cell r="R663">
            <v>0</v>
          </cell>
          <cell r="S663">
            <v>0</v>
          </cell>
          <cell r="T663">
            <v>0</v>
          </cell>
          <cell r="U663">
            <v>0</v>
          </cell>
          <cell r="V663">
            <v>0</v>
          </cell>
          <cell r="W663">
            <v>0</v>
          </cell>
          <cell r="X663">
            <v>0</v>
          </cell>
          <cell r="Y663">
            <v>0</v>
          </cell>
          <cell r="Z663">
            <v>0</v>
          </cell>
          <cell r="AA663">
            <v>0</v>
          </cell>
          <cell r="AB663">
            <v>0</v>
          </cell>
          <cell r="AC663">
            <v>0</v>
          </cell>
          <cell r="AD663">
            <v>0</v>
          </cell>
          <cell r="AE663">
            <v>0</v>
          </cell>
          <cell r="AF663">
            <v>0</v>
          </cell>
          <cell r="AG663">
            <v>0</v>
          </cell>
          <cell r="AH663">
            <v>0</v>
          </cell>
          <cell r="AI663">
            <v>0</v>
          </cell>
          <cell r="AJ663">
            <v>0</v>
          </cell>
          <cell r="AK663">
            <v>0</v>
          </cell>
          <cell r="AL663">
            <v>0</v>
          </cell>
          <cell r="AM663">
            <v>0</v>
          </cell>
          <cell r="AN663">
            <v>0</v>
          </cell>
          <cell r="AO663">
            <v>0</v>
          </cell>
          <cell r="AP663">
            <v>0</v>
          </cell>
          <cell r="AQ663">
            <v>0</v>
          </cell>
          <cell r="AR663">
            <v>0</v>
          </cell>
          <cell r="AS663">
            <v>0</v>
          </cell>
          <cell r="AT663">
            <v>0</v>
          </cell>
          <cell r="AU663">
            <v>0</v>
          </cell>
          <cell r="AV663">
            <v>0</v>
          </cell>
          <cell r="AW663">
            <v>0</v>
          </cell>
          <cell r="AX663">
            <v>0</v>
          </cell>
          <cell r="AY663">
            <v>0</v>
          </cell>
          <cell r="AZ663">
            <v>0</v>
          </cell>
          <cell r="BA663">
            <v>0</v>
          </cell>
          <cell r="BB663">
            <v>0</v>
          </cell>
          <cell r="BC663">
            <v>0</v>
          </cell>
          <cell r="BD663">
            <v>0</v>
          </cell>
          <cell r="BE663">
            <v>0</v>
          </cell>
          <cell r="BF663">
            <v>0</v>
          </cell>
          <cell r="BG663">
            <v>0</v>
          </cell>
          <cell r="BH663">
            <v>0</v>
          </cell>
          <cell r="BI663">
            <v>0</v>
          </cell>
          <cell r="BJ663">
            <v>0</v>
          </cell>
          <cell r="BK663">
            <v>0</v>
          </cell>
          <cell r="BL663">
            <v>0</v>
          </cell>
          <cell r="BM663">
            <v>0</v>
          </cell>
          <cell r="BN663">
            <v>0</v>
          </cell>
          <cell r="BO663">
            <v>0</v>
          </cell>
          <cell r="BP663">
            <v>0</v>
          </cell>
          <cell r="BQ663">
            <v>0</v>
          </cell>
          <cell r="BR663">
            <v>0</v>
          </cell>
          <cell r="BS663">
            <v>0</v>
          </cell>
          <cell r="BT663">
            <v>0</v>
          </cell>
          <cell r="BU663">
            <v>0</v>
          </cell>
          <cell r="BV663">
            <v>0</v>
          </cell>
          <cell r="BW663">
            <v>0</v>
          </cell>
          <cell r="BX663">
            <v>0</v>
          </cell>
          <cell r="BY663">
            <v>0</v>
          </cell>
          <cell r="BZ663">
            <v>0</v>
          </cell>
          <cell r="CA663">
            <v>0</v>
          </cell>
          <cell r="CB663">
            <v>0</v>
          </cell>
          <cell r="CC663">
            <v>0</v>
          </cell>
          <cell r="CD663">
            <v>0</v>
          </cell>
          <cell r="CE663">
            <v>0</v>
          </cell>
          <cell r="CF663">
            <v>0</v>
          </cell>
          <cell r="CG663">
            <v>0</v>
          </cell>
          <cell r="CH663">
            <v>0</v>
          </cell>
          <cell r="CI663">
            <v>0</v>
          </cell>
          <cell r="CJ663">
            <v>0</v>
          </cell>
          <cell r="CK663">
            <v>0</v>
          </cell>
          <cell r="CL663">
            <v>0</v>
          </cell>
          <cell r="CM663">
            <v>0</v>
          </cell>
          <cell r="CN663">
            <v>0</v>
          </cell>
          <cell r="CO663">
            <v>0</v>
          </cell>
          <cell r="CP663">
            <v>0</v>
          </cell>
          <cell r="CQ663">
            <v>0</v>
          </cell>
          <cell r="CR663">
            <v>0</v>
          </cell>
          <cell r="CS663">
            <v>0</v>
          </cell>
          <cell r="CT663">
            <v>0</v>
          </cell>
          <cell r="CU663">
            <v>0</v>
          </cell>
          <cell r="CV663">
            <v>0</v>
          </cell>
          <cell r="CW663">
            <v>0</v>
          </cell>
          <cell r="CX663">
            <v>0</v>
          </cell>
          <cell r="CY663">
            <v>0</v>
          </cell>
          <cell r="CZ663">
            <v>0</v>
          </cell>
          <cell r="DA663">
            <v>0</v>
          </cell>
          <cell r="DB663">
            <v>0</v>
          </cell>
          <cell r="DC663">
            <v>0</v>
          </cell>
          <cell r="DD663">
            <v>0</v>
          </cell>
          <cell r="DE663">
            <v>0</v>
          </cell>
          <cell r="DF663">
            <v>0</v>
          </cell>
          <cell r="DG663">
            <v>0</v>
          </cell>
          <cell r="DH663">
            <v>0</v>
          </cell>
          <cell r="DI663">
            <v>0</v>
          </cell>
          <cell r="DJ663">
            <v>0</v>
          </cell>
          <cell r="DK663">
            <v>0</v>
          </cell>
          <cell r="DL663">
            <v>0</v>
          </cell>
          <cell r="DM663">
            <v>0</v>
          </cell>
          <cell r="DN663">
            <v>0</v>
          </cell>
          <cell r="DO663">
            <v>0</v>
          </cell>
          <cell r="DP663">
            <v>0</v>
          </cell>
          <cell r="DQ663">
            <v>0</v>
          </cell>
          <cell r="DR663">
            <v>0</v>
          </cell>
          <cell r="DS663">
            <v>0</v>
          </cell>
          <cell r="DT663">
            <v>0</v>
          </cell>
          <cell r="DU663">
            <v>0</v>
          </cell>
          <cell r="DV663">
            <v>0</v>
          </cell>
          <cell r="DW663">
            <v>0</v>
          </cell>
          <cell r="DX663">
            <v>0</v>
          </cell>
          <cell r="DY663">
            <v>0</v>
          </cell>
          <cell r="DZ663">
            <v>0</v>
          </cell>
          <cell r="EA663">
            <v>0</v>
          </cell>
          <cell r="EB663">
            <v>0</v>
          </cell>
          <cell r="EC663">
            <v>0</v>
          </cell>
          <cell r="ED663">
            <v>0</v>
          </cell>
          <cell r="EE663">
            <v>0</v>
          </cell>
          <cell r="EF663">
            <v>0</v>
          </cell>
          <cell r="EG663">
            <v>0</v>
          </cell>
          <cell r="EH663">
            <v>0</v>
          </cell>
          <cell r="EI663">
            <v>0</v>
          </cell>
          <cell r="EJ663">
            <v>0</v>
          </cell>
          <cell r="EK663">
            <v>0</v>
          </cell>
          <cell r="EL663">
            <v>0</v>
          </cell>
          <cell r="EM663">
            <v>0</v>
          </cell>
          <cell r="EN663">
            <v>0</v>
          </cell>
          <cell r="EO663">
            <v>0</v>
          </cell>
          <cell r="EP663">
            <v>0</v>
          </cell>
          <cell r="EQ663">
            <v>0</v>
          </cell>
          <cell r="ER663">
            <v>0</v>
          </cell>
          <cell r="ES663">
            <v>0</v>
          </cell>
          <cell r="ET663">
            <v>0</v>
          </cell>
          <cell r="EU663">
            <v>0</v>
          </cell>
          <cell r="EV663">
            <v>0</v>
          </cell>
          <cell r="EW663">
            <v>0</v>
          </cell>
          <cell r="EX663">
            <v>0</v>
          </cell>
          <cell r="EY663">
            <v>0</v>
          </cell>
          <cell r="EZ663">
            <v>0</v>
          </cell>
          <cell r="FA663">
            <v>0</v>
          </cell>
          <cell r="FB663">
            <v>0</v>
          </cell>
          <cell r="FC663">
            <v>0</v>
          </cell>
          <cell r="FD663">
            <v>0</v>
          </cell>
          <cell r="FE663">
            <v>0</v>
          </cell>
          <cell r="FF663">
            <v>0</v>
          </cell>
          <cell r="FG663">
            <v>0</v>
          </cell>
          <cell r="FH663">
            <v>0</v>
          </cell>
          <cell r="FI663">
            <v>0</v>
          </cell>
          <cell r="FJ663">
            <v>0</v>
          </cell>
          <cell r="FK663">
            <v>0</v>
          </cell>
          <cell r="FL663">
            <v>0</v>
          </cell>
          <cell r="FM663">
            <v>0</v>
          </cell>
          <cell r="FN663">
            <v>0</v>
          </cell>
          <cell r="FO663">
            <v>0</v>
          </cell>
          <cell r="FP663">
            <v>0</v>
          </cell>
          <cell r="FQ663">
            <v>0</v>
          </cell>
          <cell r="FR663">
            <v>0</v>
          </cell>
          <cell r="FS663">
            <v>0</v>
          </cell>
          <cell r="FT663">
            <v>0</v>
          </cell>
          <cell r="FU663">
            <v>0</v>
          </cell>
          <cell r="FV663">
            <v>0</v>
          </cell>
          <cell r="FW663">
            <v>0</v>
          </cell>
          <cell r="FX663">
            <v>0</v>
          </cell>
          <cell r="FY663">
            <v>0</v>
          </cell>
          <cell r="FZ663">
            <v>0</v>
          </cell>
          <cell r="GA663">
            <v>0</v>
          </cell>
          <cell r="GB663">
            <v>0</v>
          </cell>
          <cell r="GC663">
            <v>0</v>
          </cell>
          <cell r="GD663">
            <v>0</v>
          </cell>
          <cell r="GE663">
            <v>0</v>
          </cell>
          <cell r="GF663">
            <v>0</v>
          </cell>
          <cell r="GG663">
            <v>0</v>
          </cell>
          <cell r="GH663">
            <v>0</v>
          </cell>
          <cell r="GI663">
            <v>0</v>
          </cell>
          <cell r="GJ663">
            <v>0</v>
          </cell>
          <cell r="GK663">
            <v>0</v>
          </cell>
          <cell r="GL663">
            <v>0</v>
          </cell>
          <cell r="GM663">
            <v>0</v>
          </cell>
          <cell r="GN663">
            <v>0</v>
          </cell>
          <cell r="GO663">
            <v>0</v>
          </cell>
          <cell r="GP663">
            <v>0</v>
          </cell>
          <cell r="GQ663">
            <v>0</v>
          </cell>
          <cell r="GR663">
            <v>0</v>
          </cell>
          <cell r="GS663">
            <v>0</v>
          </cell>
          <cell r="GT663">
            <v>0</v>
          </cell>
          <cell r="GU663">
            <v>0</v>
          </cell>
          <cell r="GV663">
            <v>0</v>
          </cell>
          <cell r="GW663">
            <v>0</v>
          </cell>
          <cell r="GX663">
            <v>0</v>
          </cell>
          <cell r="GY663">
            <v>0</v>
          </cell>
          <cell r="GZ663">
            <v>0</v>
          </cell>
          <cell r="HA663">
            <v>0</v>
          </cell>
          <cell r="HB663">
            <v>0</v>
          </cell>
          <cell r="HC663">
            <v>0</v>
          </cell>
          <cell r="HD663">
            <v>0</v>
          </cell>
          <cell r="HE663">
            <v>0</v>
          </cell>
          <cell r="HF663">
            <v>0</v>
          </cell>
          <cell r="HG663">
            <v>0</v>
          </cell>
          <cell r="HH663">
            <v>0</v>
          </cell>
          <cell r="HI663">
            <v>0</v>
          </cell>
          <cell r="HJ663">
            <v>0</v>
          </cell>
          <cell r="HK663">
            <v>0</v>
          </cell>
          <cell r="HL663">
            <v>0</v>
          </cell>
          <cell r="HM663">
            <v>0</v>
          </cell>
          <cell r="HN663">
            <v>0</v>
          </cell>
          <cell r="HO663">
            <v>0</v>
          </cell>
          <cell r="HP663">
            <v>0</v>
          </cell>
          <cell r="HQ663">
            <v>0</v>
          </cell>
          <cell r="HR663">
            <v>0</v>
          </cell>
          <cell r="HS663">
            <v>0</v>
          </cell>
          <cell r="HT663">
            <v>0</v>
          </cell>
          <cell r="HU663">
            <v>0</v>
          </cell>
          <cell r="HV663">
            <v>0</v>
          </cell>
          <cell r="HW663">
            <v>0</v>
          </cell>
          <cell r="HX663">
            <v>0</v>
          </cell>
          <cell r="HY663">
            <v>0</v>
          </cell>
          <cell r="HZ663">
            <v>0</v>
          </cell>
          <cell r="IA663">
            <v>0</v>
          </cell>
          <cell r="IB663">
            <v>0</v>
          </cell>
          <cell r="IC663">
            <v>0</v>
          </cell>
          <cell r="ID663">
            <v>0</v>
          </cell>
          <cell r="IE663">
            <v>0</v>
          </cell>
          <cell r="IF663">
            <v>0</v>
          </cell>
          <cell r="IG663">
            <v>0</v>
          </cell>
          <cell r="IH663">
            <v>0</v>
          </cell>
          <cell r="II663">
            <v>0</v>
          </cell>
          <cell r="IJ663">
            <v>0</v>
          </cell>
          <cell r="IK663">
            <v>0</v>
          </cell>
          <cell r="IL663">
            <v>0</v>
          </cell>
          <cell r="IM663">
            <v>0</v>
          </cell>
        </row>
        <row r="664">
          <cell r="A664">
            <v>0</v>
          </cell>
          <cell r="C664">
            <v>0</v>
          </cell>
          <cell r="D664">
            <v>0</v>
          </cell>
          <cell r="H664">
            <v>0</v>
          </cell>
          <cell r="I664">
            <v>0</v>
          </cell>
          <cell r="J664">
            <v>0</v>
          </cell>
          <cell r="K664">
            <v>0</v>
          </cell>
          <cell r="L664">
            <v>0</v>
          </cell>
          <cell r="M664">
            <v>0</v>
          </cell>
          <cell r="N664">
            <v>0</v>
          </cell>
          <cell r="O664">
            <v>0</v>
          </cell>
          <cell r="P664">
            <v>0</v>
          </cell>
          <cell r="Q664">
            <v>0</v>
          </cell>
          <cell r="R664">
            <v>0</v>
          </cell>
          <cell r="S664">
            <v>0</v>
          </cell>
          <cell r="T664">
            <v>0</v>
          </cell>
          <cell r="U664">
            <v>0</v>
          </cell>
          <cell r="V664">
            <v>0</v>
          </cell>
          <cell r="W664">
            <v>0</v>
          </cell>
          <cell r="X664">
            <v>0</v>
          </cell>
          <cell r="Y664">
            <v>0</v>
          </cell>
          <cell r="Z664">
            <v>0</v>
          </cell>
          <cell r="AA664">
            <v>0</v>
          </cell>
          <cell r="AB664">
            <v>0</v>
          </cell>
          <cell r="AC664">
            <v>0</v>
          </cell>
          <cell r="AD664">
            <v>0</v>
          </cell>
          <cell r="AE664">
            <v>0</v>
          </cell>
          <cell r="AF664">
            <v>0</v>
          </cell>
          <cell r="AG664">
            <v>0</v>
          </cell>
          <cell r="AH664">
            <v>0</v>
          </cell>
          <cell r="AI664">
            <v>0</v>
          </cell>
          <cell r="AJ664">
            <v>0</v>
          </cell>
          <cell r="AK664">
            <v>0</v>
          </cell>
          <cell r="AL664">
            <v>0</v>
          </cell>
          <cell r="AM664">
            <v>0</v>
          </cell>
          <cell r="AN664">
            <v>0</v>
          </cell>
          <cell r="AO664">
            <v>0</v>
          </cell>
          <cell r="AP664">
            <v>0</v>
          </cell>
          <cell r="AQ664">
            <v>0</v>
          </cell>
          <cell r="AR664">
            <v>0</v>
          </cell>
          <cell r="AS664">
            <v>0</v>
          </cell>
          <cell r="AT664">
            <v>0</v>
          </cell>
          <cell r="AU664">
            <v>0</v>
          </cell>
          <cell r="AV664">
            <v>0</v>
          </cell>
          <cell r="AW664">
            <v>0</v>
          </cell>
          <cell r="AX664">
            <v>0</v>
          </cell>
          <cell r="AY664">
            <v>0</v>
          </cell>
          <cell r="AZ664">
            <v>0</v>
          </cell>
          <cell r="BA664">
            <v>0</v>
          </cell>
          <cell r="BB664">
            <v>0</v>
          </cell>
          <cell r="BC664">
            <v>0</v>
          </cell>
          <cell r="BD664">
            <v>0</v>
          </cell>
          <cell r="BE664">
            <v>0</v>
          </cell>
          <cell r="BF664">
            <v>0</v>
          </cell>
          <cell r="BG664">
            <v>0</v>
          </cell>
          <cell r="BH664">
            <v>0</v>
          </cell>
          <cell r="BI664">
            <v>0</v>
          </cell>
          <cell r="BJ664">
            <v>0</v>
          </cell>
          <cell r="BK664">
            <v>0</v>
          </cell>
          <cell r="BL664">
            <v>0</v>
          </cell>
          <cell r="BM664">
            <v>0</v>
          </cell>
          <cell r="BN664">
            <v>0</v>
          </cell>
          <cell r="BO664">
            <v>0</v>
          </cell>
          <cell r="BP664">
            <v>0</v>
          </cell>
          <cell r="BQ664">
            <v>0</v>
          </cell>
          <cell r="BR664">
            <v>0</v>
          </cell>
          <cell r="BS664">
            <v>0</v>
          </cell>
          <cell r="BT664">
            <v>0</v>
          </cell>
          <cell r="BU664">
            <v>0</v>
          </cell>
          <cell r="BV664">
            <v>0</v>
          </cell>
          <cell r="BW664">
            <v>0</v>
          </cell>
          <cell r="BX664">
            <v>0</v>
          </cell>
          <cell r="BY664">
            <v>0</v>
          </cell>
          <cell r="BZ664">
            <v>0</v>
          </cell>
          <cell r="CA664">
            <v>0</v>
          </cell>
          <cell r="CB664">
            <v>0</v>
          </cell>
          <cell r="CC664">
            <v>0</v>
          </cell>
          <cell r="CD664">
            <v>0</v>
          </cell>
          <cell r="CE664">
            <v>0</v>
          </cell>
          <cell r="CF664">
            <v>0</v>
          </cell>
          <cell r="CG664">
            <v>0</v>
          </cell>
          <cell r="CH664">
            <v>0</v>
          </cell>
          <cell r="CI664">
            <v>0</v>
          </cell>
          <cell r="CJ664">
            <v>0</v>
          </cell>
          <cell r="CK664">
            <v>0</v>
          </cell>
          <cell r="CL664">
            <v>0</v>
          </cell>
          <cell r="CM664">
            <v>0</v>
          </cell>
          <cell r="CN664">
            <v>0</v>
          </cell>
          <cell r="CO664">
            <v>0</v>
          </cell>
          <cell r="CP664">
            <v>0</v>
          </cell>
          <cell r="CQ664">
            <v>0</v>
          </cell>
          <cell r="CR664">
            <v>0</v>
          </cell>
          <cell r="CS664">
            <v>0</v>
          </cell>
          <cell r="CT664">
            <v>0</v>
          </cell>
          <cell r="CU664">
            <v>0</v>
          </cell>
          <cell r="CV664">
            <v>0</v>
          </cell>
          <cell r="CW664">
            <v>0</v>
          </cell>
          <cell r="CX664">
            <v>0</v>
          </cell>
          <cell r="CY664">
            <v>0</v>
          </cell>
          <cell r="CZ664">
            <v>0</v>
          </cell>
          <cell r="DA664">
            <v>0</v>
          </cell>
          <cell r="DB664">
            <v>0</v>
          </cell>
          <cell r="DC664">
            <v>0</v>
          </cell>
          <cell r="DD664">
            <v>0</v>
          </cell>
          <cell r="DE664">
            <v>0</v>
          </cell>
          <cell r="DF664">
            <v>0</v>
          </cell>
          <cell r="DG664">
            <v>0</v>
          </cell>
          <cell r="DH664">
            <v>0</v>
          </cell>
          <cell r="DI664">
            <v>0</v>
          </cell>
          <cell r="DJ664">
            <v>0</v>
          </cell>
          <cell r="DK664">
            <v>0</v>
          </cell>
          <cell r="DL664">
            <v>0</v>
          </cell>
          <cell r="DM664">
            <v>0</v>
          </cell>
          <cell r="DN664">
            <v>0</v>
          </cell>
          <cell r="DO664">
            <v>0</v>
          </cell>
          <cell r="DP664">
            <v>0</v>
          </cell>
          <cell r="DQ664">
            <v>0</v>
          </cell>
          <cell r="DR664">
            <v>0</v>
          </cell>
          <cell r="DS664">
            <v>0</v>
          </cell>
          <cell r="DT664">
            <v>0</v>
          </cell>
          <cell r="DU664">
            <v>0</v>
          </cell>
          <cell r="DV664">
            <v>0</v>
          </cell>
          <cell r="DW664">
            <v>0</v>
          </cell>
          <cell r="DX664">
            <v>0</v>
          </cell>
          <cell r="DY664">
            <v>0</v>
          </cell>
          <cell r="DZ664">
            <v>0</v>
          </cell>
          <cell r="EA664">
            <v>0</v>
          </cell>
          <cell r="EB664">
            <v>0</v>
          </cell>
          <cell r="EC664">
            <v>0</v>
          </cell>
          <cell r="ED664">
            <v>0</v>
          </cell>
          <cell r="EE664">
            <v>0</v>
          </cell>
          <cell r="EF664">
            <v>0</v>
          </cell>
          <cell r="EG664">
            <v>0</v>
          </cell>
          <cell r="EH664">
            <v>0</v>
          </cell>
          <cell r="EI664">
            <v>0</v>
          </cell>
          <cell r="EJ664">
            <v>0</v>
          </cell>
          <cell r="EK664">
            <v>0</v>
          </cell>
          <cell r="EL664">
            <v>0</v>
          </cell>
          <cell r="EM664">
            <v>0</v>
          </cell>
          <cell r="EN664">
            <v>0</v>
          </cell>
          <cell r="EO664">
            <v>0</v>
          </cell>
          <cell r="EP664">
            <v>0</v>
          </cell>
          <cell r="EQ664">
            <v>0</v>
          </cell>
          <cell r="ER664">
            <v>0</v>
          </cell>
          <cell r="ES664">
            <v>0</v>
          </cell>
          <cell r="ET664">
            <v>0</v>
          </cell>
          <cell r="EU664">
            <v>0</v>
          </cell>
          <cell r="EV664">
            <v>0</v>
          </cell>
          <cell r="EW664">
            <v>0</v>
          </cell>
          <cell r="EX664">
            <v>0</v>
          </cell>
          <cell r="EY664">
            <v>0</v>
          </cell>
          <cell r="EZ664">
            <v>0</v>
          </cell>
          <cell r="FA664">
            <v>0</v>
          </cell>
          <cell r="FB664">
            <v>0</v>
          </cell>
          <cell r="FC664">
            <v>0</v>
          </cell>
          <cell r="FD664">
            <v>0</v>
          </cell>
          <cell r="FE664">
            <v>0</v>
          </cell>
          <cell r="FF664">
            <v>0</v>
          </cell>
          <cell r="FG664">
            <v>0</v>
          </cell>
          <cell r="FH664">
            <v>0</v>
          </cell>
          <cell r="FI664">
            <v>0</v>
          </cell>
          <cell r="FJ664">
            <v>0</v>
          </cell>
          <cell r="FK664">
            <v>0</v>
          </cell>
          <cell r="FL664">
            <v>0</v>
          </cell>
          <cell r="FM664">
            <v>0</v>
          </cell>
          <cell r="FN664">
            <v>0</v>
          </cell>
          <cell r="FO664">
            <v>0</v>
          </cell>
          <cell r="FP664">
            <v>0</v>
          </cell>
          <cell r="FQ664">
            <v>0</v>
          </cell>
          <cell r="FR664">
            <v>0</v>
          </cell>
          <cell r="FS664">
            <v>0</v>
          </cell>
          <cell r="FT664">
            <v>0</v>
          </cell>
          <cell r="FU664">
            <v>0</v>
          </cell>
          <cell r="FV664">
            <v>0</v>
          </cell>
          <cell r="FW664">
            <v>0</v>
          </cell>
          <cell r="FX664">
            <v>0</v>
          </cell>
          <cell r="FY664">
            <v>0</v>
          </cell>
          <cell r="FZ664">
            <v>0</v>
          </cell>
          <cell r="GA664">
            <v>0</v>
          </cell>
          <cell r="GB664">
            <v>0</v>
          </cell>
          <cell r="GC664">
            <v>0</v>
          </cell>
          <cell r="GD664">
            <v>0</v>
          </cell>
          <cell r="GE664">
            <v>0</v>
          </cell>
          <cell r="GF664">
            <v>0</v>
          </cell>
          <cell r="GG664">
            <v>0</v>
          </cell>
          <cell r="GH664">
            <v>0</v>
          </cell>
          <cell r="GI664">
            <v>0</v>
          </cell>
          <cell r="GJ664">
            <v>0</v>
          </cell>
          <cell r="GK664">
            <v>0</v>
          </cell>
          <cell r="GL664">
            <v>0</v>
          </cell>
          <cell r="GM664">
            <v>0</v>
          </cell>
          <cell r="GN664">
            <v>0</v>
          </cell>
          <cell r="GO664">
            <v>0</v>
          </cell>
          <cell r="GP664">
            <v>0</v>
          </cell>
          <cell r="GQ664">
            <v>0</v>
          </cell>
          <cell r="GR664">
            <v>0</v>
          </cell>
          <cell r="GS664">
            <v>0</v>
          </cell>
          <cell r="GT664">
            <v>0</v>
          </cell>
          <cell r="GU664">
            <v>0</v>
          </cell>
          <cell r="GV664">
            <v>0</v>
          </cell>
          <cell r="GW664">
            <v>0</v>
          </cell>
          <cell r="GX664">
            <v>0</v>
          </cell>
          <cell r="GY664">
            <v>0</v>
          </cell>
          <cell r="GZ664">
            <v>0</v>
          </cell>
          <cell r="HA664">
            <v>0</v>
          </cell>
          <cell r="HB664">
            <v>0</v>
          </cell>
          <cell r="HC664">
            <v>0</v>
          </cell>
          <cell r="HD664">
            <v>0</v>
          </cell>
          <cell r="HE664">
            <v>0</v>
          </cell>
          <cell r="HF664">
            <v>0</v>
          </cell>
          <cell r="HG664">
            <v>0</v>
          </cell>
          <cell r="HH664">
            <v>0</v>
          </cell>
          <cell r="HI664">
            <v>0</v>
          </cell>
          <cell r="HJ664">
            <v>0</v>
          </cell>
          <cell r="HK664">
            <v>0</v>
          </cell>
          <cell r="HL664">
            <v>0</v>
          </cell>
          <cell r="HM664">
            <v>0</v>
          </cell>
          <cell r="HN664">
            <v>0</v>
          </cell>
          <cell r="HO664">
            <v>0</v>
          </cell>
          <cell r="HP664">
            <v>0</v>
          </cell>
          <cell r="HQ664">
            <v>0</v>
          </cell>
          <cell r="HR664">
            <v>0</v>
          </cell>
          <cell r="HS664">
            <v>0</v>
          </cell>
          <cell r="HT664">
            <v>0</v>
          </cell>
          <cell r="HU664">
            <v>0</v>
          </cell>
          <cell r="HV664">
            <v>0</v>
          </cell>
          <cell r="HW664">
            <v>0</v>
          </cell>
          <cell r="HX664">
            <v>0</v>
          </cell>
          <cell r="HY664">
            <v>0</v>
          </cell>
          <cell r="HZ664">
            <v>0</v>
          </cell>
          <cell r="IA664">
            <v>0</v>
          </cell>
          <cell r="IB664">
            <v>0</v>
          </cell>
          <cell r="IC664">
            <v>0</v>
          </cell>
          <cell r="ID664">
            <v>0</v>
          </cell>
          <cell r="IE664">
            <v>0</v>
          </cell>
          <cell r="IF664">
            <v>0</v>
          </cell>
          <cell r="IG664">
            <v>0</v>
          </cell>
          <cell r="IH664">
            <v>0</v>
          </cell>
          <cell r="II664">
            <v>0</v>
          </cell>
          <cell r="IJ664">
            <v>0</v>
          </cell>
          <cell r="IK664">
            <v>0</v>
          </cell>
          <cell r="IL664">
            <v>0</v>
          </cell>
          <cell r="IM664">
            <v>0</v>
          </cell>
        </row>
        <row r="665">
          <cell r="A665">
            <v>0</v>
          </cell>
          <cell r="C665">
            <v>0</v>
          </cell>
          <cell r="D665">
            <v>0</v>
          </cell>
          <cell r="H665">
            <v>0</v>
          </cell>
          <cell r="I665">
            <v>0</v>
          </cell>
          <cell r="J665">
            <v>0</v>
          </cell>
          <cell r="K665">
            <v>0</v>
          </cell>
          <cell r="L665">
            <v>0</v>
          </cell>
          <cell r="M665">
            <v>0</v>
          </cell>
          <cell r="N665">
            <v>0</v>
          </cell>
          <cell r="O665">
            <v>0</v>
          </cell>
          <cell r="P665">
            <v>0</v>
          </cell>
          <cell r="Q665">
            <v>0</v>
          </cell>
          <cell r="R665">
            <v>0</v>
          </cell>
          <cell r="S665">
            <v>0</v>
          </cell>
          <cell r="T665">
            <v>0</v>
          </cell>
          <cell r="U665">
            <v>0</v>
          </cell>
          <cell r="V665">
            <v>0</v>
          </cell>
          <cell r="W665">
            <v>0</v>
          </cell>
          <cell r="X665">
            <v>0</v>
          </cell>
          <cell r="Y665">
            <v>0</v>
          </cell>
          <cell r="Z665">
            <v>0</v>
          </cell>
          <cell r="AA665">
            <v>0</v>
          </cell>
          <cell r="AB665">
            <v>0</v>
          </cell>
          <cell r="AC665">
            <v>0</v>
          </cell>
          <cell r="AD665">
            <v>0</v>
          </cell>
          <cell r="AE665">
            <v>0</v>
          </cell>
          <cell r="AF665">
            <v>0</v>
          </cell>
          <cell r="AG665">
            <v>0</v>
          </cell>
          <cell r="AH665">
            <v>0</v>
          </cell>
          <cell r="AI665">
            <v>0</v>
          </cell>
          <cell r="AJ665">
            <v>0</v>
          </cell>
          <cell r="AK665">
            <v>0</v>
          </cell>
          <cell r="AL665">
            <v>0</v>
          </cell>
          <cell r="AM665">
            <v>0</v>
          </cell>
          <cell r="AN665">
            <v>0</v>
          </cell>
          <cell r="AO665">
            <v>0</v>
          </cell>
          <cell r="AP665">
            <v>0</v>
          </cell>
          <cell r="AQ665">
            <v>0</v>
          </cell>
          <cell r="AR665">
            <v>0</v>
          </cell>
          <cell r="AS665">
            <v>0</v>
          </cell>
          <cell r="AT665">
            <v>0</v>
          </cell>
          <cell r="AU665">
            <v>0</v>
          </cell>
          <cell r="AV665">
            <v>0</v>
          </cell>
          <cell r="AW665">
            <v>0</v>
          </cell>
          <cell r="AX665">
            <v>0</v>
          </cell>
          <cell r="AY665">
            <v>0</v>
          </cell>
          <cell r="AZ665">
            <v>0</v>
          </cell>
          <cell r="BA665">
            <v>0</v>
          </cell>
          <cell r="BB665">
            <v>0</v>
          </cell>
          <cell r="BC665">
            <v>0</v>
          </cell>
          <cell r="BD665">
            <v>0</v>
          </cell>
          <cell r="BE665">
            <v>0</v>
          </cell>
          <cell r="BF665">
            <v>0</v>
          </cell>
          <cell r="BG665">
            <v>0</v>
          </cell>
          <cell r="BH665">
            <v>0</v>
          </cell>
          <cell r="BI665">
            <v>0</v>
          </cell>
          <cell r="BJ665">
            <v>0</v>
          </cell>
          <cell r="BK665">
            <v>0</v>
          </cell>
          <cell r="BL665">
            <v>0</v>
          </cell>
          <cell r="BM665">
            <v>0</v>
          </cell>
          <cell r="BN665">
            <v>0</v>
          </cell>
          <cell r="BO665">
            <v>0</v>
          </cell>
          <cell r="BP665">
            <v>0</v>
          </cell>
          <cell r="BQ665">
            <v>0</v>
          </cell>
          <cell r="BR665">
            <v>0</v>
          </cell>
          <cell r="BS665">
            <v>0</v>
          </cell>
          <cell r="BT665">
            <v>0</v>
          </cell>
          <cell r="BU665">
            <v>0</v>
          </cell>
          <cell r="BV665">
            <v>0</v>
          </cell>
          <cell r="BW665">
            <v>0</v>
          </cell>
          <cell r="BX665">
            <v>0</v>
          </cell>
          <cell r="BY665">
            <v>0</v>
          </cell>
          <cell r="BZ665">
            <v>0</v>
          </cell>
          <cell r="CA665">
            <v>0</v>
          </cell>
          <cell r="CB665">
            <v>0</v>
          </cell>
          <cell r="CC665">
            <v>0</v>
          </cell>
          <cell r="CD665">
            <v>0</v>
          </cell>
          <cell r="CE665">
            <v>0</v>
          </cell>
          <cell r="CF665">
            <v>0</v>
          </cell>
          <cell r="CG665">
            <v>0</v>
          </cell>
          <cell r="CH665">
            <v>0</v>
          </cell>
          <cell r="CI665">
            <v>0</v>
          </cell>
          <cell r="CJ665">
            <v>0</v>
          </cell>
          <cell r="CK665">
            <v>0</v>
          </cell>
          <cell r="CL665">
            <v>0</v>
          </cell>
          <cell r="CM665">
            <v>0</v>
          </cell>
          <cell r="CN665">
            <v>0</v>
          </cell>
          <cell r="CO665">
            <v>0</v>
          </cell>
          <cell r="CP665">
            <v>0</v>
          </cell>
          <cell r="CQ665">
            <v>0</v>
          </cell>
          <cell r="CR665">
            <v>0</v>
          </cell>
          <cell r="CS665">
            <v>0</v>
          </cell>
          <cell r="CT665">
            <v>0</v>
          </cell>
          <cell r="CU665">
            <v>0</v>
          </cell>
          <cell r="CV665">
            <v>0</v>
          </cell>
          <cell r="CW665">
            <v>0</v>
          </cell>
          <cell r="CX665">
            <v>0</v>
          </cell>
          <cell r="CY665">
            <v>0</v>
          </cell>
          <cell r="CZ665">
            <v>0</v>
          </cell>
          <cell r="DA665">
            <v>0</v>
          </cell>
          <cell r="DB665">
            <v>0</v>
          </cell>
          <cell r="DC665">
            <v>0</v>
          </cell>
          <cell r="DD665">
            <v>0</v>
          </cell>
          <cell r="DE665">
            <v>0</v>
          </cell>
          <cell r="DF665">
            <v>0</v>
          </cell>
          <cell r="DG665">
            <v>0</v>
          </cell>
          <cell r="DH665">
            <v>0</v>
          </cell>
          <cell r="DI665">
            <v>0</v>
          </cell>
          <cell r="DJ665">
            <v>0</v>
          </cell>
          <cell r="DK665">
            <v>0</v>
          </cell>
          <cell r="DL665">
            <v>0</v>
          </cell>
          <cell r="DM665">
            <v>0</v>
          </cell>
          <cell r="DN665">
            <v>0</v>
          </cell>
          <cell r="DO665">
            <v>0</v>
          </cell>
          <cell r="DP665">
            <v>0</v>
          </cell>
          <cell r="DQ665">
            <v>0</v>
          </cell>
          <cell r="DR665">
            <v>0</v>
          </cell>
          <cell r="DS665">
            <v>0</v>
          </cell>
          <cell r="DT665">
            <v>0</v>
          </cell>
          <cell r="DU665">
            <v>0</v>
          </cell>
          <cell r="DV665">
            <v>0</v>
          </cell>
          <cell r="DW665">
            <v>0</v>
          </cell>
          <cell r="DX665">
            <v>0</v>
          </cell>
          <cell r="DY665">
            <v>0</v>
          </cell>
          <cell r="DZ665">
            <v>0</v>
          </cell>
          <cell r="EA665">
            <v>0</v>
          </cell>
          <cell r="EB665">
            <v>0</v>
          </cell>
          <cell r="EC665">
            <v>0</v>
          </cell>
          <cell r="ED665">
            <v>0</v>
          </cell>
          <cell r="EE665">
            <v>0</v>
          </cell>
          <cell r="EF665">
            <v>0</v>
          </cell>
          <cell r="EG665">
            <v>0</v>
          </cell>
          <cell r="EH665">
            <v>0</v>
          </cell>
          <cell r="EI665">
            <v>0</v>
          </cell>
          <cell r="EJ665">
            <v>0</v>
          </cell>
          <cell r="EK665">
            <v>0</v>
          </cell>
          <cell r="EL665">
            <v>0</v>
          </cell>
          <cell r="EM665">
            <v>0</v>
          </cell>
          <cell r="EN665">
            <v>0</v>
          </cell>
          <cell r="EO665">
            <v>0</v>
          </cell>
          <cell r="EP665">
            <v>0</v>
          </cell>
          <cell r="EQ665">
            <v>0</v>
          </cell>
          <cell r="ER665">
            <v>0</v>
          </cell>
          <cell r="ES665">
            <v>0</v>
          </cell>
          <cell r="ET665">
            <v>0</v>
          </cell>
          <cell r="EU665">
            <v>0</v>
          </cell>
          <cell r="EV665">
            <v>0</v>
          </cell>
          <cell r="EW665">
            <v>0</v>
          </cell>
          <cell r="EX665">
            <v>0</v>
          </cell>
          <cell r="EY665">
            <v>0</v>
          </cell>
          <cell r="EZ665">
            <v>0</v>
          </cell>
          <cell r="FA665">
            <v>0</v>
          </cell>
          <cell r="FB665">
            <v>0</v>
          </cell>
          <cell r="FC665">
            <v>0</v>
          </cell>
          <cell r="FD665">
            <v>0</v>
          </cell>
          <cell r="FE665">
            <v>0</v>
          </cell>
          <cell r="FF665">
            <v>0</v>
          </cell>
          <cell r="FG665">
            <v>0</v>
          </cell>
          <cell r="FH665">
            <v>0</v>
          </cell>
          <cell r="FI665">
            <v>0</v>
          </cell>
          <cell r="FJ665">
            <v>0</v>
          </cell>
          <cell r="FK665">
            <v>0</v>
          </cell>
          <cell r="FL665">
            <v>0</v>
          </cell>
          <cell r="FM665">
            <v>0</v>
          </cell>
          <cell r="FN665">
            <v>0</v>
          </cell>
          <cell r="FO665">
            <v>0</v>
          </cell>
          <cell r="FP665">
            <v>0</v>
          </cell>
          <cell r="FQ665">
            <v>0</v>
          </cell>
          <cell r="FR665">
            <v>0</v>
          </cell>
          <cell r="FS665">
            <v>0</v>
          </cell>
          <cell r="FT665">
            <v>0</v>
          </cell>
          <cell r="FU665">
            <v>0</v>
          </cell>
          <cell r="FV665">
            <v>0</v>
          </cell>
          <cell r="FW665">
            <v>0</v>
          </cell>
          <cell r="FX665">
            <v>0</v>
          </cell>
          <cell r="FY665">
            <v>0</v>
          </cell>
          <cell r="FZ665">
            <v>0</v>
          </cell>
          <cell r="GA665">
            <v>0</v>
          </cell>
          <cell r="GB665">
            <v>0</v>
          </cell>
          <cell r="GC665">
            <v>0</v>
          </cell>
          <cell r="GD665">
            <v>0</v>
          </cell>
          <cell r="GE665">
            <v>0</v>
          </cell>
          <cell r="GF665">
            <v>0</v>
          </cell>
          <cell r="GG665">
            <v>0</v>
          </cell>
          <cell r="GH665">
            <v>0</v>
          </cell>
          <cell r="GI665">
            <v>0</v>
          </cell>
          <cell r="GJ665">
            <v>0</v>
          </cell>
          <cell r="GK665">
            <v>0</v>
          </cell>
          <cell r="GL665">
            <v>0</v>
          </cell>
          <cell r="GM665">
            <v>0</v>
          </cell>
          <cell r="GN665">
            <v>0</v>
          </cell>
          <cell r="GO665">
            <v>0</v>
          </cell>
          <cell r="GP665">
            <v>0</v>
          </cell>
          <cell r="GQ665">
            <v>0</v>
          </cell>
          <cell r="GR665">
            <v>0</v>
          </cell>
          <cell r="GS665">
            <v>0</v>
          </cell>
          <cell r="GT665">
            <v>0</v>
          </cell>
          <cell r="GU665">
            <v>0</v>
          </cell>
          <cell r="GV665">
            <v>0</v>
          </cell>
          <cell r="GW665">
            <v>0</v>
          </cell>
          <cell r="GX665">
            <v>0</v>
          </cell>
          <cell r="GY665">
            <v>0</v>
          </cell>
          <cell r="GZ665">
            <v>0</v>
          </cell>
          <cell r="HA665">
            <v>0</v>
          </cell>
          <cell r="HB665">
            <v>0</v>
          </cell>
          <cell r="HC665">
            <v>0</v>
          </cell>
          <cell r="HD665">
            <v>0</v>
          </cell>
          <cell r="HE665">
            <v>0</v>
          </cell>
          <cell r="HF665">
            <v>0</v>
          </cell>
          <cell r="HG665">
            <v>0</v>
          </cell>
          <cell r="HH665">
            <v>0</v>
          </cell>
          <cell r="HI665">
            <v>0</v>
          </cell>
          <cell r="HJ665">
            <v>0</v>
          </cell>
          <cell r="HK665">
            <v>0</v>
          </cell>
          <cell r="HL665">
            <v>0</v>
          </cell>
          <cell r="HM665">
            <v>0</v>
          </cell>
          <cell r="HN665">
            <v>0</v>
          </cell>
          <cell r="HO665">
            <v>0</v>
          </cell>
          <cell r="HP665">
            <v>0</v>
          </cell>
          <cell r="HQ665">
            <v>0</v>
          </cell>
          <cell r="HR665">
            <v>0</v>
          </cell>
          <cell r="HS665">
            <v>0</v>
          </cell>
          <cell r="HT665">
            <v>0</v>
          </cell>
          <cell r="HU665">
            <v>0</v>
          </cell>
          <cell r="HV665">
            <v>0</v>
          </cell>
          <cell r="HW665">
            <v>0</v>
          </cell>
          <cell r="HX665">
            <v>0</v>
          </cell>
          <cell r="HY665">
            <v>0</v>
          </cell>
          <cell r="HZ665">
            <v>0</v>
          </cell>
          <cell r="IA665">
            <v>0</v>
          </cell>
          <cell r="IB665">
            <v>0</v>
          </cell>
          <cell r="IC665">
            <v>0</v>
          </cell>
          <cell r="ID665">
            <v>0</v>
          </cell>
          <cell r="IE665">
            <v>0</v>
          </cell>
          <cell r="IF665">
            <v>0</v>
          </cell>
          <cell r="IG665">
            <v>0</v>
          </cell>
          <cell r="IH665">
            <v>0</v>
          </cell>
          <cell r="II665">
            <v>0</v>
          </cell>
          <cell r="IJ665">
            <v>0</v>
          </cell>
          <cell r="IK665">
            <v>0</v>
          </cell>
          <cell r="IL665">
            <v>0</v>
          </cell>
          <cell r="IM665">
            <v>0</v>
          </cell>
        </row>
        <row r="666">
          <cell r="A666">
            <v>0</v>
          </cell>
          <cell r="C666">
            <v>0</v>
          </cell>
          <cell r="D666">
            <v>0</v>
          </cell>
          <cell r="H666">
            <v>0</v>
          </cell>
          <cell r="I666">
            <v>0</v>
          </cell>
          <cell r="J666">
            <v>0</v>
          </cell>
          <cell r="K666">
            <v>0</v>
          </cell>
          <cell r="L666">
            <v>0</v>
          </cell>
          <cell r="M666">
            <v>0</v>
          </cell>
          <cell r="N666">
            <v>0</v>
          </cell>
          <cell r="O666">
            <v>0</v>
          </cell>
          <cell r="P666">
            <v>0</v>
          </cell>
          <cell r="Q666">
            <v>0</v>
          </cell>
          <cell r="R666">
            <v>0</v>
          </cell>
          <cell r="S666">
            <v>0</v>
          </cell>
          <cell r="T666">
            <v>0</v>
          </cell>
          <cell r="U666">
            <v>0</v>
          </cell>
          <cell r="V666">
            <v>0</v>
          </cell>
          <cell r="W666">
            <v>0</v>
          </cell>
          <cell r="X666">
            <v>0</v>
          </cell>
          <cell r="Y666">
            <v>0</v>
          </cell>
          <cell r="Z666">
            <v>0</v>
          </cell>
          <cell r="AA666">
            <v>0</v>
          </cell>
          <cell r="AB666">
            <v>0</v>
          </cell>
          <cell r="AC666">
            <v>0</v>
          </cell>
          <cell r="AD666">
            <v>0</v>
          </cell>
          <cell r="AE666">
            <v>0</v>
          </cell>
          <cell r="AF666">
            <v>0</v>
          </cell>
          <cell r="AG666">
            <v>0</v>
          </cell>
          <cell r="AH666">
            <v>0</v>
          </cell>
          <cell r="AI666">
            <v>0</v>
          </cell>
          <cell r="AJ666">
            <v>0</v>
          </cell>
          <cell r="AK666">
            <v>0</v>
          </cell>
          <cell r="AL666">
            <v>0</v>
          </cell>
          <cell r="AM666">
            <v>0</v>
          </cell>
          <cell r="AN666">
            <v>0</v>
          </cell>
          <cell r="AO666">
            <v>0</v>
          </cell>
          <cell r="AP666">
            <v>0</v>
          </cell>
          <cell r="AQ666">
            <v>0</v>
          </cell>
          <cell r="AR666">
            <v>0</v>
          </cell>
          <cell r="AS666">
            <v>0</v>
          </cell>
          <cell r="AT666">
            <v>0</v>
          </cell>
          <cell r="AU666">
            <v>0</v>
          </cell>
          <cell r="AV666">
            <v>0</v>
          </cell>
          <cell r="AW666">
            <v>0</v>
          </cell>
          <cell r="AX666">
            <v>0</v>
          </cell>
          <cell r="AY666">
            <v>0</v>
          </cell>
          <cell r="AZ666">
            <v>0</v>
          </cell>
          <cell r="BA666">
            <v>0</v>
          </cell>
          <cell r="BB666">
            <v>0</v>
          </cell>
          <cell r="BC666">
            <v>0</v>
          </cell>
          <cell r="BD666">
            <v>0</v>
          </cell>
          <cell r="BE666">
            <v>0</v>
          </cell>
          <cell r="BF666">
            <v>0</v>
          </cell>
          <cell r="BG666">
            <v>0</v>
          </cell>
          <cell r="BH666">
            <v>0</v>
          </cell>
          <cell r="BI666">
            <v>0</v>
          </cell>
          <cell r="BJ666">
            <v>0</v>
          </cell>
          <cell r="BK666">
            <v>0</v>
          </cell>
          <cell r="BL666">
            <v>0</v>
          </cell>
          <cell r="BM666">
            <v>0</v>
          </cell>
          <cell r="BN666">
            <v>0</v>
          </cell>
          <cell r="BO666">
            <v>0</v>
          </cell>
          <cell r="BP666">
            <v>0</v>
          </cell>
          <cell r="BQ666">
            <v>0</v>
          </cell>
          <cell r="BR666">
            <v>0</v>
          </cell>
          <cell r="BS666">
            <v>0</v>
          </cell>
          <cell r="BT666">
            <v>0</v>
          </cell>
          <cell r="BU666">
            <v>0</v>
          </cell>
          <cell r="BV666">
            <v>0</v>
          </cell>
          <cell r="BW666">
            <v>0</v>
          </cell>
          <cell r="BX666">
            <v>0</v>
          </cell>
          <cell r="BY666">
            <v>0</v>
          </cell>
          <cell r="BZ666">
            <v>0</v>
          </cell>
          <cell r="CA666">
            <v>0</v>
          </cell>
          <cell r="CB666">
            <v>0</v>
          </cell>
          <cell r="CC666">
            <v>0</v>
          </cell>
          <cell r="CD666">
            <v>0</v>
          </cell>
          <cell r="CE666">
            <v>0</v>
          </cell>
          <cell r="CF666">
            <v>0</v>
          </cell>
          <cell r="CG666">
            <v>0</v>
          </cell>
          <cell r="CH666">
            <v>0</v>
          </cell>
          <cell r="CI666">
            <v>0</v>
          </cell>
          <cell r="CJ666">
            <v>0</v>
          </cell>
          <cell r="CK666">
            <v>0</v>
          </cell>
          <cell r="CL666">
            <v>0</v>
          </cell>
          <cell r="CM666">
            <v>0</v>
          </cell>
          <cell r="CN666">
            <v>0</v>
          </cell>
          <cell r="CO666">
            <v>0</v>
          </cell>
          <cell r="CP666">
            <v>0</v>
          </cell>
          <cell r="CQ666">
            <v>0</v>
          </cell>
          <cell r="CR666">
            <v>0</v>
          </cell>
          <cell r="CS666">
            <v>0</v>
          </cell>
          <cell r="CT666">
            <v>0</v>
          </cell>
          <cell r="CU666">
            <v>0</v>
          </cell>
          <cell r="CV666">
            <v>0</v>
          </cell>
          <cell r="CW666">
            <v>0</v>
          </cell>
          <cell r="CX666">
            <v>0</v>
          </cell>
          <cell r="CY666">
            <v>0</v>
          </cell>
          <cell r="CZ666">
            <v>0</v>
          </cell>
          <cell r="DA666">
            <v>0</v>
          </cell>
          <cell r="DB666">
            <v>0</v>
          </cell>
          <cell r="DC666">
            <v>0</v>
          </cell>
          <cell r="DD666">
            <v>0</v>
          </cell>
          <cell r="DE666">
            <v>0</v>
          </cell>
          <cell r="DF666">
            <v>0</v>
          </cell>
          <cell r="DG666">
            <v>0</v>
          </cell>
          <cell r="DH666">
            <v>0</v>
          </cell>
          <cell r="DI666">
            <v>0</v>
          </cell>
          <cell r="DJ666">
            <v>0</v>
          </cell>
          <cell r="DK666">
            <v>0</v>
          </cell>
          <cell r="DL666">
            <v>0</v>
          </cell>
          <cell r="DM666">
            <v>0</v>
          </cell>
          <cell r="DN666">
            <v>0</v>
          </cell>
          <cell r="DO666">
            <v>0</v>
          </cell>
          <cell r="DP666">
            <v>0</v>
          </cell>
          <cell r="DQ666">
            <v>0</v>
          </cell>
          <cell r="DR666">
            <v>0</v>
          </cell>
          <cell r="DS666">
            <v>0</v>
          </cell>
          <cell r="DT666">
            <v>0</v>
          </cell>
          <cell r="DU666">
            <v>0</v>
          </cell>
          <cell r="DV666">
            <v>0</v>
          </cell>
          <cell r="DW666">
            <v>0</v>
          </cell>
          <cell r="DX666">
            <v>0</v>
          </cell>
          <cell r="DY666">
            <v>0</v>
          </cell>
          <cell r="DZ666">
            <v>0</v>
          </cell>
          <cell r="EA666">
            <v>0</v>
          </cell>
          <cell r="EB666">
            <v>0</v>
          </cell>
          <cell r="EC666">
            <v>0</v>
          </cell>
          <cell r="ED666">
            <v>0</v>
          </cell>
          <cell r="EE666">
            <v>0</v>
          </cell>
          <cell r="EF666">
            <v>0</v>
          </cell>
          <cell r="EG666">
            <v>0</v>
          </cell>
          <cell r="EH666">
            <v>0</v>
          </cell>
          <cell r="EI666">
            <v>0</v>
          </cell>
          <cell r="EJ666">
            <v>0</v>
          </cell>
          <cell r="EK666">
            <v>0</v>
          </cell>
          <cell r="EL666">
            <v>0</v>
          </cell>
          <cell r="EM666">
            <v>0</v>
          </cell>
          <cell r="EN666">
            <v>0</v>
          </cell>
          <cell r="EO666">
            <v>0</v>
          </cell>
          <cell r="EP666">
            <v>0</v>
          </cell>
          <cell r="EQ666">
            <v>0</v>
          </cell>
          <cell r="ER666">
            <v>0</v>
          </cell>
          <cell r="ES666">
            <v>0</v>
          </cell>
          <cell r="ET666">
            <v>0</v>
          </cell>
          <cell r="EU666">
            <v>0</v>
          </cell>
          <cell r="EV666">
            <v>0</v>
          </cell>
          <cell r="EW666">
            <v>0</v>
          </cell>
          <cell r="EX666">
            <v>0</v>
          </cell>
          <cell r="EY666">
            <v>0</v>
          </cell>
          <cell r="EZ666">
            <v>0</v>
          </cell>
          <cell r="FA666">
            <v>0</v>
          </cell>
          <cell r="FB666">
            <v>0</v>
          </cell>
          <cell r="FC666">
            <v>0</v>
          </cell>
          <cell r="FD666">
            <v>0</v>
          </cell>
          <cell r="FE666">
            <v>0</v>
          </cell>
          <cell r="FF666">
            <v>0</v>
          </cell>
          <cell r="FG666">
            <v>0</v>
          </cell>
          <cell r="FH666">
            <v>0</v>
          </cell>
          <cell r="FI666">
            <v>0</v>
          </cell>
          <cell r="FJ666">
            <v>0</v>
          </cell>
          <cell r="FK666">
            <v>0</v>
          </cell>
          <cell r="FL666">
            <v>0</v>
          </cell>
          <cell r="FM666">
            <v>0</v>
          </cell>
          <cell r="FN666">
            <v>0</v>
          </cell>
          <cell r="FO666">
            <v>0</v>
          </cell>
          <cell r="FP666">
            <v>0</v>
          </cell>
          <cell r="FQ666">
            <v>0</v>
          </cell>
          <cell r="FR666">
            <v>0</v>
          </cell>
          <cell r="FS666">
            <v>0</v>
          </cell>
          <cell r="FT666">
            <v>0</v>
          </cell>
          <cell r="FU666">
            <v>0</v>
          </cell>
          <cell r="FV666">
            <v>0</v>
          </cell>
          <cell r="FW666">
            <v>0</v>
          </cell>
          <cell r="FX666">
            <v>0</v>
          </cell>
          <cell r="FY666">
            <v>0</v>
          </cell>
          <cell r="FZ666">
            <v>0</v>
          </cell>
          <cell r="GA666">
            <v>0</v>
          </cell>
          <cell r="GB666">
            <v>0</v>
          </cell>
          <cell r="GC666">
            <v>0</v>
          </cell>
          <cell r="GD666">
            <v>0</v>
          </cell>
          <cell r="GE666">
            <v>0</v>
          </cell>
          <cell r="GF666">
            <v>0</v>
          </cell>
          <cell r="GG666">
            <v>0</v>
          </cell>
          <cell r="GH666">
            <v>0</v>
          </cell>
          <cell r="GI666">
            <v>0</v>
          </cell>
          <cell r="GJ666">
            <v>0</v>
          </cell>
          <cell r="GK666">
            <v>0</v>
          </cell>
          <cell r="GL666">
            <v>0</v>
          </cell>
          <cell r="GM666">
            <v>0</v>
          </cell>
          <cell r="GN666">
            <v>0</v>
          </cell>
          <cell r="GO666">
            <v>0</v>
          </cell>
          <cell r="GP666">
            <v>0</v>
          </cell>
          <cell r="GQ666">
            <v>0</v>
          </cell>
          <cell r="GR666">
            <v>0</v>
          </cell>
          <cell r="GS666">
            <v>0</v>
          </cell>
          <cell r="GT666">
            <v>0</v>
          </cell>
          <cell r="GU666">
            <v>0</v>
          </cell>
          <cell r="GV666">
            <v>0</v>
          </cell>
          <cell r="GW666">
            <v>0</v>
          </cell>
          <cell r="GX666">
            <v>0</v>
          </cell>
          <cell r="GY666">
            <v>0</v>
          </cell>
          <cell r="GZ666">
            <v>0</v>
          </cell>
          <cell r="HA666">
            <v>0</v>
          </cell>
          <cell r="HB666">
            <v>0</v>
          </cell>
          <cell r="HC666">
            <v>0</v>
          </cell>
          <cell r="HD666">
            <v>0</v>
          </cell>
          <cell r="HE666">
            <v>0</v>
          </cell>
          <cell r="HF666">
            <v>0</v>
          </cell>
          <cell r="HG666">
            <v>0</v>
          </cell>
          <cell r="HH666">
            <v>0</v>
          </cell>
          <cell r="HI666">
            <v>0</v>
          </cell>
          <cell r="HJ666">
            <v>0</v>
          </cell>
          <cell r="HK666">
            <v>0</v>
          </cell>
          <cell r="HL666">
            <v>0</v>
          </cell>
          <cell r="HM666">
            <v>0</v>
          </cell>
          <cell r="HN666">
            <v>0</v>
          </cell>
          <cell r="HO666">
            <v>0</v>
          </cell>
          <cell r="HP666">
            <v>0</v>
          </cell>
          <cell r="HQ666">
            <v>0</v>
          </cell>
          <cell r="HR666">
            <v>0</v>
          </cell>
          <cell r="HS666">
            <v>0</v>
          </cell>
          <cell r="HT666">
            <v>0</v>
          </cell>
          <cell r="HU666">
            <v>0</v>
          </cell>
          <cell r="HV666">
            <v>0</v>
          </cell>
          <cell r="HW666">
            <v>0</v>
          </cell>
          <cell r="HX666">
            <v>0</v>
          </cell>
          <cell r="HY666">
            <v>0</v>
          </cell>
          <cell r="HZ666">
            <v>0</v>
          </cell>
          <cell r="IA666">
            <v>0</v>
          </cell>
          <cell r="IB666">
            <v>0</v>
          </cell>
          <cell r="IC666">
            <v>0</v>
          </cell>
          <cell r="ID666">
            <v>0</v>
          </cell>
          <cell r="IE666">
            <v>0</v>
          </cell>
          <cell r="IF666">
            <v>0</v>
          </cell>
          <cell r="IG666">
            <v>0</v>
          </cell>
          <cell r="IH666">
            <v>0</v>
          </cell>
          <cell r="II666">
            <v>0</v>
          </cell>
          <cell r="IJ666">
            <v>0</v>
          </cell>
          <cell r="IK666">
            <v>0</v>
          </cell>
          <cell r="IL666">
            <v>0</v>
          </cell>
          <cell r="IM666">
            <v>0</v>
          </cell>
        </row>
        <row r="667">
          <cell r="A667">
            <v>0</v>
          </cell>
          <cell r="C667">
            <v>0</v>
          </cell>
          <cell r="D667">
            <v>0</v>
          </cell>
          <cell r="H667">
            <v>0</v>
          </cell>
          <cell r="I667">
            <v>0</v>
          </cell>
          <cell r="J667">
            <v>0</v>
          </cell>
          <cell r="K667">
            <v>0</v>
          </cell>
          <cell r="L667">
            <v>0</v>
          </cell>
          <cell r="M667">
            <v>0</v>
          </cell>
          <cell r="N667">
            <v>0</v>
          </cell>
          <cell r="O667">
            <v>0</v>
          </cell>
          <cell r="P667">
            <v>0</v>
          </cell>
          <cell r="Q667">
            <v>0</v>
          </cell>
          <cell r="R667">
            <v>0</v>
          </cell>
          <cell r="S667">
            <v>0</v>
          </cell>
          <cell r="T667">
            <v>0</v>
          </cell>
          <cell r="U667">
            <v>0</v>
          </cell>
          <cell r="V667">
            <v>0</v>
          </cell>
          <cell r="W667">
            <v>0</v>
          </cell>
          <cell r="X667">
            <v>0</v>
          </cell>
          <cell r="Y667">
            <v>0</v>
          </cell>
          <cell r="Z667">
            <v>0</v>
          </cell>
          <cell r="AA667">
            <v>0</v>
          </cell>
          <cell r="AB667">
            <v>0</v>
          </cell>
          <cell r="AC667">
            <v>0</v>
          </cell>
          <cell r="AD667">
            <v>0</v>
          </cell>
          <cell r="AE667">
            <v>0</v>
          </cell>
          <cell r="AF667">
            <v>0</v>
          </cell>
          <cell r="AG667">
            <v>0</v>
          </cell>
          <cell r="AH667">
            <v>0</v>
          </cell>
          <cell r="AI667">
            <v>0</v>
          </cell>
          <cell r="AJ667">
            <v>0</v>
          </cell>
          <cell r="AK667">
            <v>0</v>
          </cell>
          <cell r="AL667">
            <v>0</v>
          </cell>
          <cell r="AM667">
            <v>0</v>
          </cell>
          <cell r="AN667">
            <v>0</v>
          </cell>
          <cell r="AO667">
            <v>0</v>
          </cell>
          <cell r="AP667">
            <v>0</v>
          </cell>
          <cell r="AQ667">
            <v>0</v>
          </cell>
          <cell r="AR667">
            <v>0</v>
          </cell>
          <cell r="AS667">
            <v>0</v>
          </cell>
          <cell r="AT667">
            <v>0</v>
          </cell>
          <cell r="AU667">
            <v>0</v>
          </cell>
          <cell r="AV667">
            <v>0</v>
          </cell>
          <cell r="AW667">
            <v>0</v>
          </cell>
          <cell r="AX667">
            <v>0</v>
          </cell>
          <cell r="AY667">
            <v>0</v>
          </cell>
          <cell r="AZ667">
            <v>0</v>
          </cell>
          <cell r="BA667">
            <v>0</v>
          </cell>
          <cell r="BB667">
            <v>0</v>
          </cell>
          <cell r="BC667">
            <v>0</v>
          </cell>
          <cell r="BD667">
            <v>0</v>
          </cell>
          <cell r="BE667">
            <v>0</v>
          </cell>
          <cell r="BF667">
            <v>0</v>
          </cell>
          <cell r="BG667">
            <v>0</v>
          </cell>
          <cell r="BH667">
            <v>0</v>
          </cell>
          <cell r="BI667">
            <v>0</v>
          </cell>
          <cell r="BJ667">
            <v>0</v>
          </cell>
          <cell r="BK667">
            <v>0</v>
          </cell>
          <cell r="BL667">
            <v>0</v>
          </cell>
          <cell r="BM667">
            <v>0</v>
          </cell>
          <cell r="BN667">
            <v>0</v>
          </cell>
          <cell r="BO667">
            <v>0</v>
          </cell>
          <cell r="BP667">
            <v>0</v>
          </cell>
          <cell r="BQ667">
            <v>0</v>
          </cell>
          <cell r="BR667">
            <v>0</v>
          </cell>
          <cell r="BS667">
            <v>0</v>
          </cell>
          <cell r="BT667">
            <v>0</v>
          </cell>
          <cell r="BU667">
            <v>0</v>
          </cell>
          <cell r="BV667">
            <v>0</v>
          </cell>
          <cell r="BW667">
            <v>0</v>
          </cell>
          <cell r="BX667">
            <v>0</v>
          </cell>
          <cell r="BY667">
            <v>0</v>
          </cell>
          <cell r="BZ667">
            <v>0</v>
          </cell>
          <cell r="CA667">
            <v>0</v>
          </cell>
          <cell r="CB667">
            <v>0</v>
          </cell>
          <cell r="CC667">
            <v>0</v>
          </cell>
          <cell r="CD667">
            <v>0</v>
          </cell>
          <cell r="CE667">
            <v>0</v>
          </cell>
          <cell r="CF667">
            <v>0</v>
          </cell>
          <cell r="CG667">
            <v>0</v>
          </cell>
          <cell r="CH667">
            <v>0</v>
          </cell>
          <cell r="CI667">
            <v>0</v>
          </cell>
          <cell r="CJ667">
            <v>0</v>
          </cell>
          <cell r="CK667">
            <v>0</v>
          </cell>
          <cell r="CL667">
            <v>0</v>
          </cell>
          <cell r="CM667">
            <v>0</v>
          </cell>
          <cell r="CN667">
            <v>0</v>
          </cell>
          <cell r="CO667">
            <v>0</v>
          </cell>
          <cell r="CP667">
            <v>0</v>
          </cell>
          <cell r="CQ667">
            <v>0</v>
          </cell>
          <cell r="CR667">
            <v>0</v>
          </cell>
          <cell r="CS667">
            <v>0</v>
          </cell>
          <cell r="CT667">
            <v>0</v>
          </cell>
          <cell r="CU667">
            <v>0</v>
          </cell>
          <cell r="CV667">
            <v>0</v>
          </cell>
          <cell r="CW667">
            <v>0</v>
          </cell>
          <cell r="CX667">
            <v>0</v>
          </cell>
          <cell r="CY667">
            <v>0</v>
          </cell>
          <cell r="CZ667">
            <v>0</v>
          </cell>
          <cell r="DA667">
            <v>0</v>
          </cell>
          <cell r="DB667">
            <v>0</v>
          </cell>
          <cell r="DC667">
            <v>0</v>
          </cell>
          <cell r="DD667">
            <v>0</v>
          </cell>
          <cell r="DE667">
            <v>0</v>
          </cell>
          <cell r="DF667">
            <v>0</v>
          </cell>
          <cell r="DG667">
            <v>0</v>
          </cell>
          <cell r="DH667">
            <v>0</v>
          </cell>
          <cell r="DI667">
            <v>0</v>
          </cell>
          <cell r="DJ667">
            <v>0</v>
          </cell>
          <cell r="DK667">
            <v>0</v>
          </cell>
          <cell r="DL667">
            <v>0</v>
          </cell>
          <cell r="DM667">
            <v>0</v>
          </cell>
          <cell r="DN667">
            <v>0</v>
          </cell>
          <cell r="DO667">
            <v>0</v>
          </cell>
          <cell r="DP667">
            <v>0</v>
          </cell>
          <cell r="DQ667">
            <v>0</v>
          </cell>
          <cell r="DR667">
            <v>0</v>
          </cell>
          <cell r="DS667">
            <v>0</v>
          </cell>
          <cell r="DT667">
            <v>0</v>
          </cell>
          <cell r="DU667">
            <v>0</v>
          </cell>
          <cell r="DV667">
            <v>0</v>
          </cell>
          <cell r="DW667">
            <v>0</v>
          </cell>
          <cell r="DX667">
            <v>0</v>
          </cell>
          <cell r="DY667">
            <v>0</v>
          </cell>
          <cell r="DZ667">
            <v>0</v>
          </cell>
          <cell r="EA667">
            <v>0</v>
          </cell>
          <cell r="EB667">
            <v>0</v>
          </cell>
          <cell r="EC667">
            <v>0</v>
          </cell>
          <cell r="ED667">
            <v>0</v>
          </cell>
          <cell r="EE667">
            <v>0</v>
          </cell>
          <cell r="EF667">
            <v>0</v>
          </cell>
          <cell r="EG667">
            <v>0</v>
          </cell>
          <cell r="EH667">
            <v>0</v>
          </cell>
          <cell r="EI667">
            <v>0</v>
          </cell>
          <cell r="EJ667">
            <v>0</v>
          </cell>
          <cell r="EK667">
            <v>0</v>
          </cell>
          <cell r="EL667">
            <v>0</v>
          </cell>
          <cell r="EM667">
            <v>0</v>
          </cell>
          <cell r="EN667">
            <v>0</v>
          </cell>
          <cell r="EO667">
            <v>0</v>
          </cell>
          <cell r="EP667">
            <v>0</v>
          </cell>
          <cell r="EQ667">
            <v>0</v>
          </cell>
          <cell r="ER667">
            <v>0</v>
          </cell>
          <cell r="ES667">
            <v>0</v>
          </cell>
          <cell r="ET667">
            <v>0</v>
          </cell>
          <cell r="EU667">
            <v>0</v>
          </cell>
          <cell r="EV667">
            <v>0</v>
          </cell>
          <cell r="EW667">
            <v>0</v>
          </cell>
          <cell r="EX667">
            <v>0</v>
          </cell>
          <cell r="EY667">
            <v>0</v>
          </cell>
          <cell r="EZ667">
            <v>0</v>
          </cell>
          <cell r="FA667">
            <v>0</v>
          </cell>
          <cell r="FB667">
            <v>0</v>
          </cell>
          <cell r="FC667">
            <v>0</v>
          </cell>
          <cell r="FD667">
            <v>0</v>
          </cell>
          <cell r="FE667">
            <v>0</v>
          </cell>
          <cell r="FF667">
            <v>0</v>
          </cell>
          <cell r="FG667">
            <v>0</v>
          </cell>
          <cell r="FH667">
            <v>0</v>
          </cell>
          <cell r="FI667">
            <v>0</v>
          </cell>
          <cell r="FJ667">
            <v>0</v>
          </cell>
          <cell r="FK667">
            <v>0</v>
          </cell>
          <cell r="FL667">
            <v>0</v>
          </cell>
          <cell r="FM667">
            <v>0</v>
          </cell>
          <cell r="FN667">
            <v>0</v>
          </cell>
          <cell r="FO667">
            <v>0</v>
          </cell>
          <cell r="FP667">
            <v>0</v>
          </cell>
          <cell r="FQ667">
            <v>0</v>
          </cell>
          <cell r="FR667">
            <v>0</v>
          </cell>
          <cell r="FS667">
            <v>0</v>
          </cell>
          <cell r="FT667">
            <v>0</v>
          </cell>
          <cell r="FU667">
            <v>0</v>
          </cell>
          <cell r="FV667">
            <v>0</v>
          </cell>
          <cell r="FW667">
            <v>0</v>
          </cell>
          <cell r="FX667">
            <v>0</v>
          </cell>
          <cell r="FY667">
            <v>0</v>
          </cell>
          <cell r="FZ667">
            <v>0</v>
          </cell>
          <cell r="GA667">
            <v>0</v>
          </cell>
          <cell r="GB667">
            <v>0</v>
          </cell>
          <cell r="GC667">
            <v>0</v>
          </cell>
          <cell r="GD667">
            <v>0</v>
          </cell>
          <cell r="GE667">
            <v>0</v>
          </cell>
          <cell r="GF667">
            <v>0</v>
          </cell>
          <cell r="GG667">
            <v>0</v>
          </cell>
          <cell r="GH667">
            <v>0</v>
          </cell>
          <cell r="GI667">
            <v>0</v>
          </cell>
          <cell r="GJ667">
            <v>0</v>
          </cell>
          <cell r="GK667">
            <v>0</v>
          </cell>
          <cell r="GL667">
            <v>0</v>
          </cell>
          <cell r="GM667">
            <v>0</v>
          </cell>
          <cell r="GN667">
            <v>0</v>
          </cell>
          <cell r="GO667">
            <v>0</v>
          </cell>
          <cell r="GP667">
            <v>0</v>
          </cell>
          <cell r="GQ667">
            <v>0</v>
          </cell>
          <cell r="GR667">
            <v>0</v>
          </cell>
          <cell r="GS667">
            <v>0</v>
          </cell>
          <cell r="GT667">
            <v>0</v>
          </cell>
          <cell r="GU667">
            <v>0</v>
          </cell>
          <cell r="GV667">
            <v>0</v>
          </cell>
          <cell r="GW667">
            <v>0</v>
          </cell>
          <cell r="GX667">
            <v>0</v>
          </cell>
          <cell r="GY667">
            <v>0</v>
          </cell>
          <cell r="GZ667">
            <v>0</v>
          </cell>
          <cell r="HA667">
            <v>0</v>
          </cell>
          <cell r="HB667">
            <v>0</v>
          </cell>
          <cell r="HC667">
            <v>0</v>
          </cell>
          <cell r="HD667">
            <v>0</v>
          </cell>
          <cell r="HE667">
            <v>0</v>
          </cell>
          <cell r="HF667">
            <v>0</v>
          </cell>
          <cell r="HG667">
            <v>0</v>
          </cell>
          <cell r="HH667">
            <v>0</v>
          </cell>
          <cell r="HI667">
            <v>0</v>
          </cell>
          <cell r="HJ667">
            <v>0</v>
          </cell>
          <cell r="HK667">
            <v>0</v>
          </cell>
          <cell r="HL667">
            <v>0</v>
          </cell>
          <cell r="HM667">
            <v>0</v>
          </cell>
          <cell r="HN667">
            <v>0</v>
          </cell>
          <cell r="HO667">
            <v>0</v>
          </cell>
          <cell r="HP667">
            <v>0</v>
          </cell>
          <cell r="HQ667">
            <v>0</v>
          </cell>
          <cell r="HR667">
            <v>0</v>
          </cell>
          <cell r="HS667">
            <v>0</v>
          </cell>
          <cell r="HT667">
            <v>0</v>
          </cell>
          <cell r="HU667">
            <v>0</v>
          </cell>
          <cell r="HV667">
            <v>0</v>
          </cell>
          <cell r="HW667">
            <v>0</v>
          </cell>
          <cell r="HX667">
            <v>0</v>
          </cell>
          <cell r="HY667">
            <v>0</v>
          </cell>
          <cell r="HZ667">
            <v>0</v>
          </cell>
          <cell r="IA667">
            <v>0</v>
          </cell>
          <cell r="IB667">
            <v>0</v>
          </cell>
          <cell r="IC667">
            <v>0</v>
          </cell>
          <cell r="ID667">
            <v>0</v>
          </cell>
          <cell r="IE667">
            <v>0</v>
          </cell>
          <cell r="IF667">
            <v>0</v>
          </cell>
          <cell r="IG667">
            <v>0</v>
          </cell>
          <cell r="IH667">
            <v>0</v>
          </cell>
          <cell r="II667">
            <v>0</v>
          </cell>
          <cell r="IJ667">
            <v>0</v>
          </cell>
          <cell r="IK667">
            <v>0</v>
          </cell>
          <cell r="IL667">
            <v>0</v>
          </cell>
          <cell r="IM667">
            <v>0</v>
          </cell>
        </row>
        <row r="668">
          <cell r="A668">
            <v>0</v>
          </cell>
          <cell r="C668">
            <v>0</v>
          </cell>
          <cell r="D668">
            <v>0</v>
          </cell>
          <cell r="H668">
            <v>0</v>
          </cell>
          <cell r="I668">
            <v>0</v>
          </cell>
          <cell r="J668">
            <v>0</v>
          </cell>
          <cell r="K668">
            <v>0</v>
          </cell>
          <cell r="L668">
            <v>0</v>
          </cell>
          <cell r="M668">
            <v>0</v>
          </cell>
          <cell r="N668">
            <v>0</v>
          </cell>
          <cell r="O668">
            <v>0</v>
          </cell>
          <cell r="P668">
            <v>0</v>
          </cell>
          <cell r="Q668">
            <v>0</v>
          </cell>
          <cell r="R668">
            <v>0</v>
          </cell>
          <cell r="S668">
            <v>0</v>
          </cell>
          <cell r="T668">
            <v>0</v>
          </cell>
          <cell r="U668">
            <v>0</v>
          </cell>
          <cell r="V668">
            <v>0</v>
          </cell>
          <cell r="W668">
            <v>0</v>
          </cell>
          <cell r="X668">
            <v>0</v>
          </cell>
          <cell r="Y668">
            <v>0</v>
          </cell>
          <cell r="Z668">
            <v>0</v>
          </cell>
          <cell r="AA668">
            <v>0</v>
          </cell>
          <cell r="AB668">
            <v>0</v>
          </cell>
          <cell r="AC668">
            <v>0</v>
          </cell>
          <cell r="AD668">
            <v>0</v>
          </cell>
          <cell r="AE668">
            <v>0</v>
          </cell>
          <cell r="AF668">
            <v>0</v>
          </cell>
          <cell r="AG668">
            <v>0</v>
          </cell>
          <cell r="AH668">
            <v>0</v>
          </cell>
          <cell r="AI668">
            <v>0</v>
          </cell>
          <cell r="AJ668">
            <v>0</v>
          </cell>
          <cell r="AK668">
            <v>0</v>
          </cell>
          <cell r="AL668">
            <v>0</v>
          </cell>
          <cell r="AM668">
            <v>0</v>
          </cell>
          <cell r="AN668">
            <v>0</v>
          </cell>
          <cell r="AO668">
            <v>0</v>
          </cell>
          <cell r="AP668">
            <v>0</v>
          </cell>
          <cell r="AQ668">
            <v>0</v>
          </cell>
          <cell r="AR668">
            <v>0</v>
          </cell>
          <cell r="AS668">
            <v>0</v>
          </cell>
          <cell r="AT668">
            <v>0</v>
          </cell>
          <cell r="AU668">
            <v>0</v>
          </cell>
          <cell r="AV668">
            <v>0</v>
          </cell>
          <cell r="AW668">
            <v>0</v>
          </cell>
          <cell r="AX668">
            <v>0</v>
          </cell>
          <cell r="AY668">
            <v>0</v>
          </cell>
          <cell r="AZ668">
            <v>0</v>
          </cell>
          <cell r="BA668">
            <v>0</v>
          </cell>
          <cell r="BB668">
            <v>0</v>
          </cell>
          <cell r="BC668">
            <v>0</v>
          </cell>
          <cell r="BD668">
            <v>0</v>
          </cell>
          <cell r="BE668">
            <v>0</v>
          </cell>
          <cell r="BF668">
            <v>0</v>
          </cell>
          <cell r="BG668">
            <v>0</v>
          </cell>
          <cell r="BH668">
            <v>0</v>
          </cell>
          <cell r="BI668">
            <v>0</v>
          </cell>
          <cell r="BJ668">
            <v>0</v>
          </cell>
          <cell r="BK668">
            <v>0</v>
          </cell>
          <cell r="BL668">
            <v>0</v>
          </cell>
          <cell r="BM668">
            <v>0</v>
          </cell>
          <cell r="BN668">
            <v>0</v>
          </cell>
          <cell r="BO668">
            <v>0</v>
          </cell>
          <cell r="BP668">
            <v>0</v>
          </cell>
          <cell r="BQ668">
            <v>0</v>
          </cell>
          <cell r="BR668">
            <v>0</v>
          </cell>
          <cell r="BS668">
            <v>0</v>
          </cell>
          <cell r="BT668">
            <v>0</v>
          </cell>
          <cell r="BU668">
            <v>0</v>
          </cell>
          <cell r="BV668">
            <v>0</v>
          </cell>
          <cell r="BW668">
            <v>0</v>
          </cell>
          <cell r="BX668">
            <v>0</v>
          </cell>
          <cell r="BY668">
            <v>0</v>
          </cell>
          <cell r="BZ668">
            <v>0</v>
          </cell>
          <cell r="CA668">
            <v>0</v>
          </cell>
          <cell r="CB668">
            <v>0</v>
          </cell>
          <cell r="CC668">
            <v>0</v>
          </cell>
          <cell r="CD668">
            <v>0</v>
          </cell>
          <cell r="CE668">
            <v>0</v>
          </cell>
          <cell r="CF668">
            <v>0</v>
          </cell>
          <cell r="CG668">
            <v>0</v>
          </cell>
          <cell r="CH668">
            <v>0</v>
          </cell>
          <cell r="CI668">
            <v>0</v>
          </cell>
          <cell r="CJ668">
            <v>0</v>
          </cell>
          <cell r="CK668">
            <v>0</v>
          </cell>
          <cell r="CL668">
            <v>0</v>
          </cell>
          <cell r="CM668">
            <v>0</v>
          </cell>
          <cell r="CN668">
            <v>0</v>
          </cell>
          <cell r="CO668">
            <v>0</v>
          </cell>
          <cell r="CP668">
            <v>0</v>
          </cell>
          <cell r="CQ668">
            <v>0</v>
          </cell>
          <cell r="CR668">
            <v>0</v>
          </cell>
          <cell r="CS668">
            <v>0</v>
          </cell>
          <cell r="CT668">
            <v>0</v>
          </cell>
          <cell r="CU668">
            <v>0</v>
          </cell>
          <cell r="CV668">
            <v>0</v>
          </cell>
          <cell r="CW668">
            <v>0</v>
          </cell>
          <cell r="CX668">
            <v>0</v>
          </cell>
          <cell r="CY668">
            <v>0</v>
          </cell>
          <cell r="CZ668">
            <v>0</v>
          </cell>
          <cell r="DA668">
            <v>0</v>
          </cell>
          <cell r="DB668">
            <v>0</v>
          </cell>
          <cell r="DC668">
            <v>0</v>
          </cell>
          <cell r="DD668">
            <v>0</v>
          </cell>
          <cell r="DE668">
            <v>0</v>
          </cell>
          <cell r="DF668">
            <v>0</v>
          </cell>
          <cell r="DG668">
            <v>0</v>
          </cell>
          <cell r="DH668">
            <v>0</v>
          </cell>
          <cell r="DI668">
            <v>0</v>
          </cell>
          <cell r="DJ668">
            <v>0</v>
          </cell>
          <cell r="DK668">
            <v>0</v>
          </cell>
          <cell r="DL668">
            <v>0</v>
          </cell>
          <cell r="DM668">
            <v>0</v>
          </cell>
          <cell r="DN668">
            <v>0</v>
          </cell>
          <cell r="DO668">
            <v>0</v>
          </cell>
          <cell r="DP668">
            <v>0</v>
          </cell>
          <cell r="DQ668">
            <v>0</v>
          </cell>
          <cell r="DR668">
            <v>0</v>
          </cell>
          <cell r="DS668">
            <v>0</v>
          </cell>
          <cell r="DT668">
            <v>0</v>
          </cell>
          <cell r="DU668">
            <v>0</v>
          </cell>
          <cell r="DV668">
            <v>0</v>
          </cell>
          <cell r="DW668">
            <v>0</v>
          </cell>
          <cell r="DX668">
            <v>0</v>
          </cell>
          <cell r="DY668">
            <v>0</v>
          </cell>
          <cell r="DZ668">
            <v>0</v>
          </cell>
          <cell r="EA668">
            <v>0</v>
          </cell>
          <cell r="EB668">
            <v>0</v>
          </cell>
          <cell r="EC668">
            <v>0</v>
          </cell>
          <cell r="ED668">
            <v>0</v>
          </cell>
          <cell r="EE668">
            <v>0</v>
          </cell>
          <cell r="EF668">
            <v>0</v>
          </cell>
          <cell r="EG668">
            <v>0</v>
          </cell>
          <cell r="EH668">
            <v>0</v>
          </cell>
          <cell r="EI668">
            <v>0</v>
          </cell>
          <cell r="EJ668">
            <v>0</v>
          </cell>
          <cell r="EK668">
            <v>0</v>
          </cell>
          <cell r="EL668">
            <v>0</v>
          </cell>
          <cell r="EM668">
            <v>0</v>
          </cell>
          <cell r="EN668">
            <v>0</v>
          </cell>
          <cell r="EO668">
            <v>0</v>
          </cell>
          <cell r="EP668">
            <v>0</v>
          </cell>
          <cell r="EQ668">
            <v>0</v>
          </cell>
          <cell r="ER668">
            <v>0</v>
          </cell>
          <cell r="ES668">
            <v>0</v>
          </cell>
          <cell r="ET668">
            <v>0</v>
          </cell>
          <cell r="EU668">
            <v>0</v>
          </cell>
          <cell r="EV668">
            <v>0</v>
          </cell>
          <cell r="EW668">
            <v>0</v>
          </cell>
          <cell r="EX668">
            <v>0</v>
          </cell>
          <cell r="EY668">
            <v>0</v>
          </cell>
          <cell r="EZ668">
            <v>0</v>
          </cell>
          <cell r="FA668">
            <v>0</v>
          </cell>
          <cell r="FB668">
            <v>0</v>
          </cell>
          <cell r="FC668">
            <v>0</v>
          </cell>
          <cell r="FD668">
            <v>0</v>
          </cell>
          <cell r="FE668">
            <v>0</v>
          </cell>
          <cell r="FF668">
            <v>0</v>
          </cell>
          <cell r="FG668">
            <v>0</v>
          </cell>
          <cell r="FH668">
            <v>0</v>
          </cell>
          <cell r="FI668">
            <v>0</v>
          </cell>
          <cell r="FJ668">
            <v>0</v>
          </cell>
          <cell r="FK668">
            <v>0</v>
          </cell>
          <cell r="FL668">
            <v>0</v>
          </cell>
          <cell r="FM668">
            <v>0</v>
          </cell>
          <cell r="FN668">
            <v>0</v>
          </cell>
          <cell r="FO668">
            <v>0</v>
          </cell>
          <cell r="FP668">
            <v>0</v>
          </cell>
          <cell r="FQ668">
            <v>0</v>
          </cell>
          <cell r="FR668">
            <v>0</v>
          </cell>
          <cell r="FS668">
            <v>0</v>
          </cell>
          <cell r="FT668">
            <v>0</v>
          </cell>
          <cell r="FU668">
            <v>0</v>
          </cell>
          <cell r="FV668">
            <v>0</v>
          </cell>
          <cell r="FW668">
            <v>0</v>
          </cell>
          <cell r="FX668">
            <v>0</v>
          </cell>
          <cell r="FY668">
            <v>0</v>
          </cell>
          <cell r="FZ668">
            <v>0</v>
          </cell>
          <cell r="GA668">
            <v>0</v>
          </cell>
          <cell r="GB668">
            <v>0</v>
          </cell>
          <cell r="GC668">
            <v>0</v>
          </cell>
          <cell r="GD668">
            <v>0</v>
          </cell>
          <cell r="GE668">
            <v>0</v>
          </cell>
          <cell r="GF668">
            <v>0</v>
          </cell>
          <cell r="GG668">
            <v>0</v>
          </cell>
          <cell r="GH668">
            <v>0</v>
          </cell>
          <cell r="GI668">
            <v>0</v>
          </cell>
          <cell r="GJ668">
            <v>0</v>
          </cell>
          <cell r="GK668">
            <v>0</v>
          </cell>
          <cell r="GL668">
            <v>0</v>
          </cell>
          <cell r="GM668">
            <v>0</v>
          </cell>
          <cell r="GN668">
            <v>0</v>
          </cell>
          <cell r="GO668">
            <v>0</v>
          </cell>
          <cell r="GP668">
            <v>0</v>
          </cell>
          <cell r="GQ668">
            <v>0</v>
          </cell>
          <cell r="GR668">
            <v>0</v>
          </cell>
          <cell r="GS668">
            <v>0</v>
          </cell>
          <cell r="GT668">
            <v>0</v>
          </cell>
          <cell r="GU668">
            <v>0</v>
          </cell>
          <cell r="GV668">
            <v>0</v>
          </cell>
          <cell r="GW668">
            <v>0</v>
          </cell>
          <cell r="GX668">
            <v>0</v>
          </cell>
          <cell r="GY668">
            <v>0</v>
          </cell>
          <cell r="GZ668">
            <v>0</v>
          </cell>
          <cell r="HA668">
            <v>0</v>
          </cell>
          <cell r="HB668">
            <v>0</v>
          </cell>
          <cell r="HC668">
            <v>0</v>
          </cell>
          <cell r="HD668">
            <v>0</v>
          </cell>
          <cell r="HE668">
            <v>0</v>
          </cell>
          <cell r="HF668">
            <v>0</v>
          </cell>
          <cell r="HG668">
            <v>0</v>
          </cell>
          <cell r="HH668">
            <v>0</v>
          </cell>
          <cell r="HI668">
            <v>0</v>
          </cell>
          <cell r="HJ668">
            <v>0</v>
          </cell>
          <cell r="HK668">
            <v>0</v>
          </cell>
          <cell r="HL668">
            <v>0</v>
          </cell>
          <cell r="HM668">
            <v>0</v>
          </cell>
          <cell r="HN668">
            <v>0</v>
          </cell>
          <cell r="HO668">
            <v>0</v>
          </cell>
          <cell r="HP668">
            <v>0</v>
          </cell>
          <cell r="HQ668">
            <v>0</v>
          </cell>
          <cell r="HR668">
            <v>0</v>
          </cell>
          <cell r="HS668">
            <v>0</v>
          </cell>
          <cell r="HT668">
            <v>0</v>
          </cell>
          <cell r="HU668">
            <v>0</v>
          </cell>
          <cell r="HV668">
            <v>0</v>
          </cell>
          <cell r="HW668">
            <v>0</v>
          </cell>
          <cell r="HX668">
            <v>0</v>
          </cell>
          <cell r="HY668">
            <v>0</v>
          </cell>
          <cell r="HZ668">
            <v>0</v>
          </cell>
          <cell r="IA668">
            <v>0</v>
          </cell>
          <cell r="IB668">
            <v>0</v>
          </cell>
          <cell r="IC668">
            <v>0</v>
          </cell>
          <cell r="ID668">
            <v>0</v>
          </cell>
          <cell r="IE668">
            <v>0</v>
          </cell>
          <cell r="IF668">
            <v>0</v>
          </cell>
          <cell r="IG668">
            <v>0</v>
          </cell>
          <cell r="IH668">
            <v>0</v>
          </cell>
          <cell r="II668">
            <v>0</v>
          </cell>
          <cell r="IJ668">
            <v>0</v>
          </cell>
          <cell r="IK668">
            <v>0</v>
          </cell>
          <cell r="IL668">
            <v>0</v>
          </cell>
          <cell r="IM668">
            <v>0</v>
          </cell>
        </row>
        <row r="669">
          <cell r="A669">
            <v>0</v>
          </cell>
          <cell r="C669">
            <v>0</v>
          </cell>
          <cell r="D669">
            <v>0</v>
          </cell>
          <cell r="H669">
            <v>0</v>
          </cell>
          <cell r="I669">
            <v>0</v>
          </cell>
          <cell r="J669">
            <v>0</v>
          </cell>
          <cell r="K669">
            <v>0</v>
          </cell>
          <cell r="L669">
            <v>0</v>
          </cell>
          <cell r="M669">
            <v>0</v>
          </cell>
          <cell r="N669">
            <v>0</v>
          </cell>
          <cell r="O669">
            <v>0</v>
          </cell>
          <cell r="P669">
            <v>0</v>
          </cell>
          <cell r="Q669">
            <v>0</v>
          </cell>
          <cell r="R669">
            <v>0</v>
          </cell>
          <cell r="S669">
            <v>0</v>
          </cell>
          <cell r="T669">
            <v>0</v>
          </cell>
          <cell r="U669">
            <v>0</v>
          </cell>
          <cell r="V669">
            <v>0</v>
          </cell>
          <cell r="W669">
            <v>0</v>
          </cell>
          <cell r="X669">
            <v>0</v>
          </cell>
          <cell r="Y669">
            <v>0</v>
          </cell>
          <cell r="Z669">
            <v>0</v>
          </cell>
          <cell r="AA669">
            <v>0</v>
          </cell>
          <cell r="AB669">
            <v>0</v>
          </cell>
          <cell r="AC669">
            <v>0</v>
          </cell>
          <cell r="AD669">
            <v>0</v>
          </cell>
          <cell r="AE669">
            <v>0</v>
          </cell>
          <cell r="AF669">
            <v>0</v>
          </cell>
          <cell r="AG669">
            <v>0</v>
          </cell>
          <cell r="AH669">
            <v>0</v>
          </cell>
          <cell r="AI669">
            <v>0</v>
          </cell>
          <cell r="AJ669">
            <v>0</v>
          </cell>
          <cell r="AK669">
            <v>0</v>
          </cell>
          <cell r="AL669">
            <v>0</v>
          </cell>
          <cell r="AM669">
            <v>0</v>
          </cell>
          <cell r="AN669">
            <v>0</v>
          </cell>
          <cell r="AO669">
            <v>0</v>
          </cell>
          <cell r="AP669">
            <v>0</v>
          </cell>
          <cell r="AQ669">
            <v>0</v>
          </cell>
          <cell r="AR669">
            <v>0</v>
          </cell>
          <cell r="AS669">
            <v>0</v>
          </cell>
          <cell r="AT669">
            <v>0</v>
          </cell>
          <cell r="AU669">
            <v>0</v>
          </cell>
          <cell r="AV669">
            <v>0</v>
          </cell>
          <cell r="AW669">
            <v>0</v>
          </cell>
          <cell r="AX669">
            <v>0</v>
          </cell>
          <cell r="AY669">
            <v>0</v>
          </cell>
          <cell r="AZ669">
            <v>0</v>
          </cell>
          <cell r="BA669">
            <v>0</v>
          </cell>
          <cell r="BB669">
            <v>0</v>
          </cell>
          <cell r="BC669">
            <v>0</v>
          </cell>
          <cell r="BD669">
            <v>0</v>
          </cell>
          <cell r="BE669">
            <v>0</v>
          </cell>
          <cell r="BF669">
            <v>0</v>
          </cell>
          <cell r="BG669">
            <v>0</v>
          </cell>
          <cell r="BH669">
            <v>0</v>
          </cell>
          <cell r="BI669">
            <v>0</v>
          </cell>
          <cell r="BJ669">
            <v>0</v>
          </cell>
          <cell r="BK669">
            <v>0</v>
          </cell>
          <cell r="BL669">
            <v>0</v>
          </cell>
          <cell r="BM669">
            <v>0</v>
          </cell>
          <cell r="BN669">
            <v>0</v>
          </cell>
          <cell r="BO669">
            <v>0</v>
          </cell>
          <cell r="BP669">
            <v>0</v>
          </cell>
          <cell r="BQ669">
            <v>0</v>
          </cell>
          <cell r="BR669">
            <v>0</v>
          </cell>
          <cell r="BS669">
            <v>0</v>
          </cell>
          <cell r="BT669">
            <v>0</v>
          </cell>
          <cell r="BU669">
            <v>0</v>
          </cell>
          <cell r="BV669">
            <v>0</v>
          </cell>
          <cell r="BW669">
            <v>0</v>
          </cell>
          <cell r="BX669">
            <v>0</v>
          </cell>
          <cell r="BY669">
            <v>0</v>
          </cell>
          <cell r="BZ669">
            <v>0</v>
          </cell>
          <cell r="CA669">
            <v>0</v>
          </cell>
          <cell r="CB669">
            <v>0</v>
          </cell>
          <cell r="CC669">
            <v>0</v>
          </cell>
          <cell r="CD669">
            <v>0</v>
          </cell>
          <cell r="CE669">
            <v>0</v>
          </cell>
          <cell r="CF669">
            <v>0</v>
          </cell>
          <cell r="CG669">
            <v>0</v>
          </cell>
          <cell r="CH669">
            <v>0</v>
          </cell>
          <cell r="CI669">
            <v>0</v>
          </cell>
          <cell r="CJ669">
            <v>0</v>
          </cell>
          <cell r="CK669">
            <v>0</v>
          </cell>
          <cell r="CL669">
            <v>0</v>
          </cell>
          <cell r="CM669">
            <v>0</v>
          </cell>
          <cell r="CN669">
            <v>0</v>
          </cell>
          <cell r="CO669">
            <v>0</v>
          </cell>
          <cell r="CP669">
            <v>0</v>
          </cell>
          <cell r="CQ669">
            <v>0</v>
          </cell>
          <cell r="CR669">
            <v>0</v>
          </cell>
          <cell r="CS669">
            <v>0</v>
          </cell>
          <cell r="CT669">
            <v>0</v>
          </cell>
          <cell r="CU669">
            <v>0</v>
          </cell>
          <cell r="CV669">
            <v>0</v>
          </cell>
          <cell r="CW669">
            <v>0</v>
          </cell>
          <cell r="CX669">
            <v>0</v>
          </cell>
          <cell r="CY669">
            <v>0</v>
          </cell>
          <cell r="CZ669">
            <v>0</v>
          </cell>
          <cell r="DA669">
            <v>0</v>
          </cell>
          <cell r="DB669">
            <v>0</v>
          </cell>
          <cell r="DC669">
            <v>0</v>
          </cell>
          <cell r="DD669">
            <v>0</v>
          </cell>
          <cell r="DE669">
            <v>0</v>
          </cell>
          <cell r="DF669">
            <v>0</v>
          </cell>
          <cell r="DG669">
            <v>0</v>
          </cell>
          <cell r="DH669">
            <v>0</v>
          </cell>
          <cell r="DI669">
            <v>0</v>
          </cell>
          <cell r="DJ669">
            <v>0</v>
          </cell>
          <cell r="DK669">
            <v>0</v>
          </cell>
          <cell r="DL669">
            <v>0</v>
          </cell>
          <cell r="DM669">
            <v>0</v>
          </cell>
          <cell r="DN669">
            <v>0</v>
          </cell>
          <cell r="DO669">
            <v>0</v>
          </cell>
          <cell r="DP669">
            <v>0</v>
          </cell>
          <cell r="DQ669">
            <v>0</v>
          </cell>
          <cell r="DR669">
            <v>0</v>
          </cell>
          <cell r="DS669">
            <v>0</v>
          </cell>
          <cell r="DT669">
            <v>0</v>
          </cell>
          <cell r="DU669">
            <v>0</v>
          </cell>
          <cell r="DV669">
            <v>0</v>
          </cell>
          <cell r="DW669">
            <v>0</v>
          </cell>
          <cell r="DX669">
            <v>0</v>
          </cell>
          <cell r="DY669">
            <v>0</v>
          </cell>
          <cell r="DZ669">
            <v>0</v>
          </cell>
          <cell r="EA669">
            <v>0</v>
          </cell>
          <cell r="EB669">
            <v>0</v>
          </cell>
          <cell r="EC669">
            <v>0</v>
          </cell>
          <cell r="ED669">
            <v>0</v>
          </cell>
          <cell r="EE669">
            <v>0</v>
          </cell>
          <cell r="EF669">
            <v>0</v>
          </cell>
          <cell r="EG669">
            <v>0</v>
          </cell>
          <cell r="EH669">
            <v>0</v>
          </cell>
          <cell r="EI669">
            <v>0</v>
          </cell>
          <cell r="EJ669">
            <v>0</v>
          </cell>
          <cell r="EK669">
            <v>0</v>
          </cell>
          <cell r="EL669">
            <v>0</v>
          </cell>
          <cell r="EM669">
            <v>0</v>
          </cell>
          <cell r="EN669">
            <v>0</v>
          </cell>
          <cell r="EO669">
            <v>0</v>
          </cell>
          <cell r="EP669">
            <v>0</v>
          </cell>
          <cell r="EQ669">
            <v>0</v>
          </cell>
          <cell r="ER669">
            <v>0</v>
          </cell>
          <cell r="ES669">
            <v>0</v>
          </cell>
          <cell r="ET669">
            <v>0</v>
          </cell>
          <cell r="EU669">
            <v>0</v>
          </cell>
          <cell r="EV669">
            <v>0</v>
          </cell>
          <cell r="EW669">
            <v>0</v>
          </cell>
          <cell r="EX669">
            <v>0</v>
          </cell>
          <cell r="EY669">
            <v>0</v>
          </cell>
          <cell r="EZ669">
            <v>0</v>
          </cell>
          <cell r="FA669">
            <v>0</v>
          </cell>
          <cell r="FB669">
            <v>0</v>
          </cell>
          <cell r="FC669">
            <v>0</v>
          </cell>
          <cell r="FD669">
            <v>0</v>
          </cell>
          <cell r="FE669">
            <v>0</v>
          </cell>
          <cell r="FF669">
            <v>0</v>
          </cell>
          <cell r="FG669">
            <v>0</v>
          </cell>
          <cell r="FH669">
            <v>0</v>
          </cell>
          <cell r="FI669">
            <v>0</v>
          </cell>
          <cell r="FJ669">
            <v>0</v>
          </cell>
          <cell r="FK669">
            <v>0</v>
          </cell>
          <cell r="FL669">
            <v>0</v>
          </cell>
          <cell r="FM669">
            <v>0</v>
          </cell>
          <cell r="FN669">
            <v>0</v>
          </cell>
          <cell r="FO669">
            <v>0</v>
          </cell>
          <cell r="FP669">
            <v>0</v>
          </cell>
          <cell r="FQ669">
            <v>0</v>
          </cell>
          <cell r="FR669">
            <v>0</v>
          </cell>
          <cell r="FS669">
            <v>0</v>
          </cell>
          <cell r="FT669">
            <v>0</v>
          </cell>
          <cell r="FU669">
            <v>0</v>
          </cell>
          <cell r="FV669">
            <v>0</v>
          </cell>
          <cell r="FW669">
            <v>0</v>
          </cell>
          <cell r="FX669">
            <v>0</v>
          </cell>
          <cell r="FY669">
            <v>0</v>
          </cell>
          <cell r="FZ669">
            <v>0</v>
          </cell>
          <cell r="GA669">
            <v>0</v>
          </cell>
          <cell r="GB669">
            <v>0</v>
          </cell>
          <cell r="GC669">
            <v>0</v>
          </cell>
          <cell r="GD669">
            <v>0</v>
          </cell>
          <cell r="GE669">
            <v>0</v>
          </cell>
          <cell r="GF669">
            <v>0</v>
          </cell>
          <cell r="GG669">
            <v>0</v>
          </cell>
          <cell r="GH669">
            <v>0</v>
          </cell>
          <cell r="GI669">
            <v>0</v>
          </cell>
          <cell r="GJ669">
            <v>0</v>
          </cell>
          <cell r="GK669">
            <v>0</v>
          </cell>
          <cell r="GL669">
            <v>0</v>
          </cell>
          <cell r="GM669">
            <v>0</v>
          </cell>
          <cell r="GN669">
            <v>0</v>
          </cell>
          <cell r="GO669">
            <v>0</v>
          </cell>
          <cell r="GP669">
            <v>0</v>
          </cell>
          <cell r="GQ669">
            <v>0</v>
          </cell>
          <cell r="GR669">
            <v>0</v>
          </cell>
          <cell r="GS669">
            <v>0</v>
          </cell>
          <cell r="GT669">
            <v>0</v>
          </cell>
          <cell r="GU669">
            <v>0</v>
          </cell>
          <cell r="GV669">
            <v>0</v>
          </cell>
          <cell r="GW669">
            <v>0</v>
          </cell>
          <cell r="GX669">
            <v>0</v>
          </cell>
          <cell r="GY669">
            <v>0</v>
          </cell>
          <cell r="GZ669">
            <v>0</v>
          </cell>
          <cell r="HA669">
            <v>0</v>
          </cell>
          <cell r="HB669">
            <v>0</v>
          </cell>
          <cell r="HC669">
            <v>0</v>
          </cell>
          <cell r="HD669">
            <v>0</v>
          </cell>
          <cell r="HE669">
            <v>0</v>
          </cell>
          <cell r="HF669">
            <v>0</v>
          </cell>
          <cell r="HG669">
            <v>0</v>
          </cell>
          <cell r="HH669">
            <v>0</v>
          </cell>
          <cell r="HI669">
            <v>0</v>
          </cell>
          <cell r="HJ669">
            <v>0</v>
          </cell>
          <cell r="HK669">
            <v>0</v>
          </cell>
          <cell r="HL669">
            <v>0</v>
          </cell>
          <cell r="HM669">
            <v>0</v>
          </cell>
          <cell r="HN669">
            <v>0</v>
          </cell>
          <cell r="HO669">
            <v>0</v>
          </cell>
          <cell r="HP669">
            <v>0</v>
          </cell>
          <cell r="HQ669">
            <v>0</v>
          </cell>
          <cell r="HR669">
            <v>0</v>
          </cell>
          <cell r="HS669">
            <v>0</v>
          </cell>
          <cell r="HT669">
            <v>0</v>
          </cell>
          <cell r="HU669">
            <v>0</v>
          </cell>
          <cell r="HV669">
            <v>0</v>
          </cell>
          <cell r="HW669">
            <v>0</v>
          </cell>
          <cell r="HX669">
            <v>0</v>
          </cell>
          <cell r="HY669">
            <v>0</v>
          </cell>
          <cell r="HZ669">
            <v>0</v>
          </cell>
          <cell r="IA669">
            <v>0</v>
          </cell>
          <cell r="IB669">
            <v>0</v>
          </cell>
          <cell r="IC669">
            <v>0</v>
          </cell>
          <cell r="ID669">
            <v>0</v>
          </cell>
          <cell r="IE669">
            <v>0</v>
          </cell>
          <cell r="IF669">
            <v>0</v>
          </cell>
          <cell r="IG669">
            <v>0</v>
          </cell>
          <cell r="IH669">
            <v>0</v>
          </cell>
          <cell r="II669">
            <v>0</v>
          </cell>
          <cell r="IJ669">
            <v>0</v>
          </cell>
          <cell r="IK669">
            <v>0</v>
          </cell>
          <cell r="IL669">
            <v>0</v>
          </cell>
          <cell r="IM669">
            <v>0</v>
          </cell>
        </row>
        <row r="670">
          <cell r="A670">
            <v>0</v>
          </cell>
          <cell r="C670">
            <v>0</v>
          </cell>
          <cell r="D670">
            <v>0</v>
          </cell>
          <cell r="H670">
            <v>0</v>
          </cell>
          <cell r="I670">
            <v>0</v>
          </cell>
          <cell r="J670">
            <v>0</v>
          </cell>
          <cell r="K670">
            <v>0</v>
          </cell>
          <cell r="L670">
            <v>0</v>
          </cell>
          <cell r="M670">
            <v>0</v>
          </cell>
          <cell r="N670">
            <v>0</v>
          </cell>
          <cell r="O670">
            <v>0</v>
          </cell>
          <cell r="P670">
            <v>0</v>
          </cell>
          <cell r="Q670">
            <v>0</v>
          </cell>
          <cell r="R670">
            <v>0</v>
          </cell>
          <cell r="S670">
            <v>0</v>
          </cell>
          <cell r="T670">
            <v>0</v>
          </cell>
          <cell r="U670">
            <v>0</v>
          </cell>
          <cell r="V670">
            <v>0</v>
          </cell>
          <cell r="W670">
            <v>0</v>
          </cell>
          <cell r="X670">
            <v>0</v>
          </cell>
          <cell r="Y670">
            <v>0</v>
          </cell>
          <cell r="Z670">
            <v>0</v>
          </cell>
          <cell r="AA670">
            <v>0</v>
          </cell>
          <cell r="AB670">
            <v>0</v>
          </cell>
          <cell r="AC670">
            <v>0</v>
          </cell>
          <cell r="AD670">
            <v>0</v>
          </cell>
          <cell r="AE670">
            <v>0</v>
          </cell>
          <cell r="AF670">
            <v>0</v>
          </cell>
          <cell r="AG670">
            <v>0</v>
          </cell>
          <cell r="AH670">
            <v>0</v>
          </cell>
          <cell r="AI670">
            <v>0</v>
          </cell>
          <cell r="AJ670">
            <v>0</v>
          </cell>
          <cell r="AK670">
            <v>0</v>
          </cell>
          <cell r="AL670">
            <v>0</v>
          </cell>
          <cell r="AM670">
            <v>0</v>
          </cell>
          <cell r="AN670">
            <v>0</v>
          </cell>
          <cell r="AO670">
            <v>0</v>
          </cell>
          <cell r="AP670">
            <v>0</v>
          </cell>
          <cell r="AQ670">
            <v>0</v>
          </cell>
          <cell r="AR670">
            <v>0</v>
          </cell>
          <cell r="AS670">
            <v>0</v>
          </cell>
          <cell r="AT670">
            <v>0</v>
          </cell>
          <cell r="AU670">
            <v>0</v>
          </cell>
          <cell r="AV670">
            <v>0</v>
          </cell>
          <cell r="AW670">
            <v>0</v>
          </cell>
          <cell r="AX670">
            <v>0</v>
          </cell>
          <cell r="AY670">
            <v>0</v>
          </cell>
          <cell r="AZ670">
            <v>0</v>
          </cell>
          <cell r="BA670">
            <v>0</v>
          </cell>
          <cell r="BB670">
            <v>0</v>
          </cell>
          <cell r="BC670">
            <v>0</v>
          </cell>
          <cell r="BD670">
            <v>0</v>
          </cell>
          <cell r="BE670">
            <v>0</v>
          </cell>
          <cell r="BF670">
            <v>0</v>
          </cell>
          <cell r="BG670">
            <v>0</v>
          </cell>
          <cell r="BH670">
            <v>0</v>
          </cell>
          <cell r="BI670">
            <v>0</v>
          </cell>
          <cell r="BJ670">
            <v>0</v>
          </cell>
          <cell r="BK670">
            <v>0</v>
          </cell>
          <cell r="BL670">
            <v>0</v>
          </cell>
          <cell r="BM670">
            <v>0</v>
          </cell>
          <cell r="BN670">
            <v>0</v>
          </cell>
          <cell r="BO670">
            <v>0</v>
          </cell>
          <cell r="BP670">
            <v>0</v>
          </cell>
          <cell r="BQ670">
            <v>0</v>
          </cell>
          <cell r="BR670">
            <v>0</v>
          </cell>
          <cell r="BS670">
            <v>0</v>
          </cell>
          <cell r="BT670">
            <v>0</v>
          </cell>
          <cell r="BU670">
            <v>0</v>
          </cell>
          <cell r="BV670">
            <v>0</v>
          </cell>
          <cell r="BW670">
            <v>0</v>
          </cell>
          <cell r="BX670">
            <v>0</v>
          </cell>
          <cell r="BY670">
            <v>0</v>
          </cell>
          <cell r="BZ670">
            <v>0</v>
          </cell>
          <cell r="CA670">
            <v>0</v>
          </cell>
          <cell r="CB670">
            <v>0</v>
          </cell>
          <cell r="CC670">
            <v>0</v>
          </cell>
          <cell r="CD670">
            <v>0</v>
          </cell>
          <cell r="CE670">
            <v>0</v>
          </cell>
          <cell r="CF670">
            <v>0</v>
          </cell>
          <cell r="CG670">
            <v>0</v>
          </cell>
          <cell r="CH670">
            <v>0</v>
          </cell>
          <cell r="CI670">
            <v>0</v>
          </cell>
          <cell r="CJ670">
            <v>0</v>
          </cell>
          <cell r="CK670">
            <v>0</v>
          </cell>
          <cell r="CL670">
            <v>0</v>
          </cell>
          <cell r="CM670">
            <v>0</v>
          </cell>
          <cell r="CN670">
            <v>0</v>
          </cell>
          <cell r="CO670">
            <v>0</v>
          </cell>
          <cell r="CP670">
            <v>0</v>
          </cell>
          <cell r="CQ670">
            <v>0</v>
          </cell>
          <cell r="CR670">
            <v>0</v>
          </cell>
          <cell r="CS670">
            <v>0</v>
          </cell>
          <cell r="CT670">
            <v>0</v>
          </cell>
          <cell r="CU670">
            <v>0</v>
          </cell>
          <cell r="CV670">
            <v>0</v>
          </cell>
          <cell r="CW670">
            <v>0</v>
          </cell>
          <cell r="CX670">
            <v>0</v>
          </cell>
          <cell r="CY670">
            <v>0</v>
          </cell>
          <cell r="CZ670">
            <v>0</v>
          </cell>
          <cell r="DA670">
            <v>0</v>
          </cell>
          <cell r="DB670">
            <v>0</v>
          </cell>
          <cell r="DC670">
            <v>0</v>
          </cell>
          <cell r="DD670">
            <v>0</v>
          </cell>
          <cell r="DE670">
            <v>0</v>
          </cell>
          <cell r="DF670">
            <v>0</v>
          </cell>
          <cell r="DG670">
            <v>0</v>
          </cell>
          <cell r="DH670">
            <v>0</v>
          </cell>
          <cell r="DI670">
            <v>0</v>
          </cell>
          <cell r="DJ670">
            <v>0</v>
          </cell>
          <cell r="DK670">
            <v>0</v>
          </cell>
          <cell r="DL670">
            <v>0</v>
          </cell>
          <cell r="DM670">
            <v>0</v>
          </cell>
          <cell r="DN670">
            <v>0</v>
          </cell>
          <cell r="DO670">
            <v>0</v>
          </cell>
          <cell r="DP670">
            <v>0</v>
          </cell>
          <cell r="DQ670">
            <v>0</v>
          </cell>
          <cell r="DR670">
            <v>0</v>
          </cell>
          <cell r="DS670">
            <v>0</v>
          </cell>
          <cell r="DT670">
            <v>0</v>
          </cell>
          <cell r="DU670">
            <v>0</v>
          </cell>
          <cell r="DV670">
            <v>0</v>
          </cell>
          <cell r="DW670">
            <v>0</v>
          </cell>
          <cell r="DX670">
            <v>0</v>
          </cell>
          <cell r="DY670">
            <v>0</v>
          </cell>
          <cell r="DZ670">
            <v>0</v>
          </cell>
          <cell r="EA670">
            <v>0</v>
          </cell>
          <cell r="EB670">
            <v>0</v>
          </cell>
          <cell r="EC670">
            <v>0</v>
          </cell>
          <cell r="ED670">
            <v>0</v>
          </cell>
          <cell r="EE670">
            <v>0</v>
          </cell>
          <cell r="EF670">
            <v>0</v>
          </cell>
          <cell r="EG670">
            <v>0</v>
          </cell>
          <cell r="EH670">
            <v>0</v>
          </cell>
          <cell r="EI670">
            <v>0</v>
          </cell>
          <cell r="EJ670">
            <v>0</v>
          </cell>
          <cell r="EK670">
            <v>0</v>
          </cell>
          <cell r="EL670">
            <v>0</v>
          </cell>
          <cell r="EM670">
            <v>0</v>
          </cell>
          <cell r="EN670">
            <v>0</v>
          </cell>
          <cell r="EO670">
            <v>0</v>
          </cell>
          <cell r="EP670">
            <v>0</v>
          </cell>
          <cell r="EQ670">
            <v>0</v>
          </cell>
          <cell r="ER670">
            <v>0</v>
          </cell>
          <cell r="ES670">
            <v>0</v>
          </cell>
          <cell r="ET670">
            <v>0</v>
          </cell>
          <cell r="EU670">
            <v>0</v>
          </cell>
          <cell r="EV670">
            <v>0</v>
          </cell>
          <cell r="EW670">
            <v>0</v>
          </cell>
          <cell r="EX670">
            <v>0</v>
          </cell>
          <cell r="EY670">
            <v>0</v>
          </cell>
          <cell r="EZ670">
            <v>0</v>
          </cell>
          <cell r="FA670">
            <v>0</v>
          </cell>
          <cell r="FB670">
            <v>0</v>
          </cell>
          <cell r="FC670">
            <v>0</v>
          </cell>
          <cell r="FD670">
            <v>0</v>
          </cell>
          <cell r="FE670">
            <v>0</v>
          </cell>
          <cell r="FF670">
            <v>0</v>
          </cell>
          <cell r="FG670">
            <v>0</v>
          </cell>
          <cell r="FH670">
            <v>0</v>
          </cell>
          <cell r="FI670">
            <v>0</v>
          </cell>
          <cell r="FJ670">
            <v>0</v>
          </cell>
          <cell r="FK670">
            <v>0</v>
          </cell>
          <cell r="FL670">
            <v>0</v>
          </cell>
          <cell r="FM670">
            <v>0</v>
          </cell>
          <cell r="FN670">
            <v>0</v>
          </cell>
          <cell r="FO670">
            <v>0</v>
          </cell>
          <cell r="FP670">
            <v>0</v>
          </cell>
          <cell r="FQ670">
            <v>0</v>
          </cell>
          <cell r="FR670">
            <v>0</v>
          </cell>
          <cell r="FS670">
            <v>0</v>
          </cell>
          <cell r="FT670">
            <v>0</v>
          </cell>
          <cell r="FU670">
            <v>0</v>
          </cell>
          <cell r="FV670">
            <v>0</v>
          </cell>
          <cell r="FW670">
            <v>0</v>
          </cell>
          <cell r="FX670">
            <v>0</v>
          </cell>
          <cell r="FY670">
            <v>0</v>
          </cell>
          <cell r="FZ670">
            <v>0</v>
          </cell>
          <cell r="GA670">
            <v>0</v>
          </cell>
          <cell r="GB670">
            <v>0</v>
          </cell>
          <cell r="GC670">
            <v>0</v>
          </cell>
          <cell r="GD670">
            <v>0</v>
          </cell>
          <cell r="GE670">
            <v>0</v>
          </cell>
          <cell r="GF670">
            <v>0</v>
          </cell>
          <cell r="GG670">
            <v>0</v>
          </cell>
          <cell r="GH670">
            <v>0</v>
          </cell>
          <cell r="GI670">
            <v>0</v>
          </cell>
          <cell r="GJ670">
            <v>0</v>
          </cell>
          <cell r="GK670">
            <v>0</v>
          </cell>
          <cell r="GL670">
            <v>0</v>
          </cell>
          <cell r="GM670">
            <v>0</v>
          </cell>
          <cell r="GN670">
            <v>0</v>
          </cell>
          <cell r="GO670">
            <v>0</v>
          </cell>
          <cell r="GP670">
            <v>0</v>
          </cell>
          <cell r="GQ670">
            <v>0</v>
          </cell>
          <cell r="GR670">
            <v>0</v>
          </cell>
          <cell r="GS670">
            <v>0</v>
          </cell>
          <cell r="GT670">
            <v>0</v>
          </cell>
          <cell r="GU670">
            <v>0</v>
          </cell>
          <cell r="GV670">
            <v>0</v>
          </cell>
          <cell r="GW670">
            <v>0</v>
          </cell>
          <cell r="GX670">
            <v>0</v>
          </cell>
          <cell r="GY670">
            <v>0</v>
          </cell>
          <cell r="GZ670">
            <v>0</v>
          </cell>
          <cell r="HA670">
            <v>0</v>
          </cell>
          <cell r="HB670">
            <v>0</v>
          </cell>
          <cell r="HC670">
            <v>0</v>
          </cell>
          <cell r="HD670">
            <v>0</v>
          </cell>
          <cell r="HE670">
            <v>0</v>
          </cell>
          <cell r="HF670">
            <v>0</v>
          </cell>
          <cell r="HG670">
            <v>0</v>
          </cell>
          <cell r="HH670">
            <v>0</v>
          </cell>
          <cell r="HI670">
            <v>0</v>
          </cell>
          <cell r="HJ670">
            <v>0</v>
          </cell>
          <cell r="HK670">
            <v>0</v>
          </cell>
          <cell r="HL670">
            <v>0</v>
          </cell>
          <cell r="HM670">
            <v>0</v>
          </cell>
          <cell r="HN670">
            <v>0</v>
          </cell>
          <cell r="HO670">
            <v>0</v>
          </cell>
          <cell r="HP670">
            <v>0</v>
          </cell>
          <cell r="HQ670">
            <v>0</v>
          </cell>
          <cell r="HR670">
            <v>0</v>
          </cell>
          <cell r="HS670">
            <v>0</v>
          </cell>
          <cell r="HT670">
            <v>0</v>
          </cell>
          <cell r="HU670">
            <v>0</v>
          </cell>
          <cell r="HV670">
            <v>0</v>
          </cell>
          <cell r="HW670">
            <v>0</v>
          </cell>
          <cell r="HX670">
            <v>0</v>
          </cell>
          <cell r="HY670">
            <v>0</v>
          </cell>
          <cell r="HZ670">
            <v>0</v>
          </cell>
          <cell r="IA670">
            <v>0</v>
          </cell>
          <cell r="IB670">
            <v>0</v>
          </cell>
          <cell r="IC670">
            <v>0</v>
          </cell>
          <cell r="ID670">
            <v>0</v>
          </cell>
          <cell r="IE670">
            <v>0</v>
          </cell>
          <cell r="IF670">
            <v>0</v>
          </cell>
          <cell r="IG670">
            <v>0</v>
          </cell>
          <cell r="IH670">
            <v>0</v>
          </cell>
          <cell r="II670">
            <v>0</v>
          </cell>
          <cell r="IJ670">
            <v>0</v>
          </cell>
          <cell r="IK670">
            <v>0</v>
          </cell>
          <cell r="IL670">
            <v>0</v>
          </cell>
          <cell r="IM670">
            <v>0</v>
          </cell>
        </row>
        <row r="671">
          <cell r="A671">
            <v>0</v>
          </cell>
          <cell r="C671">
            <v>0</v>
          </cell>
          <cell r="D671">
            <v>0</v>
          </cell>
          <cell r="H671">
            <v>0</v>
          </cell>
          <cell r="I671">
            <v>0</v>
          </cell>
          <cell r="J671">
            <v>0</v>
          </cell>
          <cell r="K671">
            <v>0</v>
          </cell>
          <cell r="L671">
            <v>0</v>
          </cell>
          <cell r="M671">
            <v>0</v>
          </cell>
          <cell r="N671">
            <v>0</v>
          </cell>
          <cell r="O671">
            <v>0</v>
          </cell>
          <cell r="P671">
            <v>0</v>
          </cell>
          <cell r="Q671">
            <v>0</v>
          </cell>
          <cell r="R671">
            <v>0</v>
          </cell>
          <cell r="S671">
            <v>0</v>
          </cell>
          <cell r="T671">
            <v>0</v>
          </cell>
          <cell r="U671">
            <v>0</v>
          </cell>
          <cell r="V671">
            <v>0</v>
          </cell>
          <cell r="W671">
            <v>0</v>
          </cell>
          <cell r="X671">
            <v>0</v>
          </cell>
          <cell r="Y671">
            <v>0</v>
          </cell>
          <cell r="Z671">
            <v>0</v>
          </cell>
          <cell r="AA671">
            <v>0</v>
          </cell>
          <cell r="AB671">
            <v>0</v>
          </cell>
          <cell r="AC671">
            <v>0</v>
          </cell>
          <cell r="AD671">
            <v>0</v>
          </cell>
          <cell r="AE671">
            <v>0</v>
          </cell>
          <cell r="AF671">
            <v>0</v>
          </cell>
          <cell r="AG671">
            <v>0</v>
          </cell>
          <cell r="AH671">
            <v>0</v>
          </cell>
          <cell r="AI671">
            <v>0</v>
          </cell>
          <cell r="AJ671">
            <v>0</v>
          </cell>
          <cell r="AK671">
            <v>0</v>
          </cell>
          <cell r="AL671">
            <v>0</v>
          </cell>
          <cell r="AM671">
            <v>0</v>
          </cell>
          <cell r="AN671">
            <v>0</v>
          </cell>
          <cell r="AO671">
            <v>0</v>
          </cell>
          <cell r="AP671">
            <v>0</v>
          </cell>
          <cell r="AQ671">
            <v>0</v>
          </cell>
          <cell r="AR671">
            <v>0</v>
          </cell>
          <cell r="AS671">
            <v>0</v>
          </cell>
          <cell r="AT671">
            <v>0</v>
          </cell>
          <cell r="AU671">
            <v>0</v>
          </cell>
          <cell r="AV671">
            <v>0</v>
          </cell>
          <cell r="AW671">
            <v>0</v>
          </cell>
          <cell r="AX671">
            <v>0</v>
          </cell>
          <cell r="AY671">
            <v>0</v>
          </cell>
          <cell r="AZ671">
            <v>0</v>
          </cell>
          <cell r="BA671">
            <v>0</v>
          </cell>
          <cell r="BB671">
            <v>0</v>
          </cell>
          <cell r="BC671">
            <v>0</v>
          </cell>
          <cell r="BD671">
            <v>0</v>
          </cell>
          <cell r="BE671">
            <v>0</v>
          </cell>
          <cell r="BF671">
            <v>0</v>
          </cell>
          <cell r="BG671">
            <v>0</v>
          </cell>
          <cell r="BH671">
            <v>0</v>
          </cell>
          <cell r="BI671">
            <v>0</v>
          </cell>
          <cell r="BJ671">
            <v>0</v>
          </cell>
          <cell r="BK671">
            <v>0</v>
          </cell>
          <cell r="BL671">
            <v>0</v>
          </cell>
          <cell r="BM671">
            <v>0</v>
          </cell>
          <cell r="BN671">
            <v>0</v>
          </cell>
          <cell r="BO671">
            <v>0</v>
          </cell>
          <cell r="BP671">
            <v>0</v>
          </cell>
          <cell r="BQ671">
            <v>0</v>
          </cell>
          <cell r="BR671">
            <v>0</v>
          </cell>
          <cell r="BS671">
            <v>0</v>
          </cell>
          <cell r="BT671">
            <v>0</v>
          </cell>
          <cell r="BU671">
            <v>0</v>
          </cell>
          <cell r="BV671">
            <v>0</v>
          </cell>
          <cell r="BW671">
            <v>0</v>
          </cell>
          <cell r="BX671">
            <v>0</v>
          </cell>
          <cell r="BY671">
            <v>0</v>
          </cell>
          <cell r="BZ671">
            <v>0</v>
          </cell>
          <cell r="CA671">
            <v>0</v>
          </cell>
          <cell r="CB671">
            <v>0</v>
          </cell>
          <cell r="CC671">
            <v>0</v>
          </cell>
          <cell r="CD671">
            <v>0</v>
          </cell>
          <cell r="CE671">
            <v>0</v>
          </cell>
          <cell r="CF671">
            <v>0</v>
          </cell>
          <cell r="CG671">
            <v>0</v>
          </cell>
          <cell r="CH671">
            <v>0</v>
          </cell>
          <cell r="CI671">
            <v>0</v>
          </cell>
          <cell r="CJ671">
            <v>0</v>
          </cell>
          <cell r="CK671">
            <v>0</v>
          </cell>
          <cell r="CL671">
            <v>0</v>
          </cell>
          <cell r="CM671">
            <v>0</v>
          </cell>
          <cell r="CN671">
            <v>0</v>
          </cell>
          <cell r="CO671">
            <v>0</v>
          </cell>
          <cell r="CP671">
            <v>0</v>
          </cell>
          <cell r="CQ671">
            <v>0</v>
          </cell>
          <cell r="CR671">
            <v>0</v>
          </cell>
          <cell r="CS671">
            <v>0</v>
          </cell>
          <cell r="CT671">
            <v>0</v>
          </cell>
          <cell r="CU671">
            <v>0</v>
          </cell>
          <cell r="CV671">
            <v>0</v>
          </cell>
          <cell r="CW671">
            <v>0</v>
          </cell>
          <cell r="CX671">
            <v>0</v>
          </cell>
          <cell r="CY671">
            <v>0</v>
          </cell>
          <cell r="CZ671">
            <v>0</v>
          </cell>
          <cell r="DA671">
            <v>0</v>
          </cell>
          <cell r="DB671">
            <v>0</v>
          </cell>
          <cell r="DC671">
            <v>0</v>
          </cell>
          <cell r="DD671">
            <v>0</v>
          </cell>
          <cell r="DE671">
            <v>0</v>
          </cell>
          <cell r="DF671">
            <v>0</v>
          </cell>
          <cell r="DG671">
            <v>0</v>
          </cell>
          <cell r="DH671">
            <v>0</v>
          </cell>
          <cell r="DI671">
            <v>0</v>
          </cell>
          <cell r="DJ671">
            <v>0</v>
          </cell>
          <cell r="DK671">
            <v>0</v>
          </cell>
          <cell r="DL671">
            <v>0</v>
          </cell>
          <cell r="DM671">
            <v>0</v>
          </cell>
          <cell r="DN671">
            <v>0</v>
          </cell>
          <cell r="DO671">
            <v>0</v>
          </cell>
          <cell r="DP671">
            <v>0</v>
          </cell>
          <cell r="DQ671">
            <v>0</v>
          </cell>
          <cell r="DR671">
            <v>0</v>
          </cell>
          <cell r="DS671">
            <v>0</v>
          </cell>
          <cell r="DT671">
            <v>0</v>
          </cell>
          <cell r="DU671">
            <v>0</v>
          </cell>
          <cell r="DV671">
            <v>0</v>
          </cell>
          <cell r="DW671">
            <v>0</v>
          </cell>
          <cell r="DX671">
            <v>0</v>
          </cell>
          <cell r="DY671">
            <v>0</v>
          </cell>
          <cell r="DZ671">
            <v>0</v>
          </cell>
          <cell r="EA671">
            <v>0</v>
          </cell>
          <cell r="EB671">
            <v>0</v>
          </cell>
          <cell r="EC671">
            <v>0</v>
          </cell>
          <cell r="ED671">
            <v>0</v>
          </cell>
          <cell r="EE671">
            <v>0</v>
          </cell>
          <cell r="EF671">
            <v>0</v>
          </cell>
          <cell r="EG671">
            <v>0</v>
          </cell>
          <cell r="EH671">
            <v>0</v>
          </cell>
          <cell r="EI671">
            <v>0</v>
          </cell>
          <cell r="EJ671">
            <v>0</v>
          </cell>
          <cell r="EK671">
            <v>0</v>
          </cell>
          <cell r="EL671">
            <v>0</v>
          </cell>
          <cell r="EM671">
            <v>0</v>
          </cell>
          <cell r="EN671">
            <v>0</v>
          </cell>
          <cell r="EO671">
            <v>0</v>
          </cell>
          <cell r="EP671">
            <v>0</v>
          </cell>
          <cell r="EQ671">
            <v>0</v>
          </cell>
          <cell r="ER671">
            <v>0</v>
          </cell>
          <cell r="ES671">
            <v>0</v>
          </cell>
          <cell r="ET671">
            <v>0</v>
          </cell>
          <cell r="EU671">
            <v>0</v>
          </cell>
          <cell r="EV671">
            <v>0</v>
          </cell>
          <cell r="EW671">
            <v>0</v>
          </cell>
          <cell r="EX671">
            <v>0</v>
          </cell>
          <cell r="EY671">
            <v>0</v>
          </cell>
          <cell r="EZ671">
            <v>0</v>
          </cell>
          <cell r="FA671">
            <v>0</v>
          </cell>
          <cell r="FB671">
            <v>0</v>
          </cell>
          <cell r="FC671">
            <v>0</v>
          </cell>
          <cell r="FD671">
            <v>0</v>
          </cell>
          <cell r="FE671">
            <v>0</v>
          </cell>
          <cell r="FF671">
            <v>0</v>
          </cell>
          <cell r="FG671">
            <v>0</v>
          </cell>
          <cell r="FH671">
            <v>0</v>
          </cell>
          <cell r="FI671">
            <v>0</v>
          </cell>
          <cell r="FJ671">
            <v>0</v>
          </cell>
          <cell r="FK671">
            <v>0</v>
          </cell>
          <cell r="FL671">
            <v>0</v>
          </cell>
          <cell r="FM671">
            <v>0</v>
          </cell>
          <cell r="FN671">
            <v>0</v>
          </cell>
          <cell r="FO671">
            <v>0</v>
          </cell>
          <cell r="FP671">
            <v>0</v>
          </cell>
          <cell r="FQ671">
            <v>0</v>
          </cell>
          <cell r="FR671">
            <v>0</v>
          </cell>
          <cell r="FS671">
            <v>0</v>
          </cell>
          <cell r="FT671">
            <v>0</v>
          </cell>
          <cell r="FU671">
            <v>0</v>
          </cell>
          <cell r="FV671">
            <v>0</v>
          </cell>
          <cell r="FW671">
            <v>0</v>
          </cell>
          <cell r="FX671">
            <v>0</v>
          </cell>
          <cell r="FY671">
            <v>0</v>
          </cell>
          <cell r="FZ671">
            <v>0</v>
          </cell>
          <cell r="GA671">
            <v>0</v>
          </cell>
          <cell r="GB671">
            <v>0</v>
          </cell>
          <cell r="GC671">
            <v>0</v>
          </cell>
          <cell r="GD671">
            <v>0</v>
          </cell>
          <cell r="GE671">
            <v>0</v>
          </cell>
          <cell r="GF671">
            <v>0</v>
          </cell>
          <cell r="GG671">
            <v>0</v>
          </cell>
          <cell r="GH671">
            <v>0</v>
          </cell>
          <cell r="GI671">
            <v>0</v>
          </cell>
          <cell r="GJ671">
            <v>0</v>
          </cell>
          <cell r="GK671">
            <v>0</v>
          </cell>
          <cell r="GL671">
            <v>0</v>
          </cell>
          <cell r="GM671">
            <v>0</v>
          </cell>
          <cell r="GN671">
            <v>0</v>
          </cell>
          <cell r="GO671">
            <v>0</v>
          </cell>
          <cell r="GP671">
            <v>0</v>
          </cell>
          <cell r="GQ671">
            <v>0</v>
          </cell>
          <cell r="GR671">
            <v>0</v>
          </cell>
          <cell r="GS671">
            <v>0</v>
          </cell>
          <cell r="GT671">
            <v>0</v>
          </cell>
          <cell r="GU671">
            <v>0</v>
          </cell>
          <cell r="GV671">
            <v>0</v>
          </cell>
          <cell r="GW671">
            <v>0</v>
          </cell>
          <cell r="GX671">
            <v>0</v>
          </cell>
          <cell r="GY671">
            <v>0</v>
          </cell>
          <cell r="GZ671">
            <v>0</v>
          </cell>
          <cell r="HA671">
            <v>0</v>
          </cell>
          <cell r="HB671">
            <v>0</v>
          </cell>
          <cell r="HC671">
            <v>0</v>
          </cell>
          <cell r="HD671">
            <v>0</v>
          </cell>
          <cell r="HE671">
            <v>0</v>
          </cell>
          <cell r="HF671">
            <v>0</v>
          </cell>
          <cell r="HG671">
            <v>0</v>
          </cell>
          <cell r="HH671">
            <v>0</v>
          </cell>
          <cell r="HI671">
            <v>0</v>
          </cell>
          <cell r="HJ671">
            <v>0</v>
          </cell>
          <cell r="HK671">
            <v>0</v>
          </cell>
          <cell r="HL671">
            <v>0</v>
          </cell>
          <cell r="HM671">
            <v>0</v>
          </cell>
          <cell r="HN671">
            <v>0</v>
          </cell>
          <cell r="HO671">
            <v>0</v>
          </cell>
          <cell r="HP671">
            <v>0</v>
          </cell>
          <cell r="HQ671">
            <v>0</v>
          </cell>
          <cell r="HR671">
            <v>0</v>
          </cell>
          <cell r="HS671">
            <v>0</v>
          </cell>
          <cell r="HT671">
            <v>0</v>
          </cell>
          <cell r="HU671">
            <v>0</v>
          </cell>
          <cell r="HV671">
            <v>0</v>
          </cell>
          <cell r="HW671">
            <v>0</v>
          </cell>
          <cell r="HX671">
            <v>0</v>
          </cell>
          <cell r="HY671">
            <v>0</v>
          </cell>
          <cell r="HZ671">
            <v>0</v>
          </cell>
          <cell r="IA671">
            <v>0</v>
          </cell>
          <cell r="IB671">
            <v>0</v>
          </cell>
          <cell r="IC671">
            <v>0</v>
          </cell>
          <cell r="ID671">
            <v>0</v>
          </cell>
          <cell r="IE671">
            <v>0</v>
          </cell>
          <cell r="IF671">
            <v>0</v>
          </cell>
          <cell r="IG671">
            <v>0</v>
          </cell>
          <cell r="IH671">
            <v>0</v>
          </cell>
          <cell r="II671">
            <v>0</v>
          </cell>
          <cell r="IJ671">
            <v>0</v>
          </cell>
          <cell r="IK671">
            <v>0</v>
          </cell>
          <cell r="IL671">
            <v>0</v>
          </cell>
          <cell r="IM671">
            <v>0</v>
          </cell>
        </row>
        <row r="672">
          <cell r="A672">
            <v>0</v>
          </cell>
          <cell r="C672">
            <v>0</v>
          </cell>
          <cell r="D672">
            <v>0</v>
          </cell>
          <cell r="H672">
            <v>0</v>
          </cell>
          <cell r="I672">
            <v>0</v>
          </cell>
          <cell r="J672">
            <v>0</v>
          </cell>
          <cell r="K672">
            <v>0</v>
          </cell>
          <cell r="L672">
            <v>0</v>
          </cell>
          <cell r="M672">
            <v>0</v>
          </cell>
          <cell r="N672">
            <v>0</v>
          </cell>
          <cell r="O672">
            <v>0</v>
          </cell>
          <cell r="P672">
            <v>0</v>
          </cell>
          <cell r="Q672">
            <v>0</v>
          </cell>
          <cell r="R672">
            <v>0</v>
          </cell>
          <cell r="S672">
            <v>0</v>
          </cell>
          <cell r="T672">
            <v>0</v>
          </cell>
          <cell r="U672">
            <v>0</v>
          </cell>
          <cell r="V672">
            <v>0</v>
          </cell>
          <cell r="W672">
            <v>0</v>
          </cell>
          <cell r="X672">
            <v>0</v>
          </cell>
          <cell r="Y672">
            <v>0</v>
          </cell>
          <cell r="Z672">
            <v>0</v>
          </cell>
          <cell r="AA672">
            <v>0</v>
          </cell>
          <cell r="AB672">
            <v>0</v>
          </cell>
          <cell r="AC672">
            <v>0</v>
          </cell>
          <cell r="AD672">
            <v>0</v>
          </cell>
          <cell r="AE672">
            <v>0</v>
          </cell>
          <cell r="AF672">
            <v>0</v>
          </cell>
          <cell r="AG672">
            <v>0</v>
          </cell>
          <cell r="AH672">
            <v>0</v>
          </cell>
          <cell r="AI672">
            <v>0</v>
          </cell>
          <cell r="AJ672">
            <v>0</v>
          </cell>
          <cell r="AK672">
            <v>0</v>
          </cell>
          <cell r="AL672">
            <v>0</v>
          </cell>
          <cell r="AM672">
            <v>0</v>
          </cell>
          <cell r="AN672">
            <v>0</v>
          </cell>
          <cell r="AO672">
            <v>0</v>
          </cell>
          <cell r="AP672">
            <v>0</v>
          </cell>
          <cell r="AQ672">
            <v>0</v>
          </cell>
          <cell r="AR672">
            <v>0</v>
          </cell>
          <cell r="AS672">
            <v>0</v>
          </cell>
          <cell r="AT672">
            <v>0</v>
          </cell>
          <cell r="AU672">
            <v>0</v>
          </cell>
          <cell r="AV672">
            <v>0</v>
          </cell>
          <cell r="AW672">
            <v>0</v>
          </cell>
          <cell r="AX672">
            <v>0</v>
          </cell>
          <cell r="AY672">
            <v>0</v>
          </cell>
          <cell r="AZ672">
            <v>0</v>
          </cell>
          <cell r="BA672">
            <v>0</v>
          </cell>
          <cell r="BB672">
            <v>0</v>
          </cell>
          <cell r="BC672">
            <v>0</v>
          </cell>
          <cell r="BD672">
            <v>0</v>
          </cell>
          <cell r="BE672">
            <v>0</v>
          </cell>
          <cell r="BF672">
            <v>0</v>
          </cell>
          <cell r="BG672">
            <v>0</v>
          </cell>
          <cell r="BH672">
            <v>0</v>
          </cell>
          <cell r="BI672">
            <v>0</v>
          </cell>
          <cell r="BJ672">
            <v>0</v>
          </cell>
          <cell r="BK672">
            <v>0</v>
          </cell>
          <cell r="BL672">
            <v>0</v>
          </cell>
          <cell r="BM672">
            <v>0</v>
          </cell>
          <cell r="BN672">
            <v>0</v>
          </cell>
          <cell r="BO672">
            <v>0</v>
          </cell>
          <cell r="BP672">
            <v>0</v>
          </cell>
          <cell r="BQ672">
            <v>0</v>
          </cell>
          <cell r="BR672">
            <v>0</v>
          </cell>
          <cell r="BS672">
            <v>0</v>
          </cell>
          <cell r="BT672">
            <v>0</v>
          </cell>
          <cell r="BU672">
            <v>0</v>
          </cell>
          <cell r="BV672">
            <v>0</v>
          </cell>
          <cell r="BW672">
            <v>0</v>
          </cell>
          <cell r="BX672">
            <v>0</v>
          </cell>
          <cell r="BY672">
            <v>0</v>
          </cell>
          <cell r="BZ672">
            <v>0</v>
          </cell>
          <cell r="CA672">
            <v>0</v>
          </cell>
          <cell r="CB672">
            <v>0</v>
          </cell>
          <cell r="CC672">
            <v>0</v>
          </cell>
          <cell r="CD672">
            <v>0</v>
          </cell>
          <cell r="CE672">
            <v>0</v>
          </cell>
          <cell r="CF672">
            <v>0</v>
          </cell>
          <cell r="CG672">
            <v>0</v>
          </cell>
          <cell r="CH672">
            <v>0</v>
          </cell>
          <cell r="CI672">
            <v>0</v>
          </cell>
          <cell r="CJ672">
            <v>0</v>
          </cell>
          <cell r="CK672">
            <v>0</v>
          </cell>
          <cell r="CL672">
            <v>0</v>
          </cell>
          <cell r="CM672">
            <v>0</v>
          </cell>
          <cell r="CN672">
            <v>0</v>
          </cell>
          <cell r="CO672">
            <v>0</v>
          </cell>
          <cell r="CP672">
            <v>0</v>
          </cell>
          <cell r="CQ672">
            <v>0</v>
          </cell>
          <cell r="CR672">
            <v>0</v>
          </cell>
          <cell r="CS672">
            <v>0</v>
          </cell>
          <cell r="CT672">
            <v>0</v>
          </cell>
          <cell r="CU672">
            <v>0</v>
          </cell>
          <cell r="CV672">
            <v>0</v>
          </cell>
          <cell r="CW672">
            <v>0</v>
          </cell>
          <cell r="CX672">
            <v>0</v>
          </cell>
          <cell r="CY672">
            <v>0</v>
          </cell>
          <cell r="CZ672">
            <v>0</v>
          </cell>
          <cell r="DA672">
            <v>0</v>
          </cell>
          <cell r="DB672">
            <v>0</v>
          </cell>
          <cell r="DC672">
            <v>0</v>
          </cell>
          <cell r="DD672">
            <v>0</v>
          </cell>
          <cell r="DE672">
            <v>0</v>
          </cell>
          <cell r="DF672">
            <v>0</v>
          </cell>
          <cell r="DG672">
            <v>0</v>
          </cell>
          <cell r="DH672">
            <v>0</v>
          </cell>
          <cell r="DI672">
            <v>0</v>
          </cell>
          <cell r="DJ672">
            <v>0</v>
          </cell>
          <cell r="DK672">
            <v>0</v>
          </cell>
          <cell r="DL672">
            <v>0</v>
          </cell>
          <cell r="DM672">
            <v>0</v>
          </cell>
          <cell r="DN672">
            <v>0</v>
          </cell>
          <cell r="DO672">
            <v>0</v>
          </cell>
          <cell r="DP672">
            <v>0</v>
          </cell>
          <cell r="DQ672">
            <v>0</v>
          </cell>
          <cell r="DR672">
            <v>0</v>
          </cell>
          <cell r="DS672">
            <v>0</v>
          </cell>
          <cell r="DT672">
            <v>0</v>
          </cell>
          <cell r="DU672">
            <v>0</v>
          </cell>
          <cell r="DV672">
            <v>0</v>
          </cell>
          <cell r="DW672">
            <v>0</v>
          </cell>
          <cell r="DX672">
            <v>0</v>
          </cell>
          <cell r="DY672">
            <v>0</v>
          </cell>
          <cell r="DZ672">
            <v>0</v>
          </cell>
          <cell r="EA672">
            <v>0</v>
          </cell>
          <cell r="EB672">
            <v>0</v>
          </cell>
          <cell r="EC672">
            <v>0</v>
          </cell>
          <cell r="ED672">
            <v>0</v>
          </cell>
          <cell r="EE672">
            <v>0</v>
          </cell>
          <cell r="EF672">
            <v>0</v>
          </cell>
          <cell r="EG672">
            <v>0</v>
          </cell>
          <cell r="EH672">
            <v>0</v>
          </cell>
          <cell r="EI672">
            <v>0</v>
          </cell>
          <cell r="EJ672">
            <v>0</v>
          </cell>
          <cell r="EK672">
            <v>0</v>
          </cell>
          <cell r="EL672">
            <v>0</v>
          </cell>
          <cell r="EM672">
            <v>0</v>
          </cell>
          <cell r="EN672">
            <v>0</v>
          </cell>
          <cell r="EO672">
            <v>0</v>
          </cell>
          <cell r="EP672">
            <v>0</v>
          </cell>
          <cell r="EQ672">
            <v>0</v>
          </cell>
          <cell r="ER672">
            <v>0</v>
          </cell>
          <cell r="ES672">
            <v>0</v>
          </cell>
          <cell r="ET672">
            <v>0</v>
          </cell>
          <cell r="EU672">
            <v>0</v>
          </cell>
          <cell r="EV672">
            <v>0</v>
          </cell>
          <cell r="EW672">
            <v>0</v>
          </cell>
          <cell r="EX672">
            <v>0</v>
          </cell>
          <cell r="EY672">
            <v>0</v>
          </cell>
          <cell r="EZ672">
            <v>0</v>
          </cell>
          <cell r="FA672">
            <v>0</v>
          </cell>
          <cell r="FB672">
            <v>0</v>
          </cell>
          <cell r="FC672">
            <v>0</v>
          </cell>
          <cell r="FD672">
            <v>0</v>
          </cell>
          <cell r="FE672">
            <v>0</v>
          </cell>
          <cell r="FF672">
            <v>0</v>
          </cell>
          <cell r="FG672">
            <v>0</v>
          </cell>
          <cell r="FH672">
            <v>0</v>
          </cell>
          <cell r="FI672">
            <v>0</v>
          </cell>
          <cell r="FJ672">
            <v>0</v>
          </cell>
          <cell r="FK672">
            <v>0</v>
          </cell>
          <cell r="FL672">
            <v>0</v>
          </cell>
          <cell r="FM672">
            <v>0</v>
          </cell>
          <cell r="FN672">
            <v>0</v>
          </cell>
          <cell r="FO672">
            <v>0</v>
          </cell>
          <cell r="FP672">
            <v>0</v>
          </cell>
          <cell r="FQ672">
            <v>0</v>
          </cell>
          <cell r="FR672">
            <v>0</v>
          </cell>
          <cell r="FS672">
            <v>0</v>
          </cell>
          <cell r="FT672">
            <v>0</v>
          </cell>
          <cell r="FU672">
            <v>0</v>
          </cell>
          <cell r="FV672">
            <v>0</v>
          </cell>
          <cell r="FW672">
            <v>0</v>
          </cell>
          <cell r="FX672">
            <v>0</v>
          </cell>
          <cell r="FY672">
            <v>0</v>
          </cell>
          <cell r="FZ672">
            <v>0</v>
          </cell>
          <cell r="GA672">
            <v>0</v>
          </cell>
          <cell r="GB672">
            <v>0</v>
          </cell>
          <cell r="GC672">
            <v>0</v>
          </cell>
          <cell r="GD672">
            <v>0</v>
          </cell>
          <cell r="GE672">
            <v>0</v>
          </cell>
          <cell r="GF672">
            <v>0</v>
          </cell>
          <cell r="GG672">
            <v>0</v>
          </cell>
          <cell r="GH672">
            <v>0</v>
          </cell>
          <cell r="GI672">
            <v>0</v>
          </cell>
          <cell r="GJ672">
            <v>0</v>
          </cell>
          <cell r="GK672">
            <v>0</v>
          </cell>
          <cell r="GL672">
            <v>0</v>
          </cell>
          <cell r="GM672">
            <v>0</v>
          </cell>
          <cell r="GN672">
            <v>0</v>
          </cell>
          <cell r="GO672">
            <v>0</v>
          </cell>
          <cell r="GP672">
            <v>0</v>
          </cell>
          <cell r="GQ672">
            <v>0</v>
          </cell>
          <cell r="GR672">
            <v>0</v>
          </cell>
          <cell r="GS672">
            <v>0</v>
          </cell>
          <cell r="GT672">
            <v>0</v>
          </cell>
          <cell r="GU672">
            <v>0</v>
          </cell>
          <cell r="GV672">
            <v>0</v>
          </cell>
          <cell r="GW672">
            <v>0</v>
          </cell>
          <cell r="GX672">
            <v>0</v>
          </cell>
          <cell r="GY672">
            <v>0</v>
          </cell>
          <cell r="GZ672">
            <v>0</v>
          </cell>
          <cell r="HA672">
            <v>0</v>
          </cell>
          <cell r="HB672">
            <v>0</v>
          </cell>
          <cell r="HC672">
            <v>0</v>
          </cell>
          <cell r="HD672">
            <v>0</v>
          </cell>
          <cell r="HE672">
            <v>0</v>
          </cell>
          <cell r="HF672">
            <v>0</v>
          </cell>
          <cell r="HG672">
            <v>0</v>
          </cell>
          <cell r="HH672">
            <v>0</v>
          </cell>
          <cell r="HI672">
            <v>0</v>
          </cell>
          <cell r="HJ672">
            <v>0</v>
          </cell>
          <cell r="HK672">
            <v>0</v>
          </cell>
          <cell r="HL672">
            <v>0</v>
          </cell>
          <cell r="HM672">
            <v>0</v>
          </cell>
          <cell r="HN672">
            <v>0</v>
          </cell>
          <cell r="HO672">
            <v>0</v>
          </cell>
          <cell r="HP672">
            <v>0</v>
          </cell>
          <cell r="HQ672">
            <v>0</v>
          </cell>
          <cell r="HR672">
            <v>0</v>
          </cell>
          <cell r="HS672">
            <v>0</v>
          </cell>
          <cell r="HT672">
            <v>0</v>
          </cell>
          <cell r="HU672">
            <v>0</v>
          </cell>
          <cell r="HV672">
            <v>0</v>
          </cell>
          <cell r="HW672">
            <v>0</v>
          </cell>
          <cell r="HX672">
            <v>0</v>
          </cell>
          <cell r="HY672">
            <v>0</v>
          </cell>
          <cell r="HZ672">
            <v>0</v>
          </cell>
          <cell r="IA672">
            <v>0</v>
          </cell>
          <cell r="IB672">
            <v>0</v>
          </cell>
          <cell r="IC672">
            <v>0</v>
          </cell>
          <cell r="ID672">
            <v>0</v>
          </cell>
          <cell r="IE672">
            <v>0</v>
          </cell>
          <cell r="IF672">
            <v>0</v>
          </cell>
          <cell r="IG672">
            <v>0</v>
          </cell>
          <cell r="IH672">
            <v>0</v>
          </cell>
          <cell r="II672">
            <v>0</v>
          </cell>
          <cell r="IJ672">
            <v>0</v>
          </cell>
          <cell r="IK672">
            <v>0</v>
          </cell>
          <cell r="IL672">
            <v>0</v>
          </cell>
          <cell r="IM672">
            <v>0</v>
          </cell>
        </row>
        <row r="673">
          <cell r="A673">
            <v>0</v>
          </cell>
          <cell r="C673">
            <v>0</v>
          </cell>
          <cell r="D673">
            <v>0</v>
          </cell>
          <cell r="H673">
            <v>0</v>
          </cell>
          <cell r="I673">
            <v>0</v>
          </cell>
          <cell r="J673">
            <v>0</v>
          </cell>
          <cell r="K673">
            <v>0</v>
          </cell>
          <cell r="L673">
            <v>0</v>
          </cell>
          <cell r="M673">
            <v>0</v>
          </cell>
          <cell r="N673">
            <v>0</v>
          </cell>
          <cell r="O673">
            <v>0</v>
          </cell>
          <cell r="P673">
            <v>0</v>
          </cell>
          <cell r="Q673">
            <v>0</v>
          </cell>
          <cell r="R673">
            <v>0</v>
          </cell>
          <cell r="S673">
            <v>0</v>
          </cell>
          <cell r="T673">
            <v>0</v>
          </cell>
          <cell r="U673">
            <v>0</v>
          </cell>
          <cell r="V673">
            <v>0</v>
          </cell>
          <cell r="W673">
            <v>0</v>
          </cell>
          <cell r="X673">
            <v>0</v>
          </cell>
          <cell r="Y673">
            <v>0</v>
          </cell>
          <cell r="Z673">
            <v>0</v>
          </cell>
          <cell r="AA673">
            <v>0</v>
          </cell>
          <cell r="AB673">
            <v>0</v>
          </cell>
          <cell r="AC673">
            <v>0</v>
          </cell>
          <cell r="AD673">
            <v>0</v>
          </cell>
          <cell r="AE673">
            <v>0</v>
          </cell>
          <cell r="AF673">
            <v>0</v>
          </cell>
          <cell r="AG673">
            <v>0</v>
          </cell>
          <cell r="AH673">
            <v>0</v>
          </cell>
          <cell r="AI673">
            <v>0</v>
          </cell>
          <cell r="AJ673">
            <v>0</v>
          </cell>
          <cell r="AK673">
            <v>0</v>
          </cell>
          <cell r="AL673">
            <v>0</v>
          </cell>
          <cell r="AM673">
            <v>0</v>
          </cell>
          <cell r="AN673">
            <v>0</v>
          </cell>
          <cell r="AO673">
            <v>0</v>
          </cell>
          <cell r="AP673">
            <v>0</v>
          </cell>
          <cell r="AQ673">
            <v>0</v>
          </cell>
          <cell r="AR673">
            <v>0</v>
          </cell>
          <cell r="AS673">
            <v>0</v>
          </cell>
          <cell r="AT673">
            <v>0</v>
          </cell>
          <cell r="AU673">
            <v>0</v>
          </cell>
          <cell r="AV673">
            <v>0</v>
          </cell>
          <cell r="AW673">
            <v>0</v>
          </cell>
          <cell r="AX673">
            <v>0</v>
          </cell>
          <cell r="AY673">
            <v>0</v>
          </cell>
          <cell r="AZ673">
            <v>0</v>
          </cell>
          <cell r="BA673">
            <v>0</v>
          </cell>
          <cell r="BB673">
            <v>0</v>
          </cell>
          <cell r="BC673">
            <v>0</v>
          </cell>
          <cell r="BD673">
            <v>0</v>
          </cell>
          <cell r="BE673">
            <v>0</v>
          </cell>
          <cell r="BF673">
            <v>0</v>
          </cell>
          <cell r="BG673">
            <v>0</v>
          </cell>
          <cell r="BH673">
            <v>0</v>
          </cell>
          <cell r="BI673">
            <v>0</v>
          </cell>
          <cell r="BJ673">
            <v>0</v>
          </cell>
          <cell r="BK673">
            <v>0</v>
          </cell>
          <cell r="BL673">
            <v>0</v>
          </cell>
          <cell r="BM673">
            <v>0</v>
          </cell>
          <cell r="BN673">
            <v>0</v>
          </cell>
          <cell r="BO673">
            <v>0</v>
          </cell>
          <cell r="BP673">
            <v>0</v>
          </cell>
          <cell r="BQ673">
            <v>0</v>
          </cell>
          <cell r="BR673">
            <v>0</v>
          </cell>
          <cell r="BS673">
            <v>0</v>
          </cell>
          <cell r="BT673">
            <v>0</v>
          </cell>
          <cell r="BU673">
            <v>0</v>
          </cell>
          <cell r="BV673">
            <v>0</v>
          </cell>
          <cell r="BW673">
            <v>0</v>
          </cell>
          <cell r="BX673">
            <v>0</v>
          </cell>
          <cell r="BY673">
            <v>0</v>
          </cell>
          <cell r="BZ673">
            <v>0</v>
          </cell>
          <cell r="CA673">
            <v>0</v>
          </cell>
          <cell r="CB673">
            <v>0</v>
          </cell>
          <cell r="CC673">
            <v>0</v>
          </cell>
          <cell r="CD673">
            <v>0</v>
          </cell>
          <cell r="CE673">
            <v>0</v>
          </cell>
          <cell r="CF673">
            <v>0</v>
          </cell>
          <cell r="CG673">
            <v>0</v>
          </cell>
          <cell r="CH673">
            <v>0</v>
          </cell>
          <cell r="CI673">
            <v>0</v>
          </cell>
          <cell r="CJ673">
            <v>0</v>
          </cell>
          <cell r="CK673">
            <v>0</v>
          </cell>
          <cell r="CL673">
            <v>0</v>
          </cell>
          <cell r="CM673">
            <v>0</v>
          </cell>
          <cell r="CN673">
            <v>0</v>
          </cell>
          <cell r="CO673">
            <v>0</v>
          </cell>
          <cell r="CP673">
            <v>0</v>
          </cell>
          <cell r="CQ673">
            <v>0</v>
          </cell>
          <cell r="CR673">
            <v>0</v>
          </cell>
          <cell r="CS673">
            <v>0</v>
          </cell>
          <cell r="CT673">
            <v>0</v>
          </cell>
          <cell r="CU673">
            <v>0</v>
          </cell>
          <cell r="CV673">
            <v>0</v>
          </cell>
          <cell r="CW673">
            <v>0</v>
          </cell>
          <cell r="CX673">
            <v>0</v>
          </cell>
          <cell r="CY673">
            <v>0</v>
          </cell>
          <cell r="CZ673">
            <v>0</v>
          </cell>
          <cell r="DA673">
            <v>0</v>
          </cell>
          <cell r="DB673">
            <v>0</v>
          </cell>
          <cell r="DC673">
            <v>0</v>
          </cell>
          <cell r="DD673">
            <v>0</v>
          </cell>
          <cell r="DE673">
            <v>0</v>
          </cell>
          <cell r="DF673">
            <v>0</v>
          </cell>
          <cell r="DG673">
            <v>0</v>
          </cell>
          <cell r="DH673">
            <v>0</v>
          </cell>
          <cell r="DI673">
            <v>0</v>
          </cell>
          <cell r="DJ673">
            <v>0</v>
          </cell>
          <cell r="DK673">
            <v>0</v>
          </cell>
          <cell r="DL673">
            <v>0</v>
          </cell>
          <cell r="DM673">
            <v>0</v>
          </cell>
          <cell r="DN673">
            <v>0</v>
          </cell>
          <cell r="DO673">
            <v>0</v>
          </cell>
          <cell r="DP673">
            <v>0</v>
          </cell>
          <cell r="DQ673">
            <v>0</v>
          </cell>
          <cell r="DR673">
            <v>0</v>
          </cell>
          <cell r="DS673">
            <v>0</v>
          </cell>
          <cell r="DT673">
            <v>0</v>
          </cell>
          <cell r="DU673">
            <v>0</v>
          </cell>
          <cell r="DV673">
            <v>0</v>
          </cell>
          <cell r="DW673">
            <v>0</v>
          </cell>
          <cell r="DX673">
            <v>0</v>
          </cell>
          <cell r="DY673">
            <v>0</v>
          </cell>
          <cell r="DZ673">
            <v>0</v>
          </cell>
          <cell r="EA673">
            <v>0</v>
          </cell>
          <cell r="EB673">
            <v>0</v>
          </cell>
          <cell r="EC673">
            <v>0</v>
          </cell>
          <cell r="ED673">
            <v>0</v>
          </cell>
          <cell r="EE673">
            <v>0</v>
          </cell>
          <cell r="EF673">
            <v>0</v>
          </cell>
          <cell r="EG673">
            <v>0</v>
          </cell>
          <cell r="EH673">
            <v>0</v>
          </cell>
          <cell r="EI673">
            <v>0</v>
          </cell>
          <cell r="EJ673">
            <v>0</v>
          </cell>
          <cell r="EK673">
            <v>0</v>
          </cell>
          <cell r="EL673">
            <v>0</v>
          </cell>
          <cell r="EM673">
            <v>0</v>
          </cell>
          <cell r="EN673">
            <v>0</v>
          </cell>
          <cell r="EO673">
            <v>0</v>
          </cell>
          <cell r="EP673">
            <v>0</v>
          </cell>
          <cell r="EQ673">
            <v>0</v>
          </cell>
          <cell r="ER673">
            <v>0</v>
          </cell>
          <cell r="ES673">
            <v>0</v>
          </cell>
          <cell r="ET673">
            <v>0</v>
          </cell>
          <cell r="EU673">
            <v>0</v>
          </cell>
          <cell r="EV673">
            <v>0</v>
          </cell>
          <cell r="EW673">
            <v>0</v>
          </cell>
          <cell r="EX673">
            <v>0</v>
          </cell>
          <cell r="EY673">
            <v>0</v>
          </cell>
          <cell r="EZ673">
            <v>0</v>
          </cell>
          <cell r="FA673">
            <v>0</v>
          </cell>
          <cell r="FB673">
            <v>0</v>
          </cell>
          <cell r="FC673">
            <v>0</v>
          </cell>
          <cell r="FD673">
            <v>0</v>
          </cell>
          <cell r="FE673">
            <v>0</v>
          </cell>
          <cell r="FF673">
            <v>0</v>
          </cell>
          <cell r="FG673">
            <v>0</v>
          </cell>
          <cell r="FH673">
            <v>0</v>
          </cell>
          <cell r="FI673">
            <v>0</v>
          </cell>
          <cell r="FJ673">
            <v>0</v>
          </cell>
          <cell r="FK673">
            <v>0</v>
          </cell>
          <cell r="FL673">
            <v>0</v>
          </cell>
          <cell r="FM673">
            <v>0</v>
          </cell>
          <cell r="FN673">
            <v>0</v>
          </cell>
          <cell r="FO673">
            <v>0</v>
          </cell>
          <cell r="FP673">
            <v>0</v>
          </cell>
          <cell r="FQ673">
            <v>0</v>
          </cell>
          <cell r="FR673">
            <v>0</v>
          </cell>
          <cell r="FS673">
            <v>0</v>
          </cell>
          <cell r="FT673">
            <v>0</v>
          </cell>
          <cell r="FU673">
            <v>0</v>
          </cell>
          <cell r="FV673">
            <v>0</v>
          </cell>
          <cell r="FW673">
            <v>0</v>
          </cell>
          <cell r="FX673">
            <v>0</v>
          </cell>
          <cell r="FY673">
            <v>0</v>
          </cell>
          <cell r="FZ673">
            <v>0</v>
          </cell>
          <cell r="GA673">
            <v>0</v>
          </cell>
          <cell r="GB673">
            <v>0</v>
          </cell>
          <cell r="GC673">
            <v>0</v>
          </cell>
          <cell r="GD673">
            <v>0</v>
          </cell>
          <cell r="GE673">
            <v>0</v>
          </cell>
          <cell r="GF673">
            <v>0</v>
          </cell>
          <cell r="GG673">
            <v>0</v>
          </cell>
          <cell r="GH673">
            <v>0</v>
          </cell>
          <cell r="GI673">
            <v>0</v>
          </cell>
          <cell r="GJ673">
            <v>0</v>
          </cell>
          <cell r="GK673">
            <v>0</v>
          </cell>
          <cell r="GL673">
            <v>0</v>
          </cell>
          <cell r="GM673">
            <v>0</v>
          </cell>
          <cell r="GN673">
            <v>0</v>
          </cell>
          <cell r="GO673">
            <v>0</v>
          </cell>
          <cell r="GP673">
            <v>0</v>
          </cell>
          <cell r="GQ673">
            <v>0</v>
          </cell>
          <cell r="GR673">
            <v>0</v>
          </cell>
          <cell r="GS673">
            <v>0</v>
          </cell>
          <cell r="GT673">
            <v>0</v>
          </cell>
          <cell r="GU673">
            <v>0</v>
          </cell>
          <cell r="GV673">
            <v>0</v>
          </cell>
          <cell r="GW673">
            <v>0</v>
          </cell>
          <cell r="GX673">
            <v>0</v>
          </cell>
          <cell r="GY673">
            <v>0</v>
          </cell>
          <cell r="GZ673">
            <v>0</v>
          </cell>
          <cell r="HA673">
            <v>0</v>
          </cell>
          <cell r="HB673">
            <v>0</v>
          </cell>
          <cell r="HC673">
            <v>0</v>
          </cell>
          <cell r="HD673">
            <v>0</v>
          </cell>
          <cell r="HE673">
            <v>0</v>
          </cell>
          <cell r="HF673">
            <v>0</v>
          </cell>
          <cell r="HG673">
            <v>0</v>
          </cell>
          <cell r="HH673">
            <v>0</v>
          </cell>
          <cell r="HI673">
            <v>0</v>
          </cell>
          <cell r="HJ673">
            <v>0</v>
          </cell>
          <cell r="HK673">
            <v>0</v>
          </cell>
          <cell r="HL673">
            <v>0</v>
          </cell>
          <cell r="HM673">
            <v>0</v>
          </cell>
          <cell r="HN673">
            <v>0</v>
          </cell>
          <cell r="HO673">
            <v>0</v>
          </cell>
          <cell r="HP673">
            <v>0</v>
          </cell>
          <cell r="HQ673">
            <v>0</v>
          </cell>
          <cell r="HR673">
            <v>0</v>
          </cell>
          <cell r="HS673">
            <v>0</v>
          </cell>
          <cell r="HT673">
            <v>0</v>
          </cell>
          <cell r="HU673">
            <v>0</v>
          </cell>
          <cell r="HV673">
            <v>0</v>
          </cell>
          <cell r="HW673">
            <v>0</v>
          </cell>
          <cell r="HX673">
            <v>0</v>
          </cell>
          <cell r="HY673">
            <v>0</v>
          </cell>
          <cell r="HZ673">
            <v>0</v>
          </cell>
          <cell r="IA673">
            <v>0</v>
          </cell>
          <cell r="IB673">
            <v>0</v>
          </cell>
          <cell r="IC673">
            <v>0</v>
          </cell>
          <cell r="ID673">
            <v>0</v>
          </cell>
          <cell r="IE673">
            <v>0</v>
          </cell>
          <cell r="IF673">
            <v>0</v>
          </cell>
          <cell r="IG673">
            <v>0</v>
          </cell>
          <cell r="IH673">
            <v>0</v>
          </cell>
          <cell r="II673">
            <v>0</v>
          </cell>
          <cell r="IJ673">
            <v>0</v>
          </cell>
          <cell r="IK673">
            <v>0</v>
          </cell>
          <cell r="IL673">
            <v>0</v>
          </cell>
          <cell r="IM673">
            <v>0</v>
          </cell>
        </row>
        <row r="674">
          <cell r="A674">
            <v>0</v>
          </cell>
          <cell r="C674">
            <v>0</v>
          </cell>
          <cell r="D674">
            <v>0</v>
          </cell>
          <cell r="H674">
            <v>0</v>
          </cell>
          <cell r="I674">
            <v>0</v>
          </cell>
          <cell r="J674">
            <v>0</v>
          </cell>
          <cell r="K674">
            <v>0</v>
          </cell>
          <cell r="L674">
            <v>0</v>
          </cell>
          <cell r="M674">
            <v>0</v>
          </cell>
          <cell r="N674">
            <v>0</v>
          </cell>
          <cell r="O674">
            <v>0</v>
          </cell>
          <cell r="P674">
            <v>0</v>
          </cell>
          <cell r="Q674">
            <v>0</v>
          </cell>
          <cell r="R674">
            <v>0</v>
          </cell>
          <cell r="S674">
            <v>0</v>
          </cell>
          <cell r="T674">
            <v>0</v>
          </cell>
          <cell r="U674">
            <v>0</v>
          </cell>
          <cell r="V674">
            <v>0</v>
          </cell>
          <cell r="W674">
            <v>0</v>
          </cell>
          <cell r="X674">
            <v>0</v>
          </cell>
          <cell r="Y674">
            <v>0</v>
          </cell>
          <cell r="Z674">
            <v>0</v>
          </cell>
          <cell r="AA674">
            <v>0</v>
          </cell>
          <cell r="AB674">
            <v>0</v>
          </cell>
          <cell r="AC674">
            <v>0</v>
          </cell>
          <cell r="AD674">
            <v>0</v>
          </cell>
          <cell r="AE674">
            <v>0</v>
          </cell>
          <cell r="AF674">
            <v>0</v>
          </cell>
          <cell r="AG674">
            <v>0</v>
          </cell>
          <cell r="AH674">
            <v>0</v>
          </cell>
          <cell r="AI674">
            <v>0</v>
          </cell>
          <cell r="AJ674">
            <v>0</v>
          </cell>
          <cell r="AK674">
            <v>0</v>
          </cell>
          <cell r="AL674">
            <v>0</v>
          </cell>
          <cell r="AM674">
            <v>0</v>
          </cell>
          <cell r="AN674">
            <v>0</v>
          </cell>
          <cell r="AO674">
            <v>0</v>
          </cell>
          <cell r="AP674">
            <v>0</v>
          </cell>
          <cell r="AQ674">
            <v>0</v>
          </cell>
          <cell r="AR674">
            <v>0</v>
          </cell>
          <cell r="AS674">
            <v>0</v>
          </cell>
          <cell r="AT674">
            <v>0</v>
          </cell>
          <cell r="AU674">
            <v>0</v>
          </cell>
          <cell r="AV674">
            <v>0</v>
          </cell>
          <cell r="AW674">
            <v>0</v>
          </cell>
          <cell r="AX674">
            <v>0</v>
          </cell>
          <cell r="AY674">
            <v>0</v>
          </cell>
          <cell r="AZ674">
            <v>0</v>
          </cell>
          <cell r="BA674">
            <v>0</v>
          </cell>
          <cell r="BB674">
            <v>0</v>
          </cell>
          <cell r="BC674">
            <v>0</v>
          </cell>
          <cell r="BD674">
            <v>0</v>
          </cell>
          <cell r="BE674">
            <v>0</v>
          </cell>
          <cell r="BF674">
            <v>0</v>
          </cell>
          <cell r="BG674">
            <v>0</v>
          </cell>
          <cell r="BH674">
            <v>0</v>
          </cell>
          <cell r="BI674">
            <v>0</v>
          </cell>
          <cell r="BJ674">
            <v>0</v>
          </cell>
          <cell r="BK674">
            <v>0</v>
          </cell>
          <cell r="BL674">
            <v>0</v>
          </cell>
          <cell r="BM674">
            <v>0</v>
          </cell>
          <cell r="BN674">
            <v>0</v>
          </cell>
          <cell r="BO674">
            <v>0</v>
          </cell>
          <cell r="BP674">
            <v>0</v>
          </cell>
          <cell r="BQ674">
            <v>0</v>
          </cell>
          <cell r="BR674">
            <v>0</v>
          </cell>
          <cell r="BS674">
            <v>0</v>
          </cell>
          <cell r="BT674">
            <v>0</v>
          </cell>
          <cell r="BU674">
            <v>0</v>
          </cell>
          <cell r="BV674">
            <v>0</v>
          </cell>
          <cell r="BW674">
            <v>0</v>
          </cell>
          <cell r="BX674">
            <v>0</v>
          </cell>
          <cell r="BY674">
            <v>0</v>
          </cell>
          <cell r="BZ674">
            <v>0</v>
          </cell>
          <cell r="CA674">
            <v>0</v>
          </cell>
          <cell r="CB674">
            <v>0</v>
          </cell>
          <cell r="CC674">
            <v>0</v>
          </cell>
          <cell r="CD674">
            <v>0</v>
          </cell>
          <cell r="CE674">
            <v>0</v>
          </cell>
          <cell r="CF674">
            <v>0</v>
          </cell>
          <cell r="CG674">
            <v>0</v>
          </cell>
          <cell r="CH674">
            <v>0</v>
          </cell>
          <cell r="CI674">
            <v>0</v>
          </cell>
          <cell r="CJ674">
            <v>0</v>
          </cell>
          <cell r="CK674">
            <v>0</v>
          </cell>
          <cell r="CL674">
            <v>0</v>
          </cell>
          <cell r="CM674">
            <v>0</v>
          </cell>
          <cell r="CN674">
            <v>0</v>
          </cell>
          <cell r="CO674">
            <v>0</v>
          </cell>
          <cell r="CP674">
            <v>0</v>
          </cell>
          <cell r="CQ674">
            <v>0</v>
          </cell>
          <cell r="CR674">
            <v>0</v>
          </cell>
          <cell r="CS674">
            <v>0</v>
          </cell>
          <cell r="CT674">
            <v>0</v>
          </cell>
          <cell r="CU674">
            <v>0</v>
          </cell>
          <cell r="CV674">
            <v>0</v>
          </cell>
          <cell r="CW674">
            <v>0</v>
          </cell>
          <cell r="CX674">
            <v>0</v>
          </cell>
          <cell r="CY674">
            <v>0</v>
          </cell>
          <cell r="CZ674">
            <v>0</v>
          </cell>
          <cell r="DA674">
            <v>0</v>
          </cell>
          <cell r="DB674">
            <v>0</v>
          </cell>
          <cell r="DC674">
            <v>0</v>
          </cell>
          <cell r="DD674">
            <v>0</v>
          </cell>
          <cell r="DE674">
            <v>0</v>
          </cell>
          <cell r="DF674">
            <v>0</v>
          </cell>
          <cell r="DG674">
            <v>0</v>
          </cell>
          <cell r="DH674">
            <v>0</v>
          </cell>
          <cell r="DI674">
            <v>0</v>
          </cell>
          <cell r="DJ674">
            <v>0</v>
          </cell>
          <cell r="DK674">
            <v>0</v>
          </cell>
          <cell r="DL674">
            <v>0</v>
          </cell>
          <cell r="DM674">
            <v>0</v>
          </cell>
          <cell r="DN674">
            <v>0</v>
          </cell>
          <cell r="DO674">
            <v>0</v>
          </cell>
          <cell r="DP674">
            <v>0</v>
          </cell>
          <cell r="DQ674">
            <v>0</v>
          </cell>
          <cell r="DR674">
            <v>0</v>
          </cell>
          <cell r="DS674">
            <v>0</v>
          </cell>
          <cell r="DT674">
            <v>0</v>
          </cell>
          <cell r="DU674">
            <v>0</v>
          </cell>
          <cell r="DV674">
            <v>0</v>
          </cell>
          <cell r="DW674">
            <v>0</v>
          </cell>
          <cell r="DX674">
            <v>0</v>
          </cell>
          <cell r="DY674">
            <v>0</v>
          </cell>
          <cell r="DZ674">
            <v>0</v>
          </cell>
          <cell r="EA674">
            <v>0</v>
          </cell>
          <cell r="EB674">
            <v>0</v>
          </cell>
          <cell r="EC674">
            <v>0</v>
          </cell>
          <cell r="ED674">
            <v>0</v>
          </cell>
          <cell r="EE674">
            <v>0</v>
          </cell>
          <cell r="EF674">
            <v>0</v>
          </cell>
          <cell r="EG674">
            <v>0</v>
          </cell>
          <cell r="EH674">
            <v>0</v>
          </cell>
          <cell r="EI674">
            <v>0</v>
          </cell>
          <cell r="EJ674">
            <v>0</v>
          </cell>
          <cell r="EK674">
            <v>0</v>
          </cell>
          <cell r="EL674">
            <v>0</v>
          </cell>
          <cell r="EM674">
            <v>0</v>
          </cell>
          <cell r="EN674">
            <v>0</v>
          </cell>
          <cell r="EO674">
            <v>0</v>
          </cell>
          <cell r="EP674">
            <v>0</v>
          </cell>
          <cell r="EQ674">
            <v>0</v>
          </cell>
          <cell r="ER674">
            <v>0</v>
          </cell>
          <cell r="ES674">
            <v>0</v>
          </cell>
          <cell r="ET674">
            <v>0</v>
          </cell>
          <cell r="EU674">
            <v>0</v>
          </cell>
          <cell r="EV674">
            <v>0</v>
          </cell>
          <cell r="EW674">
            <v>0</v>
          </cell>
          <cell r="EX674">
            <v>0</v>
          </cell>
          <cell r="EY674">
            <v>0</v>
          </cell>
          <cell r="EZ674">
            <v>0</v>
          </cell>
          <cell r="FA674">
            <v>0</v>
          </cell>
          <cell r="FB674">
            <v>0</v>
          </cell>
          <cell r="FC674">
            <v>0</v>
          </cell>
          <cell r="FD674">
            <v>0</v>
          </cell>
          <cell r="FE674">
            <v>0</v>
          </cell>
          <cell r="FF674">
            <v>0</v>
          </cell>
          <cell r="FG674">
            <v>0</v>
          </cell>
          <cell r="FH674">
            <v>0</v>
          </cell>
          <cell r="FI674">
            <v>0</v>
          </cell>
          <cell r="FJ674">
            <v>0</v>
          </cell>
          <cell r="FK674">
            <v>0</v>
          </cell>
          <cell r="FL674">
            <v>0</v>
          </cell>
          <cell r="FM674">
            <v>0</v>
          </cell>
          <cell r="FN674">
            <v>0</v>
          </cell>
          <cell r="FO674">
            <v>0</v>
          </cell>
          <cell r="FP674">
            <v>0</v>
          </cell>
          <cell r="FQ674">
            <v>0</v>
          </cell>
          <cell r="FR674">
            <v>0</v>
          </cell>
          <cell r="FS674">
            <v>0</v>
          </cell>
          <cell r="FT674">
            <v>0</v>
          </cell>
          <cell r="FU674">
            <v>0</v>
          </cell>
          <cell r="FV674">
            <v>0</v>
          </cell>
          <cell r="FW674">
            <v>0</v>
          </cell>
          <cell r="FX674">
            <v>0</v>
          </cell>
          <cell r="FY674">
            <v>0</v>
          </cell>
          <cell r="FZ674">
            <v>0</v>
          </cell>
          <cell r="GA674">
            <v>0</v>
          </cell>
          <cell r="GB674">
            <v>0</v>
          </cell>
          <cell r="GC674">
            <v>0</v>
          </cell>
          <cell r="GD674">
            <v>0</v>
          </cell>
          <cell r="GE674">
            <v>0</v>
          </cell>
          <cell r="GF674">
            <v>0</v>
          </cell>
          <cell r="GG674">
            <v>0</v>
          </cell>
          <cell r="GH674">
            <v>0</v>
          </cell>
          <cell r="GI674">
            <v>0</v>
          </cell>
          <cell r="GJ674">
            <v>0</v>
          </cell>
          <cell r="GK674">
            <v>0</v>
          </cell>
          <cell r="GL674">
            <v>0</v>
          </cell>
          <cell r="GM674">
            <v>0</v>
          </cell>
          <cell r="GN674">
            <v>0</v>
          </cell>
          <cell r="GO674">
            <v>0</v>
          </cell>
          <cell r="GP674">
            <v>0</v>
          </cell>
          <cell r="GQ674">
            <v>0</v>
          </cell>
          <cell r="GR674">
            <v>0</v>
          </cell>
          <cell r="GS674">
            <v>0</v>
          </cell>
          <cell r="GT674">
            <v>0</v>
          </cell>
          <cell r="GU674">
            <v>0</v>
          </cell>
          <cell r="GV674">
            <v>0</v>
          </cell>
          <cell r="GW674">
            <v>0</v>
          </cell>
          <cell r="GX674">
            <v>0</v>
          </cell>
          <cell r="GY674">
            <v>0</v>
          </cell>
          <cell r="GZ674">
            <v>0</v>
          </cell>
          <cell r="HA674">
            <v>0</v>
          </cell>
          <cell r="HB674">
            <v>0</v>
          </cell>
          <cell r="HC674">
            <v>0</v>
          </cell>
          <cell r="HD674">
            <v>0</v>
          </cell>
          <cell r="HE674">
            <v>0</v>
          </cell>
          <cell r="HF674">
            <v>0</v>
          </cell>
          <cell r="HG674">
            <v>0</v>
          </cell>
          <cell r="HH674">
            <v>0</v>
          </cell>
          <cell r="HI674">
            <v>0</v>
          </cell>
          <cell r="HJ674">
            <v>0</v>
          </cell>
          <cell r="HK674">
            <v>0</v>
          </cell>
          <cell r="HL674">
            <v>0</v>
          </cell>
          <cell r="HM674">
            <v>0</v>
          </cell>
          <cell r="HN674">
            <v>0</v>
          </cell>
          <cell r="HO674">
            <v>0</v>
          </cell>
          <cell r="HP674">
            <v>0</v>
          </cell>
          <cell r="HQ674">
            <v>0</v>
          </cell>
          <cell r="HR674">
            <v>0</v>
          </cell>
          <cell r="HS674">
            <v>0</v>
          </cell>
          <cell r="HT674">
            <v>0</v>
          </cell>
          <cell r="HU674">
            <v>0</v>
          </cell>
          <cell r="HV674">
            <v>0</v>
          </cell>
          <cell r="HW674">
            <v>0</v>
          </cell>
          <cell r="HX674">
            <v>0</v>
          </cell>
          <cell r="HY674">
            <v>0</v>
          </cell>
          <cell r="HZ674">
            <v>0</v>
          </cell>
          <cell r="IA674">
            <v>0</v>
          </cell>
          <cell r="IB674">
            <v>0</v>
          </cell>
          <cell r="IC674">
            <v>0</v>
          </cell>
          <cell r="ID674">
            <v>0</v>
          </cell>
          <cell r="IE674">
            <v>0</v>
          </cell>
          <cell r="IF674">
            <v>0</v>
          </cell>
          <cell r="IG674">
            <v>0</v>
          </cell>
          <cell r="IH674">
            <v>0</v>
          </cell>
          <cell r="II674">
            <v>0</v>
          </cell>
          <cell r="IJ674">
            <v>0</v>
          </cell>
          <cell r="IK674">
            <v>0</v>
          </cell>
          <cell r="IL674">
            <v>0</v>
          </cell>
          <cell r="IM674">
            <v>0</v>
          </cell>
        </row>
        <row r="675">
          <cell r="A675">
            <v>0</v>
          </cell>
          <cell r="C675">
            <v>0</v>
          </cell>
          <cell r="D675">
            <v>0</v>
          </cell>
          <cell r="H675">
            <v>0</v>
          </cell>
          <cell r="I675">
            <v>0</v>
          </cell>
          <cell r="J675">
            <v>0</v>
          </cell>
          <cell r="K675">
            <v>0</v>
          </cell>
          <cell r="L675">
            <v>0</v>
          </cell>
          <cell r="M675">
            <v>0</v>
          </cell>
          <cell r="N675">
            <v>0</v>
          </cell>
          <cell r="O675">
            <v>0</v>
          </cell>
          <cell r="P675">
            <v>0</v>
          </cell>
          <cell r="Q675">
            <v>0</v>
          </cell>
          <cell r="R675">
            <v>0</v>
          </cell>
          <cell r="S675">
            <v>0</v>
          </cell>
          <cell r="T675">
            <v>0</v>
          </cell>
          <cell r="U675">
            <v>0</v>
          </cell>
          <cell r="V675">
            <v>0</v>
          </cell>
          <cell r="W675">
            <v>0</v>
          </cell>
          <cell r="X675">
            <v>0</v>
          </cell>
          <cell r="Y675">
            <v>0</v>
          </cell>
          <cell r="Z675">
            <v>0</v>
          </cell>
          <cell r="AA675">
            <v>0</v>
          </cell>
          <cell r="AB675">
            <v>0</v>
          </cell>
          <cell r="AC675">
            <v>0</v>
          </cell>
          <cell r="AD675">
            <v>0</v>
          </cell>
          <cell r="AE675">
            <v>0</v>
          </cell>
          <cell r="AF675">
            <v>0</v>
          </cell>
          <cell r="AG675">
            <v>0</v>
          </cell>
          <cell r="AH675">
            <v>0</v>
          </cell>
          <cell r="AI675">
            <v>0</v>
          </cell>
          <cell r="AJ675">
            <v>0</v>
          </cell>
          <cell r="AK675">
            <v>0</v>
          </cell>
          <cell r="AL675">
            <v>0</v>
          </cell>
          <cell r="AM675">
            <v>0</v>
          </cell>
          <cell r="AN675">
            <v>0</v>
          </cell>
          <cell r="AO675">
            <v>0</v>
          </cell>
          <cell r="AP675">
            <v>0</v>
          </cell>
          <cell r="AQ675">
            <v>0</v>
          </cell>
          <cell r="AR675">
            <v>0</v>
          </cell>
          <cell r="AS675">
            <v>0</v>
          </cell>
          <cell r="AT675">
            <v>0</v>
          </cell>
          <cell r="AU675">
            <v>0</v>
          </cell>
          <cell r="AV675">
            <v>0</v>
          </cell>
          <cell r="AW675">
            <v>0</v>
          </cell>
          <cell r="AX675">
            <v>0</v>
          </cell>
          <cell r="AY675">
            <v>0</v>
          </cell>
          <cell r="AZ675">
            <v>0</v>
          </cell>
          <cell r="BA675">
            <v>0</v>
          </cell>
          <cell r="BB675">
            <v>0</v>
          </cell>
          <cell r="BC675">
            <v>0</v>
          </cell>
          <cell r="BD675">
            <v>0</v>
          </cell>
          <cell r="BE675">
            <v>0</v>
          </cell>
          <cell r="BF675">
            <v>0</v>
          </cell>
          <cell r="BG675">
            <v>0</v>
          </cell>
          <cell r="BH675">
            <v>0</v>
          </cell>
          <cell r="BI675">
            <v>0</v>
          </cell>
          <cell r="BJ675">
            <v>0</v>
          </cell>
          <cell r="BK675">
            <v>0</v>
          </cell>
          <cell r="BL675">
            <v>0</v>
          </cell>
          <cell r="BM675">
            <v>0</v>
          </cell>
          <cell r="BN675">
            <v>0</v>
          </cell>
          <cell r="BO675">
            <v>0</v>
          </cell>
          <cell r="BP675">
            <v>0</v>
          </cell>
          <cell r="BQ675">
            <v>0</v>
          </cell>
          <cell r="BR675">
            <v>0</v>
          </cell>
          <cell r="BS675">
            <v>0</v>
          </cell>
          <cell r="BT675">
            <v>0</v>
          </cell>
          <cell r="BU675">
            <v>0</v>
          </cell>
          <cell r="BV675">
            <v>0</v>
          </cell>
          <cell r="BW675">
            <v>0</v>
          </cell>
          <cell r="BX675">
            <v>0</v>
          </cell>
          <cell r="BY675">
            <v>0</v>
          </cell>
          <cell r="BZ675">
            <v>0</v>
          </cell>
          <cell r="CA675">
            <v>0</v>
          </cell>
          <cell r="CB675">
            <v>0</v>
          </cell>
          <cell r="CC675">
            <v>0</v>
          </cell>
          <cell r="CD675">
            <v>0</v>
          </cell>
          <cell r="CE675">
            <v>0</v>
          </cell>
          <cell r="CF675">
            <v>0</v>
          </cell>
          <cell r="CG675">
            <v>0</v>
          </cell>
          <cell r="CH675">
            <v>0</v>
          </cell>
          <cell r="CI675">
            <v>0</v>
          </cell>
          <cell r="CJ675">
            <v>0</v>
          </cell>
          <cell r="CK675">
            <v>0</v>
          </cell>
          <cell r="CL675">
            <v>0</v>
          </cell>
          <cell r="CM675">
            <v>0</v>
          </cell>
          <cell r="CN675">
            <v>0</v>
          </cell>
          <cell r="CO675">
            <v>0</v>
          </cell>
          <cell r="CP675">
            <v>0</v>
          </cell>
          <cell r="CQ675">
            <v>0</v>
          </cell>
          <cell r="CR675">
            <v>0</v>
          </cell>
          <cell r="CS675">
            <v>0</v>
          </cell>
          <cell r="CT675">
            <v>0</v>
          </cell>
          <cell r="CU675">
            <v>0</v>
          </cell>
          <cell r="CV675">
            <v>0</v>
          </cell>
          <cell r="CW675">
            <v>0</v>
          </cell>
          <cell r="CX675">
            <v>0</v>
          </cell>
          <cell r="CY675">
            <v>0</v>
          </cell>
          <cell r="CZ675">
            <v>0</v>
          </cell>
          <cell r="DA675">
            <v>0</v>
          </cell>
          <cell r="DB675">
            <v>0</v>
          </cell>
          <cell r="DC675">
            <v>0</v>
          </cell>
          <cell r="DD675">
            <v>0</v>
          </cell>
          <cell r="DE675">
            <v>0</v>
          </cell>
          <cell r="DF675">
            <v>0</v>
          </cell>
          <cell r="DG675">
            <v>0</v>
          </cell>
          <cell r="DH675">
            <v>0</v>
          </cell>
          <cell r="DI675">
            <v>0</v>
          </cell>
          <cell r="DJ675">
            <v>0</v>
          </cell>
          <cell r="DK675">
            <v>0</v>
          </cell>
          <cell r="DL675">
            <v>0</v>
          </cell>
          <cell r="DM675">
            <v>0</v>
          </cell>
          <cell r="DN675">
            <v>0</v>
          </cell>
          <cell r="DO675">
            <v>0</v>
          </cell>
          <cell r="DP675">
            <v>0</v>
          </cell>
          <cell r="DQ675">
            <v>0</v>
          </cell>
          <cell r="DR675">
            <v>0</v>
          </cell>
          <cell r="DS675">
            <v>0</v>
          </cell>
          <cell r="DT675">
            <v>0</v>
          </cell>
          <cell r="DU675">
            <v>0</v>
          </cell>
          <cell r="DV675">
            <v>0</v>
          </cell>
          <cell r="DW675">
            <v>0</v>
          </cell>
          <cell r="DX675">
            <v>0</v>
          </cell>
          <cell r="DY675">
            <v>0</v>
          </cell>
          <cell r="DZ675">
            <v>0</v>
          </cell>
          <cell r="EA675">
            <v>0</v>
          </cell>
          <cell r="EB675">
            <v>0</v>
          </cell>
          <cell r="EC675">
            <v>0</v>
          </cell>
          <cell r="ED675">
            <v>0</v>
          </cell>
          <cell r="EE675">
            <v>0</v>
          </cell>
          <cell r="EF675">
            <v>0</v>
          </cell>
          <cell r="EG675">
            <v>0</v>
          </cell>
          <cell r="EH675">
            <v>0</v>
          </cell>
          <cell r="EI675">
            <v>0</v>
          </cell>
          <cell r="EJ675">
            <v>0</v>
          </cell>
          <cell r="EK675">
            <v>0</v>
          </cell>
          <cell r="EL675">
            <v>0</v>
          </cell>
          <cell r="EM675">
            <v>0</v>
          </cell>
          <cell r="EN675">
            <v>0</v>
          </cell>
          <cell r="EO675">
            <v>0</v>
          </cell>
          <cell r="EP675">
            <v>0</v>
          </cell>
          <cell r="EQ675">
            <v>0</v>
          </cell>
          <cell r="ER675">
            <v>0</v>
          </cell>
          <cell r="ES675">
            <v>0</v>
          </cell>
          <cell r="ET675">
            <v>0</v>
          </cell>
          <cell r="EU675">
            <v>0</v>
          </cell>
          <cell r="EV675">
            <v>0</v>
          </cell>
          <cell r="EW675">
            <v>0</v>
          </cell>
          <cell r="EX675">
            <v>0</v>
          </cell>
          <cell r="EY675">
            <v>0</v>
          </cell>
          <cell r="EZ675">
            <v>0</v>
          </cell>
          <cell r="FA675">
            <v>0</v>
          </cell>
          <cell r="FB675">
            <v>0</v>
          </cell>
          <cell r="FC675">
            <v>0</v>
          </cell>
          <cell r="FD675">
            <v>0</v>
          </cell>
          <cell r="FE675">
            <v>0</v>
          </cell>
          <cell r="FF675">
            <v>0</v>
          </cell>
          <cell r="FG675">
            <v>0</v>
          </cell>
          <cell r="FH675">
            <v>0</v>
          </cell>
          <cell r="FI675">
            <v>0</v>
          </cell>
          <cell r="FJ675">
            <v>0</v>
          </cell>
          <cell r="FK675">
            <v>0</v>
          </cell>
          <cell r="FL675">
            <v>0</v>
          </cell>
          <cell r="FM675">
            <v>0</v>
          </cell>
          <cell r="FN675">
            <v>0</v>
          </cell>
          <cell r="FO675">
            <v>0</v>
          </cell>
          <cell r="FP675">
            <v>0</v>
          </cell>
          <cell r="FQ675">
            <v>0</v>
          </cell>
          <cell r="FR675">
            <v>0</v>
          </cell>
          <cell r="FS675">
            <v>0</v>
          </cell>
          <cell r="FT675">
            <v>0</v>
          </cell>
          <cell r="FU675">
            <v>0</v>
          </cell>
          <cell r="FV675">
            <v>0</v>
          </cell>
          <cell r="FW675">
            <v>0</v>
          </cell>
          <cell r="FX675">
            <v>0</v>
          </cell>
          <cell r="FY675">
            <v>0</v>
          </cell>
          <cell r="FZ675">
            <v>0</v>
          </cell>
          <cell r="GA675">
            <v>0</v>
          </cell>
          <cell r="GB675">
            <v>0</v>
          </cell>
          <cell r="GC675">
            <v>0</v>
          </cell>
          <cell r="GD675">
            <v>0</v>
          </cell>
          <cell r="GE675">
            <v>0</v>
          </cell>
          <cell r="GF675">
            <v>0</v>
          </cell>
          <cell r="GG675">
            <v>0</v>
          </cell>
          <cell r="GH675">
            <v>0</v>
          </cell>
          <cell r="GI675">
            <v>0</v>
          </cell>
          <cell r="GJ675">
            <v>0</v>
          </cell>
          <cell r="GK675">
            <v>0</v>
          </cell>
          <cell r="GL675">
            <v>0</v>
          </cell>
          <cell r="GM675">
            <v>0</v>
          </cell>
          <cell r="GN675">
            <v>0</v>
          </cell>
          <cell r="GO675">
            <v>0</v>
          </cell>
          <cell r="GP675">
            <v>0</v>
          </cell>
          <cell r="GQ675">
            <v>0</v>
          </cell>
          <cell r="GR675">
            <v>0</v>
          </cell>
          <cell r="GS675">
            <v>0</v>
          </cell>
          <cell r="GT675">
            <v>0</v>
          </cell>
          <cell r="GU675">
            <v>0</v>
          </cell>
          <cell r="GV675">
            <v>0</v>
          </cell>
          <cell r="GW675">
            <v>0</v>
          </cell>
          <cell r="GX675">
            <v>0</v>
          </cell>
          <cell r="GY675">
            <v>0</v>
          </cell>
          <cell r="GZ675">
            <v>0</v>
          </cell>
          <cell r="HA675">
            <v>0</v>
          </cell>
          <cell r="HB675">
            <v>0</v>
          </cell>
          <cell r="HC675">
            <v>0</v>
          </cell>
          <cell r="HD675">
            <v>0</v>
          </cell>
          <cell r="HE675">
            <v>0</v>
          </cell>
          <cell r="HF675">
            <v>0</v>
          </cell>
          <cell r="HG675">
            <v>0</v>
          </cell>
          <cell r="HH675">
            <v>0</v>
          </cell>
          <cell r="HI675">
            <v>0</v>
          </cell>
          <cell r="HJ675">
            <v>0</v>
          </cell>
          <cell r="HK675">
            <v>0</v>
          </cell>
          <cell r="HL675">
            <v>0</v>
          </cell>
          <cell r="HM675">
            <v>0</v>
          </cell>
          <cell r="HN675">
            <v>0</v>
          </cell>
          <cell r="HO675">
            <v>0</v>
          </cell>
          <cell r="HP675">
            <v>0</v>
          </cell>
          <cell r="HQ675">
            <v>0</v>
          </cell>
          <cell r="HR675">
            <v>0</v>
          </cell>
          <cell r="HS675">
            <v>0</v>
          </cell>
          <cell r="HT675">
            <v>0</v>
          </cell>
          <cell r="HU675">
            <v>0</v>
          </cell>
          <cell r="HV675">
            <v>0</v>
          </cell>
          <cell r="HW675">
            <v>0</v>
          </cell>
          <cell r="HX675">
            <v>0</v>
          </cell>
          <cell r="HY675">
            <v>0</v>
          </cell>
          <cell r="HZ675">
            <v>0</v>
          </cell>
          <cell r="IA675">
            <v>0</v>
          </cell>
          <cell r="IB675">
            <v>0</v>
          </cell>
          <cell r="IC675">
            <v>0</v>
          </cell>
          <cell r="ID675">
            <v>0</v>
          </cell>
          <cell r="IE675">
            <v>0</v>
          </cell>
          <cell r="IF675">
            <v>0</v>
          </cell>
          <cell r="IG675">
            <v>0</v>
          </cell>
          <cell r="IH675">
            <v>0</v>
          </cell>
          <cell r="II675">
            <v>0</v>
          </cell>
          <cell r="IJ675">
            <v>0</v>
          </cell>
          <cell r="IK675">
            <v>0</v>
          </cell>
          <cell r="IL675">
            <v>0</v>
          </cell>
          <cell r="IM675">
            <v>0</v>
          </cell>
        </row>
        <row r="676">
          <cell r="A676">
            <v>0</v>
          </cell>
          <cell r="C676">
            <v>0</v>
          </cell>
          <cell r="D676">
            <v>0</v>
          </cell>
          <cell r="H676">
            <v>0</v>
          </cell>
          <cell r="I676">
            <v>0</v>
          </cell>
          <cell r="J676">
            <v>0</v>
          </cell>
          <cell r="K676">
            <v>0</v>
          </cell>
          <cell r="L676">
            <v>0</v>
          </cell>
          <cell r="M676">
            <v>0</v>
          </cell>
          <cell r="N676">
            <v>0</v>
          </cell>
          <cell r="O676">
            <v>0</v>
          </cell>
          <cell r="P676">
            <v>0</v>
          </cell>
          <cell r="Q676">
            <v>0</v>
          </cell>
          <cell r="R676">
            <v>0</v>
          </cell>
          <cell r="S676">
            <v>0</v>
          </cell>
          <cell r="T676">
            <v>0</v>
          </cell>
          <cell r="U676">
            <v>0</v>
          </cell>
          <cell r="V676">
            <v>0</v>
          </cell>
          <cell r="W676">
            <v>0</v>
          </cell>
          <cell r="X676">
            <v>0</v>
          </cell>
          <cell r="Y676">
            <v>0</v>
          </cell>
          <cell r="Z676">
            <v>0</v>
          </cell>
          <cell r="AA676">
            <v>0</v>
          </cell>
          <cell r="AB676">
            <v>0</v>
          </cell>
          <cell r="AC676">
            <v>0</v>
          </cell>
          <cell r="AD676">
            <v>0</v>
          </cell>
          <cell r="AE676">
            <v>0</v>
          </cell>
          <cell r="AF676">
            <v>0</v>
          </cell>
          <cell r="AG676">
            <v>0</v>
          </cell>
          <cell r="AH676">
            <v>0</v>
          </cell>
          <cell r="AI676">
            <v>0</v>
          </cell>
          <cell r="AJ676">
            <v>0</v>
          </cell>
          <cell r="AK676">
            <v>0</v>
          </cell>
          <cell r="AL676">
            <v>0</v>
          </cell>
          <cell r="AM676">
            <v>0</v>
          </cell>
          <cell r="AN676">
            <v>0</v>
          </cell>
          <cell r="AO676">
            <v>0</v>
          </cell>
          <cell r="AP676">
            <v>0</v>
          </cell>
          <cell r="AQ676">
            <v>0</v>
          </cell>
          <cell r="AR676">
            <v>0</v>
          </cell>
          <cell r="AS676">
            <v>0</v>
          </cell>
          <cell r="AT676">
            <v>0</v>
          </cell>
          <cell r="AU676">
            <v>0</v>
          </cell>
          <cell r="AV676">
            <v>0</v>
          </cell>
          <cell r="AW676">
            <v>0</v>
          </cell>
          <cell r="AX676">
            <v>0</v>
          </cell>
          <cell r="AY676">
            <v>0</v>
          </cell>
          <cell r="AZ676">
            <v>0</v>
          </cell>
          <cell r="BA676">
            <v>0</v>
          </cell>
          <cell r="BB676">
            <v>0</v>
          </cell>
          <cell r="BC676">
            <v>0</v>
          </cell>
          <cell r="BD676">
            <v>0</v>
          </cell>
          <cell r="BE676">
            <v>0</v>
          </cell>
          <cell r="BF676">
            <v>0</v>
          </cell>
          <cell r="BG676">
            <v>0</v>
          </cell>
          <cell r="BH676">
            <v>0</v>
          </cell>
          <cell r="BI676">
            <v>0</v>
          </cell>
          <cell r="BJ676">
            <v>0</v>
          </cell>
          <cell r="BK676">
            <v>0</v>
          </cell>
          <cell r="BL676">
            <v>0</v>
          </cell>
          <cell r="BM676">
            <v>0</v>
          </cell>
          <cell r="BN676">
            <v>0</v>
          </cell>
          <cell r="BO676">
            <v>0</v>
          </cell>
          <cell r="BP676">
            <v>0</v>
          </cell>
          <cell r="BQ676">
            <v>0</v>
          </cell>
          <cell r="BR676">
            <v>0</v>
          </cell>
          <cell r="BS676">
            <v>0</v>
          </cell>
          <cell r="BT676">
            <v>0</v>
          </cell>
          <cell r="BU676">
            <v>0</v>
          </cell>
          <cell r="BV676">
            <v>0</v>
          </cell>
          <cell r="BW676">
            <v>0</v>
          </cell>
          <cell r="BX676">
            <v>0</v>
          </cell>
          <cell r="BY676">
            <v>0</v>
          </cell>
          <cell r="BZ676">
            <v>0</v>
          </cell>
          <cell r="CA676">
            <v>0</v>
          </cell>
          <cell r="CB676">
            <v>0</v>
          </cell>
          <cell r="CC676">
            <v>0</v>
          </cell>
          <cell r="CD676">
            <v>0</v>
          </cell>
          <cell r="CE676">
            <v>0</v>
          </cell>
          <cell r="CF676">
            <v>0</v>
          </cell>
          <cell r="CG676">
            <v>0</v>
          </cell>
          <cell r="CH676">
            <v>0</v>
          </cell>
          <cell r="CI676">
            <v>0</v>
          </cell>
          <cell r="CJ676">
            <v>0</v>
          </cell>
          <cell r="CK676">
            <v>0</v>
          </cell>
          <cell r="CL676">
            <v>0</v>
          </cell>
          <cell r="CM676">
            <v>0</v>
          </cell>
          <cell r="CN676">
            <v>0</v>
          </cell>
          <cell r="CO676">
            <v>0</v>
          </cell>
          <cell r="CP676">
            <v>0</v>
          </cell>
          <cell r="CQ676">
            <v>0</v>
          </cell>
          <cell r="CR676">
            <v>0</v>
          </cell>
          <cell r="CS676">
            <v>0</v>
          </cell>
          <cell r="CT676">
            <v>0</v>
          </cell>
          <cell r="CU676">
            <v>0</v>
          </cell>
          <cell r="CV676">
            <v>0</v>
          </cell>
          <cell r="CW676">
            <v>0</v>
          </cell>
          <cell r="CX676">
            <v>0</v>
          </cell>
          <cell r="CY676">
            <v>0</v>
          </cell>
          <cell r="CZ676">
            <v>0</v>
          </cell>
          <cell r="DA676">
            <v>0</v>
          </cell>
          <cell r="DB676">
            <v>0</v>
          </cell>
          <cell r="DC676">
            <v>0</v>
          </cell>
          <cell r="DD676">
            <v>0</v>
          </cell>
          <cell r="DE676">
            <v>0</v>
          </cell>
          <cell r="DF676">
            <v>0</v>
          </cell>
          <cell r="DG676">
            <v>0</v>
          </cell>
          <cell r="DH676">
            <v>0</v>
          </cell>
          <cell r="DI676">
            <v>0</v>
          </cell>
          <cell r="DJ676">
            <v>0</v>
          </cell>
          <cell r="DK676">
            <v>0</v>
          </cell>
          <cell r="DL676">
            <v>0</v>
          </cell>
          <cell r="DM676">
            <v>0</v>
          </cell>
          <cell r="DN676">
            <v>0</v>
          </cell>
          <cell r="DO676">
            <v>0</v>
          </cell>
          <cell r="DP676">
            <v>0</v>
          </cell>
          <cell r="DQ676">
            <v>0</v>
          </cell>
          <cell r="DR676">
            <v>0</v>
          </cell>
          <cell r="DS676">
            <v>0</v>
          </cell>
          <cell r="DT676">
            <v>0</v>
          </cell>
          <cell r="DU676">
            <v>0</v>
          </cell>
          <cell r="DV676">
            <v>0</v>
          </cell>
          <cell r="DW676">
            <v>0</v>
          </cell>
          <cell r="DX676">
            <v>0</v>
          </cell>
          <cell r="DY676">
            <v>0</v>
          </cell>
          <cell r="DZ676">
            <v>0</v>
          </cell>
          <cell r="EA676">
            <v>0</v>
          </cell>
          <cell r="EB676">
            <v>0</v>
          </cell>
          <cell r="EC676">
            <v>0</v>
          </cell>
          <cell r="ED676">
            <v>0</v>
          </cell>
          <cell r="EE676">
            <v>0</v>
          </cell>
          <cell r="EF676">
            <v>0</v>
          </cell>
          <cell r="EG676">
            <v>0</v>
          </cell>
          <cell r="EH676">
            <v>0</v>
          </cell>
          <cell r="EI676">
            <v>0</v>
          </cell>
          <cell r="EJ676">
            <v>0</v>
          </cell>
          <cell r="EK676">
            <v>0</v>
          </cell>
          <cell r="EL676">
            <v>0</v>
          </cell>
          <cell r="EM676">
            <v>0</v>
          </cell>
          <cell r="EN676">
            <v>0</v>
          </cell>
          <cell r="EO676">
            <v>0</v>
          </cell>
          <cell r="EP676">
            <v>0</v>
          </cell>
          <cell r="EQ676">
            <v>0</v>
          </cell>
          <cell r="ER676">
            <v>0</v>
          </cell>
          <cell r="ES676">
            <v>0</v>
          </cell>
          <cell r="ET676">
            <v>0</v>
          </cell>
          <cell r="EU676">
            <v>0</v>
          </cell>
          <cell r="EV676">
            <v>0</v>
          </cell>
          <cell r="EW676">
            <v>0</v>
          </cell>
          <cell r="EX676">
            <v>0</v>
          </cell>
          <cell r="EY676">
            <v>0</v>
          </cell>
          <cell r="EZ676">
            <v>0</v>
          </cell>
          <cell r="FA676">
            <v>0</v>
          </cell>
          <cell r="FB676">
            <v>0</v>
          </cell>
          <cell r="FC676">
            <v>0</v>
          </cell>
          <cell r="FD676">
            <v>0</v>
          </cell>
          <cell r="FE676">
            <v>0</v>
          </cell>
          <cell r="FF676">
            <v>0</v>
          </cell>
          <cell r="FG676">
            <v>0</v>
          </cell>
          <cell r="FH676">
            <v>0</v>
          </cell>
          <cell r="FI676">
            <v>0</v>
          </cell>
          <cell r="FJ676">
            <v>0</v>
          </cell>
          <cell r="FK676">
            <v>0</v>
          </cell>
          <cell r="FL676">
            <v>0</v>
          </cell>
          <cell r="FM676">
            <v>0</v>
          </cell>
          <cell r="FN676">
            <v>0</v>
          </cell>
          <cell r="FO676">
            <v>0</v>
          </cell>
          <cell r="FP676">
            <v>0</v>
          </cell>
          <cell r="FQ676">
            <v>0</v>
          </cell>
          <cell r="FR676">
            <v>0</v>
          </cell>
          <cell r="FS676">
            <v>0</v>
          </cell>
          <cell r="FT676">
            <v>0</v>
          </cell>
          <cell r="FU676">
            <v>0</v>
          </cell>
          <cell r="FV676">
            <v>0</v>
          </cell>
          <cell r="FW676">
            <v>0</v>
          </cell>
          <cell r="FX676">
            <v>0</v>
          </cell>
          <cell r="FY676">
            <v>0</v>
          </cell>
          <cell r="FZ676">
            <v>0</v>
          </cell>
          <cell r="GA676">
            <v>0</v>
          </cell>
          <cell r="GB676">
            <v>0</v>
          </cell>
          <cell r="GC676">
            <v>0</v>
          </cell>
          <cell r="GD676">
            <v>0</v>
          </cell>
          <cell r="GE676">
            <v>0</v>
          </cell>
          <cell r="GF676">
            <v>0</v>
          </cell>
          <cell r="GG676">
            <v>0</v>
          </cell>
          <cell r="GH676">
            <v>0</v>
          </cell>
          <cell r="GI676">
            <v>0</v>
          </cell>
          <cell r="GJ676">
            <v>0</v>
          </cell>
          <cell r="GK676">
            <v>0</v>
          </cell>
          <cell r="GL676">
            <v>0</v>
          </cell>
          <cell r="GM676">
            <v>0</v>
          </cell>
          <cell r="GN676">
            <v>0</v>
          </cell>
          <cell r="GO676">
            <v>0</v>
          </cell>
          <cell r="GP676">
            <v>0</v>
          </cell>
          <cell r="GQ676">
            <v>0</v>
          </cell>
          <cell r="GR676">
            <v>0</v>
          </cell>
          <cell r="GS676">
            <v>0</v>
          </cell>
          <cell r="GT676">
            <v>0</v>
          </cell>
          <cell r="GU676">
            <v>0</v>
          </cell>
          <cell r="GV676">
            <v>0</v>
          </cell>
          <cell r="GW676">
            <v>0</v>
          </cell>
          <cell r="GX676">
            <v>0</v>
          </cell>
          <cell r="GY676">
            <v>0</v>
          </cell>
          <cell r="GZ676">
            <v>0</v>
          </cell>
          <cell r="HA676">
            <v>0</v>
          </cell>
          <cell r="HB676">
            <v>0</v>
          </cell>
          <cell r="HC676">
            <v>0</v>
          </cell>
          <cell r="HD676">
            <v>0</v>
          </cell>
          <cell r="HE676">
            <v>0</v>
          </cell>
          <cell r="HF676">
            <v>0</v>
          </cell>
          <cell r="HG676">
            <v>0</v>
          </cell>
          <cell r="HH676">
            <v>0</v>
          </cell>
          <cell r="HI676">
            <v>0</v>
          </cell>
          <cell r="HJ676">
            <v>0</v>
          </cell>
          <cell r="HK676">
            <v>0</v>
          </cell>
          <cell r="HL676">
            <v>0</v>
          </cell>
          <cell r="HM676">
            <v>0</v>
          </cell>
          <cell r="HN676">
            <v>0</v>
          </cell>
          <cell r="HO676">
            <v>0</v>
          </cell>
          <cell r="HP676">
            <v>0</v>
          </cell>
          <cell r="HQ676">
            <v>0</v>
          </cell>
          <cell r="HR676">
            <v>0</v>
          </cell>
          <cell r="HS676">
            <v>0</v>
          </cell>
          <cell r="HT676">
            <v>0</v>
          </cell>
          <cell r="HU676">
            <v>0</v>
          </cell>
          <cell r="HV676">
            <v>0</v>
          </cell>
          <cell r="HW676">
            <v>0</v>
          </cell>
          <cell r="HX676">
            <v>0</v>
          </cell>
          <cell r="HY676">
            <v>0</v>
          </cell>
          <cell r="HZ676">
            <v>0</v>
          </cell>
          <cell r="IA676">
            <v>0</v>
          </cell>
          <cell r="IB676">
            <v>0</v>
          </cell>
          <cell r="IC676">
            <v>0</v>
          </cell>
          <cell r="ID676">
            <v>0</v>
          </cell>
          <cell r="IE676">
            <v>0</v>
          </cell>
          <cell r="IF676">
            <v>0</v>
          </cell>
          <cell r="IG676">
            <v>0</v>
          </cell>
          <cell r="IH676">
            <v>0</v>
          </cell>
          <cell r="II676">
            <v>0</v>
          </cell>
          <cell r="IJ676">
            <v>0</v>
          </cell>
          <cell r="IK676">
            <v>0</v>
          </cell>
          <cell r="IL676">
            <v>0</v>
          </cell>
          <cell r="IM676">
            <v>0</v>
          </cell>
        </row>
        <row r="677">
          <cell r="A677">
            <v>0</v>
          </cell>
          <cell r="C677">
            <v>0</v>
          </cell>
          <cell r="D677">
            <v>0</v>
          </cell>
          <cell r="H677">
            <v>0</v>
          </cell>
          <cell r="I677">
            <v>0</v>
          </cell>
          <cell r="J677">
            <v>0</v>
          </cell>
          <cell r="K677">
            <v>0</v>
          </cell>
          <cell r="L677">
            <v>0</v>
          </cell>
          <cell r="M677">
            <v>0</v>
          </cell>
          <cell r="N677">
            <v>0</v>
          </cell>
          <cell r="O677">
            <v>0</v>
          </cell>
          <cell r="P677">
            <v>0</v>
          </cell>
          <cell r="Q677">
            <v>0</v>
          </cell>
          <cell r="R677">
            <v>0</v>
          </cell>
          <cell r="S677">
            <v>0</v>
          </cell>
          <cell r="T677">
            <v>0</v>
          </cell>
          <cell r="U677">
            <v>0</v>
          </cell>
          <cell r="V677">
            <v>0</v>
          </cell>
          <cell r="W677">
            <v>0</v>
          </cell>
          <cell r="X677">
            <v>0</v>
          </cell>
          <cell r="Y677">
            <v>0</v>
          </cell>
          <cell r="Z677">
            <v>0</v>
          </cell>
          <cell r="AA677">
            <v>0</v>
          </cell>
          <cell r="AB677">
            <v>0</v>
          </cell>
          <cell r="AC677">
            <v>0</v>
          </cell>
          <cell r="AD677">
            <v>0</v>
          </cell>
          <cell r="AE677">
            <v>0</v>
          </cell>
          <cell r="AF677">
            <v>0</v>
          </cell>
          <cell r="AG677">
            <v>0</v>
          </cell>
          <cell r="AH677">
            <v>0</v>
          </cell>
          <cell r="AI677">
            <v>0</v>
          </cell>
          <cell r="AJ677">
            <v>0</v>
          </cell>
          <cell r="AK677">
            <v>0</v>
          </cell>
          <cell r="AL677">
            <v>0</v>
          </cell>
          <cell r="AM677">
            <v>0</v>
          </cell>
          <cell r="AN677">
            <v>0</v>
          </cell>
          <cell r="AO677">
            <v>0</v>
          </cell>
          <cell r="AP677">
            <v>0</v>
          </cell>
          <cell r="AQ677">
            <v>0</v>
          </cell>
          <cell r="AR677">
            <v>0</v>
          </cell>
          <cell r="AS677">
            <v>0</v>
          </cell>
          <cell r="AT677">
            <v>0</v>
          </cell>
          <cell r="AU677">
            <v>0</v>
          </cell>
          <cell r="AV677">
            <v>0</v>
          </cell>
          <cell r="AW677">
            <v>0</v>
          </cell>
          <cell r="AX677">
            <v>0</v>
          </cell>
          <cell r="AY677">
            <v>0</v>
          </cell>
          <cell r="AZ677">
            <v>0</v>
          </cell>
          <cell r="BA677">
            <v>0</v>
          </cell>
          <cell r="BB677">
            <v>0</v>
          </cell>
          <cell r="BC677">
            <v>0</v>
          </cell>
          <cell r="BD677">
            <v>0</v>
          </cell>
          <cell r="BE677">
            <v>0</v>
          </cell>
          <cell r="BF677">
            <v>0</v>
          </cell>
          <cell r="BG677">
            <v>0</v>
          </cell>
          <cell r="BH677">
            <v>0</v>
          </cell>
          <cell r="BI677">
            <v>0</v>
          </cell>
          <cell r="BJ677">
            <v>0</v>
          </cell>
          <cell r="BK677">
            <v>0</v>
          </cell>
          <cell r="BL677">
            <v>0</v>
          </cell>
          <cell r="BM677">
            <v>0</v>
          </cell>
          <cell r="BN677">
            <v>0</v>
          </cell>
          <cell r="BO677">
            <v>0</v>
          </cell>
          <cell r="BP677">
            <v>0</v>
          </cell>
          <cell r="BQ677">
            <v>0</v>
          </cell>
          <cell r="BR677">
            <v>0</v>
          </cell>
          <cell r="BS677">
            <v>0</v>
          </cell>
          <cell r="BT677">
            <v>0</v>
          </cell>
          <cell r="BU677">
            <v>0</v>
          </cell>
          <cell r="BV677">
            <v>0</v>
          </cell>
          <cell r="BW677">
            <v>0</v>
          </cell>
          <cell r="BX677">
            <v>0</v>
          </cell>
          <cell r="BY677">
            <v>0</v>
          </cell>
          <cell r="BZ677">
            <v>0</v>
          </cell>
          <cell r="CA677">
            <v>0</v>
          </cell>
          <cell r="CB677">
            <v>0</v>
          </cell>
          <cell r="CC677">
            <v>0</v>
          </cell>
          <cell r="CD677">
            <v>0</v>
          </cell>
          <cell r="CE677">
            <v>0</v>
          </cell>
          <cell r="CF677">
            <v>0</v>
          </cell>
          <cell r="CG677">
            <v>0</v>
          </cell>
          <cell r="CH677">
            <v>0</v>
          </cell>
          <cell r="CI677">
            <v>0</v>
          </cell>
          <cell r="CJ677">
            <v>0</v>
          </cell>
          <cell r="CK677">
            <v>0</v>
          </cell>
          <cell r="CL677">
            <v>0</v>
          </cell>
          <cell r="CM677">
            <v>0</v>
          </cell>
          <cell r="CN677">
            <v>0</v>
          </cell>
          <cell r="CO677">
            <v>0</v>
          </cell>
          <cell r="CP677">
            <v>0</v>
          </cell>
          <cell r="CQ677">
            <v>0</v>
          </cell>
          <cell r="CR677">
            <v>0</v>
          </cell>
          <cell r="CS677">
            <v>0</v>
          </cell>
          <cell r="CT677">
            <v>0</v>
          </cell>
          <cell r="CU677">
            <v>0</v>
          </cell>
          <cell r="CV677">
            <v>0</v>
          </cell>
          <cell r="CW677">
            <v>0</v>
          </cell>
          <cell r="CX677">
            <v>0</v>
          </cell>
          <cell r="CY677">
            <v>0</v>
          </cell>
          <cell r="CZ677">
            <v>0</v>
          </cell>
          <cell r="DA677">
            <v>0</v>
          </cell>
          <cell r="DB677">
            <v>0</v>
          </cell>
          <cell r="DC677">
            <v>0</v>
          </cell>
          <cell r="DD677">
            <v>0</v>
          </cell>
          <cell r="DE677">
            <v>0</v>
          </cell>
          <cell r="DF677">
            <v>0</v>
          </cell>
          <cell r="DG677">
            <v>0</v>
          </cell>
          <cell r="DH677">
            <v>0</v>
          </cell>
          <cell r="DI677">
            <v>0</v>
          </cell>
          <cell r="DJ677">
            <v>0</v>
          </cell>
          <cell r="DK677">
            <v>0</v>
          </cell>
          <cell r="DL677">
            <v>0</v>
          </cell>
          <cell r="DM677">
            <v>0</v>
          </cell>
          <cell r="DN677">
            <v>0</v>
          </cell>
          <cell r="DO677">
            <v>0</v>
          </cell>
          <cell r="DP677">
            <v>0</v>
          </cell>
          <cell r="DQ677">
            <v>0</v>
          </cell>
          <cell r="DR677">
            <v>0</v>
          </cell>
          <cell r="DS677">
            <v>0</v>
          </cell>
          <cell r="DT677">
            <v>0</v>
          </cell>
          <cell r="DU677">
            <v>0</v>
          </cell>
          <cell r="DV677">
            <v>0</v>
          </cell>
          <cell r="DW677">
            <v>0</v>
          </cell>
          <cell r="DX677">
            <v>0</v>
          </cell>
          <cell r="DY677">
            <v>0</v>
          </cell>
          <cell r="DZ677">
            <v>0</v>
          </cell>
          <cell r="EA677">
            <v>0</v>
          </cell>
          <cell r="EB677">
            <v>0</v>
          </cell>
          <cell r="EC677">
            <v>0</v>
          </cell>
          <cell r="ED677">
            <v>0</v>
          </cell>
          <cell r="EE677">
            <v>0</v>
          </cell>
          <cell r="EF677">
            <v>0</v>
          </cell>
          <cell r="EG677">
            <v>0</v>
          </cell>
          <cell r="EH677">
            <v>0</v>
          </cell>
          <cell r="EI677">
            <v>0</v>
          </cell>
          <cell r="EJ677">
            <v>0</v>
          </cell>
          <cell r="EK677">
            <v>0</v>
          </cell>
          <cell r="EL677">
            <v>0</v>
          </cell>
          <cell r="EM677">
            <v>0</v>
          </cell>
          <cell r="EN677">
            <v>0</v>
          </cell>
          <cell r="EO677">
            <v>0</v>
          </cell>
          <cell r="EP677">
            <v>0</v>
          </cell>
          <cell r="EQ677">
            <v>0</v>
          </cell>
          <cell r="ER677">
            <v>0</v>
          </cell>
          <cell r="ES677">
            <v>0</v>
          </cell>
          <cell r="ET677">
            <v>0</v>
          </cell>
          <cell r="EU677">
            <v>0</v>
          </cell>
          <cell r="EV677">
            <v>0</v>
          </cell>
          <cell r="EW677">
            <v>0</v>
          </cell>
          <cell r="EX677">
            <v>0</v>
          </cell>
          <cell r="EY677">
            <v>0</v>
          </cell>
          <cell r="EZ677">
            <v>0</v>
          </cell>
          <cell r="FA677">
            <v>0</v>
          </cell>
          <cell r="FB677">
            <v>0</v>
          </cell>
          <cell r="FC677">
            <v>0</v>
          </cell>
          <cell r="FD677">
            <v>0</v>
          </cell>
          <cell r="FE677">
            <v>0</v>
          </cell>
          <cell r="FF677">
            <v>0</v>
          </cell>
          <cell r="FG677">
            <v>0</v>
          </cell>
          <cell r="FH677">
            <v>0</v>
          </cell>
          <cell r="FI677">
            <v>0</v>
          </cell>
          <cell r="FJ677">
            <v>0</v>
          </cell>
          <cell r="FK677">
            <v>0</v>
          </cell>
          <cell r="FL677">
            <v>0</v>
          </cell>
          <cell r="FM677">
            <v>0</v>
          </cell>
          <cell r="FN677">
            <v>0</v>
          </cell>
          <cell r="FO677">
            <v>0</v>
          </cell>
          <cell r="FP677">
            <v>0</v>
          </cell>
          <cell r="FQ677">
            <v>0</v>
          </cell>
          <cell r="FR677">
            <v>0</v>
          </cell>
          <cell r="FS677">
            <v>0</v>
          </cell>
          <cell r="FT677">
            <v>0</v>
          </cell>
          <cell r="FU677">
            <v>0</v>
          </cell>
          <cell r="FV677">
            <v>0</v>
          </cell>
          <cell r="FW677">
            <v>0</v>
          </cell>
          <cell r="FX677">
            <v>0</v>
          </cell>
          <cell r="FY677">
            <v>0</v>
          </cell>
          <cell r="FZ677">
            <v>0</v>
          </cell>
          <cell r="GA677">
            <v>0</v>
          </cell>
          <cell r="GB677">
            <v>0</v>
          </cell>
          <cell r="GC677">
            <v>0</v>
          </cell>
          <cell r="GD677">
            <v>0</v>
          </cell>
          <cell r="GE677">
            <v>0</v>
          </cell>
          <cell r="GF677">
            <v>0</v>
          </cell>
          <cell r="GG677">
            <v>0</v>
          </cell>
          <cell r="GH677">
            <v>0</v>
          </cell>
          <cell r="GI677">
            <v>0</v>
          </cell>
          <cell r="GJ677">
            <v>0</v>
          </cell>
          <cell r="GK677">
            <v>0</v>
          </cell>
          <cell r="GL677">
            <v>0</v>
          </cell>
          <cell r="GM677">
            <v>0</v>
          </cell>
          <cell r="GN677">
            <v>0</v>
          </cell>
          <cell r="GO677">
            <v>0</v>
          </cell>
          <cell r="GP677">
            <v>0</v>
          </cell>
          <cell r="GQ677">
            <v>0</v>
          </cell>
          <cell r="GR677">
            <v>0</v>
          </cell>
          <cell r="GS677">
            <v>0</v>
          </cell>
          <cell r="GT677">
            <v>0</v>
          </cell>
          <cell r="GU677">
            <v>0</v>
          </cell>
          <cell r="GV677">
            <v>0</v>
          </cell>
          <cell r="GW677">
            <v>0</v>
          </cell>
          <cell r="GX677">
            <v>0</v>
          </cell>
          <cell r="GY677">
            <v>0</v>
          </cell>
          <cell r="GZ677">
            <v>0</v>
          </cell>
          <cell r="HA677">
            <v>0</v>
          </cell>
          <cell r="HB677">
            <v>0</v>
          </cell>
          <cell r="HC677">
            <v>0</v>
          </cell>
          <cell r="HD677">
            <v>0</v>
          </cell>
          <cell r="HE677">
            <v>0</v>
          </cell>
          <cell r="HF677">
            <v>0</v>
          </cell>
          <cell r="HG677">
            <v>0</v>
          </cell>
          <cell r="HH677">
            <v>0</v>
          </cell>
          <cell r="HI677">
            <v>0</v>
          </cell>
          <cell r="HJ677">
            <v>0</v>
          </cell>
          <cell r="HK677">
            <v>0</v>
          </cell>
          <cell r="HL677">
            <v>0</v>
          </cell>
          <cell r="HM677">
            <v>0</v>
          </cell>
          <cell r="HN677">
            <v>0</v>
          </cell>
          <cell r="HO677">
            <v>0</v>
          </cell>
          <cell r="HP677">
            <v>0</v>
          </cell>
          <cell r="HQ677">
            <v>0</v>
          </cell>
          <cell r="HR677">
            <v>0</v>
          </cell>
          <cell r="HS677">
            <v>0</v>
          </cell>
          <cell r="HT677">
            <v>0</v>
          </cell>
          <cell r="HU677">
            <v>0</v>
          </cell>
          <cell r="HV677">
            <v>0</v>
          </cell>
          <cell r="HW677">
            <v>0</v>
          </cell>
          <cell r="HX677">
            <v>0</v>
          </cell>
          <cell r="HY677">
            <v>0</v>
          </cell>
          <cell r="HZ677">
            <v>0</v>
          </cell>
          <cell r="IA677">
            <v>0</v>
          </cell>
          <cell r="IB677">
            <v>0</v>
          </cell>
          <cell r="IC677">
            <v>0</v>
          </cell>
          <cell r="ID677">
            <v>0</v>
          </cell>
          <cell r="IE677">
            <v>0</v>
          </cell>
          <cell r="IF677">
            <v>0</v>
          </cell>
          <cell r="IG677">
            <v>0</v>
          </cell>
          <cell r="IH677">
            <v>0</v>
          </cell>
          <cell r="II677">
            <v>0</v>
          </cell>
          <cell r="IJ677">
            <v>0</v>
          </cell>
          <cell r="IK677">
            <v>0</v>
          </cell>
          <cell r="IL677">
            <v>0</v>
          </cell>
          <cell r="IM677">
            <v>0</v>
          </cell>
        </row>
        <row r="678">
          <cell r="A678">
            <v>0</v>
          </cell>
          <cell r="C678">
            <v>0</v>
          </cell>
          <cell r="D678">
            <v>0</v>
          </cell>
          <cell r="H678">
            <v>0</v>
          </cell>
          <cell r="I678">
            <v>0</v>
          </cell>
          <cell r="J678">
            <v>0</v>
          </cell>
          <cell r="K678">
            <v>0</v>
          </cell>
          <cell r="L678">
            <v>0</v>
          </cell>
          <cell r="M678">
            <v>0</v>
          </cell>
          <cell r="N678">
            <v>0</v>
          </cell>
          <cell r="O678">
            <v>0</v>
          </cell>
          <cell r="P678">
            <v>0</v>
          </cell>
          <cell r="Q678">
            <v>0</v>
          </cell>
          <cell r="R678">
            <v>0</v>
          </cell>
          <cell r="S678">
            <v>0</v>
          </cell>
          <cell r="T678">
            <v>0</v>
          </cell>
          <cell r="U678">
            <v>0</v>
          </cell>
          <cell r="V678">
            <v>0</v>
          </cell>
          <cell r="W678">
            <v>0</v>
          </cell>
          <cell r="X678">
            <v>0</v>
          </cell>
          <cell r="Y678">
            <v>0</v>
          </cell>
          <cell r="Z678">
            <v>0</v>
          </cell>
          <cell r="AA678">
            <v>0</v>
          </cell>
          <cell r="AB678">
            <v>0</v>
          </cell>
          <cell r="AC678">
            <v>0</v>
          </cell>
          <cell r="AD678">
            <v>0</v>
          </cell>
          <cell r="AE678">
            <v>0</v>
          </cell>
          <cell r="AF678">
            <v>0</v>
          </cell>
          <cell r="AG678">
            <v>0</v>
          </cell>
          <cell r="AH678">
            <v>0</v>
          </cell>
          <cell r="AI678">
            <v>0</v>
          </cell>
          <cell r="AJ678">
            <v>0</v>
          </cell>
          <cell r="AK678">
            <v>0</v>
          </cell>
          <cell r="AL678">
            <v>0</v>
          </cell>
          <cell r="AM678">
            <v>0</v>
          </cell>
          <cell r="AN678">
            <v>0</v>
          </cell>
          <cell r="AO678">
            <v>0</v>
          </cell>
          <cell r="AP678">
            <v>0</v>
          </cell>
          <cell r="AQ678">
            <v>0</v>
          </cell>
          <cell r="AR678">
            <v>0</v>
          </cell>
          <cell r="AS678">
            <v>0</v>
          </cell>
          <cell r="AT678">
            <v>0</v>
          </cell>
          <cell r="AU678">
            <v>0</v>
          </cell>
          <cell r="AV678">
            <v>0</v>
          </cell>
          <cell r="AW678">
            <v>0</v>
          </cell>
          <cell r="AX678">
            <v>0</v>
          </cell>
          <cell r="AY678">
            <v>0</v>
          </cell>
          <cell r="AZ678">
            <v>0</v>
          </cell>
          <cell r="BA678">
            <v>0</v>
          </cell>
          <cell r="BB678">
            <v>0</v>
          </cell>
          <cell r="BC678">
            <v>0</v>
          </cell>
          <cell r="BD678">
            <v>0</v>
          </cell>
          <cell r="BE678">
            <v>0</v>
          </cell>
          <cell r="BF678">
            <v>0</v>
          </cell>
          <cell r="BG678">
            <v>0</v>
          </cell>
          <cell r="BH678">
            <v>0</v>
          </cell>
          <cell r="BI678">
            <v>0</v>
          </cell>
          <cell r="BJ678">
            <v>0</v>
          </cell>
          <cell r="BK678">
            <v>0</v>
          </cell>
          <cell r="BL678">
            <v>0</v>
          </cell>
          <cell r="BM678">
            <v>0</v>
          </cell>
          <cell r="BN678">
            <v>0</v>
          </cell>
          <cell r="BO678">
            <v>0</v>
          </cell>
          <cell r="BP678">
            <v>0</v>
          </cell>
          <cell r="BQ678">
            <v>0</v>
          </cell>
          <cell r="BR678">
            <v>0</v>
          </cell>
          <cell r="BS678">
            <v>0</v>
          </cell>
          <cell r="BT678">
            <v>0</v>
          </cell>
          <cell r="BU678">
            <v>0</v>
          </cell>
          <cell r="BV678">
            <v>0</v>
          </cell>
          <cell r="BW678">
            <v>0</v>
          </cell>
          <cell r="BX678">
            <v>0</v>
          </cell>
          <cell r="BY678">
            <v>0</v>
          </cell>
          <cell r="BZ678">
            <v>0</v>
          </cell>
          <cell r="CA678">
            <v>0</v>
          </cell>
          <cell r="CB678">
            <v>0</v>
          </cell>
          <cell r="CC678">
            <v>0</v>
          </cell>
          <cell r="CD678">
            <v>0</v>
          </cell>
          <cell r="CE678">
            <v>0</v>
          </cell>
          <cell r="CF678">
            <v>0</v>
          </cell>
          <cell r="CG678">
            <v>0</v>
          </cell>
          <cell r="CH678">
            <v>0</v>
          </cell>
          <cell r="CI678">
            <v>0</v>
          </cell>
          <cell r="CJ678">
            <v>0</v>
          </cell>
          <cell r="CK678">
            <v>0</v>
          </cell>
          <cell r="CL678">
            <v>0</v>
          </cell>
          <cell r="CM678">
            <v>0</v>
          </cell>
          <cell r="CN678">
            <v>0</v>
          </cell>
          <cell r="CO678">
            <v>0</v>
          </cell>
          <cell r="CP678">
            <v>0</v>
          </cell>
          <cell r="CQ678">
            <v>0</v>
          </cell>
          <cell r="CR678">
            <v>0</v>
          </cell>
          <cell r="CS678">
            <v>0</v>
          </cell>
          <cell r="CT678">
            <v>0</v>
          </cell>
          <cell r="CU678">
            <v>0</v>
          </cell>
          <cell r="CV678">
            <v>0</v>
          </cell>
          <cell r="CW678">
            <v>0</v>
          </cell>
          <cell r="CX678">
            <v>0</v>
          </cell>
          <cell r="CY678">
            <v>0</v>
          </cell>
          <cell r="CZ678">
            <v>0</v>
          </cell>
          <cell r="DA678">
            <v>0</v>
          </cell>
          <cell r="DB678">
            <v>0</v>
          </cell>
          <cell r="DC678">
            <v>0</v>
          </cell>
          <cell r="DD678">
            <v>0</v>
          </cell>
          <cell r="DE678">
            <v>0</v>
          </cell>
          <cell r="DF678">
            <v>0</v>
          </cell>
          <cell r="DG678">
            <v>0</v>
          </cell>
          <cell r="DH678">
            <v>0</v>
          </cell>
          <cell r="DI678">
            <v>0</v>
          </cell>
          <cell r="DJ678">
            <v>0</v>
          </cell>
          <cell r="DK678">
            <v>0</v>
          </cell>
          <cell r="DL678">
            <v>0</v>
          </cell>
          <cell r="DM678">
            <v>0</v>
          </cell>
          <cell r="DN678">
            <v>0</v>
          </cell>
          <cell r="DO678">
            <v>0</v>
          </cell>
          <cell r="DP678">
            <v>0</v>
          </cell>
          <cell r="DQ678">
            <v>0</v>
          </cell>
          <cell r="DR678">
            <v>0</v>
          </cell>
          <cell r="DS678">
            <v>0</v>
          </cell>
          <cell r="DT678">
            <v>0</v>
          </cell>
          <cell r="DU678">
            <v>0</v>
          </cell>
          <cell r="DV678">
            <v>0</v>
          </cell>
          <cell r="DW678">
            <v>0</v>
          </cell>
          <cell r="DX678">
            <v>0</v>
          </cell>
          <cell r="DY678">
            <v>0</v>
          </cell>
          <cell r="DZ678">
            <v>0</v>
          </cell>
          <cell r="EA678">
            <v>0</v>
          </cell>
          <cell r="EB678">
            <v>0</v>
          </cell>
          <cell r="EC678">
            <v>0</v>
          </cell>
          <cell r="ED678">
            <v>0</v>
          </cell>
          <cell r="EE678">
            <v>0</v>
          </cell>
          <cell r="EF678">
            <v>0</v>
          </cell>
          <cell r="EG678">
            <v>0</v>
          </cell>
          <cell r="EH678">
            <v>0</v>
          </cell>
          <cell r="EI678">
            <v>0</v>
          </cell>
          <cell r="EJ678">
            <v>0</v>
          </cell>
          <cell r="EK678">
            <v>0</v>
          </cell>
          <cell r="EL678">
            <v>0</v>
          </cell>
          <cell r="EM678">
            <v>0</v>
          </cell>
          <cell r="EN678">
            <v>0</v>
          </cell>
          <cell r="EO678">
            <v>0</v>
          </cell>
          <cell r="EP678">
            <v>0</v>
          </cell>
          <cell r="EQ678">
            <v>0</v>
          </cell>
          <cell r="ER678">
            <v>0</v>
          </cell>
          <cell r="ES678">
            <v>0</v>
          </cell>
          <cell r="ET678">
            <v>0</v>
          </cell>
          <cell r="EU678">
            <v>0</v>
          </cell>
          <cell r="EV678">
            <v>0</v>
          </cell>
          <cell r="EW678">
            <v>0</v>
          </cell>
          <cell r="EX678">
            <v>0</v>
          </cell>
          <cell r="EY678">
            <v>0</v>
          </cell>
          <cell r="EZ678">
            <v>0</v>
          </cell>
          <cell r="FA678">
            <v>0</v>
          </cell>
          <cell r="FB678">
            <v>0</v>
          </cell>
          <cell r="FC678">
            <v>0</v>
          </cell>
          <cell r="FD678">
            <v>0</v>
          </cell>
          <cell r="FE678">
            <v>0</v>
          </cell>
          <cell r="FF678">
            <v>0</v>
          </cell>
          <cell r="FG678">
            <v>0</v>
          </cell>
          <cell r="FH678">
            <v>0</v>
          </cell>
          <cell r="FI678">
            <v>0</v>
          </cell>
          <cell r="FJ678">
            <v>0</v>
          </cell>
          <cell r="FK678">
            <v>0</v>
          </cell>
          <cell r="FL678">
            <v>0</v>
          </cell>
          <cell r="FM678">
            <v>0</v>
          </cell>
          <cell r="FN678">
            <v>0</v>
          </cell>
          <cell r="FO678">
            <v>0</v>
          </cell>
          <cell r="FP678">
            <v>0</v>
          </cell>
          <cell r="FQ678">
            <v>0</v>
          </cell>
          <cell r="FR678">
            <v>0</v>
          </cell>
          <cell r="FS678">
            <v>0</v>
          </cell>
          <cell r="FT678">
            <v>0</v>
          </cell>
          <cell r="FU678">
            <v>0</v>
          </cell>
          <cell r="FV678">
            <v>0</v>
          </cell>
          <cell r="FW678">
            <v>0</v>
          </cell>
          <cell r="FX678">
            <v>0</v>
          </cell>
          <cell r="FY678">
            <v>0</v>
          </cell>
          <cell r="FZ678">
            <v>0</v>
          </cell>
          <cell r="GA678">
            <v>0</v>
          </cell>
          <cell r="GB678">
            <v>0</v>
          </cell>
          <cell r="GC678">
            <v>0</v>
          </cell>
          <cell r="GD678">
            <v>0</v>
          </cell>
          <cell r="GE678">
            <v>0</v>
          </cell>
          <cell r="GF678">
            <v>0</v>
          </cell>
          <cell r="GG678">
            <v>0</v>
          </cell>
          <cell r="GH678">
            <v>0</v>
          </cell>
          <cell r="GI678">
            <v>0</v>
          </cell>
          <cell r="GJ678">
            <v>0</v>
          </cell>
          <cell r="GK678">
            <v>0</v>
          </cell>
          <cell r="GL678">
            <v>0</v>
          </cell>
          <cell r="GM678">
            <v>0</v>
          </cell>
          <cell r="GN678">
            <v>0</v>
          </cell>
          <cell r="GO678">
            <v>0</v>
          </cell>
          <cell r="GP678">
            <v>0</v>
          </cell>
          <cell r="GQ678">
            <v>0</v>
          </cell>
          <cell r="GR678">
            <v>0</v>
          </cell>
          <cell r="GS678">
            <v>0</v>
          </cell>
          <cell r="GT678">
            <v>0</v>
          </cell>
          <cell r="GU678">
            <v>0</v>
          </cell>
          <cell r="GV678">
            <v>0</v>
          </cell>
          <cell r="GW678">
            <v>0</v>
          </cell>
          <cell r="GX678">
            <v>0</v>
          </cell>
          <cell r="GY678">
            <v>0</v>
          </cell>
          <cell r="GZ678">
            <v>0</v>
          </cell>
          <cell r="HA678">
            <v>0</v>
          </cell>
          <cell r="HB678">
            <v>0</v>
          </cell>
          <cell r="HC678">
            <v>0</v>
          </cell>
          <cell r="HD678">
            <v>0</v>
          </cell>
          <cell r="HE678">
            <v>0</v>
          </cell>
          <cell r="HF678">
            <v>0</v>
          </cell>
          <cell r="HG678">
            <v>0</v>
          </cell>
          <cell r="HH678">
            <v>0</v>
          </cell>
          <cell r="HI678">
            <v>0</v>
          </cell>
          <cell r="HJ678">
            <v>0</v>
          </cell>
          <cell r="HK678">
            <v>0</v>
          </cell>
          <cell r="HL678">
            <v>0</v>
          </cell>
          <cell r="HM678">
            <v>0</v>
          </cell>
          <cell r="HN678">
            <v>0</v>
          </cell>
          <cell r="HO678">
            <v>0</v>
          </cell>
          <cell r="HP678">
            <v>0</v>
          </cell>
          <cell r="HQ678">
            <v>0</v>
          </cell>
          <cell r="HR678">
            <v>0</v>
          </cell>
          <cell r="HS678">
            <v>0</v>
          </cell>
          <cell r="HT678">
            <v>0</v>
          </cell>
          <cell r="HU678">
            <v>0</v>
          </cell>
          <cell r="HV678">
            <v>0</v>
          </cell>
          <cell r="HW678">
            <v>0</v>
          </cell>
          <cell r="HX678">
            <v>0</v>
          </cell>
          <cell r="HY678">
            <v>0</v>
          </cell>
          <cell r="HZ678">
            <v>0</v>
          </cell>
          <cell r="IA678">
            <v>0</v>
          </cell>
          <cell r="IB678">
            <v>0</v>
          </cell>
          <cell r="IC678">
            <v>0</v>
          </cell>
          <cell r="ID678">
            <v>0</v>
          </cell>
          <cell r="IE678">
            <v>0</v>
          </cell>
          <cell r="IF678">
            <v>0</v>
          </cell>
          <cell r="IG678">
            <v>0</v>
          </cell>
          <cell r="IH678">
            <v>0</v>
          </cell>
          <cell r="II678">
            <v>0</v>
          </cell>
          <cell r="IJ678">
            <v>0</v>
          </cell>
          <cell r="IK678">
            <v>0</v>
          </cell>
          <cell r="IL678">
            <v>0</v>
          </cell>
          <cell r="IM678">
            <v>0</v>
          </cell>
        </row>
        <row r="679">
          <cell r="A679">
            <v>0</v>
          </cell>
          <cell r="C679">
            <v>0</v>
          </cell>
          <cell r="D679">
            <v>0</v>
          </cell>
          <cell r="H679">
            <v>0</v>
          </cell>
          <cell r="I679">
            <v>0</v>
          </cell>
          <cell r="J679">
            <v>0</v>
          </cell>
          <cell r="K679">
            <v>0</v>
          </cell>
          <cell r="L679">
            <v>0</v>
          </cell>
          <cell r="M679">
            <v>0</v>
          </cell>
          <cell r="N679">
            <v>0</v>
          </cell>
          <cell r="O679">
            <v>0</v>
          </cell>
          <cell r="P679">
            <v>0</v>
          </cell>
          <cell r="Q679">
            <v>0</v>
          </cell>
          <cell r="R679">
            <v>0</v>
          </cell>
          <cell r="S679">
            <v>0</v>
          </cell>
          <cell r="T679">
            <v>0</v>
          </cell>
          <cell r="U679">
            <v>0</v>
          </cell>
          <cell r="V679">
            <v>0</v>
          </cell>
          <cell r="W679">
            <v>0</v>
          </cell>
          <cell r="X679">
            <v>0</v>
          </cell>
          <cell r="Y679">
            <v>0</v>
          </cell>
          <cell r="Z679">
            <v>0</v>
          </cell>
          <cell r="AA679">
            <v>0</v>
          </cell>
          <cell r="AB679">
            <v>0</v>
          </cell>
          <cell r="AC679">
            <v>0</v>
          </cell>
          <cell r="AD679">
            <v>0</v>
          </cell>
          <cell r="AE679">
            <v>0</v>
          </cell>
          <cell r="AF679">
            <v>0</v>
          </cell>
          <cell r="AG679">
            <v>0</v>
          </cell>
          <cell r="AH679">
            <v>0</v>
          </cell>
          <cell r="AI679">
            <v>0</v>
          </cell>
          <cell r="AJ679">
            <v>0</v>
          </cell>
          <cell r="AK679">
            <v>0</v>
          </cell>
          <cell r="AL679">
            <v>0</v>
          </cell>
          <cell r="AM679">
            <v>0</v>
          </cell>
          <cell r="AN679">
            <v>0</v>
          </cell>
          <cell r="AO679">
            <v>0</v>
          </cell>
          <cell r="AP679">
            <v>0</v>
          </cell>
          <cell r="AQ679">
            <v>0</v>
          </cell>
          <cell r="AR679">
            <v>0</v>
          </cell>
          <cell r="AS679">
            <v>0</v>
          </cell>
          <cell r="AT679">
            <v>0</v>
          </cell>
          <cell r="AU679">
            <v>0</v>
          </cell>
          <cell r="AV679">
            <v>0</v>
          </cell>
          <cell r="AW679">
            <v>0</v>
          </cell>
          <cell r="AX679">
            <v>0</v>
          </cell>
          <cell r="AY679">
            <v>0</v>
          </cell>
          <cell r="AZ679">
            <v>0</v>
          </cell>
          <cell r="BA679">
            <v>0</v>
          </cell>
          <cell r="BB679">
            <v>0</v>
          </cell>
          <cell r="BC679">
            <v>0</v>
          </cell>
          <cell r="BD679">
            <v>0</v>
          </cell>
          <cell r="BE679">
            <v>0</v>
          </cell>
          <cell r="BF679">
            <v>0</v>
          </cell>
          <cell r="BG679">
            <v>0</v>
          </cell>
          <cell r="BH679">
            <v>0</v>
          </cell>
          <cell r="BI679">
            <v>0</v>
          </cell>
          <cell r="BJ679">
            <v>0</v>
          </cell>
          <cell r="BK679">
            <v>0</v>
          </cell>
          <cell r="BL679">
            <v>0</v>
          </cell>
          <cell r="BM679">
            <v>0</v>
          </cell>
          <cell r="BN679">
            <v>0</v>
          </cell>
          <cell r="BO679">
            <v>0</v>
          </cell>
          <cell r="BP679">
            <v>0</v>
          </cell>
          <cell r="BQ679">
            <v>0</v>
          </cell>
          <cell r="BR679">
            <v>0</v>
          </cell>
          <cell r="BS679">
            <v>0</v>
          </cell>
          <cell r="BT679">
            <v>0</v>
          </cell>
          <cell r="BU679">
            <v>0</v>
          </cell>
          <cell r="BV679">
            <v>0</v>
          </cell>
          <cell r="BW679">
            <v>0</v>
          </cell>
          <cell r="BX679">
            <v>0</v>
          </cell>
          <cell r="BY679">
            <v>0</v>
          </cell>
          <cell r="BZ679">
            <v>0</v>
          </cell>
          <cell r="CA679">
            <v>0</v>
          </cell>
          <cell r="CB679">
            <v>0</v>
          </cell>
          <cell r="CC679">
            <v>0</v>
          </cell>
          <cell r="CD679">
            <v>0</v>
          </cell>
          <cell r="CE679">
            <v>0</v>
          </cell>
          <cell r="CF679">
            <v>0</v>
          </cell>
          <cell r="CG679">
            <v>0</v>
          </cell>
          <cell r="CH679">
            <v>0</v>
          </cell>
          <cell r="CI679">
            <v>0</v>
          </cell>
          <cell r="CJ679">
            <v>0</v>
          </cell>
          <cell r="CK679">
            <v>0</v>
          </cell>
          <cell r="CL679">
            <v>0</v>
          </cell>
          <cell r="CM679">
            <v>0</v>
          </cell>
          <cell r="CN679">
            <v>0</v>
          </cell>
          <cell r="CO679">
            <v>0</v>
          </cell>
          <cell r="CP679">
            <v>0</v>
          </cell>
          <cell r="CQ679">
            <v>0</v>
          </cell>
          <cell r="CR679">
            <v>0</v>
          </cell>
          <cell r="CS679">
            <v>0</v>
          </cell>
          <cell r="CT679">
            <v>0</v>
          </cell>
          <cell r="CU679">
            <v>0</v>
          </cell>
          <cell r="CV679">
            <v>0</v>
          </cell>
          <cell r="CW679">
            <v>0</v>
          </cell>
          <cell r="CX679">
            <v>0</v>
          </cell>
          <cell r="CY679">
            <v>0</v>
          </cell>
          <cell r="CZ679">
            <v>0</v>
          </cell>
          <cell r="DA679">
            <v>0</v>
          </cell>
          <cell r="DB679">
            <v>0</v>
          </cell>
          <cell r="DC679">
            <v>0</v>
          </cell>
          <cell r="DD679">
            <v>0</v>
          </cell>
          <cell r="DE679">
            <v>0</v>
          </cell>
          <cell r="DF679">
            <v>0</v>
          </cell>
          <cell r="DG679">
            <v>0</v>
          </cell>
          <cell r="DH679">
            <v>0</v>
          </cell>
          <cell r="DI679">
            <v>0</v>
          </cell>
          <cell r="DJ679">
            <v>0</v>
          </cell>
          <cell r="DK679">
            <v>0</v>
          </cell>
          <cell r="DL679">
            <v>0</v>
          </cell>
          <cell r="DM679">
            <v>0</v>
          </cell>
          <cell r="DN679">
            <v>0</v>
          </cell>
          <cell r="DO679">
            <v>0</v>
          </cell>
          <cell r="DP679">
            <v>0</v>
          </cell>
          <cell r="DQ679">
            <v>0</v>
          </cell>
          <cell r="DR679">
            <v>0</v>
          </cell>
          <cell r="DS679">
            <v>0</v>
          </cell>
          <cell r="DT679">
            <v>0</v>
          </cell>
          <cell r="DU679">
            <v>0</v>
          </cell>
          <cell r="DV679">
            <v>0</v>
          </cell>
          <cell r="DW679">
            <v>0</v>
          </cell>
          <cell r="DX679">
            <v>0</v>
          </cell>
          <cell r="DY679">
            <v>0</v>
          </cell>
          <cell r="DZ679">
            <v>0</v>
          </cell>
          <cell r="EA679">
            <v>0</v>
          </cell>
          <cell r="EB679">
            <v>0</v>
          </cell>
          <cell r="EC679">
            <v>0</v>
          </cell>
          <cell r="ED679">
            <v>0</v>
          </cell>
          <cell r="EE679">
            <v>0</v>
          </cell>
          <cell r="EF679">
            <v>0</v>
          </cell>
          <cell r="EG679">
            <v>0</v>
          </cell>
          <cell r="EH679">
            <v>0</v>
          </cell>
          <cell r="EI679">
            <v>0</v>
          </cell>
          <cell r="EJ679">
            <v>0</v>
          </cell>
          <cell r="EK679">
            <v>0</v>
          </cell>
          <cell r="EL679">
            <v>0</v>
          </cell>
          <cell r="EM679">
            <v>0</v>
          </cell>
          <cell r="EN679">
            <v>0</v>
          </cell>
          <cell r="EO679">
            <v>0</v>
          </cell>
          <cell r="EP679">
            <v>0</v>
          </cell>
          <cell r="EQ679">
            <v>0</v>
          </cell>
          <cell r="ER679">
            <v>0</v>
          </cell>
          <cell r="ES679">
            <v>0</v>
          </cell>
          <cell r="ET679">
            <v>0</v>
          </cell>
          <cell r="EU679">
            <v>0</v>
          </cell>
          <cell r="EV679">
            <v>0</v>
          </cell>
          <cell r="EW679">
            <v>0</v>
          </cell>
          <cell r="EX679">
            <v>0</v>
          </cell>
          <cell r="EY679">
            <v>0</v>
          </cell>
          <cell r="EZ679">
            <v>0</v>
          </cell>
          <cell r="FA679">
            <v>0</v>
          </cell>
          <cell r="FB679">
            <v>0</v>
          </cell>
          <cell r="FC679">
            <v>0</v>
          </cell>
          <cell r="FD679">
            <v>0</v>
          </cell>
          <cell r="FE679">
            <v>0</v>
          </cell>
          <cell r="FF679">
            <v>0</v>
          </cell>
          <cell r="FG679">
            <v>0</v>
          </cell>
          <cell r="FH679">
            <v>0</v>
          </cell>
          <cell r="FI679">
            <v>0</v>
          </cell>
          <cell r="FJ679">
            <v>0</v>
          </cell>
          <cell r="FK679">
            <v>0</v>
          </cell>
          <cell r="FL679">
            <v>0</v>
          </cell>
          <cell r="FM679">
            <v>0</v>
          </cell>
          <cell r="FN679">
            <v>0</v>
          </cell>
          <cell r="FO679">
            <v>0</v>
          </cell>
          <cell r="FP679">
            <v>0</v>
          </cell>
          <cell r="FQ679">
            <v>0</v>
          </cell>
          <cell r="FR679">
            <v>0</v>
          </cell>
          <cell r="FS679">
            <v>0</v>
          </cell>
          <cell r="FT679">
            <v>0</v>
          </cell>
          <cell r="FU679">
            <v>0</v>
          </cell>
          <cell r="FV679">
            <v>0</v>
          </cell>
          <cell r="FW679">
            <v>0</v>
          </cell>
          <cell r="FX679">
            <v>0</v>
          </cell>
          <cell r="FY679">
            <v>0</v>
          </cell>
          <cell r="FZ679">
            <v>0</v>
          </cell>
          <cell r="GA679">
            <v>0</v>
          </cell>
          <cell r="GB679">
            <v>0</v>
          </cell>
          <cell r="GC679">
            <v>0</v>
          </cell>
          <cell r="GD679">
            <v>0</v>
          </cell>
          <cell r="GE679">
            <v>0</v>
          </cell>
          <cell r="GF679">
            <v>0</v>
          </cell>
          <cell r="GG679">
            <v>0</v>
          </cell>
          <cell r="GH679">
            <v>0</v>
          </cell>
          <cell r="GI679">
            <v>0</v>
          </cell>
          <cell r="GJ679">
            <v>0</v>
          </cell>
          <cell r="GK679">
            <v>0</v>
          </cell>
          <cell r="GL679">
            <v>0</v>
          </cell>
          <cell r="GM679">
            <v>0</v>
          </cell>
          <cell r="GN679">
            <v>0</v>
          </cell>
          <cell r="GO679">
            <v>0</v>
          </cell>
          <cell r="GP679">
            <v>0</v>
          </cell>
          <cell r="GQ679">
            <v>0</v>
          </cell>
          <cell r="GR679">
            <v>0</v>
          </cell>
          <cell r="GS679">
            <v>0</v>
          </cell>
          <cell r="GT679">
            <v>0</v>
          </cell>
          <cell r="GU679">
            <v>0</v>
          </cell>
          <cell r="GV679">
            <v>0</v>
          </cell>
          <cell r="GW679">
            <v>0</v>
          </cell>
          <cell r="GX679">
            <v>0</v>
          </cell>
          <cell r="GY679">
            <v>0</v>
          </cell>
          <cell r="GZ679">
            <v>0</v>
          </cell>
          <cell r="HA679">
            <v>0</v>
          </cell>
          <cell r="HB679">
            <v>0</v>
          </cell>
          <cell r="HC679">
            <v>0</v>
          </cell>
          <cell r="HD679">
            <v>0</v>
          </cell>
          <cell r="HE679">
            <v>0</v>
          </cell>
          <cell r="HF679">
            <v>0</v>
          </cell>
          <cell r="HG679">
            <v>0</v>
          </cell>
          <cell r="HH679">
            <v>0</v>
          </cell>
          <cell r="HI679">
            <v>0</v>
          </cell>
          <cell r="HJ679">
            <v>0</v>
          </cell>
          <cell r="HK679">
            <v>0</v>
          </cell>
          <cell r="HL679">
            <v>0</v>
          </cell>
          <cell r="HM679">
            <v>0</v>
          </cell>
          <cell r="HN679">
            <v>0</v>
          </cell>
          <cell r="HO679">
            <v>0</v>
          </cell>
          <cell r="HP679">
            <v>0</v>
          </cell>
          <cell r="HQ679">
            <v>0</v>
          </cell>
          <cell r="HR679">
            <v>0</v>
          </cell>
          <cell r="HS679">
            <v>0</v>
          </cell>
          <cell r="HT679">
            <v>0</v>
          </cell>
          <cell r="HU679">
            <v>0</v>
          </cell>
          <cell r="HV679">
            <v>0</v>
          </cell>
          <cell r="HW679">
            <v>0</v>
          </cell>
          <cell r="HX679">
            <v>0</v>
          </cell>
          <cell r="HY679">
            <v>0</v>
          </cell>
          <cell r="HZ679">
            <v>0</v>
          </cell>
          <cell r="IA679">
            <v>0</v>
          </cell>
          <cell r="IB679">
            <v>0</v>
          </cell>
          <cell r="IC679">
            <v>0</v>
          </cell>
          <cell r="ID679">
            <v>0</v>
          </cell>
          <cell r="IE679">
            <v>0</v>
          </cell>
          <cell r="IF679">
            <v>0</v>
          </cell>
          <cell r="IG679">
            <v>0</v>
          </cell>
          <cell r="IH679">
            <v>0</v>
          </cell>
          <cell r="II679">
            <v>0</v>
          </cell>
          <cell r="IJ679">
            <v>0</v>
          </cell>
          <cell r="IK679">
            <v>0</v>
          </cell>
          <cell r="IL679">
            <v>0</v>
          </cell>
          <cell r="IM679">
            <v>0</v>
          </cell>
        </row>
        <row r="680">
          <cell r="A680">
            <v>0</v>
          </cell>
          <cell r="C680">
            <v>0</v>
          </cell>
          <cell r="D680">
            <v>0</v>
          </cell>
          <cell r="H680">
            <v>0</v>
          </cell>
          <cell r="I680">
            <v>0</v>
          </cell>
          <cell r="J680">
            <v>0</v>
          </cell>
          <cell r="K680">
            <v>0</v>
          </cell>
          <cell r="L680">
            <v>0</v>
          </cell>
          <cell r="M680">
            <v>0</v>
          </cell>
          <cell r="N680">
            <v>0</v>
          </cell>
          <cell r="O680">
            <v>0</v>
          </cell>
          <cell r="P680">
            <v>0</v>
          </cell>
          <cell r="Q680">
            <v>0</v>
          </cell>
          <cell r="R680">
            <v>0</v>
          </cell>
          <cell r="S680">
            <v>0</v>
          </cell>
          <cell r="T680">
            <v>0</v>
          </cell>
          <cell r="U680">
            <v>0</v>
          </cell>
          <cell r="V680">
            <v>0</v>
          </cell>
          <cell r="W680">
            <v>0</v>
          </cell>
          <cell r="X680">
            <v>0</v>
          </cell>
          <cell r="Y680">
            <v>0</v>
          </cell>
          <cell r="Z680">
            <v>0</v>
          </cell>
          <cell r="AA680">
            <v>0</v>
          </cell>
          <cell r="AB680">
            <v>0</v>
          </cell>
          <cell r="AC680">
            <v>0</v>
          </cell>
          <cell r="AD680">
            <v>0</v>
          </cell>
          <cell r="AE680">
            <v>0</v>
          </cell>
          <cell r="AF680">
            <v>0</v>
          </cell>
          <cell r="AG680">
            <v>0</v>
          </cell>
          <cell r="AH680">
            <v>0</v>
          </cell>
          <cell r="AI680">
            <v>0</v>
          </cell>
          <cell r="AJ680">
            <v>0</v>
          </cell>
          <cell r="AK680">
            <v>0</v>
          </cell>
          <cell r="AL680">
            <v>0</v>
          </cell>
          <cell r="AM680">
            <v>0</v>
          </cell>
          <cell r="AN680">
            <v>0</v>
          </cell>
          <cell r="AO680">
            <v>0</v>
          </cell>
          <cell r="AP680">
            <v>0</v>
          </cell>
          <cell r="AQ680">
            <v>0</v>
          </cell>
          <cell r="AR680">
            <v>0</v>
          </cell>
          <cell r="AS680">
            <v>0</v>
          </cell>
          <cell r="AT680">
            <v>0</v>
          </cell>
          <cell r="AU680">
            <v>0</v>
          </cell>
          <cell r="AV680">
            <v>0</v>
          </cell>
          <cell r="AW680">
            <v>0</v>
          </cell>
          <cell r="AX680">
            <v>0</v>
          </cell>
          <cell r="AY680">
            <v>0</v>
          </cell>
          <cell r="AZ680">
            <v>0</v>
          </cell>
          <cell r="BA680">
            <v>0</v>
          </cell>
          <cell r="BB680">
            <v>0</v>
          </cell>
          <cell r="BC680">
            <v>0</v>
          </cell>
          <cell r="BD680">
            <v>0</v>
          </cell>
          <cell r="BE680">
            <v>0</v>
          </cell>
          <cell r="BF680">
            <v>0</v>
          </cell>
          <cell r="BG680">
            <v>0</v>
          </cell>
          <cell r="BH680">
            <v>0</v>
          </cell>
          <cell r="BI680">
            <v>0</v>
          </cell>
          <cell r="BJ680">
            <v>0</v>
          </cell>
          <cell r="BK680">
            <v>0</v>
          </cell>
          <cell r="BL680">
            <v>0</v>
          </cell>
          <cell r="BM680">
            <v>0</v>
          </cell>
          <cell r="BN680">
            <v>0</v>
          </cell>
          <cell r="BO680">
            <v>0</v>
          </cell>
          <cell r="BP680">
            <v>0</v>
          </cell>
          <cell r="BQ680">
            <v>0</v>
          </cell>
          <cell r="BR680">
            <v>0</v>
          </cell>
          <cell r="BS680">
            <v>0</v>
          </cell>
          <cell r="BT680">
            <v>0</v>
          </cell>
          <cell r="BU680">
            <v>0</v>
          </cell>
          <cell r="BV680">
            <v>0</v>
          </cell>
          <cell r="BW680">
            <v>0</v>
          </cell>
          <cell r="BX680">
            <v>0</v>
          </cell>
          <cell r="BY680">
            <v>0</v>
          </cell>
          <cell r="BZ680">
            <v>0</v>
          </cell>
          <cell r="CA680">
            <v>0</v>
          </cell>
          <cell r="CB680">
            <v>0</v>
          </cell>
          <cell r="CC680">
            <v>0</v>
          </cell>
          <cell r="CD680">
            <v>0</v>
          </cell>
          <cell r="CE680">
            <v>0</v>
          </cell>
          <cell r="CF680">
            <v>0</v>
          </cell>
          <cell r="CG680">
            <v>0</v>
          </cell>
          <cell r="CH680">
            <v>0</v>
          </cell>
          <cell r="CI680">
            <v>0</v>
          </cell>
          <cell r="CJ680">
            <v>0</v>
          </cell>
          <cell r="CK680">
            <v>0</v>
          </cell>
          <cell r="CL680">
            <v>0</v>
          </cell>
          <cell r="CM680">
            <v>0</v>
          </cell>
          <cell r="CN680">
            <v>0</v>
          </cell>
          <cell r="CO680">
            <v>0</v>
          </cell>
          <cell r="CP680">
            <v>0</v>
          </cell>
          <cell r="CQ680">
            <v>0</v>
          </cell>
          <cell r="CR680">
            <v>0</v>
          </cell>
          <cell r="CS680">
            <v>0</v>
          </cell>
          <cell r="CT680">
            <v>0</v>
          </cell>
          <cell r="CU680">
            <v>0</v>
          </cell>
          <cell r="CV680">
            <v>0</v>
          </cell>
          <cell r="CW680">
            <v>0</v>
          </cell>
          <cell r="CX680">
            <v>0</v>
          </cell>
          <cell r="CY680">
            <v>0</v>
          </cell>
          <cell r="CZ680">
            <v>0</v>
          </cell>
          <cell r="DA680">
            <v>0</v>
          </cell>
          <cell r="DB680">
            <v>0</v>
          </cell>
          <cell r="DC680">
            <v>0</v>
          </cell>
          <cell r="DD680">
            <v>0</v>
          </cell>
          <cell r="DE680">
            <v>0</v>
          </cell>
          <cell r="DF680">
            <v>0</v>
          </cell>
          <cell r="DG680">
            <v>0</v>
          </cell>
          <cell r="DH680">
            <v>0</v>
          </cell>
          <cell r="DI680">
            <v>0</v>
          </cell>
          <cell r="DJ680">
            <v>0</v>
          </cell>
          <cell r="DK680">
            <v>0</v>
          </cell>
          <cell r="DL680">
            <v>0</v>
          </cell>
          <cell r="DM680">
            <v>0</v>
          </cell>
          <cell r="DN680">
            <v>0</v>
          </cell>
          <cell r="DO680">
            <v>0</v>
          </cell>
          <cell r="DP680">
            <v>0</v>
          </cell>
          <cell r="DQ680">
            <v>0</v>
          </cell>
          <cell r="DR680">
            <v>0</v>
          </cell>
          <cell r="DS680">
            <v>0</v>
          </cell>
          <cell r="DT680">
            <v>0</v>
          </cell>
          <cell r="DU680">
            <v>0</v>
          </cell>
          <cell r="DV680">
            <v>0</v>
          </cell>
          <cell r="DW680">
            <v>0</v>
          </cell>
          <cell r="DX680">
            <v>0</v>
          </cell>
          <cell r="DY680">
            <v>0</v>
          </cell>
          <cell r="DZ680">
            <v>0</v>
          </cell>
          <cell r="EA680">
            <v>0</v>
          </cell>
          <cell r="EB680">
            <v>0</v>
          </cell>
          <cell r="EC680">
            <v>0</v>
          </cell>
          <cell r="ED680">
            <v>0</v>
          </cell>
          <cell r="EE680">
            <v>0</v>
          </cell>
          <cell r="EF680">
            <v>0</v>
          </cell>
          <cell r="EG680">
            <v>0</v>
          </cell>
          <cell r="EH680">
            <v>0</v>
          </cell>
          <cell r="EI680">
            <v>0</v>
          </cell>
          <cell r="EJ680">
            <v>0</v>
          </cell>
          <cell r="EK680">
            <v>0</v>
          </cell>
          <cell r="EL680">
            <v>0</v>
          </cell>
          <cell r="EM680">
            <v>0</v>
          </cell>
          <cell r="EN680">
            <v>0</v>
          </cell>
          <cell r="EO680">
            <v>0</v>
          </cell>
          <cell r="EP680">
            <v>0</v>
          </cell>
          <cell r="EQ680">
            <v>0</v>
          </cell>
          <cell r="ER680">
            <v>0</v>
          </cell>
          <cell r="ES680">
            <v>0</v>
          </cell>
          <cell r="ET680">
            <v>0</v>
          </cell>
          <cell r="EU680">
            <v>0</v>
          </cell>
          <cell r="EV680">
            <v>0</v>
          </cell>
          <cell r="EW680">
            <v>0</v>
          </cell>
          <cell r="EX680">
            <v>0</v>
          </cell>
          <cell r="EY680">
            <v>0</v>
          </cell>
          <cell r="EZ680">
            <v>0</v>
          </cell>
          <cell r="FA680">
            <v>0</v>
          </cell>
          <cell r="FB680">
            <v>0</v>
          </cell>
          <cell r="FC680">
            <v>0</v>
          </cell>
          <cell r="FD680">
            <v>0</v>
          </cell>
          <cell r="FE680">
            <v>0</v>
          </cell>
          <cell r="FF680">
            <v>0</v>
          </cell>
          <cell r="FG680">
            <v>0</v>
          </cell>
          <cell r="FH680">
            <v>0</v>
          </cell>
          <cell r="FI680">
            <v>0</v>
          </cell>
          <cell r="FJ680">
            <v>0</v>
          </cell>
          <cell r="FK680">
            <v>0</v>
          </cell>
          <cell r="FL680">
            <v>0</v>
          </cell>
          <cell r="FM680">
            <v>0</v>
          </cell>
          <cell r="FN680">
            <v>0</v>
          </cell>
          <cell r="FO680">
            <v>0</v>
          </cell>
          <cell r="FP680">
            <v>0</v>
          </cell>
          <cell r="FQ680">
            <v>0</v>
          </cell>
          <cell r="FR680">
            <v>0</v>
          </cell>
          <cell r="FS680">
            <v>0</v>
          </cell>
          <cell r="FT680">
            <v>0</v>
          </cell>
          <cell r="FU680">
            <v>0</v>
          </cell>
          <cell r="FV680">
            <v>0</v>
          </cell>
          <cell r="FW680">
            <v>0</v>
          </cell>
          <cell r="FX680">
            <v>0</v>
          </cell>
          <cell r="FY680">
            <v>0</v>
          </cell>
          <cell r="FZ680">
            <v>0</v>
          </cell>
          <cell r="GA680">
            <v>0</v>
          </cell>
          <cell r="GB680">
            <v>0</v>
          </cell>
          <cell r="GC680">
            <v>0</v>
          </cell>
          <cell r="GD680">
            <v>0</v>
          </cell>
          <cell r="GE680">
            <v>0</v>
          </cell>
          <cell r="GF680">
            <v>0</v>
          </cell>
          <cell r="GG680">
            <v>0</v>
          </cell>
          <cell r="GH680">
            <v>0</v>
          </cell>
          <cell r="GI680">
            <v>0</v>
          </cell>
          <cell r="GJ680">
            <v>0</v>
          </cell>
          <cell r="GK680">
            <v>0</v>
          </cell>
          <cell r="GL680">
            <v>0</v>
          </cell>
          <cell r="GM680">
            <v>0</v>
          </cell>
          <cell r="GN680">
            <v>0</v>
          </cell>
          <cell r="GO680">
            <v>0</v>
          </cell>
          <cell r="GP680">
            <v>0</v>
          </cell>
          <cell r="GQ680">
            <v>0</v>
          </cell>
          <cell r="GR680">
            <v>0</v>
          </cell>
          <cell r="GS680">
            <v>0</v>
          </cell>
          <cell r="GT680">
            <v>0</v>
          </cell>
          <cell r="GU680">
            <v>0</v>
          </cell>
          <cell r="GV680">
            <v>0</v>
          </cell>
          <cell r="GW680">
            <v>0</v>
          </cell>
          <cell r="GX680">
            <v>0</v>
          </cell>
          <cell r="GY680">
            <v>0</v>
          </cell>
          <cell r="GZ680">
            <v>0</v>
          </cell>
          <cell r="HA680">
            <v>0</v>
          </cell>
          <cell r="HB680">
            <v>0</v>
          </cell>
          <cell r="HC680">
            <v>0</v>
          </cell>
          <cell r="HD680">
            <v>0</v>
          </cell>
          <cell r="HE680">
            <v>0</v>
          </cell>
          <cell r="HF680">
            <v>0</v>
          </cell>
          <cell r="HG680">
            <v>0</v>
          </cell>
          <cell r="HH680">
            <v>0</v>
          </cell>
          <cell r="HI680">
            <v>0</v>
          </cell>
          <cell r="HJ680">
            <v>0</v>
          </cell>
          <cell r="HK680">
            <v>0</v>
          </cell>
          <cell r="HL680">
            <v>0</v>
          </cell>
          <cell r="HM680">
            <v>0</v>
          </cell>
          <cell r="HN680">
            <v>0</v>
          </cell>
          <cell r="HO680">
            <v>0</v>
          </cell>
          <cell r="HP680">
            <v>0</v>
          </cell>
          <cell r="HQ680">
            <v>0</v>
          </cell>
          <cell r="HR680">
            <v>0</v>
          </cell>
          <cell r="HS680">
            <v>0</v>
          </cell>
          <cell r="HT680">
            <v>0</v>
          </cell>
          <cell r="HU680">
            <v>0</v>
          </cell>
          <cell r="HV680">
            <v>0</v>
          </cell>
          <cell r="HW680">
            <v>0</v>
          </cell>
          <cell r="HX680">
            <v>0</v>
          </cell>
          <cell r="HY680">
            <v>0</v>
          </cell>
          <cell r="HZ680">
            <v>0</v>
          </cell>
          <cell r="IA680">
            <v>0</v>
          </cell>
          <cell r="IB680">
            <v>0</v>
          </cell>
          <cell r="IC680">
            <v>0</v>
          </cell>
          <cell r="ID680">
            <v>0</v>
          </cell>
          <cell r="IE680">
            <v>0</v>
          </cell>
          <cell r="IF680">
            <v>0</v>
          </cell>
          <cell r="IG680">
            <v>0</v>
          </cell>
          <cell r="IH680">
            <v>0</v>
          </cell>
          <cell r="II680">
            <v>0</v>
          </cell>
          <cell r="IJ680">
            <v>0</v>
          </cell>
          <cell r="IK680">
            <v>0</v>
          </cell>
          <cell r="IL680">
            <v>0</v>
          </cell>
          <cell r="IM680">
            <v>0</v>
          </cell>
        </row>
        <row r="681">
          <cell r="A681">
            <v>0</v>
          </cell>
          <cell r="C681">
            <v>0</v>
          </cell>
          <cell r="D681">
            <v>0</v>
          </cell>
          <cell r="H681">
            <v>0</v>
          </cell>
          <cell r="I681">
            <v>0</v>
          </cell>
          <cell r="J681">
            <v>0</v>
          </cell>
          <cell r="K681">
            <v>0</v>
          </cell>
          <cell r="L681">
            <v>0</v>
          </cell>
          <cell r="M681">
            <v>0</v>
          </cell>
          <cell r="N681">
            <v>0</v>
          </cell>
          <cell r="O681">
            <v>0</v>
          </cell>
          <cell r="P681">
            <v>0</v>
          </cell>
          <cell r="Q681">
            <v>0</v>
          </cell>
          <cell r="R681">
            <v>0</v>
          </cell>
          <cell r="S681">
            <v>0</v>
          </cell>
          <cell r="T681">
            <v>0</v>
          </cell>
          <cell r="U681">
            <v>0</v>
          </cell>
          <cell r="V681">
            <v>0</v>
          </cell>
          <cell r="W681">
            <v>0</v>
          </cell>
          <cell r="X681">
            <v>0</v>
          </cell>
          <cell r="Y681">
            <v>0</v>
          </cell>
          <cell r="Z681">
            <v>0</v>
          </cell>
          <cell r="AA681">
            <v>0</v>
          </cell>
          <cell r="AB681">
            <v>0</v>
          </cell>
          <cell r="AC681">
            <v>0</v>
          </cell>
          <cell r="AD681">
            <v>0</v>
          </cell>
          <cell r="AE681">
            <v>0</v>
          </cell>
          <cell r="AF681">
            <v>0</v>
          </cell>
          <cell r="AG681">
            <v>0</v>
          </cell>
          <cell r="AH681">
            <v>0</v>
          </cell>
          <cell r="AI681">
            <v>0</v>
          </cell>
          <cell r="AJ681">
            <v>0</v>
          </cell>
          <cell r="AK681">
            <v>0</v>
          </cell>
          <cell r="AL681">
            <v>0</v>
          </cell>
          <cell r="AM681">
            <v>0</v>
          </cell>
          <cell r="AN681">
            <v>0</v>
          </cell>
          <cell r="AO681">
            <v>0</v>
          </cell>
          <cell r="AP681">
            <v>0</v>
          </cell>
          <cell r="AQ681">
            <v>0</v>
          </cell>
          <cell r="AR681">
            <v>0</v>
          </cell>
          <cell r="AS681">
            <v>0</v>
          </cell>
          <cell r="AT681">
            <v>0</v>
          </cell>
          <cell r="AU681">
            <v>0</v>
          </cell>
          <cell r="AV681">
            <v>0</v>
          </cell>
          <cell r="AW681">
            <v>0</v>
          </cell>
          <cell r="AX681">
            <v>0</v>
          </cell>
          <cell r="AY681">
            <v>0</v>
          </cell>
          <cell r="AZ681">
            <v>0</v>
          </cell>
          <cell r="BA681">
            <v>0</v>
          </cell>
          <cell r="BB681">
            <v>0</v>
          </cell>
          <cell r="BC681">
            <v>0</v>
          </cell>
          <cell r="BD681">
            <v>0</v>
          </cell>
          <cell r="BE681">
            <v>0</v>
          </cell>
          <cell r="BF681">
            <v>0</v>
          </cell>
          <cell r="BG681">
            <v>0</v>
          </cell>
          <cell r="BH681">
            <v>0</v>
          </cell>
          <cell r="BI681">
            <v>0</v>
          </cell>
          <cell r="BJ681">
            <v>0</v>
          </cell>
          <cell r="BK681">
            <v>0</v>
          </cell>
          <cell r="BL681">
            <v>0</v>
          </cell>
          <cell r="BM681">
            <v>0</v>
          </cell>
          <cell r="BN681">
            <v>0</v>
          </cell>
          <cell r="BO681">
            <v>0</v>
          </cell>
          <cell r="BP681">
            <v>0</v>
          </cell>
          <cell r="BQ681">
            <v>0</v>
          </cell>
          <cell r="BR681">
            <v>0</v>
          </cell>
          <cell r="BS681">
            <v>0</v>
          </cell>
          <cell r="BT681">
            <v>0</v>
          </cell>
          <cell r="BU681">
            <v>0</v>
          </cell>
          <cell r="BV681">
            <v>0</v>
          </cell>
          <cell r="BW681">
            <v>0</v>
          </cell>
          <cell r="BX681">
            <v>0</v>
          </cell>
          <cell r="BY681">
            <v>0</v>
          </cell>
          <cell r="BZ681">
            <v>0</v>
          </cell>
          <cell r="CA681">
            <v>0</v>
          </cell>
          <cell r="CB681">
            <v>0</v>
          </cell>
          <cell r="CC681">
            <v>0</v>
          </cell>
          <cell r="CD681">
            <v>0</v>
          </cell>
          <cell r="CE681">
            <v>0</v>
          </cell>
          <cell r="CF681">
            <v>0</v>
          </cell>
          <cell r="CG681">
            <v>0</v>
          </cell>
          <cell r="CH681">
            <v>0</v>
          </cell>
          <cell r="CI681">
            <v>0</v>
          </cell>
          <cell r="CJ681">
            <v>0</v>
          </cell>
          <cell r="CK681">
            <v>0</v>
          </cell>
          <cell r="CL681">
            <v>0</v>
          </cell>
          <cell r="CM681">
            <v>0</v>
          </cell>
          <cell r="CN681">
            <v>0</v>
          </cell>
          <cell r="CO681">
            <v>0</v>
          </cell>
          <cell r="CP681">
            <v>0</v>
          </cell>
          <cell r="CQ681">
            <v>0</v>
          </cell>
          <cell r="CR681">
            <v>0</v>
          </cell>
          <cell r="CS681">
            <v>0</v>
          </cell>
          <cell r="CT681">
            <v>0</v>
          </cell>
          <cell r="CU681">
            <v>0</v>
          </cell>
          <cell r="CV681">
            <v>0</v>
          </cell>
          <cell r="CW681">
            <v>0</v>
          </cell>
          <cell r="CX681">
            <v>0</v>
          </cell>
          <cell r="CY681">
            <v>0</v>
          </cell>
          <cell r="CZ681">
            <v>0</v>
          </cell>
          <cell r="DA681">
            <v>0</v>
          </cell>
          <cell r="DB681">
            <v>0</v>
          </cell>
          <cell r="DC681">
            <v>0</v>
          </cell>
          <cell r="DD681">
            <v>0</v>
          </cell>
          <cell r="DE681">
            <v>0</v>
          </cell>
          <cell r="DF681">
            <v>0</v>
          </cell>
          <cell r="DG681">
            <v>0</v>
          </cell>
          <cell r="DH681">
            <v>0</v>
          </cell>
          <cell r="DI681">
            <v>0</v>
          </cell>
          <cell r="DJ681">
            <v>0</v>
          </cell>
          <cell r="DK681">
            <v>0</v>
          </cell>
          <cell r="DL681">
            <v>0</v>
          </cell>
          <cell r="DM681">
            <v>0</v>
          </cell>
          <cell r="DN681">
            <v>0</v>
          </cell>
          <cell r="DO681">
            <v>0</v>
          </cell>
          <cell r="DP681">
            <v>0</v>
          </cell>
          <cell r="DQ681">
            <v>0</v>
          </cell>
          <cell r="DR681">
            <v>0</v>
          </cell>
          <cell r="DS681">
            <v>0</v>
          </cell>
          <cell r="DT681">
            <v>0</v>
          </cell>
          <cell r="DU681">
            <v>0</v>
          </cell>
          <cell r="DV681">
            <v>0</v>
          </cell>
          <cell r="DW681">
            <v>0</v>
          </cell>
          <cell r="DX681">
            <v>0</v>
          </cell>
          <cell r="DY681">
            <v>0</v>
          </cell>
          <cell r="DZ681">
            <v>0</v>
          </cell>
          <cell r="EA681">
            <v>0</v>
          </cell>
          <cell r="EB681">
            <v>0</v>
          </cell>
          <cell r="EC681">
            <v>0</v>
          </cell>
          <cell r="ED681">
            <v>0</v>
          </cell>
          <cell r="EE681">
            <v>0</v>
          </cell>
          <cell r="EF681">
            <v>0</v>
          </cell>
          <cell r="EG681">
            <v>0</v>
          </cell>
          <cell r="EH681">
            <v>0</v>
          </cell>
          <cell r="EI681">
            <v>0</v>
          </cell>
          <cell r="EJ681">
            <v>0</v>
          </cell>
          <cell r="EK681">
            <v>0</v>
          </cell>
          <cell r="EL681">
            <v>0</v>
          </cell>
          <cell r="EM681">
            <v>0</v>
          </cell>
          <cell r="EN681">
            <v>0</v>
          </cell>
          <cell r="EO681">
            <v>0</v>
          </cell>
          <cell r="EP681">
            <v>0</v>
          </cell>
          <cell r="EQ681">
            <v>0</v>
          </cell>
          <cell r="ER681">
            <v>0</v>
          </cell>
          <cell r="ES681">
            <v>0</v>
          </cell>
          <cell r="ET681">
            <v>0</v>
          </cell>
          <cell r="EU681">
            <v>0</v>
          </cell>
          <cell r="EV681">
            <v>0</v>
          </cell>
          <cell r="EW681">
            <v>0</v>
          </cell>
          <cell r="EX681">
            <v>0</v>
          </cell>
          <cell r="EY681">
            <v>0</v>
          </cell>
          <cell r="EZ681">
            <v>0</v>
          </cell>
          <cell r="FA681">
            <v>0</v>
          </cell>
          <cell r="FB681">
            <v>0</v>
          </cell>
          <cell r="FC681">
            <v>0</v>
          </cell>
          <cell r="FD681">
            <v>0</v>
          </cell>
          <cell r="FE681">
            <v>0</v>
          </cell>
          <cell r="FF681">
            <v>0</v>
          </cell>
          <cell r="FG681">
            <v>0</v>
          </cell>
          <cell r="FH681">
            <v>0</v>
          </cell>
          <cell r="FI681">
            <v>0</v>
          </cell>
          <cell r="FJ681">
            <v>0</v>
          </cell>
          <cell r="FK681">
            <v>0</v>
          </cell>
          <cell r="FL681">
            <v>0</v>
          </cell>
          <cell r="FM681">
            <v>0</v>
          </cell>
          <cell r="FN681">
            <v>0</v>
          </cell>
          <cell r="FO681">
            <v>0</v>
          </cell>
          <cell r="FP681">
            <v>0</v>
          </cell>
          <cell r="FQ681">
            <v>0</v>
          </cell>
          <cell r="FR681">
            <v>0</v>
          </cell>
          <cell r="FS681">
            <v>0</v>
          </cell>
          <cell r="FT681">
            <v>0</v>
          </cell>
          <cell r="FU681">
            <v>0</v>
          </cell>
          <cell r="FV681">
            <v>0</v>
          </cell>
          <cell r="FW681">
            <v>0</v>
          </cell>
          <cell r="FX681">
            <v>0</v>
          </cell>
          <cell r="FY681">
            <v>0</v>
          </cell>
          <cell r="FZ681">
            <v>0</v>
          </cell>
          <cell r="GA681">
            <v>0</v>
          </cell>
          <cell r="GB681">
            <v>0</v>
          </cell>
          <cell r="GC681">
            <v>0</v>
          </cell>
          <cell r="GD681">
            <v>0</v>
          </cell>
          <cell r="GE681">
            <v>0</v>
          </cell>
          <cell r="GF681">
            <v>0</v>
          </cell>
          <cell r="GG681">
            <v>0</v>
          </cell>
          <cell r="GH681">
            <v>0</v>
          </cell>
          <cell r="GI681">
            <v>0</v>
          </cell>
          <cell r="GJ681">
            <v>0</v>
          </cell>
          <cell r="GK681">
            <v>0</v>
          </cell>
          <cell r="GL681">
            <v>0</v>
          </cell>
          <cell r="GM681">
            <v>0</v>
          </cell>
          <cell r="GN681">
            <v>0</v>
          </cell>
          <cell r="GO681">
            <v>0</v>
          </cell>
          <cell r="GP681">
            <v>0</v>
          </cell>
          <cell r="GQ681">
            <v>0</v>
          </cell>
          <cell r="GR681">
            <v>0</v>
          </cell>
          <cell r="GS681">
            <v>0</v>
          </cell>
          <cell r="GT681">
            <v>0</v>
          </cell>
          <cell r="GU681">
            <v>0</v>
          </cell>
          <cell r="GV681">
            <v>0</v>
          </cell>
          <cell r="GW681">
            <v>0</v>
          </cell>
          <cell r="GX681">
            <v>0</v>
          </cell>
          <cell r="GY681">
            <v>0</v>
          </cell>
          <cell r="GZ681">
            <v>0</v>
          </cell>
          <cell r="HA681">
            <v>0</v>
          </cell>
          <cell r="HB681">
            <v>0</v>
          </cell>
          <cell r="HC681">
            <v>0</v>
          </cell>
          <cell r="HD681">
            <v>0</v>
          </cell>
          <cell r="HE681">
            <v>0</v>
          </cell>
          <cell r="HF681">
            <v>0</v>
          </cell>
          <cell r="HG681">
            <v>0</v>
          </cell>
          <cell r="HH681">
            <v>0</v>
          </cell>
          <cell r="HI681">
            <v>0</v>
          </cell>
          <cell r="HJ681">
            <v>0</v>
          </cell>
          <cell r="HK681">
            <v>0</v>
          </cell>
          <cell r="HL681">
            <v>0</v>
          </cell>
          <cell r="HM681">
            <v>0</v>
          </cell>
          <cell r="HN681">
            <v>0</v>
          </cell>
          <cell r="HO681">
            <v>0</v>
          </cell>
          <cell r="HP681">
            <v>0</v>
          </cell>
          <cell r="HQ681">
            <v>0</v>
          </cell>
          <cell r="HR681">
            <v>0</v>
          </cell>
          <cell r="HS681">
            <v>0</v>
          </cell>
          <cell r="HT681">
            <v>0</v>
          </cell>
          <cell r="HU681">
            <v>0</v>
          </cell>
          <cell r="HV681">
            <v>0</v>
          </cell>
          <cell r="HW681">
            <v>0</v>
          </cell>
          <cell r="HX681">
            <v>0</v>
          </cell>
          <cell r="HY681">
            <v>0</v>
          </cell>
          <cell r="HZ681">
            <v>0</v>
          </cell>
          <cell r="IA681">
            <v>0</v>
          </cell>
          <cell r="IB681">
            <v>0</v>
          </cell>
          <cell r="IC681">
            <v>0</v>
          </cell>
          <cell r="ID681">
            <v>0</v>
          </cell>
          <cell r="IE681">
            <v>0</v>
          </cell>
          <cell r="IF681">
            <v>0</v>
          </cell>
          <cell r="IG681">
            <v>0</v>
          </cell>
          <cell r="IH681">
            <v>0</v>
          </cell>
          <cell r="II681">
            <v>0</v>
          </cell>
          <cell r="IJ681">
            <v>0</v>
          </cell>
          <cell r="IK681">
            <v>0</v>
          </cell>
          <cell r="IL681">
            <v>0</v>
          </cell>
          <cell r="IM681">
            <v>0</v>
          </cell>
        </row>
        <row r="682">
          <cell r="A682">
            <v>0</v>
          </cell>
          <cell r="C682">
            <v>0</v>
          </cell>
          <cell r="D682">
            <v>0</v>
          </cell>
        </row>
        <row r="683">
          <cell r="A683">
            <v>0</v>
          </cell>
          <cell r="C683">
            <v>0</v>
          </cell>
          <cell r="D683">
            <v>0</v>
          </cell>
        </row>
        <row r="684">
          <cell r="A684">
            <v>0</v>
          </cell>
          <cell r="C684">
            <v>0</v>
          </cell>
          <cell r="D684">
            <v>0</v>
          </cell>
        </row>
        <row r="685">
          <cell r="A685">
            <v>0</v>
          </cell>
          <cell r="C685">
            <v>0</v>
          </cell>
          <cell r="D685">
            <v>0</v>
          </cell>
        </row>
        <row r="686">
          <cell r="A686">
            <v>0</v>
          </cell>
          <cell r="C686">
            <v>0</v>
          </cell>
          <cell r="D686">
            <v>0</v>
          </cell>
        </row>
        <row r="687">
          <cell r="A687">
            <v>0</v>
          </cell>
          <cell r="C687">
            <v>0</v>
          </cell>
          <cell r="D687">
            <v>0</v>
          </cell>
        </row>
        <row r="688">
          <cell r="A688">
            <v>0</v>
          </cell>
          <cell r="C688">
            <v>0</v>
          </cell>
          <cell r="D688">
            <v>0</v>
          </cell>
        </row>
        <row r="689">
          <cell r="A689">
            <v>0</v>
          </cell>
          <cell r="C689">
            <v>0</v>
          </cell>
          <cell r="D689">
            <v>0</v>
          </cell>
        </row>
        <row r="690">
          <cell r="A690">
            <v>0</v>
          </cell>
          <cell r="C690">
            <v>0</v>
          </cell>
          <cell r="D690">
            <v>0</v>
          </cell>
        </row>
        <row r="691">
          <cell r="A691">
            <v>0</v>
          </cell>
          <cell r="C691">
            <v>0</v>
          </cell>
          <cell r="D691">
            <v>0</v>
          </cell>
        </row>
        <row r="692">
          <cell r="A692">
            <v>0</v>
          </cell>
          <cell r="C692">
            <v>0</v>
          </cell>
          <cell r="D692">
            <v>0</v>
          </cell>
        </row>
        <row r="693">
          <cell r="A693">
            <v>0</v>
          </cell>
          <cell r="C693">
            <v>0</v>
          </cell>
          <cell r="D693">
            <v>0</v>
          </cell>
        </row>
        <row r="694">
          <cell r="A694">
            <v>0</v>
          </cell>
          <cell r="C694">
            <v>0</v>
          </cell>
          <cell r="D694">
            <v>0</v>
          </cell>
        </row>
        <row r="695">
          <cell r="A695">
            <v>0</v>
          </cell>
          <cell r="C695">
            <v>0</v>
          </cell>
          <cell r="D695">
            <v>0</v>
          </cell>
        </row>
        <row r="696">
          <cell r="A696">
            <v>0</v>
          </cell>
          <cell r="C696">
            <v>0</v>
          </cell>
          <cell r="D696">
            <v>0</v>
          </cell>
        </row>
        <row r="697">
          <cell r="A697">
            <v>0</v>
          </cell>
          <cell r="C697">
            <v>0</v>
          </cell>
          <cell r="D697">
            <v>0</v>
          </cell>
        </row>
        <row r="698">
          <cell r="A698">
            <v>0</v>
          </cell>
          <cell r="C698">
            <v>0</v>
          </cell>
          <cell r="D698">
            <v>0</v>
          </cell>
        </row>
        <row r="699">
          <cell r="A699">
            <v>0</v>
          </cell>
          <cell r="C699">
            <v>0</v>
          </cell>
          <cell r="D699">
            <v>0</v>
          </cell>
        </row>
        <row r="700">
          <cell r="A700">
            <v>0</v>
          </cell>
          <cell r="C700">
            <v>0</v>
          </cell>
          <cell r="D700">
            <v>0</v>
          </cell>
        </row>
        <row r="701">
          <cell r="A701">
            <v>0</v>
          </cell>
          <cell r="C701">
            <v>0</v>
          </cell>
          <cell r="D701">
            <v>0</v>
          </cell>
        </row>
        <row r="702">
          <cell r="A702">
            <v>0</v>
          </cell>
          <cell r="C702">
            <v>0</v>
          </cell>
          <cell r="D702">
            <v>0</v>
          </cell>
        </row>
        <row r="703">
          <cell r="A703">
            <v>0</v>
          </cell>
          <cell r="C703">
            <v>0</v>
          </cell>
          <cell r="D703">
            <v>0</v>
          </cell>
        </row>
        <row r="704">
          <cell r="A704">
            <v>0</v>
          </cell>
          <cell r="C704">
            <v>0</v>
          </cell>
          <cell r="D704">
            <v>0</v>
          </cell>
        </row>
        <row r="705">
          <cell r="A705">
            <v>0</v>
          </cell>
          <cell r="C705">
            <v>0</v>
          </cell>
          <cell r="D705">
            <v>0</v>
          </cell>
        </row>
        <row r="706">
          <cell r="A706">
            <v>0</v>
          </cell>
          <cell r="C706">
            <v>0</v>
          </cell>
          <cell r="D706">
            <v>0</v>
          </cell>
        </row>
        <row r="707">
          <cell r="A707">
            <v>0</v>
          </cell>
          <cell r="C707">
            <v>0</v>
          </cell>
          <cell r="D707">
            <v>0</v>
          </cell>
        </row>
        <row r="708">
          <cell r="A708">
            <v>0</v>
          </cell>
          <cell r="C708">
            <v>0</v>
          </cell>
          <cell r="D708">
            <v>0</v>
          </cell>
        </row>
        <row r="709">
          <cell r="A709">
            <v>0</v>
          </cell>
          <cell r="C709">
            <v>0</v>
          </cell>
          <cell r="D709">
            <v>0</v>
          </cell>
        </row>
        <row r="710">
          <cell r="A710">
            <v>0</v>
          </cell>
          <cell r="C710">
            <v>0</v>
          </cell>
          <cell r="D710">
            <v>0</v>
          </cell>
        </row>
        <row r="711">
          <cell r="A711">
            <v>0</v>
          </cell>
          <cell r="C711">
            <v>0</v>
          </cell>
          <cell r="D711">
            <v>0</v>
          </cell>
        </row>
        <row r="712">
          <cell r="A712">
            <v>0</v>
          </cell>
          <cell r="C712">
            <v>0</v>
          </cell>
          <cell r="D712">
            <v>0</v>
          </cell>
        </row>
        <row r="713">
          <cell r="A713">
            <v>0</v>
          </cell>
          <cell r="C713">
            <v>0</v>
          </cell>
          <cell r="D713">
            <v>0</v>
          </cell>
        </row>
        <row r="714">
          <cell r="A714">
            <v>0</v>
          </cell>
          <cell r="C714">
            <v>0</v>
          </cell>
          <cell r="D714">
            <v>0</v>
          </cell>
        </row>
        <row r="715">
          <cell r="A715">
            <v>0</v>
          </cell>
          <cell r="C715">
            <v>0</v>
          </cell>
          <cell r="D715">
            <v>0</v>
          </cell>
        </row>
        <row r="716">
          <cell r="A716">
            <v>0</v>
          </cell>
          <cell r="C716">
            <v>0</v>
          </cell>
          <cell r="D716">
            <v>0</v>
          </cell>
        </row>
        <row r="717">
          <cell r="A717">
            <v>0</v>
          </cell>
          <cell r="C717">
            <v>0</v>
          </cell>
          <cell r="D717">
            <v>0</v>
          </cell>
        </row>
        <row r="718">
          <cell r="A718">
            <v>0</v>
          </cell>
          <cell r="C718">
            <v>0</v>
          </cell>
          <cell r="D718">
            <v>0</v>
          </cell>
        </row>
        <row r="719">
          <cell r="A719">
            <v>0</v>
          </cell>
          <cell r="C719">
            <v>0</v>
          </cell>
          <cell r="D719">
            <v>0</v>
          </cell>
        </row>
        <row r="720">
          <cell r="A720">
            <v>0</v>
          </cell>
          <cell r="C720">
            <v>0</v>
          </cell>
          <cell r="D720">
            <v>0</v>
          </cell>
        </row>
        <row r="721">
          <cell r="A721">
            <v>0</v>
          </cell>
          <cell r="C721">
            <v>0</v>
          </cell>
          <cell r="D721">
            <v>0</v>
          </cell>
        </row>
        <row r="722">
          <cell r="A722">
            <v>0</v>
          </cell>
          <cell r="C722">
            <v>0</v>
          </cell>
          <cell r="D722">
            <v>0</v>
          </cell>
        </row>
        <row r="723">
          <cell r="A723">
            <v>0</v>
          </cell>
          <cell r="C723">
            <v>0</v>
          </cell>
          <cell r="D723">
            <v>0</v>
          </cell>
        </row>
        <row r="724">
          <cell r="A724">
            <v>0</v>
          </cell>
          <cell r="C724">
            <v>0</v>
          </cell>
          <cell r="D724">
            <v>0</v>
          </cell>
        </row>
        <row r="725">
          <cell r="A725">
            <v>0</v>
          </cell>
          <cell r="C725">
            <v>0</v>
          </cell>
          <cell r="D725">
            <v>0</v>
          </cell>
        </row>
        <row r="726">
          <cell r="A726">
            <v>0</v>
          </cell>
          <cell r="C726">
            <v>0</v>
          </cell>
          <cell r="D726">
            <v>0</v>
          </cell>
        </row>
        <row r="727">
          <cell r="A727">
            <v>0</v>
          </cell>
          <cell r="C727">
            <v>0</v>
          </cell>
          <cell r="D727">
            <v>0</v>
          </cell>
        </row>
        <row r="728">
          <cell r="A728">
            <v>0</v>
          </cell>
          <cell r="C728">
            <v>0</v>
          </cell>
          <cell r="D728">
            <v>0</v>
          </cell>
        </row>
        <row r="729">
          <cell r="A729">
            <v>0</v>
          </cell>
          <cell r="C729">
            <v>0</v>
          </cell>
          <cell r="D729">
            <v>0</v>
          </cell>
        </row>
        <row r="730">
          <cell r="A730">
            <v>0</v>
          </cell>
          <cell r="C730">
            <v>0</v>
          </cell>
          <cell r="D730">
            <v>0</v>
          </cell>
        </row>
        <row r="731">
          <cell r="A731">
            <v>0</v>
          </cell>
          <cell r="C731">
            <v>0</v>
          </cell>
          <cell r="D731">
            <v>0</v>
          </cell>
        </row>
        <row r="732">
          <cell r="A732">
            <v>0</v>
          </cell>
          <cell r="C732">
            <v>0</v>
          </cell>
          <cell r="D732">
            <v>0</v>
          </cell>
        </row>
        <row r="733">
          <cell r="A733">
            <v>0</v>
          </cell>
          <cell r="C733">
            <v>0</v>
          </cell>
          <cell r="D733">
            <v>0</v>
          </cell>
        </row>
        <row r="734">
          <cell r="A734">
            <v>0</v>
          </cell>
          <cell r="C734">
            <v>0</v>
          </cell>
          <cell r="D734">
            <v>0</v>
          </cell>
        </row>
        <row r="735">
          <cell r="A735">
            <v>0</v>
          </cell>
          <cell r="C735">
            <v>0</v>
          </cell>
          <cell r="D735">
            <v>0</v>
          </cell>
        </row>
        <row r="736">
          <cell r="A736">
            <v>0</v>
          </cell>
          <cell r="C736">
            <v>0</v>
          </cell>
          <cell r="D736">
            <v>0</v>
          </cell>
        </row>
        <row r="737">
          <cell r="A737">
            <v>0</v>
          </cell>
          <cell r="C737">
            <v>0</v>
          </cell>
          <cell r="D737">
            <v>0</v>
          </cell>
        </row>
        <row r="738">
          <cell r="A738">
            <v>0</v>
          </cell>
          <cell r="C738">
            <v>0</v>
          </cell>
          <cell r="D738">
            <v>0</v>
          </cell>
        </row>
        <row r="739">
          <cell r="A739">
            <v>0</v>
          </cell>
          <cell r="C739">
            <v>0</v>
          </cell>
          <cell r="D739">
            <v>0</v>
          </cell>
        </row>
        <row r="740">
          <cell r="A740">
            <v>0</v>
          </cell>
          <cell r="C740">
            <v>0</v>
          </cell>
          <cell r="D740">
            <v>0</v>
          </cell>
        </row>
        <row r="741">
          <cell r="A741">
            <v>0</v>
          </cell>
          <cell r="C741">
            <v>0</v>
          </cell>
          <cell r="D741">
            <v>0</v>
          </cell>
        </row>
        <row r="742">
          <cell r="A742">
            <v>0</v>
          </cell>
          <cell r="C742">
            <v>0</v>
          </cell>
          <cell r="D742">
            <v>0</v>
          </cell>
        </row>
        <row r="743">
          <cell r="A743">
            <v>0</v>
          </cell>
          <cell r="C743">
            <v>0</v>
          </cell>
          <cell r="D743">
            <v>0</v>
          </cell>
        </row>
        <row r="744">
          <cell r="A744">
            <v>0</v>
          </cell>
          <cell r="C744">
            <v>0</v>
          </cell>
          <cell r="D744">
            <v>0</v>
          </cell>
        </row>
        <row r="745">
          <cell r="A745">
            <v>0</v>
          </cell>
          <cell r="C745">
            <v>0</v>
          </cell>
          <cell r="D745">
            <v>0</v>
          </cell>
        </row>
        <row r="746">
          <cell r="A746">
            <v>0</v>
          </cell>
          <cell r="C746">
            <v>0</v>
          </cell>
          <cell r="D746">
            <v>0</v>
          </cell>
        </row>
        <row r="747">
          <cell r="A747">
            <v>0</v>
          </cell>
          <cell r="C747">
            <v>0</v>
          </cell>
          <cell r="D747">
            <v>0</v>
          </cell>
        </row>
        <row r="748">
          <cell r="A748">
            <v>0</v>
          </cell>
          <cell r="C748">
            <v>0</v>
          </cell>
          <cell r="D748">
            <v>0</v>
          </cell>
        </row>
        <row r="749">
          <cell r="A749">
            <v>0</v>
          </cell>
          <cell r="C749">
            <v>0</v>
          </cell>
          <cell r="D749">
            <v>0</v>
          </cell>
        </row>
        <row r="750">
          <cell r="A750">
            <v>0</v>
          </cell>
          <cell r="C750">
            <v>0</v>
          </cell>
          <cell r="D750">
            <v>0</v>
          </cell>
        </row>
        <row r="751">
          <cell r="A751">
            <v>0</v>
          </cell>
          <cell r="C751">
            <v>0</v>
          </cell>
          <cell r="D751">
            <v>0</v>
          </cell>
        </row>
        <row r="752">
          <cell r="A752">
            <v>0</v>
          </cell>
          <cell r="C752">
            <v>0</v>
          </cell>
          <cell r="D752">
            <v>0</v>
          </cell>
        </row>
        <row r="753">
          <cell r="A753">
            <v>0</v>
          </cell>
          <cell r="C753">
            <v>0</v>
          </cell>
          <cell r="D753">
            <v>0</v>
          </cell>
        </row>
      </sheetData>
      <sheetData sheetId="3">
        <row r="4">
          <cell r="A4">
            <v>0</v>
          </cell>
          <cell r="B4">
            <v>0</v>
          </cell>
          <cell r="C4">
            <v>0</v>
          </cell>
          <cell r="D4">
            <v>0</v>
          </cell>
          <cell r="E4" t="str">
            <v>U.M.</v>
          </cell>
          <cell r="F4">
            <v>0</v>
          </cell>
          <cell r="G4" t="str">
            <v>Cantidad</v>
          </cell>
          <cell r="H4" t="str">
            <v>Mano de Obra</v>
          </cell>
          <cell r="I4" t="str">
            <v>Total</v>
          </cell>
        </row>
        <row r="7">
          <cell r="A7" t="str">
            <v>01.01</v>
          </cell>
          <cell r="B7" t="str">
            <v>LOCALIZACION Y REPLANTEO EDIFICIO</v>
          </cell>
          <cell r="E7" t="str">
            <v>M²</v>
          </cell>
          <cell r="G7">
            <v>11480</v>
          </cell>
          <cell r="H7">
            <v>817</v>
          </cell>
          <cell r="I7">
            <v>9379160</v>
          </cell>
        </row>
        <row r="11">
          <cell r="A11" t="str">
            <v>01.02</v>
          </cell>
          <cell r="B11" t="str">
            <v>LOCALIZACION Y REPLANTEO DE REDES PARA INFRAESTRUCTURA HIDRAULICA</v>
          </cell>
          <cell r="E11" t="str">
            <v>M</v>
          </cell>
          <cell r="G11">
            <v>444</v>
          </cell>
          <cell r="H11">
            <v>898</v>
          </cell>
          <cell r="I11">
            <v>398712</v>
          </cell>
        </row>
        <row r="15">
          <cell r="A15" t="str">
            <v>01.03</v>
          </cell>
          <cell r="B15" t="str">
            <v>EXCAVACION MANUAL DE MATERIAL HETEREOGENEO  (INCLUYE CARGUE Y RETIRO DEL MATERIAL EXCAVADO A BOTADERO)</v>
          </cell>
          <cell r="E15" t="str">
            <v>M³</v>
          </cell>
          <cell r="G15">
            <v>339.98</v>
          </cell>
          <cell r="H15">
            <v>14179.998823460202</v>
          </cell>
          <cell r="I15">
            <v>4820916</v>
          </cell>
        </row>
        <row r="19">
          <cell r="A19" t="str">
            <v>01.04</v>
          </cell>
          <cell r="B19" t="str">
            <v>EXCAVACIÓN MANUAL PARA REDES HIDROSANITARIAS INFRAESTRUCTURA h=2.00m. COMO MÁXIMO (INCLUYE CARGUE Y RETIRO DE MATERIAL EXCAVADO)</v>
          </cell>
          <cell r="E19" t="str">
            <v>M³</v>
          </cell>
          <cell r="G19">
            <v>100</v>
          </cell>
          <cell r="H19">
            <v>11711</v>
          </cell>
          <cell r="I19">
            <v>1171100</v>
          </cell>
        </row>
        <row r="23">
          <cell r="A23" t="str">
            <v>01.05</v>
          </cell>
          <cell r="B23" t="str">
            <v>EXCAVACIÓN MECANICA PARA REDES HIDROSANITARIAS INFRAESTRUCTURA MAYOR 2.00m. (INCLUYE CARGUE Y RETIRO DE MATERIAL EXCAVADO)</v>
          </cell>
          <cell r="E23" t="str">
            <v>M³</v>
          </cell>
          <cell r="G23">
            <v>3108</v>
          </cell>
          <cell r="H23">
            <v>1973</v>
          </cell>
          <cell r="I23">
            <v>6132084</v>
          </cell>
        </row>
        <row r="27">
          <cell r="A27" t="str">
            <v>01.06</v>
          </cell>
          <cell r="B27" t="str">
            <v>EXCAVACIÓN MECANICA EN MATERIAL COMÚN (INCLUYE CARGUE Y RETIRO DE MATERIAL EXCAVADO A BOTADERO)</v>
          </cell>
          <cell r="E27" t="str">
            <v>M³</v>
          </cell>
          <cell r="G27">
            <v>14318.01</v>
          </cell>
          <cell r="H27">
            <v>968.00002234947465</v>
          </cell>
          <cell r="I27">
            <v>13859834</v>
          </cell>
        </row>
        <row r="31">
          <cell r="A31" t="str">
            <v>01.07</v>
          </cell>
          <cell r="B31" t="str">
            <v>ENTIBADO EN MADERA DOS CARAS h=2.00m (La cantidad en el presupuesto debe ser calculada teniendo en cuenta la longitud total)</v>
          </cell>
          <cell r="E31" t="str">
            <v>M</v>
          </cell>
          <cell r="G31">
            <v>666</v>
          </cell>
          <cell r="H31">
            <v>4471</v>
          </cell>
          <cell r="I31">
            <v>2977686</v>
          </cell>
        </row>
        <row r="35">
          <cell r="A35" t="str">
            <v>01.08</v>
          </cell>
          <cell r="B35" t="str">
            <v>DEMOLICIÓN DE CONCRETO MASIVO ZAPATAS, VIGAS, COLUMNAS, PLACAS. (Incluye cargue y retiro de escombros.)</v>
          </cell>
          <cell r="E35" t="str">
            <v>M³</v>
          </cell>
          <cell r="G35">
            <v>247.08</v>
          </cell>
          <cell r="H35">
            <v>10832.001780799741</v>
          </cell>
          <cell r="I35">
            <v>2676371</v>
          </cell>
        </row>
        <row r="39">
          <cell r="A39" t="str">
            <v>01.09</v>
          </cell>
          <cell r="B39" t="str">
            <v>DEMOLICIÓN DE CABEZA DE PILOTES. (Incluye cargue y retiro de escombros.)</v>
          </cell>
          <cell r="E39" t="str">
            <v>M³</v>
          </cell>
          <cell r="G39">
            <v>166.53</v>
          </cell>
          <cell r="H39">
            <v>23616.999939950761</v>
          </cell>
          <cell r="I39">
            <v>3932939</v>
          </cell>
        </row>
        <row r="43">
          <cell r="A43" t="str">
            <v>01.10</v>
          </cell>
          <cell r="B43" t="str">
            <v>DEMOLICIÓN DE TRAMO DE PANTALLA PRE-EXCAVADA. (Incluye cargue y retiro de escombros.)</v>
          </cell>
          <cell r="E43" t="str">
            <v>M³</v>
          </cell>
          <cell r="G43">
            <v>55.44</v>
          </cell>
          <cell r="H43">
            <v>23616.991341991339</v>
          </cell>
          <cell r="I43">
            <v>1309326</v>
          </cell>
        </row>
        <row r="47">
          <cell r="A47" t="str">
            <v>01.11</v>
          </cell>
          <cell r="B47" t="str">
            <v>DEMOLICIÓN PAVIMENTO ASFÁLTICO CON ESPESOR VARIABLE ENTRE 0.15 Y 0.20 m. (incluye cargue y retiro de escombros.)</v>
          </cell>
          <cell r="E47" t="str">
            <v>M²</v>
          </cell>
          <cell r="G47">
            <v>3259.8</v>
          </cell>
          <cell r="H47">
            <v>2630</v>
          </cell>
          <cell r="I47">
            <v>8573274</v>
          </cell>
        </row>
        <row r="54">
          <cell r="I54">
            <v>55231402</v>
          </cell>
        </row>
        <row r="71">
          <cell r="A71" t="str">
            <v>02.01</v>
          </cell>
          <cell r="B71" t="str">
            <v>BASE CONCRETO DE LIMPIEZA 2.000 PSI</v>
          </cell>
          <cell r="E71" t="str">
            <v>M³</v>
          </cell>
          <cell r="G71">
            <v>107.78</v>
          </cell>
          <cell r="H71">
            <v>37761.996659862685</v>
          </cell>
          <cell r="I71">
            <v>4069988</v>
          </cell>
        </row>
        <row r="75">
          <cell r="A75" t="str">
            <v>02.02</v>
          </cell>
          <cell r="B75" t="str">
            <v>VIGA DE CIMENTACIÓN CONCRETO 4000 psi - SIN FORMALETA (Sin refuerzo)</v>
          </cell>
          <cell r="E75" t="str">
            <v>M³</v>
          </cell>
          <cell r="G75">
            <v>497.98</v>
          </cell>
          <cell r="H75">
            <v>92050</v>
          </cell>
          <cell r="I75">
            <v>45839059</v>
          </cell>
        </row>
        <row r="79">
          <cell r="A79" t="str">
            <v>02.03</v>
          </cell>
          <cell r="B79" t="str">
            <v>LOSA DE CONTRAPISO ALIGERADA CONCRETO 4000 PSI CON CASETON DE ICOPOR O SIMILAR h=1.00m. Torta superior 6 cm e inferior de 15 cm, viguetas de e=0.15 m armada en ambos sentidos. (Sin refuerzo).</v>
          </cell>
          <cell r="E79" t="str">
            <v>M²</v>
          </cell>
          <cell r="G79">
            <v>1667.75</v>
          </cell>
          <cell r="H79">
            <v>47340</v>
          </cell>
          <cell r="I79">
            <v>78951285</v>
          </cell>
        </row>
        <row r="83">
          <cell r="A83" t="str">
            <v>02.04</v>
          </cell>
          <cell r="B83" t="str">
            <v>BARRETES EN CONCRETO 3000 PSI (Sin refuerzo). Subcontrato a todo costo, incluye manejo de refuerzo, manejo y retiro de material excavado. INCLUYE 15% DESPERDICIO TEORICO DE CONCRETO.</v>
          </cell>
          <cell r="E83" t="str">
            <v>M³</v>
          </cell>
          <cell r="G83">
            <v>151.19999999999999</v>
          </cell>
          <cell r="H83">
            <v>366975.00000000006</v>
          </cell>
          <cell r="I83">
            <v>55486620</v>
          </cell>
        </row>
        <row r="87">
          <cell r="A87" t="str">
            <v>02.05</v>
          </cell>
          <cell r="B87" t="str">
            <v>PANTALLA PRE-EXCAVADA EN CONCRETO 3000 PSI (Sin refuerzo). Subcontrato a todo costo, incluye manejo de refuerzo, manejo y retiro de material excavado. INCLUYE 15% DESPERDICIO TEORICO DE CONCRETO.</v>
          </cell>
          <cell r="E87" t="str">
            <v>M³</v>
          </cell>
          <cell r="G87">
            <v>1500.29</v>
          </cell>
          <cell r="H87">
            <v>275093.00001999614</v>
          </cell>
          <cell r="I87">
            <v>412719277</v>
          </cell>
        </row>
        <row r="91">
          <cell r="A91" t="str">
            <v>02.06</v>
          </cell>
          <cell r="B91" t="str">
            <v>PILOTES PRE-EXCAVADOS EN CONCRETO 3000 PSI D 40(Sin refuerzo). Subcontrato a todo costo, incluye manejo de refuerzo, manejo y retiro de material excavado. INCLUYE 15% DESPERDICIO TEORICO DE CONCRETO.</v>
          </cell>
          <cell r="E91" t="str">
            <v>M</v>
          </cell>
          <cell r="G91">
            <v>65.209999999999994</v>
          </cell>
          <cell r="H91">
            <v>62280.999846649291</v>
          </cell>
          <cell r="I91">
            <v>4061344</v>
          </cell>
        </row>
        <row r="95">
          <cell r="A95" t="str">
            <v>02.07</v>
          </cell>
          <cell r="B95" t="str">
            <v>PILOTES PRE-EXCAVADOS EN CONCRETO 3000 PSI D 50 (Sin refuerzo). Subcontrato a todo costo, incluye manejo de refuerzo, manejo y retiro de material excavado. INCLUYE 15% DESPERDICIO TEORICO DE CONCRETO.</v>
          </cell>
          <cell r="E95" t="str">
            <v>M</v>
          </cell>
          <cell r="G95">
            <v>3663.87</v>
          </cell>
          <cell r="H95">
            <v>72765.999885367113</v>
          </cell>
          <cell r="I95">
            <v>266605164</v>
          </cell>
        </row>
        <row r="99">
          <cell r="A99" t="str">
            <v>02.08</v>
          </cell>
          <cell r="B99" t="str">
            <v>PILOTES PRE-EXCAVADOS EN CONCRETO 3000 PSI D 60 (Sin refuerzo). Subcontrato a todo costo, incluye manejo de refuerzo, manejo y retiro de material excavado. INCLUYE 15% DESPERDICIO TEORICO DE CONCRETO.</v>
          </cell>
          <cell r="E99" t="str">
            <v>M</v>
          </cell>
          <cell r="G99">
            <v>124.74</v>
          </cell>
          <cell r="H99">
            <v>87317.99743466411</v>
          </cell>
          <cell r="I99">
            <v>10892047</v>
          </cell>
        </row>
        <row r="103">
          <cell r="A103" t="str">
            <v>02.09</v>
          </cell>
          <cell r="B103" t="str">
            <v>DADOS EN CONCRETO 4000 PSI (Sin refuerzo)</v>
          </cell>
          <cell r="E103" t="str">
            <v>M³</v>
          </cell>
          <cell r="G103">
            <v>23.61</v>
          </cell>
          <cell r="H103">
            <v>96155.019059720449</v>
          </cell>
          <cell r="I103">
            <v>2270220</v>
          </cell>
        </row>
        <row r="107">
          <cell r="A107" t="str">
            <v>02.10</v>
          </cell>
          <cell r="B107" t="str">
            <v>PILOTES PRE-EXCAVADOS D 50 (Sin refuerzo). Subcontrato a todo costo, incluye manejo de canastas de refuerzo, manejo y retiro de material excavado.NO INCLUYE CONCRETO.</v>
          </cell>
          <cell r="E107" t="str">
            <v>M</v>
          </cell>
          <cell r="G107">
            <v>763.35</v>
          </cell>
          <cell r="H107">
            <v>72000</v>
          </cell>
          <cell r="I107">
            <v>54961200</v>
          </cell>
        </row>
        <row r="111">
          <cell r="A111" t="str">
            <v>02.11</v>
          </cell>
          <cell r="B111" t="str">
            <v>PILOTES PRE-EXCAVADOS D 60 (Sin refuerzo). Subcontrato a todo costo, incluye manejo de canastas de refuerzo, manejo y retiro de material excavado. NO INCLUYE CONCRETO</v>
          </cell>
          <cell r="E111" t="str">
            <v>M</v>
          </cell>
          <cell r="G111">
            <v>36.54</v>
          </cell>
          <cell r="H111">
            <v>87000</v>
          </cell>
          <cell r="I111">
            <v>3178980</v>
          </cell>
        </row>
        <row r="115">
          <cell r="A115" t="str">
            <v>02.12</v>
          </cell>
          <cell r="B115" t="str">
            <v>VIGA DE CIMENTACION EN CONCRETO 3000 psi - CON FORMALETA (Sin refuerzo)</v>
          </cell>
          <cell r="E115" t="str">
            <v>M³</v>
          </cell>
          <cell r="G115">
            <v>268.39</v>
          </cell>
          <cell r="H115">
            <v>105200</v>
          </cell>
          <cell r="I115">
            <v>28234628</v>
          </cell>
        </row>
        <row r="122">
          <cell r="I122">
            <v>967269812</v>
          </cell>
        </row>
        <row r="139">
          <cell r="A139" t="str">
            <v>03.01</v>
          </cell>
          <cell r="B139" t="str">
            <v>CAJA DE INSPECCIÓN 0.80x0.80x1 (Incluye excavación, base en recebo común, placa concreto, ladrillo común, marco en angulo 2 1/2*2 1/2 * 3/16" y tapa reforzada en platina de 3*3/16" con parrilla en varilla 3/8 cada 10  cm) Según detalle</v>
          </cell>
          <cell r="E139" t="str">
            <v>UND</v>
          </cell>
          <cell r="G139">
            <v>3</v>
          </cell>
          <cell r="H139">
            <v>104806</v>
          </cell>
          <cell r="I139">
            <v>314418</v>
          </cell>
        </row>
        <row r="143">
          <cell r="A143" t="str">
            <v>03.02</v>
          </cell>
          <cell r="B143" t="str">
            <v>CAJA DE INSPECCIÓN 1.00x1.00x1.00 (Incluye excavación, base en recebo común, placa concreto, ladrillo común, marco en angulo 2 1/2*2 1/2 * 3/16" y tapa reforzada en platina de 3*3/16" con parrilla en varilla 3/8 cada 10  cm) Según detalle</v>
          </cell>
          <cell r="E143" t="str">
            <v>UND</v>
          </cell>
          <cell r="G143">
            <v>1</v>
          </cell>
          <cell r="H143">
            <v>112301</v>
          </cell>
          <cell r="I143">
            <v>112301</v>
          </cell>
        </row>
        <row r="147">
          <cell r="A147" t="str">
            <v>03.03</v>
          </cell>
          <cell r="B147" t="str">
            <v>CUERPO POZO DE INSPECCIÓN EN CONCRETO h=Variable Diámetro 1.20m acero de refuerzo en malla electrosoldada 4 mm.</v>
          </cell>
          <cell r="E147" t="str">
            <v>M</v>
          </cell>
          <cell r="G147">
            <v>33</v>
          </cell>
          <cell r="H147">
            <v>69516</v>
          </cell>
          <cell r="I147">
            <v>2294028</v>
          </cell>
        </row>
        <row r="151">
          <cell r="A151" t="str">
            <v>03.04</v>
          </cell>
          <cell r="B151" t="str">
            <v>PLACA SUPERIOR D=1.70 Y TAPA PARA POZO DE INSPECCIÓN EN CONCRETO Diámetro 1.20m, acero de refuerzo en varillas # 3 - Según detalle</v>
          </cell>
          <cell r="E151" t="str">
            <v>UN</v>
          </cell>
          <cell r="G151">
            <v>7</v>
          </cell>
          <cell r="H151">
            <v>105200</v>
          </cell>
          <cell r="I151">
            <v>736400</v>
          </cell>
        </row>
        <row r="155">
          <cell r="A155" t="str">
            <v>03.05</v>
          </cell>
          <cell r="B155" t="str">
            <v>PLACA BASE D=1.70 PARA POZO DE INSPECCIÓN EN CONCRETO DE 1.20m, acero de refuerzo N4. Según detalle (Incluye cañuela en mortero pend=15%)</v>
          </cell>
          <cell r="E155" t="str">
            <v>UN</v>
          </cell>
          <cell r="G155">
            <v>7</v>
          </cell>
          <cell r="H155">
            <v>81831</v>
          </cell>
          <cell r="I155">
            <v>572817</v>
          </cell>
        </row>
        <row r="159">
          <cell r="A159" t="str">
            <v>03.06</v>
          </cell>
          <cell r="B159" t="str">
            <v xml:space="preserve">BAJANTE AGUAS NEGRAS PVC 4" (Incluye codo, unión y abrazadera de fijación)  </v>
          </cell>
          <cell r="E159" t="str">
            <v>M</v>
          </cell>
          <cell r="G159">
            <v>22</v>
          </cell>
          <cell r="H159">
            <v>4308</v>
          </cell>
          <cell r="I159">
            <v>94776</v>
          </cell>
        </row>
        <row r="163">
          <cell r="A163" t="str">
            <v>03.07</v>
          </cell>
          <cell r="B163" t="str">
            <v>BAJANTE AGUAS NEGRAS PVC 6" (Incluye codo, unión y abrazadera de fijación)</v>
          </cell>
          <cell r="E163" t="str">
            <v>M</v>
          </cell>
          <cell r="G163">
            <v>20</v>
          </cell>
          <cell r="H163">
            <v>3958</v>
          </cell>
          <cell r="I163">
            <v>79160</v>
          </cell>
        </row>
        <row r="167">
          <cell r="A167" t="str">
            <v>03.08</v>
          </cell>
          <cell r="B167" t="str">
            <v>BAJANTE AGUAS LLUVIAS PVC 4" (Incluye codo, unión y abrazadera de fijación)</v>
          </cell>
          <cell r="E167" t="str">
            <v>M</v>
          </cell>
          <cell r="G167">
            <v>60</v>
          </cell>
          <cell r="H167">
            <v>4340</v>
          </cell>
          <cell r="I167">
            <v>260400</v>
          </cell>
        </row>
        <row r="171">
          <cell r="A171" t="str">
            <v>03.09</v>
          </cell>
          <cell r="B171" t="str">
            <v>BAJANTE AGUAS LLUVIAS PVC 6" (Incluye codo, unión y abrazadera de fijación)</v>
          </cell>
          <cell r="E171" t="str">
            <v>M</v>
          </cell>
          <cell r="G171">
            <v>94</v>
          </cell>
          <cell r="H171">
            <v>4043</v>
          </cell>
          <cell r="I171">
            <v>380042</v>
          </cell>
        </row>
        <row r="175">
          <cell r="A175" t="str">
            <v>03.10</v>
          </cell>
          <cell r="B175" t="str">
            <v>PUNTO DESAGUE PVC 2" Aparatos sanitarios y desagues (Incluye accesorios, yee y codo).</v>
          </cell>
          <cell r="E175" t="str">
            <v>UND</v>
          </cell>
          <cell r="G175">
            <v>117</v>
          </cell>
          <cell r="H175">
            <v>26830</v>
          </cell>
          <cell r="I175">
            <v>3139110</v>
          </cell>
        </row>
        <row r="179">
          <cell r="A179" t="str">
            <v>03.11</v>
          </cell>
          <cell r="B179" t="str">
            <v>PUNTO DESAGUE PVC 3" Aparatos sanitarios y desagues (Incluye accesorios, yee y codo).</v>
          </cell>
          <cell r="E179" t="str">
            <v>UND</v>
          </cell>
          <cell r="G179">
            <v>78</v>
          </cell>
          <cell r="H179">
            <v>26830</v>
          </cell>
          <cell r="I179">
            <v>2092740</v>
          </cell>
        </row>
        <row r="183">
          <cell r="A183" t="str">
            <v>03.12</v>
          </cell>
          <cell r="B183" t="str">
            <v>PUNTO DESAGUE PVC 4" Aparatos sanitarios y desagues (Incluye accesorios, yee y codo).</v>
          </cell>
          <cell r="E183" t="str">
            <v>UND</v>
          </cell>
          <cell r="G183">
            <v>58</v>
          </cell>
          <cell r="H183">
            <v>27216</v>
          </cell>
          <cell r="I183">
            <v>1578528</v>
          </cell>
        </row>
        <row r="187">
          <cell r="A187" t="str">
            <v>03.13</v>
          </cell>
          <cell r="B187" t="str">
            <v>PUNTO DESAGUE PVC 3" Aguas lluvias (Incluye accesorios, yee y codo)</v>
          </cell>
          <cell r="E187" t="str">
            <v>UND</v>
          </cell>
          <cell r="G187">
            <v>56</v>
          </cell>
          <cell r="H187">
            <v>27194</v>
          </cell>
          <cell r="I187">
            <v>1522864</v>
          </cell>
        </row>
        <row r="191">
          <cell r="A191" t="str">
            <v>03.14</v>
          </cell>
          <cell r="B191" t="str">
            <v>PUNTO DESAGUE PVC 4" Aguas lluvias (Incluye accesorios, yee y codo).</v>
          </cell>
          <cell r="E191" t="str">
            <v>UND</v>
          </cell>
          <cell r="G191">
            <v>40</v>
          </cell>
          <cell r="H191">
            <v>27216</v>
          </cell>
          <cell r="I191">
            <v>1088640</v>
          </cell>
        </row>
        <row r="195">
          <cell r="A195" t="str">
            <v>03.15</v>
          </cell>
          <cell r="B195" t="str">
            <v>PUNTO REVENTILACION PVC 2" (Incluye accesorios de conexión, unión y yee)</v>
          </cell>
          <cell r="E195" t="str">
            <v>UND</v>
          </cell>
          <cell r="G195">
            <v>71</v>
          </cell>
          <cell r="H195">
            <v>26830</v>
          </cell>
          <cell r="I195">
            <v>1904930</v>
          </cell>
        </row>
        <row r="199">
          <cell r="A199" t="str">
            <v>03.16</v>
          </cell>
          <cell r="B199" t="str">
            <v>PUNTO REVENTILACION PVC 3" (Incluye accesorios de conexión, unión y yee)</v>
          </cell>
          <cell r="E199" t="str">
            <v>UND</v>
          </cell>
          <cell r="G199">
            <v>12</v>
          </cell>
          <cell r="H199">
            <v>26990</v>
          </cell>
          <cell r="I199">
            <v>323880</v>
          </cell>
        </row>
        <row r="203">
          <cell r="A203" t="str">
            <v>03.17</v>
          </cell>
          <cell r="B203" t="str">
            <v>TUBERIA PVC-S 2" (Ventilación y aguas lluvias) incluye accesorios y abrazadera de fijación</v>
          </cell>
          <cell r="E203" t="str">
            <v>M</v>
          </cell>
          <cell r="G203">
            <v>332</v>
          </cell>
          <cell r="H203">
            <v>3383</v>
          </cell>
          <cell r="I203">
            <v>1123156</v>
          </cell>
        </row>
        <row r="207">
          <cell r="A207" t="str">
            <v>03.18</v>
          </cell>
          <cell r="B207" t="str">
            <v>TUBERIA PVC-S 3" (Ventilación y aguas lluvias) Incluye accesorios y abrazadera de fijación</v>
          </cell>
          <cell r="E207" t="str">
            <v>M</v>
          </cell>
          <cell r="G207">
            <v>505</v>
          </cell>
          <cell r="H207">
            <v>3263</v>
          </cell>
          <cell r="I207">
            <v>1647815</v>
          </cell>
        </row>
        <row r="211">
          <cell r="A211" t="str">
            <v>03.19</v>
          </cell>
          <cell r="B211" t="str">
            <v>TUBERIA PVC-S 4" (Ventilación y aguas lluvias) Incluye accesorios y abrazadera de fijación</v>
          </cell>
          <cell r="E211" t="str">
            <v>M</v>
          </cell>
          <cell r="G211">
            <v>355</v>
          </cell>
          <cell r="H211">
            <v>3263</v>
          </cell>
          <cell r="I211">
            <v>1158365</v>
          </cell>
        </row>
        <row r="215">
          <cell r="A215" t="str">
            <v>03.20</v>
          </cell>
          <cell r="B215" t="str">
            <v>TUBERIA PVC-S 6" (Ventilación y aguas lluvias) incluye accesorios y abrazadera de fijación</v>
          </cell>
          <cell r="E215" t="str">
            <v>M</v>
          </cell>
          <cell r="G215">
            <v>22</v>
          </cell>
          <cell r="H215">
            <v>3216</v>
          </cell>
          <cell r="I215">
            <v>70752</v>
          </cell>
        </row>
        <row r="219">
          <cell r="A219" t="str">
            <v>03.21</v>
          </cell>
          <cell r="B219" t="str">
            <v>TUBERIA PVC-S 2" (Red sanitaria) Incluye excavación manual, relleno inicial en base granular B-200 compactado, instalación y accesorios.</v>
          </cell>
          <cell r="E219" t="str">
            <v>M</v>
          </cell>
          <cell r="G219">
            <v>2</v>
          </cell>
          <cell r="H219">
            <v>3509</v>
          </cell>
          <cell r="I219">
            <v>7018</v>
          </cell>
        </row>
        <row r="223">
          <cell r="A223" t="str">
            <v>03.22</v>
          </cell>
          <cell r="B223" t="str">
            <v>TUBERIA PVC-S 3" (Red sanitaria) Incluye excavación manual, relleno inicial en base granular B-200 compactado, instalación y accesorios.</v>
          </cell>
          <cell r="E223" t="str">
            <v>M</v>
          </cell>
          <cell r="G223">
            <v>30</v>
          </cell>
          <cell r="H223">
            <v>3509</v>
          </cell>
          <cell r="I223">
            <v>105270</v>
          </cell>
        </row>
        <row r="227">
          <cell r="A227" t="str">
            <v>03.23</v>
          </cell>
          <cell r="B227" t="str">
            <v>TUBERIA PVC-S 6" (Red sanitaria) Incluye excavación manual, relleno inicial en base granular B-200 compactado, instalación y accesorios.</v>
          </cell>
          <cell r="E227" t="str">
            <v>M</v>
          </cell>
          <cell r="G227">
            <v>3</v>
          </cell>
          <cell r="H227">
            <v>3812</v>
          </cell>
          <cell r="I227">
            <v>11436</v>
          </cell>
        </row>
        <row r="231">
          <cell r="A231" t="str">
            <v>03.24</v>
          </cell>
          <cell r="B231" t="str">
            <v>TUBERIA PVC-S 2" (Red sanitaria Descolgada), incluye instalación y accesorios.</v>
          </cell>
          <cell r="E231" t="str">
            <v>M</v>
          </cell>
          <cell r="G231">
            <v>78</v>
          </cell>
          <cell r="H231">
            <v>3360</v>
          </cell>
          <cell r="I231">
            <v>262080</v>
          </cell>
        </row>
        <row r="235">
          <cell r="A235" t="str">
            <v>03.25</v>
          </cell>
          <cell r="B235" t="str">
            <v>TUBERIA PVC-S 3" (Red sanitaria Descolgada) Incluye  instalación y accesorios.</v>
          </cell>
          <cell r="E235" t="str">
            <v>M</v>
          </cell>
          <cell r="G235">
            <v>160</v>
          </cell>
          <cell r="H235">
            <v>3360</v>
          </cell>
          <cell r="I235">
            <v>537600</v>
          </cell>
        </row>
        <row r="239">
          <cell r="A239" t="str">
            <v>03.26</v>
          </cell>
          <cell r="B239" t="str">
            <v>TUBERIA PVC-S 4" (Red sanitaria Descolgada) Incluye  instalación y accesorios.</v>
          </cell>
          <cell r="E239" t="str">
            <v>M</v>
          </cell>
          <cell r="G239">
            <v>305</v>
          </cell>
          <cell r="H239">
            <v>3339</v>
          </cell>
          <cell r="I239">
            <v>1018395</v>
          </cell>
        </row>
        <row r="243">
          <cell r="A243" t="str">
            <v>03.27</v>
          </cell>
          <cell r="B243" t="str">
            <v>TUBERIA PVC-S 6" (Red Sanitaria Descolagada) Incluye instalación y accesorios</v>
          </cell>
          <cell r="E243" t="str">
            <v>M</v>
          </cell>
          <cell r="G243">
            <v>5</v>
          </cell>
          <cell r="H243">
            <v>3339</v>
          </cell>
          <cell r="I243">
            <v>16695</v>
          </cell>
        </row>
        <row r="247">
          <cell r="A247" t="str">
            <v>03.28</v>
          </cell>
          <cell r="B247" t="str">
            <v>TUBERIA PVC-S 4" (Red  Aguas Lluvias) Incluye  instalación y accesorios.</v>
          </cell>
          <cell r="E247" t="str">
            <v>M</v>
          </cell>
          <cell r="G247">
            <v>100</v>
          </cell>
          <cell r="H247">
            <v>3339</v>
          </cell>
          <cell r="I247">
            <v>333900</v>
          </cell>
        </row>
        <row r="251">
          <cell r="A251" t="str">
            <v>03.29</v>
          </cell>
          <cell r="B251" t="str">
            <v>TUBERIA PVC-S 6" (Red Aguas Lluvias) Incluye  instalación y accesorios.</v>
          </cell>
          <cell r="E251" t="str">
            <v>M</v>
          </cell>
          <cell r="G251">
            <v>36</v>
          </cell>
          <cell r="H251">
            <v>3339</v>
          </cell>
          <cell r="I251">
            <v>120204</v>
          </cell>
        </row>
        <row r="255">
          <cell r="A255" t="str">
            <v>03.30</v>
          </cell>
          <cell r="B255" t="str">
            <v>TAPON DE LIMPIEZA DE 3" - Descolgado (incluye yee PVCS, tuberia PVCS)</v>
          </cell>
          <cell r="E255" t="str">
            <v>UND</v>
          </cell>
          <cell r="G255">
            <v>33</v>
          </cell>
          <cell r="H255">
            <v>15519</v>
          </cell>
          <cell r="I255">
            <v>512127</v>
          </cell>
        </row>
        <row r="259">
          <cell r="A259" t="str">
            <v>03.31</v>
          </cell>
          <cell r="B259" t="str">
            <v>TAPON DE LIMPIEZA DE 4" - Descolgado (incluye yee PVCS, tuberia PVCS)</v>
          </cell>
          <cell r="E259" t="str">
            <v>UND</v>
          </cell>
          <cell r="G259">
            <v>63</v>
          </cell>
          <cell r="H259">
            <v>15519</v>
          </cell>
          <cell r="I259">
            <v>977697</v>
          </cell>
        </row>
        <row r="263">
          <cell r="A263" t="str">
            <v>03.32</v>
          </cell>
          <cell r="B263" t="str">
            <v>TAPON DE LIMPIEZA DE 6" - Descolgado (incluye yee PVCS, tuberia PVCS)</v>
          </cell>
          <cell r="E263" t="str">
            <v>UND</v>
          </cell>
          <cell r="G263">
            <v>13</v>
          </cell>
          <cell r="H263">
            <v>15519</v>
          </cell>
          <cell r="I263">
            <v>201747</v>
          </cell>
        </row>
        <row r="267">
          <cell r="A267" t="str">
            <v>03.33</v>
          </cell>
          <cell r="B267" t="str">
            <v>TUBERIA A LL 110 MM Tipo Novafort o similar (Incluye relleno inicial y lateral con base granular fina y relleno final con material proveniente de la excavación instalación y cinta de demarcación) Segun norma técnica ASTM 2321</v>
          </cell>
          <cell r="E267" t="str">
            <v>M</v>
          </cell>
          <cell r="G267">
            <v>120</v>
          </cell>
          <cell r="H267">
            <v>4287</v>
          </cell>
          <cell r="I267">
            <v>514440</v>
          </cell>
        </row>
        <row r="271">
          <cell r="A271" t="str">
            <v>03.34</v>
          </cell>
          <cell r="B271" t="str">
            <v>TUBERIA A LL 160 MM Tipo Novafort o similar (Incluye relleno inicial y lateral con base granular fina y relleno final con material proveniente de la excavación instalación y cinta de demarcación) Segun norma técnica ASTM 2321</v>
          </cell>
          <cell r="E271" t="str">
            <v>M</v>
          </cell>
          <cell r="G271">
            <v>10</v>
          </cell>
          <cell r="H271">
            <v>4287</v>
          </cell>
          <cell r="I271">
            <v>42870</v>
          </cell>
        </row>
        <row r="275">
          <cell r="A275" t="str">
            <v>03.35</v>
          </cell>
          <cell r="B275" t="str">
            <v>TUBERIA A LL 250 MM Tipo Novafort o similar (Incluye relleno inicial y lateral con base granular fina y relleno final con material proveniente de la excavación instalación y cinta de demarcación) Segun norma técnica ASTM 2321</v>
          </cell>
          <cell r="E275" t="str">
            <v>M</v>
          </cell>
          <cell r="G275">
            <v>52</v>
          </cell>
          <cell r="H275">
            <v>4287</v>
          </cell>
          <cell r="I275">
            <v>222924</v>
          </cell>
        </row>
        <row r="279">
          <cell r="A279" t="str">
            <v>03.36</v>
          </cell>
          <cell r="B279" t="str">
            <v>TUBERIA A LL 315 MM Tipo Novafort o similar (Incluye relleno inicial y lateral con base granular fina y relleno final con material proveniente de la excavación instalación y cinta de demarcación) Segun norma técnica ASTM 2321</v>
          </cell>
          <cell r="E279" t="str">
            <v>M</v>
          </cell>
          <cell r="G279">
            <v>25</v>
          </cell>
          <cell r="H279">
            <v>4176</v>
          </cell>
          <cell r="I279">
            <v>104400</v>
          </cell>
        </row>
        <row r="283">
          <cell r="A283" t="str">
            <v>03.37</v>
          </cell>
          <cell r="B283" t="str">
            <v>TUBERIA A LL 355 MM Tipo Novafort o similar (Incluye relleno inicial y lateral con base granular fina y relleno final con material proveniente de la excavación instalación y cinta de demarcación) Segun norma técnica ASTM 2321</v>
          </cell>
          <cell r="E283" t="str">
            <v>M</v>
          </cell>
          <cell r="G283">
            <v>50</v>
          </cell>
          <cell r="H283">
            <v>4176</v>
          </cell>
          <cell r="I283">
            <v>208800</v>
          </cell>
        </row>
        <row r="287">
          <cell r="A287" t="str">
            <v>03.38</v>
          </cell>
          <cell r="B287" t="str">
            <v>TUBERIA A LL 450 MM Tipo Novafort o similar (Incluye relleno inicial y lateral con base granular fina y relleno final con material proveniente de la excavación instalación y cinta de demarcación) Segun norma técnica ASTM 2321</v>
          </cell>
          <cell r="E287" t="str">
            <v>M</v>
          </cell>
          <cell r="G287">
            <v>70</v>
          </cell>
          <cell r="H287">
            <v>4176</v>
          </cell>
          <cell r="I287">
            <v>292320</v>
          </cell>
        </row>
        <row r="291">
          <cell r="A291" t="str">
            <v>03.39</v>
          </cell>
          <cell r="B291" t="str">
            <v>TUBERIA ALCANTARILALDO 110 MM Tipo Novafort o similar. (Incluye relleno inicial y laterla con base granular fina, y relleno final con material proveniente de la excavación, instalación y cinta de demarcación). Según norma ASTM 2321</v>
          </cell>
          <cell r="E291" t="str">
            <v>M</v>
          </cell>
          <cell r="G291">
            <v>87</v>
          </cell>
          <cell r="H291">
            <v>9207</v>
          </cell>
          <cell r="I291">
            <v>801009</v>
          </cell>
        </row>
        <row r="295">
          <cell r="A295" t="str">
            <v>03.40</v>
          </cell>
          <cell r="B295" t="str">
            <v>TUBERIA ALCANTARILALDO 250 MM Tipo Novafort o similar. (Incluye relleno inicial y laterla con base granular fina, y relleno final con material proveniente de la excavación, instalación y cinta de demarcación). Según norma ASTM 2321</v>
          </cell>
          <cell r="E295" t="str">
            <v>M</v>
          </cell>
          <cell r="G295">
            <v>50</v>
          </cell>
          <cell r="H295">
            <v>4287</v>
          </cell>
          <cell r="I295">
            <v>214350</v>
          </cell>
        </row>
        <row r="299">
          <cell r="A299" t="str">
            <v>03.41</v>
          </cell>
          <cell r="B299" t="str">
            <v>FILTRO GEODREN VIAL TB 160 mm D:0.30x3.00  Incluye tuberia de drenaje 6", geodren planar 0.5 m pavcop o similar excavación manual y relleno en gravilla.</v>
          </cell>
          <cell r="E299" t="str">
            <v>M</v>
          </cell>
          <cell r="G299">
            <v>28</v>
          </cell>
          <cell r="H299">
            <v>6509</v>
          </cell>
          <cell r="I299">
            <v>182252</v>
          </cell>
        </row>
        <row r="303">
          <cell r="A303" t="str">
            <v>03.42</v>
          </cell>
          <cell r="B303" t="str">
            <v>GEODREN PLANAR 1.0 m (Incluye suministro e instalación)</v>
          </cell>
          <cell r="E303" t="str">
            <v>M²</v>
          </cell>
          <cell r="G303">
            <v>56</v>
          </cell>
          <cell r="H303">
            <v>1315</v>
          </cell>
          <cell r="I303">
            <v>73640</v>
          </cell>
        </row>
        <row r="307">
          <cell r="A307" t="str">
            <v>03.43</v>
          </cell>
          <cell r="B307" t="str">
            <v>FILTRO DRENAJE D:0.20x0.20 m, Tubo drenaje corrugado de 4" con filtro. Incluye relleno en gravilla, Geotextil NT 1600 y excavación manual</v>
          </cell>
          <cell r="E307" t="str">
            <v>M</v>
          </cell>
          <cell r="G307">
            <v>450</v>
          </cell>
          <cell r="H307">
            <v>2615</v>
          </cell>
          <cell r="I307">
            <v>1176750</v>
          </cell>
        </row>
        <row r="311">
          <cell r="A311" t="str">
            <v>03.44</v>
          </cell>
          <cell r="B311" t="str">
            <v>TUBERIA DRENAJE EN ZANJA COLOCACIÓN, Tubo Drenaje Corrugado de 65 mm</v>
          </cell>
          <cell r="E311" t="str">
            <v>M</v>
          </cell>
          <cell r="G311">
            <v>400</v>
          </cell>
          <cell r="H311">
            <v>2404</v>
          </cell>
          <cell r="I311">
            <v>961600</v>
          </cell>
        </row>
        <row r="315">
          <cell r="A315" t="str">
            <v>03.45</v>
          </cell>
          <cell r="B315" t="str">
            <v>CARCAMO CONCRETO 3.000 PSI A=0.45m. H=0.50m (Incluye excavación y base granular B-200)</v>
          </cell>
          <cell r="E315" t="str">
            <v>M</v>
          </cell>
          <cell r="G315">
            <v>8</v>
          </cell>
          <cell r="H315">
            <v>46400</v>
          </cell>
          <cell r="I315">
            <v>371200</v>
          </cell>
        </row>
        <row r="319">
          <cell r="A319" t="str">
            <v>03.46</v>
          </cell>
          <cell r="B319" t="str">
            <v>SUMIDERO B=0.50m L=0.50 m. H=0.40m. CON REJILLA PREFABRICADA. (Incluye excavación, base en recebo, placa concreto, ladrillo común, pañete impermeabilizado y rejilla prefabricada concreto. ref, RE 009 Tipo Titan o similar.)</v>
          </cell>
          <cell r="E319" t="str">
            <v>UN</v>
          </cell>
          <cell r="G319">
            <v>10</v>
          </cell>
          <cell r="H319">
            <v>46775</v>
          </cell>
          <cell r="I319">
            <v>467750</v>
          </cell>
        </row>
        <row r="323">
          <cell r="A323" t="str">
            <v>03.47</v>
          </cell>
          <cell r="B323" t="str">
            <v>SUMIDERO B=0.40m L=0.60 m. H=0.60m. CON REJILLA PREFABRICADA. (Incluye excavación, base en recebo, placa concreto, ladrillo común, pañete impermeabilizado y rejilla prefabricada concreto. ref, P40402 Tipo Titan o similar.)</v>
          </cell>
          <cell r="E323" t="str">
            <v>UN</v>
          </cell>
          <cell r="G323">
            <v>4</v>
          </cell>
          <cell r="H323">
            <v>51282</v>
          </cell>
          <cell r="I323">
            <v>205128</v>
          </cell>
        </row>
        <row r="327">
          <cell r="A327" t="str">
            <v>03.48</v>
          </cell>
          <cell r="B327" t="str">
            <v>CARCAMO CONCRETO 3.000 PSI A=0.45m . H=0.50 m con rejilla en angulo de 2"x2*3/16" y platinas 2"*3/16" c/60mm y contramarco en angulo 2x3/16" (Incluye excavación y base granular B-200)</v>
          </cell>
          <cell r="E327" t="str">
            <v>M</v>
          </cell>
          <cell r="G327">
            <v>8.5</v>
          </cell>
          <cell r="H327">
            <v>46400</v>
          </cell>
          <cell r="I327">
            <v>394400</v>
          </cell>
        </row>
        <row r="331">
          <cell r="A331" t="str">
            <v>03.49</v>
          </cell>
          <cell r="B331" t="str">
            <v xml:space="preserve">REJILLA Aluminio 4"x3" con sosco Anticucarachas -Ref HA-4"*3" Tipo Colrejillas o similar (suministro e instalación)  </v>
          </cell>
          <cell r="E331" t="str">
            <v>UND</v>
          </cell>
          <cell r="G331">
            <v>132</v>
          </cell>
          <cell r="H331">
            <v>5260</v>
          </cell>
          <cell r="I331">
            <v>694320</v>
          </cell>
        </row>
        <row r="335">
          <cell r="A335" t="str">
            <v>03.50</v>
          </cell>
          <cell r="B335" t="str">
            <v xml:space="preserve">REJILLA Aluminio 6"x4" Con soscos anticucarachas. Ref TA-6"x4" Tipo Colrejillas o similar (suministro e instalación)  </v>
          </cell>
          <cell r="E335" t="str">
            <v>UND</v>
          </cell>
          <cell r="G335">
            <v>30</v>
          </cell>
          <cell r="H335">
            <v>4997</v>
          </cell>
          <cell r="I335">
            <v>149910</v>
          </cell>
        </row>
        <row r="339">
          <cell r="A339" t="str">
            <v>03.51</v>
          </cell>
          <cell r="B339" t="str">
            <v xml:space="preserve">REJILLA Aluminio 4"x2" Cupula tradicional con sosco -Ref C-4"x2" Tipo Colrejillas o similar (suministro e instalación)  </v>
          </cell>
          <cell r="E339" t="str">
            <v>UND</v>
          </cell>
          <cell r="G339">
            <v>2</v>
          </cell>
          <cell r="H339">
            <v>5260</v>
          </cell>
          <cell r="I339">
            <v>10520</v>
          </cell>
        </row>
        <row r="343">
          <cell r="A343" t="str">
            <v>03.52</v>
          </cell>
          <cell r="B343" t="str">
            <v xml:space="preserve">REJILLA Aluminio 6"x4" Cupula tradicional con sosco -Ref C-6"x4" Tipo Colrejillas o similar (suministro e instalación)  </v>
          </cell>
          <cell r="E343" t="str">
            <v>UND</v>
          </cell>
          <cell r="G343">
            <v>33</v>
          </cell>
          <cell r="H343">
            <v>5260</v>
          </cell>
          <cell r="I343">
            <v>173580</v>
          </cell>
        </row>
        <row r="347">
          <cell r="A347" t="str">
            <v>03.53</v>
          </cell>
          <cell r="B347" t="str">
            <v>CONEXION A POZO EXISTENTE (Incluye demolición muro cañuela y mortero)</v>
          </cell>
          <cell r="E347" t="str">
            <v>UND</v>
          </cell>
          <cell r="G347">
            <v>2</v>
          </cell>
          <cell r="H347">
            <v>35455</v>
          </cell>
          <cell r="I347">
            <v>70910</v>
          </cell>
        </row>
        <row r="354">
          <cell r="I354">
            <v>31932364</v>
          </cell>
        </row>
        <row r="371">
          <cell r="A371" t="str">
            <v>04.01</v>
          </cell>
          <cell r="B371" t="str">
            <v>RELLENO EN BASE GRANULAR B-400 COMPACTADO AL 95% DEL PROCTOR</v>
          </cell>
          <cell r="E371" t="str">
            <v>M³</v>
          </cell>
          <cell r="G371">
            <v>689.86</v>
          </cell>
          <cell r="H371">
            <v>8547.999594120547</v>
          </cell>
          <cell r="I371">
            <v>5896923</v>
          </cell>
        </row>
        <row r="375">
          <cell r="A375" t="str">
            <v>04.02</v>
          </cell>
          <cell r="B375" t="str">
            <v>POLIETILENO CAL.6 (Impermeabilización piso)</v>
          </cell>
          <cell r="E375" t="str">
            <v>M²</v>
          </cell>
          <cell r="G375">
            <v>2155.6</v>
          </cell>
          <cell r="H375">
            <v>446.99990721840788</v>
          </cell>
          <cell r="I375">
            <v>963553</v>
          </cell>
        </row>
        <row r="379">
          <cell r="A379" t="str">
            <v>04.03</v>
          </cell>
          <cell r="B379" t="str">
            <v>RELLENO EN CANTO RODADO PARA CUBIERTA ECOLÓGICA (Incluye extendido)</v>
          </cell>
          <cell r="E379" t="str">
            <v>M³</v>
          </cell>
          <cell r="G379">
            <v>143</v>
          </cell>
          <cell r="H379">
            <v>7233</v>
          </cell>
          <cell r="I379">
            <v>1034319</v>
          </cell>
        </row>
        <row r="386">
          <cell r="I386">
            <v>7894795</v>
          </cell>
        </row>
        <row r="403">
          <cell r="A403" t="str">
            <v>05.01</v>
          </cell>
          <cell r="B403" t="str">
            <v>ACERO 60.000 PSI (Incluye alambre negro y figuración)</v>
          </cell>
          <cell r="E403" t="str">
            <v>KG</v>
          </cell>
          <cell r="G403">
            <v>711543.07</v>
          </cell>
          <cell r="H403">
            <v>446.99999959243507</v>
          </cell>
          <cell r="I403">
            <v>318059752</v>
          </cell>
        </row>
        <row r="407">
          <cell r="A407" t="str">
            <v>05.02</v>
          </cell>
          <cell r="B407" t="str">
            <v>MALLA ELECTROSOLDADA M-159 Q-4 D=5.5mm c/.15m en ambos sentidos (incluye alambre negro, colocación y traslapo)</v>
          </cell>
          <cell r="E407" t="str">
            <v>KG</v>
          </cell>
          <cell r="G407">
            <v>38200.559999999998</v>
          </cell>
          <cell r="H407">
            <v>446.99999162315942</v>
          </cell>
          <cell r="I407">
            <v>17075650</v>
          </cell>
        </row>
        <row r="411">
          <cell r="A411" t="str">
            <v>05.03</v>
          </cell>
          <cell r="B411" t="str">
            <v>PLACA DE CONTRAPISO CONCRETO 4000 psi E=0.20 (Sin refuerzo)</v>
          </cell>
          <cell r="E411" t="str">
            <v>M²</v>
          </cell>
          <cell r="G411">
            <v>26.73</v>
          </cell>
          <cell r="H411">
            <v>21039.992517770297</v>
          </cell>
          <cell r="I411">
            <v>562399</v>
          </cell>
        </row>
        <row r="415">
          <cell r="A415" t="str">
            <v>05.04</v>
          </cell>
          <cell r="B415" t="str">
            <v>LOSA DE ENTREPISO ALIGERADA CONCRETO 4000 PSI CON CASETON DE ICOPOR h=0.55 m sin torta inferior y viguetas de e=0.15 m, armada en dos sentidos. Torta superior 5 cm. (Sin refuerzo).</v>
          </cell>
          <cell r="E415" t="str">
            <v>M²</v>
          </cell>
          <cell r="G415">
            <v>997.86</v>
          </cell>
          <cell r="H415">
            <v>21039.999599142164</v>
          </cell>
          <cell r="I415">
            <v>20994974</v>
          </cell>
        </row>
        <row r="419">
          <cell r="A419" t="str">
            <v>05.05</v>
          </cell>
          <cell r="B419" t="str">
            <v>PLACA MACIZA AEREA CONCRETO 4000 PSI e=0.12m (Sin refierzo)</v>
          </cell>
          <cell r="E419" t="str">
            <v>M²</v>
          </cell>
          <cell r="G419">
            <v>11.77</v>
          </cell>
          <cell r="H419">
            <v>14859.983007646559</v>
          </cell>
          <cell r="I419">
            <v>174902</v>
          </cell>
        </row>
        <row r="423">
          <cell r="A423" t="str">
            <v>05.06</v>
          </cell>
          <cell r="B423" t="str">
            <v>COLUMNAS CONCRETO 4.000 psi (Sin refuerzo)</v>
          </cell>
          <cell r="E423" t="str">
            <v>M³</v>
          </cell>
          <cell r="G423">
            <v>338.38</v>
          </cell>
          <cell r="H423">
            <v>135842.99899521249</v>
          </cell>
          <cell r="I423">
            <v>45966554</v>
          </cell>
        </row>
        <row r="427">
          <cell r="A427" t="str">
            <v>05.07</v>
          </cell>
          <cell r="B427" t="str">
            <v>VIGA AEREA CONCRETO 4000 psi (Sin refuerzo)</v>
          </cell>
          <cell r="E427" t="str">
            <v>M³</v>
          </cell>
          <cell r="G427">
            <v>979.97</v>
          </cell>
          <cell r="H427">
            <v>151224.99974489014</v>
          </cell>
          <cell r="I427">
            <v>148195963</v>
          </cell>
        </row>
        <row r="431">
          <cell r="A431" t="str">
            <v>05.08</v>
          </cell>
          <cell r="B431" t="str">
            <v>MURO DE CONTENCIÓN CONCRETO de 4.000PSI A LA VISTA (sin refuerzo)</v>
          </cell>
          <cell r="E431" t="str">
            <v>M³</v>
          </cell>
          <cell r="G431">
            <v>9.2799999999999994</v>
          </cell>
          <cell r="H431">
            <v>174732.97413793104</v>
          </cell>
          <cell r="I431">
            <v>1621522</v>
          </cell>
        </row>
        <row r="435">
          <cell r="A435" t="str">
            <v>05.09</v>
          </cell>
          <cell r="B435" t="str">
            <v>PANTALLA CONCRETO de 4.000 psi A LA VISTA (sin refuerzo)</v>
          </cell>
          <cell r="E435" t="str">
            <v>M³</v>
          </cell>
          <cell r="G435">
            <v>279.75</v>
          </cell>
          <cell r="H435">
            <v>172244</v>
          </cell>
          <cell r="I435">
            <v>48185259</v>
          </cell>
        </row>
        <row r="439">
          <cell r="A439" t="str">
            <v>05.10</v>
          </cell>
          <cell r="B439" t="str">
            <v>LOSA DE ENTREPISO ALIGERADA CONCRETO 4000 PSI CON CASETON DE ICOPOR h=0.55 m sin torta inferior y viguetas de e=0.10 m, armada en un solo sentido. Torta superior 5 cm. (Sin refuerzo).</v>
          </cell>
          <cell r="E439" t="str">
            <v>M²</v>
          </cell>
          <cell r="G439">
            <v>8002.58</v>
          </cell>
          <cell r="H439">
            <v>19462.000004998386</v>
          </cell>
          <cell r="I439">
            <v>155746212</v>
          </cell>
        </row>
        <row r="443">
          <cell r="A443" t="str">
            <v>05.11</v>
          </cell>
          <cell r="B443" t="str">
            <v>PLACA MACIZA AEREA CONCRETO IMPERMEABILIZADO 4000 PSI (sin refuerzo)</v>
          </cell>
          <cell r="E443" t="str">
            <v>M³</v>
          </cell>
          <cell r="G443">
            <v>110.71</v>
          </cell>
          <cell r="H443">
            <v>153794.99593532653</v>
          </cell>
          <cell r="I443">
            <v>17026644</v>
          </cell>
        </row>
        <row r="447">
          <cell r="A447" t="str">
            <v>05.12</v>
          </cell>
          <cell r="B447" t="str">
            <v>PLACA FOSO ASCENSOR CONCRETO 3000 PSI (Sin refuerzo)</v>
          </cell>
          <cell r="E447" t="str">
            <v>M³</v>
          </cell>
          <cell r="G447">
            <v>16.02</v>
          </cell>
          <cell r="H447">
            <v>103838.01498127342</v>
          </cell>
          <cell r="I447">
            <v>1663485</v>
          </cell>
        </row>
        <row r="451">
          <cell r="A451" t="str">
            <v>05.13</v>
          </cell>
          <cell r="B451" t="str">
            <v>PLACA RAMPA CONCRETO 3000 PSI (Sin refuerzo). Estriada transversalmente según diseño.</v>
          </cell>
          <cell r="E451" t="str">
            <v>M³</v>
          </cell>
          <cell r="G451">
            <v>10.4</v>
          </cell>
          <cell r="H451">
            <v>163972.98076923075</v>
          </cell>
          <cell r="I451">
            <v>1705319</v>
          </cell>
        </row>
        <row r="455">
          <cell r="A455" t="str">
            <v>05.14</v>
          </cell>
          <cell r="B455" t="str">
            <v>PLACA MACIZA AEREA CONCRETO 3000 PSI e=0.12 m (Sin refuerzo).</v>
          </cell>
          <cell r="E455" t="str">
            <v>M²</v>
          </cell>
          <cell r="G455">
            <v>45.18</v>
          </cell>
          <cell r="H455">
            <v>15537.007525453741</v>
          </cell>
          <cell r="I455">
            <v>701962</v>
          </cell>
        </row>
        <row r="459">
          <cell r="A459" t="str">
            <v>05.15</v>
          </cell>
          <cell r="B459" t="str">
            <v>PLACA CONTRAPISO CONCRETO IMPERMEABILZIADO 4000 psi (Sin refuerzo)</v>
          </cell>
          <cell r="E459" t="str">
            <v>M³</v>
          </cell>
          <cell r="G459">
            <v>225.03</v>
          </cell>
          <cell r="H459">
            <v>126996.00053326222</v>
          </cell>
          <cell r="I459">
            <v>28577910</v>
          </cell>
        </row>
        <row r="463">
          <cell r="A463" t="str">
            <v>05.16</v>
          </cell>
          <cell r="B463" t="str">
            <v>MURO DE CONTENCIÓN CONCRETO de 4.000PSI IMPERMEABILIZADO A LA VISTA (sin refuerzo)</v>
          </cell>
          <cell r="E463" t="str">
            <v>M³</v>
          </cell>
          <cell r="G463">
            <v>9.2799999999999994</v>
          </cell>
          <cell r="H463">
            <v>213886.96120689658</v>
          </cell>
          <cell r="I463">
            <v>1984871</v>
          </cell>
        </row>
        <row r="467">
          <cell r="A467" t="str">
            <v>05.17</v>
          </cell>
          <cell r="B467" t="str">
            <v>PANTALLA CONCRETO de 4.000PSI IMPERMEABILIZADO A LA VISTA (sin refuerzo)</v>
          </cell>
          <cell r="E467" t="str">
            <v>M³</v>
          </cell>
          <cell r="G467">
            <v>49.88</v>
          </cell>
          <cell r="H467">
            <v>234887.99117882919</v>
          </cell>
          <cell r="I467">
            <v>11716213</v>
          </cell>
        </row>
        <row r="471">
          <cell r="A471" t="str">
            <v>05.18</v>
          </cell>
          <cell r="B471" t="str">
            <v>VIGUETA CONFINAMIENTO CONCRTO 3.000 PSI (sin refuerzo)</v>
          </cell>
          <cell r="E471" t="str">
            <v>M³</v>
          </cell>
          <cell r="G471">
            <v>43.81</v>
          </cell>
          <cell r="H471">
            <v>241074.00136955033</v>
          </cell>
          <cell r="I471">
            <v>10561452</v>
          </cell>
        </row>
        <row r="475">
          <cell r="A475" t="str">
            <v>05.19</v>
          </cell>
          <cell r="B475" t="str">
            <v>COLUMNETA CONFINAMIENTO CONCRETO 3.000 PSI (sin refuerzo)</v>
          </cell>
          <cell r="E475" t="str">
            <v>M³</v>
          </cell>
          <cell r="G475">
            <v>99.91</v>
          </cell>
          <cell r="H475">
            <v>227839.99599639676</v>
          </cell>
          <cell r="I475">
            <v>22763494</v>
          </cell>
        </row>
        <row r="479">
          <cell r="A479" t="str">
            <v>05.20</v>
          </cell>
          <cell r="B479" t="str">
            <v>DINTEL  CONCRETO 3.000 PSI (sin refuerzo)</v>
          </cell>
          <cell r="E479" t="str">
            <v>M³</v>
          </cell>
          <cell r="G479">
            <v>11.1</v>
          </cell>
          <cell r="H479">
            <v>227762.97297297299</v>
          </cell>
          <cell r="I479">
            <v>2528169</v>
          </cell>
        </row>
        <row r="483">
          <cell r="A483" t="str">
            <v>05.21</v>
          </cell>
          <cell r="B483" t="str">
            <v>MENSULAS CONCRETO 3.000 psi (sin refuerzo)</v>
          </cell>
          <cell r="E483" t="str">
            <v>M³</v>
          </cell>
          <cell r="G483">
            <v>6.11</v>
          </cell>
          <cell r="H483">
            <v>227763.01145662848</v>
          </cell>
          <cell r="I483">
            <v>1391632</v>
          </cell>
        </row>
        <row r="487">
          <cell r="A487" t="str">
            <v>05.22</v>
          </cell>
          <cell r="B487" t="str">
            <v xml:space="preserve">ALFAJIAS EN CONCRETO 2.500 psi a=0.40 m (incluye refuerzo)  </v>
          </cell>
          <cell r="E487" t="str">
            <v>M</v>
          </cell>
          <cell r="G487">
            <v>22.9</v>
          </cell>
          <cell r="H487">
            <v>5260</v>
          </cell>
          <cell r="I487">
            <v>120454</v>
          </cell>
        </row>
        <row r="491">
          <cell r="A491" t="str">
            <v>05.23</v>
          </cell>
          <cell r="B491" t="str">
            <v xml:space="preserve">ALFAJIAS EN CONCRETO 2.500 psi a=0.50 m (incluye refuerzo)  </v>
          </cell>
          <cell r="E491" t="str">
            <v>M</v>
          </cell>
          <cell r="G491">
            <v>10.18</v>
          </cell>
          <cell r="H491">
            <v>6032.0235756385073</v>
          </cell>
          <cell r="I491">
            <v>61406</v>
          </cell>
        </row>
        <row r="495">
          <cell r="A495" t="str">
            <v>05.24</v>
          </cell>
          <cell r="B495" t="str">
            <v xml:space="preserve">POYO EN CONCRETO FUNDIDO EN SITIO h=10cm (No incluye enchape, incluye refuerzo)  </v>
          </cell>
          <cell r="E495" t="str">
            <v>M</v>
          </cell>
          <cell r="G495">
            <v>32</v>
          </cell>
          <cell r="H495">
            <v>6958</v>
          </cell>
          <cell r="I495">
            <v>222656</v>
          </cell>
        </row>
        <row r="499">
          <cell r="A499" t="str">
            <v>05.25</v>
          </cell>
          <cell r="B499" t="str">
            <v xml:space="preserve">POYO EN CONCRETO FUNDIDO EN SITIO h=15 cm (No incluye enchape, incluye refuerzo)  </v>
          </cell>
          <cell r="E499" t="str">
            <v>M</v>
          </cell>
          <cell r="G499">
            <v>134.30000000000001</v>
          </cell>
          <cell r="H499">
            <v>7037.9970215934482</v>
          </cell>
          <cell r="I499">
            <v>945203</v>
          </cell>
        </row>
        <row r="503">
          <cell r="A503" t="str">
            <v>05.26</v>
          </cell>
          <cell r="B503" t="str">
            <v xml:space="preserve">POYO EN CONCRETO FUNDIDO EN SITIO h=25 cm (No incluye enchape, incluye refuerzo)  </v>
          </cell>
          <cell r="E503" t="str">
            <v>M</v>
          </cell>
          <cell r="G503">
            <v>404.93</v>
          </cell>
          <cell r="H503">
            <v>7153.9994566962196</v>
          </cell>
          <cell r="I503">
            <v>2896869</v>
          </cell>
        </row>
        <row r="507">
          <cell r="A507" t="str">
            <v>05.27</v>
          </cell>
          <cell r="B507" t="str">
            <v>CINTA SIKA PVC V-15 para juntas</v>
          </cell>
          <cell r="E507" t="str">
            <v>M</v>
          </cell>
          <cell r="G507">
            <v>58.59</v>
          </cell>
          <cell r="H507">
            <v>1315.0025601638504</v>
          </cell>
          <cell r="I507">
            <v>77046</v>
          </cell>
        </row>
        <row r="511">
          <cell r="A511" t="str">
            <v>05.28</v>
          </cell>
          <cell r="B511" t="str">
            <v>TRATAMIENTO DE ESCARIFICACIÓN DE ELEMENTOS EN CONCRETO. Incluye tratamiento epóxico para adherir concreto de edades diferentes.</v>
          </cell>
          <cell r="E511" t="str">
            <v>M²</v>
          </cell>
          <cell r="G511">
            <v>1479</v>
          </cell>
          <cell r="H511">
            <v>10520</v>
          </cell>
          <cell r="I511">
            <v>15559080</v>
          </cell>
        </row>
        <row r="515">
          <cell r="A515" t="str">
            <v>05.29</v>
          </cell>
          <cell r="B515" t="str">
            <v>SUMINISTRO E INSTALACIÓN DE GARGOLA PREFABRICADA EN CONCRETO. Según detalle (Dimensiones 0.13x0.13x0.25m)</v>
          </cell>
          <cell r="E515" t="str">
            <v>UN</v>
          </cell>
          <cell r="G515">
            <v>2</v>
          </cell>
          <cell r="H515">
            <v>17872</v>
          </cell>
          <cell r="I515">
            <v>35744</v>
          </cell>
        </row>
        <row r="519">
          <cell r="A519" t="str">
            <v>05.30</v>
          </cell>
          <cell r="B519" t="str">
            <v>PASO EN CONCRETO 4000 PSI PARA ESCALERA METALICA E=0.04, incluye refuerzo</v>
          </cell>
          <cell r="E519" t="str">
            <v>M²</v>
          </cell>
          <cell r="G519">
            <v>132.68</v>
          </cell>
          <cell r="H519">
            <v>6067.0033162496229</v>
          </cell>
          <cell r="I519">
            <v>804970</v>
          </cell>
        </row>
        <row r="523">
          <cell r="A523" t="str">
            <v>05.31</v>
          </cell>
          <cell r="B523" t="str">
            <v>SUMINISTRO E INSTALACION DE JUNTA EN ANGULO DE 11/2"x11/2"x1/8" CONSTRUIDA ENTRE PLACAS DE CONCRETO, Incluye grafil 5mm.</v>
          </cell>
          <cell r="E523" t="str">
            <v>M</v>
          </cell>
          <cell r="G523">
            <v>35.54</v>
          </cell>
          <cell r="H523">
            <v>2231.9921215531795</v>
          </cell>
          <cell r="I523">
            <v>79325</v>
          </cell>
        </row>
        <row r="527">
          <cell r="A527" t="str">
            <v>05.32</v>
          </cell>
          <cell r="B527" t="str">
            <v>ANCLAJE 5/8"x8" (Incluye perforación y adhesivo epóxico)</v>
          </cell>
          <cell r="E527" t="str">
            <v>UN</v>
          </cell>
          <cell r="G527">
            <v>571</v>
          </cell>
          <cell r="H527">
            <v>3682</v>
          </cell>
          <cell r="I527">
            <v>2102422</v>
          </cell>
        </row>
        <row r="531">
          <cell r="A531" t="str">
            <v>05.33</v>
          </cell>
          <cell r="B531" t="str">
            <v>ANCLAJE 3/8"x4" (Incluye perforación y adhesivo epóxico)</v>
          </cell>
          <cell r="E531" t="str">
            <v>UN</v>
          </cell>
          <cell r="G531">
            <v>210</v>
          </cell>
          <cell r="H531">
            <v>3046</v>
          </cell>
          <cell r="I531">
            <v>639660</v>
          </cell>
        </row>
        <row r="538">
          <cell r="I538">
            <v>880749173</v>
          </cell>
        </row>
        <row r="555">
          <cell r="A555" t="str">
            <v>06.01</v>
          </cell>
          <cell r="B555" t="str">
            <v>MURO EN BLOQUE No.5 Arcilla 33x23x11.5 cm. Incluye grafil 5 mm. Anclajes perforación y adhesivo epóxico</v>
          </cell>
          <cell r="E555" t="str">
            <v>M²</v>
          </cell>
          <cell r="G555">
            <v>4705.7700000000004</v>
          </cell>
          <cell r="H555">
            <v>14063.000104127486</v>
          </cell>
          <cell r="I555">
            <v>66177244</v>
          </cell>
        </row>
        <row r="559">
          <cell r="A559" t="str">
            <v>06.02</v>
          </cell>
          <cell r="B559" t="str">
            <v>MURO DOBLE EN BLOQUE No.5 Arcilla 33x23x11.5 cm. Incluye grafil 5 mm. Anclajes perforación y adhesivo epóxico</v>
          </cell>
          <cell r="E559" t="str">
            <v>M²</v>
          </cell>
          <cell r="G559">
            <v>1706.13</v>
          </cell>
          <cell r="H559">
            <v>14360.000117224361</v>
          </cell>
          <cell r="I559">
            <v>24500027</v>
          </cell>
        </row>
        <row r="563">
          <cell r="A563" t="str">
            <v>06.03</v>
          </cell>
          <cell r="B563" t="str">
            <v>MURO EN DRYWALL DOS CARAS (Perfileria cal.24) Incluye tres (3) manos de pintura.</v>
          </cell>
          <cell r="E563" t="str">
            <v>M²</v>
          </cell>
          <cell r="G563">
            <v>242.95</v>
          </cell>
          <cell r="H563">
            <v>9756.9993825890106</v>
          </cell>
          <cell r="I563">
            <v>2370463</v>
          </cell>
        </row>
        <row r="567">
          <cell r="A567" t="str">
            <v>06.04</v>
          </cell>
          <cell r="B567" t="str">
            <v>RECUBRIMIENTO BAJANTES AGUAS LLUVIAS EN MURO SUPERBOARD 8mm Ancho &lt; 50 cm  (Perfileria Cal. 24 cada 60 cm) Incluye tres (3) manos de pintura</v>
          </cell>
          <cell r="E567" t="str">
            <v>M²</v>
          </cell>
          <cell r="G567">
            <v>129.27000000000001</v>
          </cell>
          <cell r="H567">
            <v>3270.0007735746885</v>
          </cell>
          <cell r="I567">
            <v>422713</v>
          </cell>
        </row>
        <row r="571">
          <cell r="A571" t="str">
            <v>06.05</v>
          </cell>
          <cell r="B571" t="str">
            <v>MURO EN DRYWALL UNA CARA (Perfileria cal.24, base 6) Incluye tres (3) manos de pintura. Fibra de vidrio tipo frescasa e=31/2", sin papel.</v>
          </cell>
          <cell r="E571" t="str">
            <v>M²</v>
          </cell>
          <cell r="G571">
            <v>407.05</v>
          </cell>
          <cell r="H571">
            <v>8884.9993858248363</v>
          </cell>
          <cell r="I571">
            <v>3616639</v>
          </cell>
        </row>
        <row r="575">
          <cell r="A575" t="str">
            <v>06.06</v>
          </cell>
          <cell r="B575" t="str">
            <v>MURO EN DRYWALL UNA CARA (Perfileria cal.24, base 6) Incluye tres (3) manos de pintura. Fibra de vidrio tipo frescasa e=31/2", sin papel y membrana acustica e=3mm</v>
          </cell>
          <cell r="E575" t="str">
            <v>M²</v>
          </cell>
          <cell r="G575">
            <v>954.66</v>
          </cell>
          <cell r="H575">
            <v>8236.9995600527927</v>
          </cell>
          <cell r="I575">
            <v>7863534</v>
          </cell>
        </row>
        <row r="579">
          <cell r="A579" t="str">
            <v>06.07</v>
          </cell>
          <cell r="B579" t="str">
            <v>FIBRA DE VIDRIO TIPO FRESCADA e=31/2" sin papel (Suministro e instalación)</v>
          </cell>
          <cell r="E579" t="str">
            <v>M²</v>
          </cell>
          <cell r="G579">
            <v>99.98</v>
          </cell>
          <cell r="H579">
            <v>486.99739947989599</v>
          </cell>
          <cell r="I579">
            <v>48690</v>
          </cell>
        </row>
        <row r="583">
          <cell r="A583" t="str">
            <v>06.08</v>
          </cell>
          <cell r="B583" t="str">
            <v>CORTASOL CELOSCREEN Tipo HUNTER DOUGLAS Portapanel perforado de paso 175 Aluzinc 0.4mm y Aluminio 0.5 mm o similar. Incluye elementos de fijación, así como el suministro de todos los accesorios requeridos para el correcto montaje sobre muro. SEGUN DE</v>
          </cell>
          <cell r="E583" t="str">
            <v>M²</v>
          </cell>
          <cell r="G583">
            <v>1297.93</v>
          </cell>
          <cell r="H583">
            <v>14232.000184909817</v>
          </cell>
          <cell r="I583">
            <v>18472140</v>
          </cell>
        </row>
        <row r="587">
          <cell r="A587" t="str">
            <v>06.09</v>
          </cell>
          <cell r="B587" t="str">
            <v>FIBER SOUND WAVE e=1" (Suministro e instalación)</v>
          </cell>
          <cell r="E587" t="str">
            <v>M²</v>
          </cell>
          <cell r="G587">
            <v>34.130000000000003</v>
          </cell>
          <cell r="H587">
            <v>2946.0005859947264</v>
          </cell>
          <cell r="I587">
            <v>100547</v>
          </cell>
        </row>
        <row r="591">
          <cell r="A591" t="str">
            <v>06.10</v>
          </cell>
          <cell r="B591" t="str">
            <v>SUMINISTRO E INSTALACIÓN DE DIVISIÓN ACUASTICA DE 9.43x3.58 m. La división incluye 8 paneles típicos, riel, 2 jamas y 6.12 MT de riel adicional para bolsillo.</v>
          </cell>
          <cell r="E591" t="str">
            <v>UN</v>
          </cell>
          <cell r="G591">
            <v>1</v>
          </cell>
          <cell r="H591">
            <v>0</v>
          </cell>
          <cell r="I591">
            <v>0</v>
          </cell>
        </row>
        <row r="595">
          <cell r="A595" t="str">
            <v>06.11</v>
          </cell>
          <cell r="B595" t="str">
            <v>SUMINISTRO E INSTALACIÓN DE DIVISIÓN ACUASTICA DE 3.55x3.80 m. La división incluye 2 paneles típicos, riel, 1 panel cierre, riel, 2 jambas y 2.82 MT de riel adicional para bolsillo.</v>
          </cell>
          <cell r="E595" t="str">
            <v>UN</v>
          </cell>
          <cell r="G595">
            <v>1</v>
          </cell>
          <cell r="H595">
            <v>0</v>
          </cell>
          <cell r="I595">
            <v>0</v>
          </cell>
        </row>
        <row r="599">
          <cell r="A599" t="str">
            <v>06.12</v>
          </cell>
          <cell r="B599" t="str">
            <v>SUMINISTRO E INSTALACIÓN DE SILENCIADOR TIPO PLENUM PARA CUARTO DE BALISTICA</v>
          </cell>
          <cell r="E599" t="str">
            <v>UN</v>
          </cell>
          <cell r="G599">
            <v>3</v>
          </cell>
          <cell r="H599">
            <v>0</v>
          </cell>
          <cell r="I599">
            <v>0</v>
          </cell>
        </row>
        <row r="606">
          <cell r="I606">
            <v>123571997</v>
          </cell>
        </row>
        <row r="623">
          <cell r="A623" t="str">
            <v>07.01</v>
          </cell>
          <cell r="B623" t="str">
            <v>REGISTRO Red White 1/2 (Incluye accesorios y tapa plastica de registro 10*10)</v>
          </cell>
          <cell r="E623" t="str">
            <v>UND</v>
          </cell>
          <cell r="G623">
            <v>16</v>
          </cell>
          <cell r="H623">
            <v>11997</v>
          </cell>
          <cell r="I623">
            <v>191952</v>
          </cell>
        </row>
        <row r="627">
          <cell r="A627" t="str">
            <v>07.02</v>
          </cell>
          <cell r="B627" t="str">
            <v>REGISTRO Red White 3/4" (Incluye accesorios y tapa plastica de registro 10*10)</v>
          </cell>
          <cell r="E627" t="str">
            <v>UND</v>
          </cell>
          <cell r="G627">
            <v>2</v>
          </cell>
          <cell r="H627">
            <v>11397</v>
          </cell>
          <cell r="I627">
            <v>22794</v>
          </cell>
        </row>
        <row r="631">
          <cell r="A631" t="str">
            <v>07.03</v>
          </cell>
          <cell r="B631" t="str">
            <v>REGISTRO Red White 1 1/4" (Incluye universal y caja registro 15*15 cm en ladrillo tolete)</v>
          </cell>
          <cell r="E631" t="str">
            <v>UND</v>
          </cell>
          <cell r="G631">
            <v>49</v>
          </cell>
          <cell r="H631">
            <v>14465</v>
          </cell>
          <cell r="I631">
            <v>708785</v>
          </cell>
        </row>
        <row r="635">
          <cell r="A635" t="str">
            <v>07.04</v>
          </cell>
          <cell r="B635" t="str">
            <v>REGISTRO Red White 2" (Incluye universal y caja registro 15*15 cm en ladrillo tolete)</v>
          </cell>
          <cell r="E635" t="str">
            <v>UND</v>
          </cell>
          <cell r="G635">
            <v>2</v>
          </cell>
          <cell r="H635">
            <v>14465</v>
          </cell>
          <cell r="I635">
            <v>28930</v>
          </cell>
        </row>
        <row r="639">
          <cell r="A639" t="str">
            <v>07.05</v>
          </cell>
          <cell r="B639" t="str">
            <v>REGISTRO Red White 2 1/2" (Incluye universal y caja registro 15*15 cm en ladrillo tolete)</v>
          </cell>
          <cell r="E639" t="str">
            <v>UND</v>
          </cell>
          <cell r="G639">
            <v>2</v>
          </cell>
          <cell r="H639">
            <v>14465</v>
          </cell>
          <cell r="I639">
            <v>28930</v>
          </cell>
        </row>
        <row r="643">
          <cell r="A643" t="str">
            <v>07.06</v>
          </cell>
          <cell r="B643" t="str">
            <v>REGISTRO Red White 3" (Incluye universal y caja registro 15*15 cm en ladrillo tolete)</v>
          </cell>
          <cell r="E643" t="str">
            <v>UND</v>
          </cell>
          <cell r="G643">
            <v>2</v>
          </cell>
          <cell r="H643">
            <v>15912</v>
          </cell>
          <cell r="I643">
            <v>31824</v>
          </cell>
        </row>
        <row r="647">
          <cell r="A647" t="str">
            <v>07.07</v>
          </cell>
          <cell r="B647" t="str">
            <v>CHEQUE ROSCADO Red white 2" (incluye universal)</v>
          </cell>
          <cell r="E647" t="str">
            <v>UND</v>
          </cell>
          <cell r="G647">
            <v>2</v>
          </cell>
          <cell r="H647">
            <v>17964</v>
          </cell>
          <cell r="I647">
            <v>35928</v>
          </cell>
        </row>
        <row r="651">
          <cell r="A651" t="str">
            <v>07.08</v>
          </cell>
          <cell r="B651" t="str">
            <v>CHEQUE ROSCADO Red white 3" (incluye universal)</v>
          </cell>
          <cell r="E651" t="str">
            <v>UND</v>
          </cell>
          <cell r="G651">
            <v>2</v>
          </cell>
          <cell r="H651">
            <v>17964</v>
          </cell>
          <cell r="I651">
            <v>35928</v>
          </cell>
        </row>
        <row r="655">
          <cell r="A655" t="str">
            <v>07.09</v>
          </cell>
          <cell r="B655" t="str">
            <v>VALVULA DE PIE CANASTILLA BRONCE 3" (Incluye universal)</v>
          </cell>
          <cell r="E655" t="str">
            <v>UN</v>
          </cell>
          <cell r="G655">
            <v>2</v>
          </cell>
          <cell r="H655">
            <v>17964</v>
          </cell>
          <cell r="I655">
            <v>35928</v>
          </cell>
        </row>
        <row r="659">
          <cell r="A659" t="str">
            <v>07.10</v>
          </cell>
          <cell r="B659" t="str">
            <v>SUMINISTRO E INSTALACIÓN DE VÁLVULA DE ADMISIÓN DE AIRE DE 2"</v>
          </cell>
          <cell r="E659" t="str">
            <v>UN</v>
          </cell>
          <cell r="G659">
            <v>3</v>
          </cell>
          <cell r="H659">
            <v>17647</v>
          </cell>
          <cell r="I659">
            <v>52941</v>
          </cell>
        </row>
        <row r="663">
          <cell r="A663" t="str">
            <v>07.11</v>
          </cell>
          <cell r="B663" t="str">
            <v>PUNTO AGUA FRIA 1/2" PVC-P (incluye accesorios de instalación)</v>
          </cell>
          <cell r="E663" t="str">
            <v>UND</v>
          </cell>
          <cell r="G663">
            <v>85</v>
          </cell>
          <cell r="H663">
            <v>30923</v>
          </cell>
          <cell r="I663">
            <v>2628455</v>
          </cell>
        </row>
        <row r="667">
          <cell r="A667" t="str">
            <v>07.12</v>
          </cell>
          <cell r="B667" t="str">
            <v>PUNTO AGUA FRIA 3/4" PVC-P (incluye accesorios de instalación)</v>
          </cell>
          <cell r="E667" t="str">
            <v>UND</v>
          </cell>
          <cell r="G667">
            <v>22</v>
          </cell>
          <cell r="H667">
            <v>31016</v>
          </cell>
          <cell r="I667">
            <v>682352</v>
          </cell>
        </row>
        <row r="671">
          <cell r="A671" t="str">
            <v>07.13</v>
          </cell>
          <cell r="B671" t="str">
            <v>PUNTO AGUA FRIA 1 1/4" PVC-P (incluye accesorios de instalación)</v>
          </cell>
          <cell r="E671" t="str">
            <v>UND</v>
          </cell>
          <cell r="G671">
            <v>52</v>
          </cell>
          <cell r="H671">
            <v>31016</v>
          </cell>
          <cell r="I671">
            <v>1612832</v>
          </cell>
        </row>
        <row r="675">
          <cell r="A675" t="str">
            <v>07.14</v>
          </cell>
          <cell r="B675" t="str">
            <v>PUNTO AGUA FRIA 1/2" PVC-P (incluye accesorios de instalación)</v>
          </cell>
          <cell r="E675" t="str">
            <v>UND</v>
          </cell>
          <cell r="G675">
            <v>1</v>
          </cell>
          <cell r="H675">
            <v>30991</v>
          </cell>
          <cell r="I675">
            <v>30991</v>
          </cell>
        </row>
        <row r="679">
          <cell r="A679" t="str">
            <v>07.15</v>
          </cell>
          <cell r="B679" t="str">
            <v>TUBERIA PVC-P RDE 9 1/2" Agua Fria- Red de suministro (Incluye excavación manual, relleno inicial en base granular B-200, instalación y accesorios).</v>
          </cell>
          <cell r="E679" t="str">
            <v>M</v>
          </cell>
          <cell r="G679">
            <v>20</v>
          </cell>
          <cell r="H679">
            <v>3579</v>
          </cell>
          <cell r="I679">
            <v>71580</v>
          </cell>
        </row>
        <row r="683">
          <cell r="A683" t="str">
            <v>07.16</v>
          </cell>
          <cell r="B683" t="str">
            <v>TUBERIA PVC-P RDE 11 3/4" Agua fría (Red de suministro descolgada) incluye instalacion y accesorios</v>
          </cell>
          <cell r="E683" t="str">
            <v>M</v>
          </cell>
          <cell r="G683">
            <v>202</v>
          </cell>
          <cell r="H683">
            <v>4123</v>
          </cell>
          <cell r="I683">
            <v>832846</v>
          </cell>
        </row>
        <row r="687">
          <cell r="A687" t="str">
            <v>07.17</v>
          </cell>
          <cell r="B687" t="str">
            <v>TUBERIA PVC-P RDE 9 1/2" Agua fría (Red de suministro descolgada) incluye instalacion y accesorios</v>
          </cell>
          <cell r="E687" t="str">
            <v>M</v>
          </cell>
          <cell r="G687">
            <v>245</v>
          </cell>
          <cell r="H687">
            <v>4177</v>
          </cell>
          <cell r="I687">
            <v>1023365</v>
          </cell>
        </row>
        <row r="691">
          <cell r="A691" t="str">
            <v>07.18</v>
          </cell>
          <cell r="B691" t="str">
            <v>TUBERIA PVC-P RDE 21 1 1/4" Agua fría (Red de suministro descolgada) incluye instalacion y accesorios</v>
          </cell>
          <cell r="E691" t="str">
            <v>M</v>
          </cell>
          <cell r="G691">
            <v>694</v>
          </cell>
          <cell r="H691">
            <v>3864</v>
          </cell>
          <cell r="I691">
            <v>2681616</v>
          </cell>
        </row>
        <row r="695">
          <cell r="A695" t="str">
            <v>07.19</v>
          </cell>
          <cell r="B695" t="str">
            <v>TUBERIA PVC-P RDE 21 1 1/2" Agua fría (Red de suministro descolgada) incluye instalacion y accesorios</v>
          </cell>
          <cell r="E695" t="str">
            <v>M</v>
          </cell>
          <cell r="G695">
            <v>92</v>
          </cell>
          <cell r="H695">
            <v>3674</v>
          </cell>
          <cell r="I695">
            <v>338008</v>
          </cell>
        </row>
        <row r="699">
          <cell r="A699" t="str">
            <v>07.20</v>
          </cell>
          <cell r="B699" t="str">
            <v>TUBERIA PVC-P RDE 21 2" Agua fría (Red de suministro descolgada) incluye instalacion y accesorios</v>
          </cell>
          <cell r="E699" t="str">
            <v>M</v>
          </cell>
          <cell r="G699">
            <v>8</v>
          </cell>
          <cell r="H699">
            <v>3281</v>
          </cell>
          <cell r="I699">
            <v>26248</v>
          </cell>
        </row>
        <row r="703">
          <cell r="A703" t="str">
            <v>07.21</v>
          </cell>
          <cell r="B703" t="str">
            <v>TUBERIA PVC-P RDE 21 2 1/2" Agua fría (Red de suministro descolgada) incluye instalacion y accesorios</v>
          </cell>
          <cell r="E703" t="str">
            <v>M</v>
          </cell>
          <cell r="G703">
            <v>178</v>
          </cell>
          <cell r="H703">
            <v>2471</v>
          </cell>
          <cell r="I703">
            <v>439838</v>
          </cell>
        </row>
        <row r="707">
          <cell r="A707" t="str">
            <v>07.22</v>
          </cell>
          <cell r="B707" t="str">
            <v>TUBERIA POLIETILENO ALTA DENSIDAD - PEAD 75 mm. CON UNIÓN A TOPE POR TERMOFUSIÓN. Tipo Acuaflex o similar. (Incluye cama de apoyo, relleno inicial en recebo B-200, instalación, accesorios y cinta de demarcación</v>
          </cell>
          <cell r="E707" t="str">
            <v>M</v>
          </cell>
          <cell r="G707">
            <v>50</v>
          </cell>
          <cell r="H707">
            <v>5016</v>
          </cell>
          <cell r="I707">
            <v>250800</v>
          </cell>
        </row>
        <row r="711">
          <cell r="A711" t="str">
            <v>07.23</v>
          </cell>
          <cell r="B711" t="str">
            <v>TUBERIA POLIETILENO ALTA DENSIDAD - PEAD 110 mm. CON UNIÓN A TOPE POR TERMOFUSIÓN. Tipo Acuaflex o similar. (Incluye cama de apoyo, relleno inicial en base grabular B-200, instalación, accesorios y cinta de demarcación</v>
          </cell>
          <cell r="E711" t="str">
            <v>M</v>
          </cell>
          <cell r="G711">
            <v>150</v>
          </cell>
          <cell r="H711">
            <v>5016</v>
          </cell>
          <cell r="I711">
            <v>752400</v>
          </cell>
        </row>
        <row r="715">
          <cell r="A715" t="str">
            <v>07.24</v>
          </cell>
          <cell r="B715" t="str">
            <v>TUBERIA POLIETILENO ALTA DENSIDAD - PEAD 160 mm. CON UNIÓN A TOPE POR TERMOFUSIÓN. Tipo Acuaflex o similar. (Incluye cama de apoyo, relleno inicial en base grabular B-200, instalación, accesorios y cinta de demarcación</v>
          </cell>
          <cell r="E715" t="str">
            <v>M</v>
          </cell>
          <cell r="G715">
            <v>225</v>
          </cell>
          <cell r="H715">
            <v>5016</v>
          </cell>
          <cell r="I715">
            <v>1128600</v>
          </cell>
        </row>
        <row r="719">
          <cell r="A719" t="str">
            <v>07.25</v>
          </cell>
          <cell r="B719" t="str">
            <v>TUBERIA ACERO GALVANIZADO AGUA 3" NIC 505 - 001 (Red de suministro descolgada) Incluye accesorios</v>
          </cell>
          <cell r="E719" t="str">
            <v>M</v>
          </cell>
          <cell r="G719">
            <v>10</v>
          </cell>
          <cell r="H719">
            <v>4918</v>
          </cell>
          <cell r="I719">
            <v>49180</v>
          </cell>
        </row>
        <row r="723">
          <cell r="A723" t="str">
            <v>07.26</v>
          </cell>
          <cell r="B723" t="str">
            <v>PASAMURO EN TUBO ACERO GALVANIZADO PRESION 3" Calibre40 ASTM A53 Grado A L=0.30 m</v>
          </cell>
          <cell r="E723" t="str">
            <v>UN</v>
          </cell>
          <cell r="G723">
            <v>6</v>
          </cell>
          <cell r="H723">
            <v>4918</v>
          </cell>
          <cell r="I723">
            <v>29508</v>
          </cell>
        </row>
        <row r="727">
          <cell r="A727" t="str">
            <v>07.27</v>
          </cell>
          <cell r="B727" t="str">
            <v>MEDIDOR DE AGUA 2"  MECÁNICO Suministro e instalacion y funcionamiento a todo costo</v>
          </cell>
          <cell r="E727" t="str">
            <v>UND</v>
          </cell>
          <cell r="G727">
            <v>1</v>
          </cell>
          <cell r="H727">
            <v>0</v>
          </cell>
          <cell r="I727">
            <v>0</v>
          </cell>
        </row>
        <row r="731">
          <cell r="A731" t="str">
            <v>07.28</v>
          </cell>
          <cell r="B731" t="str">
            <v>ACOMETIDA AGUA PRESIÓN RDE 21 PVC 2" Incluye accesorios</v>
          </cell>
          <cell r="E731" t="str">
            <v>M</v>
          </cell>
          <cell r="G731">
            <v>140</v>
          </cell>
          <cell r="H731">
            <v>4326</v>
          </cell>
          <cell r="I731">
            <v>605640</v>
          </cell>
        </row>
        <row r="735">
          <cell r="A735" t="str">
            <v>07.29</v>
          </cell>
          <cell r="B735" t="str">
            <v>CONEXION A RED HIDRAULICA PVC-P 2" (Incluye collarin y valvula de corte de 2")</v>
          </cell>
          <cell r="E735" t="str">
            <v>UND</v>
          </cell>
          <cell r="G735">
            <v>1</v>
          </cell>
          <cell r="H735">
            <v>9836</v>
          </cell>
          <cell r="I735">
            <v>9836</v>
          </cell>
        </row>
        <row r="739">
          <cell r="A739" t="str">
            <v>07.30</v>
          </cell>
          <cell r="B739" t="str">
            <v>SUMINISTRO E INSTALACIÓN FLOTADOR ELÉCTRICO PARA TANQUE BAJO</v>
          </cell>
          <cell r="E739" t="str">
            <v>UN</v>
          </cell>
          <cell r="G739">
            <v>2</v>
          </cell>
          <cell r="H739">
            <v>14465</v>
          </cell>
          <cell r="I739">
            <v>28930</v>
          </cell>
        </row>
        <row r="743">
          <cell r="A743" t="str">
            <v>07.31</v>
          </cell>
          <cell r="B743" t="str">
            <v>SUMINISTRO E INSTALACIÓN FLOTADOR 2". Válvula de bronce</v>
          </cell>
          <cell r="E743" t="str">
            <v>UN</v>
          </cell>
          <cell r="G743">
            <v>2</v>
          </cell>
          <cell r="H743">
            <v>21698</v>
          </cell>
          <cell r="I743">
            <v>43396</v>
          </cell>
        </row>
        <row r="747">
          <cell r="A747" t="str">
            <v>07.32</v>
          </cell>
          <cell r="B747" t="str">
            <v>LLAVE TERMINAL MANGUERA 1/2" (Suministro e instalación)</v>
          </cell>
          <cell r="E747" t="str">
            <v>UND</v>
          </cell>
          <cell r="G747">
            <v>10</v>
          </cell>
          <cell r="H747">
            <v>0</v>
          </cell>
          <cell r="I747">
            <v>0</v>
          </cell>
        </row>
        <row r="751">
          <cell r="A751" t="str">
            <v>07.33</v>
          </cell>
          <cell r="B751" t="str">
            <v>SISTEMA VENTILACIÓN TANQUE EN HG 4",  Incluye accesorios en HG (nipleria y codos), sellante contra concreto, media caña, perforación según diseño</v>
          </cell>
          <cell r="E751" t="str">
            <v>UN</v>
          </cell>
          <cell r="G751">
            <v>6</v>
          </cell>
          <cell r="H751">
            <v>173498</v>
          </cell>
          <cell r="I751">
            <v>1040988</v>
          </cell>
        </row>
        <row r="755">
          <cell r="A755" t="str">
            <v>07.33.</v>
          </cell>
          <cell r="B755" t="str">
            <v>TRAMITE ANTE LA EMPRESA DE ACUEDUCTO  Y ALCANTARILLADO DE BOGOTA PARA ACCEDER AL SERVICIO DE EVACUACION DE AGUAS LLUVIAS Y RESIDUALES DEL PROYECTO</v>
          </cell>
          <cell r="E755" t="str">
            <v>UND</v>
          </cell>
          <cell r="G755">
            <v>1</v>
          </cell>
          <cell r="H755">
            <v>1281000</v>
          </cell>
          <cell r="I755">
            <v>1281000</v>
          </cell>
        </row>
        <row r="762">
          <cell r="I762">
            <v>16762349</v>
          </cell>
        </row>
        <row r="779">
          <cell r="A779" t="str">
            <v>08.001</v>
          </cell>
          <cell r="B779" t="str">
            <v>BANCO DE DUCTO TIPO NORMA CODENSA CS 213 PARA CANALIZACION DE 9 ø 6" + 1 ø 3" TIPO TDP - ANDEN EN CONCRETO (Incluye excavación, base en arena de peña, relleno Sub-Base Granular SBG-4, banda plástica, base asfáltica MDC-1 y sello asfáltico MDC-3</v>
          </cell>
          <cell r="E779" t="str">
            <v>ML</v>
          </cell>
          <cell r="G779">
            <v>70</v>
          </cell>
          <cell r="H779">
            <v>3044</v>
          </cell>
          <cell r="I779">
            <v>213080</v>
          </cell>
        </row>
        <row r="783">
          <cell r="A783" t="str">
            <v>08.002</v>
          </cell>
          <cell r="B783" t="str">
            <v>BANCO DE DUCTO TIPO NORMA CODENSA CS 213 PARA CANALIZACION DE 9 ø 6" + 1 ø 3" TIPO TDP - CRUCE ANDEN EN CONCRETO (Incluye excavación, base en arena de peña, relleno Sub-Base Granular SBG-4, relleno base granular B-600, banda plástica, banda elástica</v>
          </cell>
          <cell r="E783" t="str">
            <v>ML</v>
          </cell>
          <cell r="G783">
            <v>20</v>
          </cell>
          <cell r="H783">
            <v>3044</v>
          </cell>
          <cell r="I783">
            <v>60880</v>
          </cell>
        </row>
        <row r="787">
          <cell r="A787" t="str">
            <v>08.003</v>
          </cell>
          <cell r="B787" t="str">
            <v>CAJA DE INSPECCION NORMA CODENSA CS 276 - Para Canalización de media tensión y baja tensión (incluye excavación, base en recebo común, placa concreto, ladrillo común, marco en angulo 2 1/2x2 1/2"x3/16, tapa reforzada en platina de 2 1/2* 3/16",  con</v>
          </cell>
          <cell r="E787" t="str">
            <v>UND</v>
          </cell>
          <cell r="G787">
            <v>4</v>
          </cell>
          <cell r="H787">
            <v>134130</v>
          </cell>
          <cell r="I787">
            <v>536520</v>
          </cell>
        </row>
        <row r="791">
          <cell r="A791" t="str">
            <v>08.004</v>
          </cell>
          <cell r="B791" t="str">
            <v>SUMINISTRO, INSTALACIÓN Y PUESTA EN FUNCIONAMIENTO DE EQUIPO DE MEDIDA EN MEDIA TENSION 11.4KV. 3 ELEMENTOS, con su correspondiente Celda metálica en lámina galvanizada , calibre 14,16 y 18, con pintura de aplicación electrostática poliéster. INCLUYE</v>
          </cell>
          <cell r="E791" t="str">
            <v>UN</v>
          </cell>
          <cell r="G791">
            <v>1</v>
          </cell>
          <cell r="H791">
            <v>0</v>
          </cell>
          <cell r="I791">
            <v>0</v>
          </cell>
        </row>
        <row r="795">
          <cell r="A795" t="str">
            <v>08.005</v>
          </cell>
          <cell r="B795" t="str">
            <v>SUMINISTRO E INSTALACION DE TERMINAL PREFORMADA USO EXTERIOR PARA 15 kV PARA CABLE 2 - 3/0 AWG-JUEGO x 3 UNIDADES</v>
          </cell>
          <cell r="E795" t="str">
            <v>UND</v>
          </cell>
          <cell r="G795">
            <v>1</v>
          </cell>
          <cell r="H795">
            <v>56160</v>
          </cell>
          <cell r="I795">
            <v>56160</v>
          </cell>
        </row>
        <row r="799">
          <cell r="A799" t="str">
            <v>08.006</v>
          </cell>
          <cell r="B799" t="str">
            <v>SUMINISTRO E INSTALACION DE TERMINAL PREFORMADA USO INTERIOR PARA 15 kV PARA CABLE 2 - 3/0 AWG-JUEGO x 3 UNIDADES</v>
          </cell>
          <cell r="E799" t="str">
            <v>UND</v>
          </cell>
          <cell r="G799">
            <v>7</v>
          </cell>
          <cell r="H799">
            <v>56160</v>
          </cell>
          <cell r="I799">
            <v>393120</v>
          </cell>
        </row>
        <row r="803">
          <cell r="A803" t="str">
            <v>08.007</v>
          </cell>
          <cell r="B803" t="str">
            <v>ESTRUCTURA LA 218 CODENSA CIRCUITO PRIMARIO SENCILLO TERMINAL CON DERIVACIÓN LARGA DE CABLE TRIPLEX (MAYOR DE 100 M) CRUCETA METÁLICA GALVANIZADA - CIRCUITO PRIMARIO SENCILLO, No incluye poste, ni templete, ni bajante, norma CS 400</v>
          </cell>
          <cell r="E803" t="str">
            <v>UN</v>
          </cell>
          <cell r="G803">
            <v>1</v>
          </cell>
          <cell r="H803">
            <v>112320</v>
          </cell>
          <cell r="I803">
            <v>112320</v>
          </cell>
        </row>
        <row r="807">
          <cell r="A807" t="str">
            <v>08.008</v>
          </cell>
          <cell r="B807" t="str">
            <v>RED DE MEDIA TENSION AISLADA CABLE DE ALUMINIO MONOPOLAR  XLPE MV-90 15kV 90ºC CON NIVEL DE AISLAMIENTO DE 100% NEUTRO CONCENTRICO 33% (URD) 120 mm AWG  PANTALLA EN HILOS (3X 120 mm AWG)</v>
          </cell>
          <cell r="E807" t="str">
            <v>M</v>
          </cell>
          <cell r="G807">
            <v>280</v>
          </cell>
          <cell r="H807">
            <v>9360</v>
          </cell>
          <cell r="I807">
            <v>2620800</v>
          </cell>
        </row>
        <row r="811">
          <cell r="A811" t="str">
            <v>08.009</v>
          </cell>
          <cell r="B811" t="str">
            <v>SUMINISTRO, INSTALACION Y PUESTA EN FUNCIONAMIENTO DE TRANSFORMADOR DE DISTRIBUCION TRIFASICO SECO EN RESINA DE 630 kVA-DyN5, 60 Hz, 11.4 kV /208/120 VOLTIOS - CLASE H- USO INTERIOR - HOMOLOGADO - ACCESORIOS DE SUJECION - CELDA - PROTOCOLO DE PRUEBAS</v>
          </cell>
          <cell r="E811" t="str">
            <v>UN</v>
          </cell>
          <cell r="G811">
            <v>1</v>
          </cell>
          <cell r="H811">
            <v>1048320</v>
          </cell>
          <cell r="I811">
            <v>1048320</v>
          </cell>
        </row>
        <row r="815">
          <cell r="A815" t="str">
            <v>08.010</v>
          </cell>
          <cell r="B815" t="str">
            <v>SUMINISTRO E INSTALACION DE TABLERO DE FABRICACION ESPECIAL EN LAMINA COLD ROLLED CALIBRE 18 PINTURA ELECTROESTATICA , BARRAJE EN Cu 208V 2200A Icc:30kA 3F5H, PUERTA Y FRENTE MUERTO INDEPENDIENTES, DOBLE FONDO, CANALETAS ORGANIZADORAS DE CABLE, BORNE</v>
          </cell>
          <cell r="E815" t="str">
            <v>UN</v>
          </cell>
          <cell r="G815">
            <v>1</v>
          </cell>
          <cell r="H815">
            <v>673920</v>
          </cell>
          <cell r="I815">
            <v>673920</v>
          </cell>
        </row>
        <row r="819">
          <cell r="A819" t="str">
            <v>08.011</v>
          </cell>
          <cell r="B819" t="str">
            <v>SUMINISTRO E INSTALACION DE TABLERO DE FABRICACION ESPECIAL EN LAMINA COLD ROLLED CALIBRE 18 PINTURA ELECTROESTATICA , BARRAJE EN Cu 208V/200A 3F5H, PUERTA Y FRENTE MUERTO INDEPENDIENTES, DOBLE FONDO, CANALETAS ORGANIZADORAS DE CABLE, BORNERA, AMARRE</v>
          </cell>
          <cell r="E819" t="str">
            <v>UND</v>
          </cell>
          <cell r="G819">
            <v>1</v>
          </cell>
          <cell r="H819">
            <v>748800</v>
          </cell>
          <cell r="I819">
            <v>748800</v>
          </cell>
        </row>
        <row r="823">
          <cell r="A823" t="str">
            <v>08.012</v>
          </cell>
          <cell r="B823" t="str">
            <v>SUMINISTRO E INSTALACION  DE TABLERO INDUSTRIAL  TGD, METALICO FABRICADO EN POLIESTER APTO PARA USO A LA INTEMPERIE IP66, IK 10, BARRAJE EN Cu 208V 2200A Icc:30kA 3F5H Y CONEXION A ELECTROBARRA DE 1000 A, 208 V Icc 500 kA, PUERTA Y FRENTE MUERTO INDE</v>
          </cell>
          <cell r="E823" t="str">
            <v>UND</v>
          </cell>
          <cell r="G823">
            <v>1</v>
          </cell>
          <cell r="H823">
            <v>748800</v>
          </cell>
          <cell r="I823">
            <v>748800</v>
          </cell>
        </row>
        <row r="827">
          <cell r="A827" t="str">
            <v>08.013</v>
          </cell>
          <cell r="B827" t="str">
            <v>SUMINISTRO E INSTALACION  DE TABLERO, METALICO FABRICADO EN POLIESTER APTO PARA USO A LA INTEMPERIE IP66, IK 10, BARRAJE EN Cu 208V 225 A 3F5H, PUERTA Y FRENTE MUERTO INDEPENDIENTES, DOBLE FONDO, CANALETAS ORGANIZADORAS DE CABLE, BORNERA, AMARRES, MA</v>
          </cell>
          <cell r="E827" t="str">
            <v>UND</v>
          </cell>
          <cell r="G827">
            <v>1</v>
          </cell>
          <cell r="H827">
            <v>748800</v>
          </cell>
          <cell r="I827">
            <v>748800</v>
          </cell>
        </row>
        <row r="831">
          <cell r="A831" t="str">
            <v>08.014</v>
          </cell>
          <cell r="B831" t="str">
            <v>SUMINISTRO E INSTALACION  DE TABLERO, METALICO FABRICADO EN POLIESTER APTO PARA USO A LA INTEMPERIE IP66, IK 10, BARRAJE EN Cu 208V 225 A 3F5H, PUERTA Y FRENTE MUERTO INDEPENDIENTES, DOBLE FONDO, CANALETAS ORGANIZADORAS DE CABLE, BORNERA, AMARRES, MA</v>
          </cell>
          <cell r="E831" t="str">
            <v>UND</v>
          </cell>
          <cell r="G831">
            <v>1</v>
          </cell>
          <cell r="H831">
            <v>748800</v>
          </cell>
          <cell r="I831">
            <v>748800</v>
          </cell>
        </row>
        <row r="835">
          <cell r="A835" t="str">
            <v>08.015</v>
          </cell>
          <cell r="B835" t="str">
            <v>SUMINISTRO E INSTALACION  DE TABLERO INDUSTRIAL, METALICO FABRICADO EN POLIESTER APTO PARA USO A LA INTEMPERIE IP66, IK 10, BARRAJE EN Cu 208V 900A Icc:35kA 3F5H, PUERTA Y FRENTE MUERTO INDEPENDIENTES, DOBLE FONDO, CANALETAS ORGANIZADORAS DE CABLE, B</v>
          </cell>
          <cell r="E835" t="str">
            <v>UND</v>
          </cell>
          <cell r="G835">
            <v>1</v>
          </cell>
          <cell r="H835">
            <v>748800</v>
          </cell>
          <cell r="I835">
            <v>748800</v>
          </cell>
        </row>
        <row r="839">
          <cell r="A839" t="str">
            <v>08.016</v>
          </cell>
          <cell r="B839" t="str">
            <v>SUMINISTRO E INSTALACION  DE TABLERO INDUSTRIAL, METALICO FABRICADO EN POLIESTER APTO PARA USO A LA INTEMPERIE IP66, IK 10, BARRAJE EN Cu 208V 900A Icc:35kA 3F5H Y CONEXION A ELECTROBARRA DE 1000 A, 208 V Icc 500 kA, PUERTA Y FRENTE MUERTO INDEPENDIE</v>
          </cell>
          <cell r="E839" t="str">
            <v>UND</v>
          </cell>
          <cell r="G839">
            <v>1</v>
          </cell>
          <cell r="H839">
            <v>748800</v>
          </cell>
          <cell r="I839">
            <v>748800</v>
          </cell>
        </row>
        <row r="843">
          <cell r="A843" t="str">
            <v>08.017</v>
          </cell>
          <cell r="B843" t="str">
            <v>SUMINISTRO E INSTALACION  DE TABLERO INDUSTRIAL, METALICO FABRICADO EN POLIESTER APTO PARA USO A LA INTEMPERIE IP66, IK 10, BARRAJE EN Cu 208V 900A Icc:35kA 3F5H, PUERTA Y FRENTE MUERTO INDEPENDIENTES, DOBLE FONDO, CANALETAS ORGANIZADORAS DE CABLE, B</v>
          </cell>
          <cell r="E843" t="str">
            <v>UND</v>
          </cell>
          <cell r="G843">
            <v>1</v>
          </cell>
          <cell r="H843">
            <v>748800</v>
          </cell>
          <cell r="I843">
            <v>748800</v>
          </cell>
        </row>
        <row r="847">
          <cell r="A847" t="str">
            <v>08.018</v>
          </cell>
          <cell r="B847" t="str">
            <v>SUMINISTRO E INSTALACION DE TABLERO DE FABRICACION ESPECIAL EN LAMINA COLD ROLLED CALIBRE 18 PINTURA ELECTROESTATICA , BARRAJE EN Cu 208V 2200A Icc:30kA 3F5H, PUERTA Y FRENTE MUERTO INDEPENDIENTES, DOBLE FONDO, CANALETAS ORGANIZADORAS DE CABLE, BORNE</v>
          </cell>
          <cell r="E847" t="str">
            <v>UND</v>
          </cell>
          <cell r="G847">
            <v>1</v>
          </cell>
          <cell r="H847">
            <v>748800</v>
          </cell>
          <cell r="I847">
            <v>748800</v>
          </cell>
        </row>
        <row r="851">
          <cell r="A851" t="str">
            <v>08.019</v>
          </cell>
          <cell r="B851" t="str">
            <v>SUMINISTRO E INSTALACION DE BANCO DE CAPACITORES DE 180kVAR,CON RELÉ DE 12 PASOS CON 1 PASO FIJO DE 15kVAR Y 11 PASOS AUTOMÁTICOS DE 15kVAR, CADA UNO EFECTIVOS A 208V.  EN CELDA DE FABRICACION ESPECIAL EN LAMINA COLD ROLLED CALIBRE 18 PINTURA ELECTRO</v>
          </cell>
          <cell r="E851" t="str">
            <v>UND</v>
          </cell>
          <cell r="G851">
            <v>1</v>
          </cell>
          <cell r="H851">
            <v>748800</v>
          </cell>
          <cell r="I851">
            <v>748800</v>
          </cell>
        </row>
        <row r="855">
          <cell r="A855" t="str">
            <v>08.020</v>
          </cell>
          <cell r="B855" t="str">
            <v>SUMINISTRO, INSTALACION  Y  PUESTA EN FUNCIONAMIENTO DE PLANTA ELECTRICA DE 750 KVA PARA OPERACIÓN STAND  BY 750 kVA, 600kW; PRIME  698 kVA 559 kW A NIVEL DEL MAR (STAND  BY 687 kVA, 550 kW; PRIME  624 kVA 499 kWA 2600 MSNM). INCLUYE:INTERRUPTOR TERM</v>
          </cell>
          <cell r="E855" t="str">
            <v>UN</v>
          </cell>
          <cell r="G855">
            <v>1</v>
          </cell>
          <cell r="H855">
            <v>0</v>
          </cell>
          <cell r="I855">
            <v>0</v>
          </cell>
        </row>
        <row r="859">
          <cell r="A859" t="str">
            <v>08.021</v>
          </cell>
          <cell r="B859" t="str">
            <v>SUMINISTRO E INSTALACION DE PANEL INTERIOR PARA CONTROL DE ILUMINACIÓN CON  24 RELES, 115/277VAC, CON TARJETA DE AUTOMATIZACIÓN, REF LIA24 WATTSTOPPER O SIMILIAR</v>
          </cell>
          <cell r="E859" t="str">
            <v>UND</v>
          </cell>
          <cell r="G859">
            <v>6</v>
          </cell>
          <cell r="H859">
            <v>3744</v>
          </cell>
          <cell r="I859">
            <v>22464</v>
          </cell>
        </row>
        <row r="863">
          <cell r="A863" t="str">
            <v>08.022</v>
          </cell>
          <cell r="B863" t="str">
            <v>SUMINISTRO E INSTALACION DE TARJETA DE COMUNICACIONES PARA PÁNEL DE RELÉS. REF CC WATTSTOPPER O SIMILAR</v>
          </cell>
          <cell r="E863" t="str">
            <v>UND</v>
          </cell>
          <cell r="G863">
            <v>6</v>
          </cell>
          <cell r="H863">
            <v>3744</v>
          </cell>
          <cell r="I863">
            <v>22464</v>
          </cell>
        </row>
        <row r="867">
          <cell r="A867" t="str">
            <v>08.023</v>
          </cell>
          <cell r="B867" t="str">
            <v>SUMINISTRO E INSTALACION DE TARJETA DE AUTOMATIZACIÓN PARA PÁNEL DE 24 RELÉS. REF LW24SS WATTSTOPPER O SIMILAR</v>
          </cell>
          <cell r="E867" t="str">
            <v>UND</v>
          </cell>
          <cell r="G867">
            <v>6</v>
          </cell>
          <cell r="H867">
            <v>3744</v>
          </cell>
          <cell r="I867">
            <v>22464</v>
          </cell>
        </row>
        <row r="871">
          <cell r="A871" t="str">
            <v>08.024</v>
          </cell>
          <cell r="B871" t="str">
            <v>SUMINISTRO E INSTALACION GABINETE  PARA PANEL DE 24 RELES (26,38 x 23,88 x 4,625") REF LENC24S WATTSTOPPER O SIMILAR</v>
          </cell>
          <cell r="E871" t="str">
            <v>UND</v>
          </cell>
          <cell r="G871">
            <v>6</v>
          </cell>
          <cell r="H871">
            <v>18720</v>
          </cell>
          <cell r="I871">
            <v>112320</v>
          </cell>
        </row>
        <row r="875">
          <cell r="A875" t="str">
            <v>08.025</v>
          </cell>
          <cell r="B875" t="str">
            <v>SUMINISTRO DE TARJETA DATALINE -LIPANELS. PANELES DE CONTROL DE ILUMINACIÓN FLEXIBLE Y FÁCIL DE USAR DE UN SOLO RELÉ O UN GRUPO DE RELÉS EN UN PANEL O UNA RED DE PANELES. REF DP WATTSTOPPER O SIMILAR</v>
          </cell>
          <cell r="E875" t="str">
            <v>UND</v>
          </cell>
          <cell r="G875">
            <v>1</v>
          </cell>
          <cell r="H875">
            <v>3744</v>
          </cell>
          <cell r="I875">
            <v>3744</v>
          </cell>
        </row>
        <row r="879">
          <cell r="A879" t="str">
            <v>08.026</v>
          </cell>
          <cell r="B879" t="str">
            <v>SUMINISTRO Y PUESTA EN SERVIVIO INTERFASE DE COMUNICACIÓN DE DATOS ENTRE EL PC Y EL PANEL DE CONTROL. WEB LINK TCPIP. REF WL-BASE WATTSTOPPER O SIMILAR</v>
          </cell>
          <cell r="E879" t="str">
            <v>UND</v>
          </cell>
          <cell r="G879">
            <v>1</v>
          </cell>
          <cell r="H879">
            <v>8854</v>
          </cell>
          <cell r="I879">
            <v>8854</v>
          </cell>
        </row>
        <row r="883">
          <cell r="A883" t="str">
            <v>08.027</v>
          </cell>
          <cell r="B883" t="str">
            <v>SUMINISTRO Y PUESTA EN FUNCIONAMIENTO DE INTERFASE DE COMUNICACIÓN ENTRE PANELES DE CONTROL DE ILUMINACIÓN. REF HLINKCC WATTSTOPPER O SIMILAR</v>
          </cell>
          <cell r="E883" t="str">
            <v>UND</v>
          </cell>
          <cell r="G883">
            <v>1</v>
          </cell>
          <cell r="H883">
            <v>8854</v>
          </cell>
          <cell r="I883">
            <v>8854</v>
          </cell>
        </row>
        <row r="887">
          <cell r="A887" t="str">
            <v>08.028</v>
          </cell>
          <cell r="B887" t="str">
            <v>SUMINISTRO Y PUESTA EN FUNCIONAMIENTO DE INTERFASE DE COMUNICACIÓN ENTRE PANELES DE CONTROL DE ILUMINACIÓN. REF HLINKCC WATTSTOPPER O SIMILAR</v>
          </cell>
          <cell r="E887" t="str">
            <v>UND</v>
          </cell>
          <cell r="G887">
            <v>1</v>
          </cell>
          <cell r="H887">
            <v>8854</v>
          </cell>
          <cell r="I887">
            <v>8854</v>
          </cell>
        </row>
        <row r="891">
          <cell r="A891" t="str">
            <v>08.029</v>
          </cell>
          <cell r="B891" t="str">
            <v>SUMINISTRO E INSTALACION INTERRUPTOR CUADRUPLE DATALINE SWITCH, BLANCO, UN BOTÓN MASTER + 8 BOTONES INDIVIDUALES, CONSUMO 75 mA. REF HDLS8SS-7 WATTSTOPPER O SIMILAR</v>
          </cell>
          <cell r="E891" t="str">
            <v>UND</v>
          </cell>
          <cell r="G891">
            <v>6</v>
          </cell>
          <cell r="H891">
            <v>19005</v>
          </cell>
          <cell r="I891">
            <v>114030</v>
          </cell>
        </row>
        <row r="895">
          <cell r="A895" t="str">
            <v>08.030</v>
          </cell>
          <cell r="B895" t="str">
            <v>SUMINISTRO, INSTALACION LUMINARIA OJO DE BUEY ZAMAK  TIPO LED DE 12 W.INCLUYE TODO LO NECESARIO PARA SU FUNCIONAMIENTO IP20</v>
          </cell>
          <cell r="E895" t="str">
            <v>UND</v>
          </cell>
          <cell r="G895">
            <v>1048</v>
          </cell>
          <cell r="H895">
            <v>18720</v>
          </cell>
          <cell r="I895">
            <v>19618560</v>
          </cell>
        </row>
        <row r="899">
          <cell r="A899" t="str">
            <v>08.031</v>
          </cell>
          <cell r="B899" t="str">
            <v>SUMINISTRO, INSTALACION LUMINARIA OJO DE BUEY ZAMAK  TIPO LED DE 12 W.INCLUYE TODO LO NECESARIO PARA SU FUNCIONAMIENTO IP20</v>
          </cell>
          <cell r="E899" t="str">
            <v>UND</v>
          </cell>
          <cell r="G899">
            <v>146</v>
          </cell>
          <cell r="H899">
            <v>18720</v>
          </cell>
          <cell r="I899">
            <v>2733120</v>
          </cell>
        </row>
        <row r="903">
          <cell r="A903" t="str">
            <v>08.032</v>
          </cell>
          <cell r="B903" t="str">
            <v>SUMINISTRO, INSTALACION LUMINARIA OJO DE BUEY ZAMAK  TIPO LED DE 12 W.INCLUYE TODO LO NECESARIO PARA SU FUNCIONAMIENTO IP20</v>
          </cell>
          <cell r="E903" t="str">
            <v>UND</v>
          </cell>
          <cell r="G903">
            <v>8</v>
          </cell>
          <cell r="H903">
            <v>18720</v>
          </cell>
          <cell r="I903">
            <v>149760</v>
          </cell>
        </row>
        <row r="907">
          <cell r="A907" t="str">
            <v>08.033</v>
          </cell>
          <cell r="B907" t="str">
            <v>SUMINISTRO E INSTALACION DE  LAMPARA TIPO POCKET 60 X 60 cm 4 x 24 W INCLUYE CUATRO TUBOS T5 A 120 V IP 20</v>
          </cell>
          <cell r="E907" t="str">
            <v>UND</v>
          </cell>
          <cell r="G907">
            <v>894</v>
          </cell>
          <cell r="H907">
            <v>14976</v>
          </cell>
          <cell r="I907">
            <v>13388544</v>
          </cell>
        </row>
        <row r="911">
          <cell r="A911" t="str">
            <v>08.034</v>
          </cell>
          <cell r="B911" t="str">
            <v>SUMINISTRO E INSTALACION LUMINARIA JUPITER CON ACRILICO OPAL ,INCLUYE CUATRO TUBOS DE 24 W EN  T5  A 120 V Y BASE DE PERNOS IP20</v>
          </cell>
          <cell r="E911" t="str">
            <v>UND</v>
          </cell>
          <cell r="G911">
            <v>13</v>
          </cell>
          <cell r="H911">
            <v>112320</v>
          </cell>
          <cell r="I911">
            <v>1460160</v>
          </cell>
        </row>
        <row r="915">
          <cell r="A915" t="str">
            <v>08.035</v>
          </cell>
          <cell r="B915" t="str">
            <v>LAMPARA HERMETICA PARA SOBREPONER O SUSPENDER A TECHO Y DIFUSOR EN POLICARBONATO DE USO INTERIOR O EXTERIOR, GRADO IP65, CON DOS BOMBILLAS FLUORESCENTES DE 54 W, BALASTO ELECTRONICO 2 X 54 T5. DIMENSIONES 130 X 10.5 cm.</v>
          </cell>
          <cell r="E915" t="str">
            <v>UND</v>
          </cell>
          <cell r="G915">
            <v>59</v>
          </cell>
          <cell r="H915">
            <v>14976</v>
          </cell>
          <cell r="I915">
            <v>883584</v>
          </cell>
        </row>
        <row r="919">
          <cell r="A919" t="str">
            <v>08.036</v>
          </cell>
          <cell r="B919" t="str">
            <v>BALA DULUX U OJO DE BUEY 2X26W. ARO BLANCO Y VIDRIO DECORATIVO. INCLUYE 2 BOMBILLAS FLUORESCENTES 26W. 4P BALASTO ELECTRONICO INDEPENDIENTE. DE INCRUSTAR IP20</v>
          </cell>
          <cell r="E919" t="str">
            <v>UND</v>
          </cell>
          <cell r="G919">
            <v>549</v>
          </cell>
          <cell r="H919">
            <v>18720</v>
          </cell>
          <cell r="I919">
            <v>10277280</v>
          </cell>
        </row>
        <row r="923">
          <cell r="A923" t="str">
            <v>08.037</v>
          </cell>
          <cell r="B923" t="str">
            <v>SUMINISTRO E INSTALACION REFLECTOR TIPO OLUX LED 62 W INCLUYE TODO LO NECESARIO PARA SU BUEN FUNCIONAMIENTO IP65</v>
          </cell>
          <cell r="E923" t="str">
            <v>UND</v>
          </cell>
          <cell r="G923">
            <v>5</v>
          </cell>
          <cell r="H923">
            <v>112320</v>
          </cell>
          <cell r="I923">
            <v>561600</v>
          </cell>
        </row>
        <row r="927">
          <cell r="A927" t="str">
            <v>08.038</v>
          </cell>
          <cell r="B927" t="str">
            <v>SUMINISTRO E INSTALACION DE LUMINARIA SENDERO MINI COLUMNA EN ACRILICO OPAL, AMBIENTAL PARA EXTERIORES, INCLUYE DOS BOMBILLAS DE 24 W EN T5  Y BASE DE PERNOS. IP54</v>
          </cell>
          <cell r="E927" t="str">
            <v>UND</v>
          </cell>
          <cell r="G927">
            <v>6</v>
          </cell>
          <cell r="H927">
            <v>112320</v>
          </cell>
          <cell r="I927">
            <v>673920</v>
          </cell>
        </row>
        <row r="931">
          <cell r="A931" t="str">
            <v>08.039</v>
          </cell>
          <cell r="B931" t="str">
            <v>SUMINISTRO E INSTALACION LUMINARIA TIPO ANTORCHA SLIM , AMBIENTAL PARA EXTERIORES, INCLUYE DOS BOMBILLAS DE 24 W EN T5 Y BASE DE PERNOS. IP 54</v>
          </cell>
          <cell r="E931" t="str">
            <v>UND</v>
          </cell>
          <cell r="G931">
            <v>29</v>
          </cell>
          <cell r="H931">
            <v>112320</v>
          </cell>
          <cell r="I931">
            <v>3257280</v>
          </cell>
        </row>
        <row r="935">
          <cell r="A935" t="str">
            <v>08.040</v>
          </cell>
          <cell r="B935" t="str">
            <v>SALIDA EN TUBERIA CONDUIT  PVC 3/4", CABLE No 10 AWG THHN-THWN 90°C. APROX 35 m</v>
          </cell>
          <cell r="E935" t="str">
            <v>UND</v>
          </cell>
          <cell r="G935">
            <v>40</v>
          </cell>
          <cell r="H935">
            <v>23054</v>
          </cell>
          <cell r="I935">
            <v>922160</v>
          </cell>
        </row>
        <row r="939">
          <cell r="A939" t="str">
            <v>08.041</v>
          </cell>
          <cell r="B939" t="str">
            <v>LUMINARIA DE EMERGENCIA DE SOBREPONER TIPO ELM2</v>
          </cell>
          <cell r="E939" t="str">
            <v>UND</v>
          </cell>
          <cell r="G939">
            <v>56</v>
          </cell>
          <cell r="H939">
            <v>18720</v>
          </cell>
          <cell r="I939">
            <v>1048320</v>
          </cell>
        </row>
        <row r="943">
          <cell r="A943" t="str">
            <v>08.042</v>
          </cell>
          <cell r="B943" t="str">
            <v>SUMINISTRO E INSTALACION ELECTROBARRA LINEA 1  2500 A (AL- SUPER COMPACT)  3L+ N + PE CASING (INCLUYE:  1 ALIMENTADOR RECTO SUPER COMPACT EN ALUMINIO PARA 2500 A (L=2500 mm) 1 CONEXIÓN DE INTERFAZ MAS ANGULO HORIZONTAL TIPO 2 (De acuerdo a especifica</v>
          </cell>
          <cell r="E943" t="str">
            <v>UND</v>
          </cell>
          <cell r="G943">
            <v>1</v>
          </cell>
          <cell r="H943">
            <v>0</v>
          </cell>
          <cell r="I943">
            <v>0</v>
          </cell>
        </row>
        <row r="947">
          <cell r="A947" t="str">
            <v>08.043</v>
          </cell>
          <cell r="B947" t="str">
            <v>SUMINISTRO E INSTALACION ELECTROBARRA LINEA 1  2500 A (AL- SUPER COMPACT)  3L+ N + PE CASING (INCLUYE:  1 ALIMENTADOR RECTO SUPER COMPACT EN ALUMINIO PARA 2500 A (L=2500 mm) 1 CONEXIÓN (De acuerdo a especificación)</v>
          </cell>
          <cell r="E947" t="str">
            <v>UND</v>
          </cell>
          <cell r="G947">
            <v>1</v>
          </cell>
          <cell r="H947">
            <v>0</v>
          </cell>
          <cell r="I947">
            <v>0</v>
          </cell>
        </row>
        <row r="951">
          <cell r="A951" t="str">
            <v>08.044</v>
          </cell>
          <cell r="B951" t="str">
            <v>SUMINISTRO E INSTALACION ELECTROBARRA LINEA 3 630 A (AL- MEDIUM RATING )  3L+ N + PE CASING (INCLUYE:  (1) UNIDAD DE ALIMENTACION PARA CONEXION DIRECTA A TERMINALES DE BAJA TENSION DE TRANSFORMADOR (De acuerdo a especificación)</v>
          </cell>
          <cell r="E951" t="str">
            <v>UND</v>
          </cell>
          <cell r="G951">
            <v>1</v>
          </cell>
          <cell r="H951">
            <v>0</v>
          </cell>
          <cell r="I951">
            <v>0</v>
          </cell>
        </row>
        <row r="955">
          <cell r="A955" t="str">
            <v>08.045</v>
          </cell>
          <cell r="B955" t="str">
            <v>SUMINISTRO, INSTALACIÓN Y PUESTA EN FUNCIONAMIENTO DE CELDA DE PROTECCION ,en lámina galvanizada , calibre 14,16 y 18, con pintura de aplicación electrostática poliéster, para alojar SECCIONADOR TRIFASICO para operación bajo carga según norma CTS504-</v>
          </cell>
          <cell r="E955" t="str">
            <v>UND</v>
          </cell>
          <cell r="G955">
            <v>1</v>
          </cell>
          <cell r="H955">
            <v>936000</v>
          </cell>
          <cell r="I955">
            <v>936000</v>
          </cell>
        </row>
        <row r="959">
          <cell r="A959" t="str">
            <v>08.046</v>
          </cell>
          <cell r="B959" t="str">
            <v>SUMINISTRO, INSTALACIÓN Y PUESTA EN FUNCIONAMIENTO DE SECCIONADOR DUPLEX TRIPOLAR EN AIRE 17.5 KV 630 A. DE OPERACIÓN BAJO CARGA, NORMA CODENSA CTS 505, CTS 505-1; (De acuerdo a especificación)</v>
          </cell>
          <cell r="E959" t="str">
            <v>UND</v>
          </cell>
          <cell r="G959">
            <v>1</v>
          </cell>
          <cell r="H959">
            <v>224640</v>
          </cell>
          <cell r="I959">
            <v>224640</v>
          </cell>
        </row>
        <row r="963">
          <cell r="A963" t="str">
            <v>08.047</v>
          </cell>
          <cell r="B963" t="str">
            <v>SISTEMA DE PUESTA A TIERRA GENERAL CON UNA VARILLA DE COBRE 5/8X2,4M, CABLE No.2/0 AWG (SPAT-1V).</v>
          </cell>
          <cell r="E963" t="str">
            <v>UND</v>
          </cell>
          <cell r="G963">
            <v>11</v>
          </cell>
          <cell r="H963">
            <v>74880</v>
          </cell>
          <cell r="I963">
            <v>823680</v>
          </cell>
        </row>
        <row r="967">
          <cell r="A967" t="str">
            <v>08.048</v>
          </cell>
          <cell r="B967" t="str">
            <v>CABLE DE PUESTA A TIERRA AWG No 2/0 DESNUDO</v>
          </cell>
          <cell r="E967" t="str">
            <v>M</v>
          </cell>
          <cell r="G967">
            <v>500</v>
          </cell>
          <cell r="H967">
            <v>4487</v>
          </cell>
          <cell r="I967">
            <v>2243500</v>
          </cell>
        </row>
        <row r="971">
          <cell r="A971" t="str">
            <v>08.049</v>
          </cell>
          <cell r="B971" t="str">
            <v>UNIONES EQUIPOTENCIALES ENTRE ACEROS DE REFUERZO DE LA ESTRUCURA Y PUESTA A TIERRA A NIVEL DE PISO: PUNTO DE TIERRA DE 4 TALADROS (M8X14 mm) DE BRONCE REF AT-098J</v>
          </cell>
          <cell r="E971" t="str">
            <v>UND</v>
          </cell>
          <cell r="G971">
            <v>8</v>
          </cell>
          <cell r="H971">
            <v>14976</v>
          </cell>
          <cell r="I971">
            <v>119808</v>
          </cell>
        </row>
        <row r="975">
          <cell r="A975" t="str">
            <v>08.050</v>
          </cell>
          <cell r="B975" t="str">
            <v>SPARK GAP PARA UNIÓN EQUIPOTENCIAL ENTRE PUESTA A TIERRA DE SUBESTACIÓN Y PUESTA A TIERRA DE PARARRAYOS, INCLUYEN CONECTORES ESPECIALES</v>
          </cell>
          <cell r="E975" t="str">
            <v>UND</v>
          </cell>
          <cell r="G975">
            <v>1</v>
          </cell>
          <cell r="H975">
            <v>37440</v>
          </cell>
          <cell r="I975">
            <v>37440</v>
          </cell>
        </row>
        <row r="979">
          <cell r="A979" t="str">
            <v>08.051</v>
          </cell>
          <cell r="B979" t="str">
            <v>CABLE DE PUESTA A TIERRA AWG No 2 DESNUDO</v>
          </cell>
          <cell r="E979" t="str">
            <v>M</v>
          </cell>
          <cell r="G979">
            <v>2000</v>
          </cell>
          <cell r="H979">
            <v>1271</v>
          </cell>
          <cell r="I979">
            <v>2542000</v>
          </cell>
        </row>
        <row r="983">
          <cell r="A983" t="str">
            <v>08.052</v>
          </cell>
          <cell r="B983" t="str">
            <v>CONECTOR O GRAPA UNIVERSAL CRUZ/ PARALELA EN AL-AL CABLE 8  A 10 MM REF  ESPAT, PARA UNIR LAS PUNTAS Y LOS CRUCES DE LA MALLA DEL APANTALLAMIENTO</v>
          </cell>
          <cell r="E983" t="str">
            <v>UND</v>
          </cell>
          <cell r="G983">
            <v>40</v>
          </cell>
          <cell r="H983">
            <v>11232</v>
          </cell>
          <cell r="I983">
            <v>449280</v>
          </cell>
        </row>
        <row r="987">
          <cell r="A987" t="str">
            <v>08.053</v>
          </cell>
          <cell r="B987" t="str">
            <v>CONECTOR BIMETÁLICO PARA EMPALMES</v>
          </cell>
          <cell r="E987" t="str">
            <v>UND</v>
          </cell>
          <cell r="G987">
            <v>54</v>
          </cell>
          <cell r="H987">
            <v>3744</v>
          </cell>
          <cell r="I987">
            <v>202176</v>
          </cell>
        </row>
        <row r="991">
          <cell r="A991" t="str">
            <v>08.054</v>
          </cell>
          <cell r="B991" t="str">
            <v>SISTEMA DE CAPTACION DE DESCARGAS ATMOSFERICAS</v>
          </cell>
          <cell r="E991" t="str">
            <v>UND</v>
          </cell>
          <cell r="G991">
            <v>18</v>
          </cell>
          <cell r="H991">
            <v>599040</v>
          </cell>
          <cell r="I991">
            <v>10782720</v>
          </cell>
        </row>
        <row r="995">
          <cell r="A995" t="str">
            <v>08.055</v>
          </cell>
          <cell r="B995" t="str">
            <v>CONECTOR TERMINAL DE COMPRESIÓN TIPO PALA MARCA 3M O PANDUIT PARA CONDUCTOR AISLADO (Convencional) DE COBRE O ALUMINIO CALIBRE 2/0 AWG.</v>
          </cell>
          <cell r="E995" t="str">
            <v>UND</v>
          </cell>
          <cell r="G995">
            <v>30</v>
          </cell>
          <cell r="H995">
            <v>1872</v>
          </cell>
          <cell r="I995">
            <v>56160</v>
          </cell>
        </row>
        <row r="999">
          <cell r="A999" t="str">
            <v>08.056</v>
          </cell>
          <cell r="B999" t="str">
            <v>SUMINISTRO E INSTALACION PROTECCIÓN CONTRA SOBRETENSIONES 3 FT+NT. DPS TABLERO PRINCIPAL CUARTO ELÉCTRICO 200 kA ONDA 8/20, NIVEL DE PROTECCIÓN UP&lt;1500V. INSTALAR PROTECCIÓN CONTRA CORTO CIRCUITO PRINCIPAL REF. 3 SES200</v>
          </cell>
          <cell r="E999" t="str">
            <v>UND</v>
          </cell>
          <cell r="G999">
            <v>1</v>
          </cell>
          <cell r="H999">
            <v>2434</v>
          </cell>
          <cell r="I999">
            <v>2434</v>
          </cell>
        </row>
        <row r="1003">
          <cell r="A1003" t="str">
            <v>08.057</v>
          </cell>
          <cell r="B1003" t="str">
            <v>SUMINISTRO E INSTALACIÓN BAJANTE AISLADA  (INCLUYE: CABLE AISLADO 35 mm2, ABRAZADERA SUJECCION CONDUCTOR, SOPORTE PARA CABLE AISLADO, Y TODO LO NECESARIO PARA SU INSTALACION)</v>
          </cell>
          <cell r="E1003" t="str">
            <v>UND</v>
          </cell>
          <cell r="G1003">
            <v>8</v>
          </cell>
          <cell r="H1003">
            <v>1414266</v>
          </cell>
          <cell r="I1003">
            <v>11314128</v>
          </cell>
        </row>
        <row r="1007">
          <cell r="A1007" t="str">
            <v>08.058</v>
          </cell>
          <cell r="B1007" t="str">
            <v>SALIDA INTERRUPTOR SENCILLO EN TUBERIA CONDUIT EMT 3/4", CABLE No 12 AWG. INCLUYE APARATO TIPO B</v>
          </cell>
          <cell r="E1007" t="str">
            <v>UND</v>
          </cell>
          <cell r="G1007">
            <v>60</v>
          </cell>
          <cell r="H1007">
            <v>19688</v>
          </cell>
          <cell r="I1007">
            <v>1181280</v>
          </cell>
        </row>
        <row r="1011">
          <cell r="A1011" t="str">
            <v>08.059</v>
          </cell>
          <cell r="B1011" t="str">
            <v>SISTEMA DE PUESTA A TIERRA GENERAL CON CUATRO VARILLAS DE COBRE 5/8X2,4M, CABLE No.2/0AWG (SPAT-4V).</v>
          </cell>
          <cell r="E1011" t="str">
            <v>UND</v>
          </cell>
          <cell r="G1011">
            <v>1</v>
          </cell>
          <cell r="H1011">
            <v>261912</v>
          </cell>
          <cell r="I1011">
            <v>261912</v>
          </cell>
        </row>
        <row r="1015">
          <cell r="A1015" t="str">
            <v>08.060</v>
          </cell>
          <cell r="B1015" t="str">
            <v>SISTEMA DE PUESTA A TIERRA PARA SEPRA EN CONTRAPESOS CON DOS VARILLAS DE COBRE 5/8X2,4M, CABLE No.1/0AWG (SPAT-6V). TIPO S/E</v>
          </cell>
          <cell r="E1015" t="str">
            <v>UND</v>
          </cell>
          <cell r="G1015">
            <v>1</v>
          </cell>
          <cell r="H1015">
            <v>599040</v>
          </cell>
          <cell r="I1015">
            <v>599040</v>
          </cell>
        </row>
        <row r="1019">
          <cell r="A1019" t="str">
            <v>08.061</v>
          </cell>
          <cell r="B1019" t="str">
            <v>ACOMETIDA 3F4H Cu THHN/THWN EN CABLE 4 (4X500MCM). NO INCLUYE CONDULINADO.</v>
          </cell>
          <cell r="E1019" t="str">
            <v>M</v>
          </cell>
          <cell r="G1019">
            <v>20</v>
          </cell>
          <cell r="H1019">
            <v>89856</v>
          </cell>
          <cell r="I1019">
            <v>1797120</v>
          </cell>
        </row>
        <row r="1023">
          <cell r="A1023" t="str">
            <v>08.062</v>
          </cell>
          <cell r="B1023" t="str">
            <v>ACOMETIDA 3F5H Cu THHN/THWN EN CABLE 3X10AWG + 10AWG (N) + DESNUDO 10 AWG. NO INCLUYE CONDULINADO.</v>
          </cell>
          <cell r="E1023" t="str">
            <v>M</v>
          </cell>
          <cell r="G1023">
            <v>50</v>
          </cell>
          <cell r="H1023">
            <v>1434</v>
          </cell>
          <cell r="I1023">
            <v>71700</v>
          </cell>
        </row>
        <row r="1027">
          <cell r="A1027" t="str">
            <v>08.063</v>
          </cell>
          <cell r="B1027" t="str">
            <v>ACOMETIDA 3F5H Cu THHN/THWN EN CABLE 3X2AWG + 2AWG (N) + DESNUDO 4 AWG. NO INCLUYE CONDULINADO.</v>
          </cell>
          <cell r="E1027" t="str">
            <v>M</v>
          </cell>
          <cell r="G1027">
            <v>30</v>
          </cell>
          <cell r="H1027">
            <v>3370</v>
          </cell>
          <cell r="I1027">
            <v>101100</v>
          </cell>
        </row>
        <row r="1031">
          <cell r="A1031" t="str">
            <v>08.064</v>
          </cell>
          <cell r="B1031" t="str">
            <v>ACOMETIDA 3F5H Cu THHN/THWN EN CABLE 3X4AWG + 4AWG (N) + DESNUDO 6 AWG. NO INCLUYE CONDULINADO.</v>
          </cell>
          <cell r="E1031" t="str">
            <v>M</v>
          </cell>
          <cell r="G1031">
            <v>160</v>
          </cell>
          <cell r="H1031">
            <v>1262</v>
          </cell>
          <cell r="I1031">
            <v>201920</v>
          </cell>
        </row>
        <row r="1035">
          <cell r="A1035" t="str">
            <v>08.065</v>
          </cell>
          <cell r="B1035" t="str">
            <v>ACOMETIDA 3F5H Cu THHN/THWN EN CABLE 3X6AWG + 6AWG (N) + DESNUDO 8 AWG. NO INCLUYE CONDULINADO.</v>
          </cell>
          <cell r="E1035" t="str">
            <v>M</v>
          </cell>
          <cell r="G1035">
            <v>230</v>
          </cell>
          <cell r="H1035">
            <v>1460</v>
          </cell>
          <cell r="I1035">
            <v>335800</v>
          </cell>
        </row>
        <row r="1039">
          <cell r="A1039" t="str">
            <v>08.066</v>
          </cell>
          <cell r="B1039" t="str">
            <v>ACOMETIDA 3F5H Cu THHN/THWN EN CABLE 3X8AWG + 8AWG (N) + DESNUDO 8 AWG. NO INCLUYE CONDULINADO.</v>
          </cell>
          <cell r="E1039" t="str">
            <v>M</v>
          </cell>
          <cell r="G1039">
            <v>265</v>
          </cell>
          <cell r="H1039">
            <v>1460</v>
          </cell>
          <cell r="I1039">
            <v>386900</v>
          </cell>
        </row>
        <row r="1043">
          <cell r="A1043" t="str">
            <v>08.067</v>
          </cell>
          <cell r="B1043" t="str">
            <v>ACOMETIDA 3F4H Cu THHN/THWN EN CABLE 3X(3X350MCM + 350MCM (N)). NO INCLUYE CONDULINADO.</v>
          </cell>
          <cell r="E1043" t="str">
            <v>M</v>
          </cell>
          <cell r="G1043">
            <v>10</v>
          </cell>
          <cell r="H1043">
            <v>7488</v>
          </cell>
          <cell r="I1043">
            <v>74880</v>
          </cell>
        </row>
        <row r="1047">
          <cell r="A1047" t="str">
            <v>08.068</v>
          </cell>
          <cell r="B1047" t="str">
            <v>ACOMETIDA 3F4H Cu THHN/THWN EN CABLE 3X(3X350MCM) + 4/0 (T) AISLADA). NO INCLUYE CONDULINADO.</v>
          </cell>
          <cell r="E1047" t="str">
            <v>M</v>
          </cell>
          <cell r="G1047">
            <v>10</v>
          </cell>
          <cell r="H1047">
            <v>7488</v>
          </cell>
          <cell r="I1047">
            <v>74880</v>
          </cell>
        </row>
        <row r="1051">
          <cell r="A1051" t="str">
            <v>08.069</v>
          </cell>
          <cell r="B1051" t="str">
            <v>ACOMETIDA 3F4H Cu THHN/THWN EN CABLE 4(3X4/0AWG) + 250 MCM (T) AISLADA). NO INCLUYE CONDULINADO.</v>
          </cell>
          <cell r="E1051" t="str">
            <v>M</v>
          </cell>
          <cell r="G1051">
            <v>60</v>
          </cell>
          <cell r="H1051">
            <v>7488</v>
          </cell>
          <cell r="I1051">
            <v>449280</v>
          </cell>
        </row>
        <row r="1055">
          <cell r="A1055" t="str">
            <v>08.070</v>
          </cell>
          <cell r="B1055" t="str">
            <v>ACOMETIDA 3F5H Cu THHN/THWN EN CABLE 3X2/0AWG + 1/0AWG (N) + DESNUDO 4 AWG. NO INCLUYE CONDULINADO.</v>
          </cell>
          <cell r="E1055" t="str">
            <v>M</v>
          </cell>
          <cell r="G1055">
            <v>15</v>
          </cell>
          <cell r="H1055">
            <v>7488</v>
          </cell>
          <cell r="I1055">
            <v>112320</v>
          </cell>
        </row>
        <row r="1059">
          <cell r="A1059" t="str">
            <v>08.071</v>
          </cell>
          <cell r="B1059" t="str">
            <v>ACOMETIDA 3F8H Cu THHN/THWN EN CABLE 2(3x500+500T). NO INCLUYE CONDULINADO.</v>
          </cell>
          <cell r="E1059" t="str">
            <v>M</v>
          </cell>
          <cell r="G1059">
            <v>15</v>
          </cell>
          <cell r="H1059">
            <v>5990</v>
          </cell>
          <cell r="I1059">
            <v>89850</v>
          </cell>
        </row>
        <row r="1063">
          <cell r="A1063" t="str">
            <v>08.072</v>
          </cell>
          <cell r="B1063" t="str">
            <v>SUMINISTRO E INSTALACION DE CABLE DE COBRE ENCAUCHETADO 3x14 THHN AWG</v>
          </cell>
          <cell r="E1063" t="str">
            <v>M</v>
          </cell>
          <cell r="G1063">
            <v>1000</v>
          </cell>
          <cell r="H1063">
            <v>1780</v>
          </cell>
          <cell r="I1063">
            <v>1780000</v>
          </cell>
        </row>
        <row r="1067">
          <cell r="A1067" t="str">
            <v>08.073</v>
          </cell>
          <cell r="B1067" t="str">
            <v>SELLOS CORTAFUEGO PARA TUBERIA DE 3/4"</v>
          </cell>
          <cell r="E1067" t="str">
            <v>UND</v>
          </cell>
          <cell r="G1067">
            <v>400</v>
          </cell>
          <cell r="H1067">
            <v>8323</v>
          </cell>
          <cell r="I1067">
            <v>3329200</v>
          </cell>
        </row>
        <row r="1071">
          <cell r="A1071" t="str">
            <v>08.074</v>
          </cell>
          <cell r="B1071" t="str">
            <v>SUMINISTRO E INSTALACION DE TUBERIA CONDUIT EMT 1".</v>
          </cell>
          <cell r="E1071" t="str">
            <v>M</v>
          </cell>
          <cell r="G1071">
            <v>123</v>
          </cell>
          <cell r="H1071">
            <v>3381</v>
          </cell>
          <cell r="I1071">
            <v>415863</v>
          </cell>
        </row>
        <row r="1075">
          <cell r="A1075" t="str">
            <v>08.075</v>
          </cell>
          <cell r="B1075" t="str">
            <v>SUMINISTRO E INSTALACION DE TUBERIA CONDUIT EMT 1_1/2".</v>
          </cell>
          <cell r="E1075" t="str">
            <v>M</v>
          </cell>
          <cell r="G1075">
            <v>200</v>
          </cell>
          <cell r="H1075">
            <v>3008</v>
          </cell>
          <cell r="I1075">
            <v>601600</v>
          </cell>
        </row>
        <row r="1079">
          <cell r="A1079" t="str">
            <v>08.076</v>
          </cell>
          <cell r="B1079" t="str">
            <v>SUMINISTRO E INSTALACION DE TUBERIA CONDUIT EMT 2".</v>
          </cell>
          <cell r="E1079" t="str">
            <v>M</v>
          </cell>
          <cell r="G1079">
            <v>30</v>
          </cell>
          <cell r="H1079">
            <v>3008</v>
          </cell>
          <cell r="I1079">
            <v>90240</v>
          </cell>
        </row>
        <row r="1083">
          <cell r="A1083" t="str">
            <v>08.077</v>
          </cell>
          <cell r="B1083" t="str">
            <v>SUMINISTRO E INSTALACION DE TUBERIA CONDUIT EMT 3/4".</v>
          </cell>
          <cell r="E1083" t="str">
            <v>M</v>
          </cell>
          <cell r="G1083">
            <v>4344</v>
          </cell>
          <cell r="H1083">
            <v>3008</v>
          </cell>
          <cell r="I1083">
            <v>13066752</v>
          </cell>
        </row>
        <row r="1087">
          <cell r="A1087" t="str">
            <v>08.078</v>
          </cell>
          <cell r="B1087" t="str">
            <v>SUMINISTRO E INSTALACION DE TUBERIA CONDUIT IMC ó RIDGID 3".</v>
          </cell>
          <cell r="E1087" t="str">
            <v>M</v>
          </cell>
          <cell r="G1087">
            <v>40</v>
          </cell>
          <cell r="H1087">
            <v>3008</v>
          </cell>
          <cell r="I1087">
            <v>120320</v>
          </cell>
        </row>
        <row r="1091">
          <cell r="A1091" t="str">
            <v>08.079</v>
          </cell>
          <cell r="B1091" t="str">
            <v>SUMINISTRO E INSTALACION DE BANDEJA TIPO MALLA CON BORDE DE SEGURIDAD CON SOLDADURA EN T, CON ACABADO EN ELECTROZINCADO CON RECUBRIMIENTO DE 20 MICRAS DE ZINC PARA AMBIENTES INTERIORES. ALTURA ÚTIL DE 54 x 500mm, (De acuerdo a especificación)</v>
          </cell>
          <cell r="E1091" t="str">
            <v>M</v>
          </cell>
          <cell r="G1091">
            <v>1215</v>
          </cell>
          <cell r="H1091">
            <v>3008</v>
          </cell>
          <cell r="I1091">
            <v>3654720</v>
          </cell>
        </row>
        <row r="1095">
          <cell r="A1095" t="str">
            <v>08.080</v>
          </cell>
          <cell r="B1095" t="str">
            <v>SUMINISTRO E INSTALACION DE TABLERO DE 42 CIRCUITOS 3F5H, CON PUERTA. BARRAJE PARA 200A BARRA NEUTRO Y BARRA TIERRA Calidad Legrand, Siemens, SqareD o superior de marca reconocida y homologada por el CIDET</v>
          </cell>
          <cell r="E1095" t="str">
            <v>UND</v>
          </cell>
          <cell r="G1095">
            <v>5</v>
          </cell>
          <cell r="H1095">
            <v>149760</v>
          </cell>
          <cell r="I1095">
            <v>748800</v>
          </cell>
        </row>
        <row r="1099">
          <cell r="A1099" t="str">
            <v>08.081</v>
          </cell>
          <cell r="B1099" t="str">
            <v>SUMINISTRO E INSTALACION DE TABLERO DE 36 CIRCUITOS 3F5H, CON PUERTA. BARRAJE PARA 200A BARRA NEUTRO Y BARRA TIERRA Calidad Legrand, Siemens, SqareD o superior de marca reconocida y homologada por el CIDET</v>
          </cell>
          <cell r="E1099" t="str">
            <v>UND</v>
          </cell>
          <cell r="G1099">
            <v>10</v>
          </cell>
          <cell r="H1099">
            <v>149760</v>
          </cell>
          <cell r="I1099">
            <v>1497600</v>
          </cell>
        </row>
        <row r="1103">
          <cell r="A1103" t="str">
            <v>08.082</v>
          </cell>
          <cell r="B1103" t="str">
            <v>SUMINISTRO E INSTALACION DE TABLERO DE 24 CIRCUITOS 3F5H, CON PUERTA. BARRAJE PARA 200A BARRA NEUTRO Y BARRA TIERRA Calidad Legrand, Siemens, SqareD o superior de marca reconocida y homologada por el CIDET</v>
          </cell>
          <cell r="E1103" t="str">
            <v>UND</v>
          </cell>
          <cell r="G1103">
            <v>4</v>
          </cell>
          <cell r="H1103">
            <v>112320</v>
          </cell>
          <cell r="I1103">
            <v>449280</v>
          </cell>
        </row>
        <row r="1107">
          <cell r="A1107" t="str">
            <v>08.083</v>
          </cell>
          <cell r="B1107" t="str">
            <v>SUMINISTRO E INSTALACION DE TABLERO DE 18 CIRCUITOS 3F5H, CON PUERTA Y ESPACIO PARA TOTALIZADOR, BARRAJE PARA 200A BARRA NEUTRO Y BARRA TIERRA Calidad Legrand, Siemens, SqareD o superior de marca reconocida y homologada por el CIDET</v>
          </cell>
          <cell r="E1107" t="str">
            <v>UND</v>
          </cell>
          <cell r="G1107">
            <v>1</v>
          </cell>
          <cell r="H1107">
            <v>112320</v>
          </cell>
          <cell r="I1107">
            <v>112320</v>
          </cell>
        </row>
        <row r="1111">
          <cell r="A1111" t="str">
            <v>08.084</v>
          </cell>
          <cell r="B1111" t="str">
            <v>SUMINISTRO E INSTALACION DE TABLERO DE 12 CIRCUITOS 3F5H, CON PUERTA Y ESPACIO PARA TOTALIZADOR, BARRAJE PARA 200A BARRA NEUTRO Y BARRA TIERRA Calidad Legrand, Siemens, SqareD o superior de marca reconocida y homologada por el CIDET</v>
          </cell>
          <cell r="E1111" t="str">
            <v>UND</v>
          </cell>
          <cell r="G1111">
            <v>3</v>
          </cell>
          <cell r="H1111">
            <v>93600</v>
          </cell>
          <cell r="I1111">
            <v>280800</v>
          </cell>
        </row>
        <row r="1115">
          <cell r="A1115" t="str">
            <v>08.085</v>
          </cell>
          <cell r="B1115" t="str">
            <v>SUMINISTRO E INSTALACION INTERRUPTOR ENCHUFABLE 1X20A. Calidad Legrand, Siemens, SqareD o superior de marca reconocida y homologada por el CIDET</v>
          </cell>
          <cell r="E1115" t="str">
            <v>UND</v>
          </cell>
          <cell r="G1115">
            <v>636</v>
          </cell>
          <cell r="H1115">
            <v>1243</v>
          </cell>
          <cell r="I1115">
            <v>790548</v>
          </cell>
        </row>
        <row r="1119">
          <cell r="A1119" t="str">
            <v>08.086</v>
          </cell>
          <cell r="B1119" t="str">
            <v>SUMINISTRO E INSTALACION INTERRUPTOR ENCHUFABLE 2X20A. Calidad Legrand, Siemens, SqareD o superior de marca reconocida y homologada por el CIDET</v>
          </cell>
          <cell r="E1119" t="str">
            <v>UND</v>
          </cell>
          <cell r="G1119">
            <v>16</v>
          </cell>
          <cell r="H1119">
            <v>2059</v>
          </cell>
          <cell r="I1119">
            <v>32944</v>
          </cell>
        </row>
        <row r="1123">
          <cell r="A1123" t="str">
            <v>08.087</v>
          </cell>
          <cell r="B1123" t="str">
            <v>SUMINISTRO E INSTALACION INTERRUPTOR ENCHUFABLE 3X20A. Calidad Legrand, Siemens, SqareD o superior de marca reconocida y homologada por el CIDET</v>
          </cell>
          <cell r="E1123" t="str">
            <v>UND</v>
          </cell>
          <cell r="G1123">
            <v>2</v>
          </cell>
          <cell r="H1123">
            <v>2808</v>
          </cell>
          <cell r="I1123">
            <v>5616</v>
          </cell>
        </row>
        <row r="1127">
          <cell r="A1127" t="str">
            <v>08.088</v>
          </cell>
          <cell r="B1127" t="str">
            <v>SUMINISTRO E INSTALACION INTERRUPTOR ENCHUFABLE 3X30A. Calidad Legrand, Siemens, SqareD o superior de marca reconocida y homologada por el CIDET</v>
          </cell>
          <cell r="E1127" t="str">
            <v>UND</v>
          </cell>
          <cell r="G1127">
            <v>2</v>
          </cell>
          <cell r="H1127">
            <v>2808</v>
          </cell>
          <cell r="I1127">
            <v>5616</v>
          </cell>
        </row>
        <row r="1131">
          <cell r="A1131" t="str">
            <v>08.089</v>
          </cell>
          <cell r="B1131" t="str">
            <v>SUMINISTRO E INSTALACION INTERRUPTOR ENCHUFABLE 3X40A. Calidad Legrand, Siemens, SqareD o superior de marca reconocida y homologada por el CIDET</v>
          </cell>
          <cell r="E1131" t="str">
            <v>UND</v>
          </cell>
          <cell r="G1131">
            <v>1</v>
          </cell>
          <cell r="H1131">
            <v>2808</v>
          </cell>
          <cell r="I1131">
            <v>2808</v>
          </cell>
        </row>
        <row r="1135">
          <cell r="A1135" t="str">
            <v>08.090</v>
          </cell>
          <cell r="B1135" t="str">
            <v>SUMINISTRO E INSTALACION INTERRUPTOR TRIFASICO INDUSTRIAL GRADUABLE EN CAJA MOLDEADA TIPO  T1B 160, I nominal 63 A, regulable de 44,1 a 63 A, 25 kA a 240 V, 10 kA a 440 V. CALIDAD LEGRAND, MERLIN GERIN, MITSUBISHI, SIEMENS, SQUAR D, o superior de mar</v>
          </cell>
          <cell r="E1135" t="str">
            <v>UND</v>
          </cell>
          <cell r="G1135">
            <v>7</v>
          </cell>
          <cell r="H1135">
            <v>3744</v>
          </cell>
          <cell r="I1135">
            <v>26208</v>
          </cell>
        </row>
        <row r="1139">
          <cell r="A1139" t="str">
            <v>08.091</v>
          </cell>
          <cell r="B1139" t="str">
            <v>SUMINSTRO E INSTALACION INTERRUPTOR TRIFASICO INDUSTRIAL EN CAJA MOLDEADA CON UNIDAD DE DISPARO TERMOMAGNETICA FIJA 100 A, 30 kA CALIDAD LEGRAND, MERLIN GERIN, MITSUBISHI, SIEMENS, SQUAR D, ABB o superior de marca reconocida y homologada por el CIDET</v>
          </cell>
          <cell r="E1139" t="str">
            <v>UND</v>
          </cell>
          <cell r="G1139">
            <v>2</v>
          </cell>
          <cell r="H1139">
            <v>3744</v>
          </cell>
          <cell r="I1139">
            <v>7488</v>
          </cell>
        </row>
        <row r="1143">
          <cell r="A1143" t="str">
            <v>08.092</v>
          </cell>
          <cell r="B1143" t="str">
            <v>SUMINISTRO E INSTALACION INTERRUPTOR TRIFASICO INDUSTRIAL EN CAJA MOLDEADA CON UNIDAD DE DISPARO TERMOMAGNETICA FIJA 80 A, 30 kA CALIDAD LEGRAND, MERLIN GERIN, MITSUBISHI, SIEMENS, SQUAR D, ABB o superior de marca reconocida y homologada por el CIDET</v>
          </cell>
          <cell r="E1143" t="str">
            <v>UND</v>
          </cell>
          <cell r="G1143">
            <v>11</v>
          </cell>
          <cell r="H1143">
            <v>3744</v>
          </cell>
          <cell r="I1143">
            <v>41184</v>
          </cell>
        </row>
        <row r="1147">
          <cell r="A1147" t="str">
            <v>08.093</v>
          </cell>
          <cell r="B1147" t="str">
            <v>SALIDA BIFASICA EN TUBERIA CONDUIT  EMT 3/4", CABLE No 10 AWG THHN-THWN 90°C. APROX 30 m</v>
          </cell>
          <cell r="E1147" t="str">
            <v>UND</v>
          </cell>
          <cell r="G1147">
            <v>8</v>
          </cell>
          <cell r="H1147">
            <v>37440</v>
          </cell>
          <cell r="I1147">
            <v>299520</v>
          </cell>
        </row>
        <row r="1151">
          <cell r="A1151" t="str">
            <v>08.094</v>
          </cell>
          <cell r="B1151" t="str">
            <v>SALIDA TOMACORRIENTE NORMAL DOBLE POLO A TIERRA EN TUBERIA CONDUIT EMT 3/4", CABLE No 12 AWG Prom 10 m</v>
          </cell>
          <cell r="E1151" t="str">
            <v>UND</v>
          </cell>
          <cell r="G1151">
            <v>120</v>
          </cell>
          <cell r="H1151">
            <v>30124</v>
          </cell>
          <cell r="I1151">
            <v>3614880</v>
          </cell>
        </row>
        <row r="1155">
          <cell r="A1155" t="str">
            <v>08.095</v>
          </cell>
          <cell r="B1155" t="str">
            <v>SALIDA TOMACORRIENTE NORMAL DOBLE POLO A TIERRA EN TUBERIA CONDUIT EMT 3/4", CABLE No 12 AWG Prom 3 m</v>
          </cell>
          <cell r="E1155" t="str">
            <v>UND</v>
          </cell>
          <cell r="G1155">
            <v>145</v>
          </cell>
          <cell r="H1155">
            <v>32966</v>
          </cell>
          <cell r="I1155">
            <v>4780070</v>
          </cell>
        </row>
        <row r="1159">
          <cell r="A1159" t="str">
            <v>08.096</v>
          </cell>
          <cell r="B1159" t="str">
            <v>SALIDA TOMACORRIENTE NORMAL DOBLE POLO A TIERRA EN TUBERIA CONDUIT PVC 3/4", CABLE No 12 AWG</v>
          </cell>
          <cell r="E1159" t="str">
            <v>UND</v>
          </cell>
          <cell r="G1159">
            <v>81</v>
          </cell>
          <cell r="H1159">
            <v>34701</v>
          </cell>
          <cell r="I1159">
            <v>2810781</v>
          </cell>
        </row>
        <row r="1163">
          <cell r="A1163" t="str">
            <v>08.097</v>
          </cell>
          <cell r="B1163" t="str">
            <v>SALIDA TOMACORRIENTE NORMAL DOBLE PT CON PLACA TOMA INTEMPERIE-GRIS ACERO EN TUBERIA CONDUIT PVC 3/4", CABLE No 12 AWG</v>
          </cell>
          <cell r="E1163" t="str">
            <v>UND</v>
          </cell>
          <cell r="G1163">
            <v>2</v>
          </cell>
          <cell r="H1163">
            <v>34078</v>
          </cell>
          <cell r="I1163">
            <v>68156</v>
          </cell>
        </row>
        <row r="1167">
          <cell r="A1167" t="str">
            <v>08.098</v>
          </cell>
          <cell r="B1167" t="str">
            <v>SALIDA DE TOMACORRIENTE DOBLE POLO A TIERRA (2P+T) Y PROTECCION DE FALLA A TIERRA GFCI 20 A,127 V EN TUBERIA CONDUIT PVC 3/4", CABLE No 12 AWG</v>
          </cell>
          <cell r="E1167" t="str">
            <v>UND</v>
          </cell>
          <cell r="G1167">
            <v>10</v>
          </cell>
          <cell r="H1167">
            <v>37440</v>
          </cell>
          <cell r="I1167">
            <v>374400</v>
          </cell>
        </row>
        <row r="1171">
          <cell r="A1171" t="str">
            <v>08.099</v>
          </cell>
          <cell r="B1171" t="str">
            <v>SALIDA BIFASICA EN TUBERIA CONDUIT  PVC 3/4", CABLE No 12 AWG THHN-THWN 90°C. APROX 10 m</v>
          </cell>
          <cell r="E1171" t="str">
            <v>UND</v>
          </cell>
          <cell r="G1171">
            <v>5</v>
          </cell>
          <cell r="H1171">
            <v>33947</v>
          </cell>
          <cell r="I1171">
            <v>169735</v>
          </cell>
        </row>
        <row r="1175">
          <cell r="A1175" t="str">
            <v>08.100</v>
          </cell>
          <cell r="B1175" t="str">
            <v>SALIDA TOMACORRIENTE 3F4H EN TUBERIA CONDUIT PVC 3/4", CABLE No 10 AWG. SIN APARATO</v>
          </cell>
          <cell r="E1175" t="str">
            <v>UND</v>
          </cell>
          <cell r="G1175">
            <v>3</v>
          </cell>
          <cell r="H1175">
            <v>33947</v>
          </cell>
          <cell r="I1175">
            <v>101841</v>
          </cell>
        </row>
        <row r="1179">
          <cell r="A1179" t="str">
            <v>08.101</v>
          </cell>
          <cell r="B1179" t="str">
            <v>SALIDA TOMACORRIENTE NORMAL DOBLE POLO A TIERRA EN CANALETA EN CABLE DE COBRE Nº 12 THHN AWG</v>
          </cell>
          <cell r="E1179" t="str">
            <v>UND</v>
          </cell>
          <cell r="G1179">
            <v>592</v>
          </cell>
          <cell r="H1179">
            <v>15903</v>
          </cell>
          <cell r="I1179">
            <v>9414576</v>
          </cell>
        </row>
        <row r="1183">
          <cell r="A1183" t="str">
            <v>08.102</v>
          </cell>
          <cell r="B1183" t="str">
            <v>SALIDA TOMACORRIENTE DOBLE CON POLO A TIERRA AISLADO NEMA 5-15R 15A 125V; CONDUIT EMT 3/4" (incluye toma de la linea basica de leviton) Prom 10m</v>
          </cell>
          <cell r="E1183" t="str">
            <v>UND</v>
          </cell>
          <cell r="G1183">
            <v>570</v>
          </cell>
          <cell r="H1183">
            <v>30010</v>
          </cell>
          <cell r="I1183">
            <v>17105700</v>
          </cell>
        </row>
        <row r="1187">
          <cell r="A1187" t="str">
            <v>08.103</v>
          </cell>
          <cell r="B1187" t="str">
            <v>SALIDA TOMACORRIENTE DOBLE CON POLO A TIERRA AISLADO NEMA 5-15R 15A 125V; CONDUIT PVC 3/4" (incluye toma de la linea basica de leviton) Prom 10m</v>
          </cell>
          <cell r="E1187" t="str">
            <v>UND</v>
          </cell>
          <cell r="G1187">
            <v>20</v>
          </cell>
          <cell r="H1187">
            <v>8370</v>
          </cell>
          <cell r="I1187">
            <v>167400</v>
          </cell>
        </row>
        <row r="1191">
          <cell r="A1191" t="str">
            <v>08.104</v>
          </cell>
          <cell r="B1191" t="str">
            <v>SALIDA TOMACORRIENTE DOBLE CON POLO A TIERRA AISLADO NEMA 5-15R 15A 125V; CONDUIT EMT 3/4" (incluye toma de la linea basica de leviton) Prom 5m</v>
          </cell>
          <cell r="E1191" t="str">
            <v>UND</v>
          </cell>
          <cell r="G1191">
            <v>171</v>
          </cell>
          <cell r="H1191">
            <v>33194</v>
          </cell>
          <cell r="I1191">
            <v>5676174</v>
          </cell>
        </row>
        <row r="1195">
          <cell r="A1195" t="str">
            <v>08.105</v>
          </cell>
          <cell r="B1195" t="str">
            <v>SALIDA ILUMINACION EN TUBERIA CONDUIT EMT 3/4", CABLE No 12 AWG</v>
          </cell>
          <cell r="E1195" t="str">
            <v>UND</v>
          </cell>
          <cell r="G1195">
            <v>1396</v>
          </cell>
          <cell r="H1195">
            <v>21180</v>
          </cell>
          <cell r="I1195">
            <v>29567280</v>
          </cell>
        </row>
        <row r="1199">
          <cell r="A1199" t="str">
            <v>08.106</v>
          </cell>
          <cell r="B1199" t="str">
            <v>SALIDA ILUMINACION EN TUBERIA CONDUIT PVC 3/4", CABLE No 12 AWG</v>
          </cell>
          <cell r="E1199" t="str">
            <v>UND</v>
          </cell>
          <cell r="G1199">
            <v>675</v>
          </cell>
          <cell r="H1199">
            <v>35059</v>
          </cell>
          <cell r="I1199">
            <v>23664825</v>
          </cell>
        </row>
        <row r="1203">
          <cell r="A1203" t="str">
            <v>08.107</v>
          </cell>
          <cell r="B1203" t="str">
            <v>SALIDA INTERRUPTOR DOBLE EN TUBERIA CONDUIT EMT 3/4", CABLE No 12 AWG. INCLUYE APARATO</v>
          </cell>
          <cell r="E1203" t="str">
            <v>UND</v>
          </cell>
          <cell r="G1203">
            <v>26</v>
          </cell>
          <cell r="H1203">
            <v>20032</v>
          </cell>
          <cell r="I1203">
            <v>520832</v>
          </cell>
        </row>
        <row r="1207">
          <cell r="A1207" t="str">
            <v>08.108</v>
          </cell>
          <cell r="B1207" t="str">
            <v>SALIDA INTERRUPTOR SENCILLO EN TUBERIA CONDUIT PVC 3/4", CABLE No 12 AWG. INCLUYE APARATO</v>
          </cell>
          <cell r="E1207" t="str">
            <v>UND</v>
          </cell>
          <cell r="G1207">
            <v>10</v>
          </cell>
          <cell r="H1207">
            <v>33812</v>
          </cell>
          <cell r="I1207">
            <v>338120</v>
          </cell>
        </row>
        <row r="1211">
          <cell r="A1211" t="str">
            <v>08.109</v>
          </cell>
          <cell r="B1211" t="str">
            <v>SALIDA INTERRUPTOR TRIPLE EN TUBERIA CONDUIT EMT 3/4", CABLE No 12 AWG.</v>
          </cell>
          <cell r="E1211" t="str">
            <v>UND</v>
          </cell>
          <cell r="G1211">
            <v>3</v>
          </cell>
          <cell r="H1211">
            <v>19965</v>
          </cell>
          <cell r="I1211">
            <v>59895</v>
          </cell>
        </row>
        <row r="1215">
          <cell r="A1215" t="str">
            <v>08.110</v>
          </cell>
          <cell r="B1215" t="str">
            <v>SALIDA INTERRUPTOR SENCILLO CONMUTABLE EN TUBERIA CONDUIT EMT 3/4", CABLE No 12 AWG. INCLUYE APARATO</v>
          </cell>
          <cell r="E1215" t="str">
            <v>UND</v>
          </cell>
          <cell r="G1215">
            <v>2</v>
          </cell>
          <cell r="H1215">
            <v>20530</v>
          </cell>
          <cell r="I1215">
            <v>41060</v>
          </cell>
        </row>
        <row r="1219">
          <cell r="A1219" t="str">
            <v>08.111</v>
          </cell>
          <cell r="B1219" t="str">
            <v>SALIDA INTERRUPTOR DOBLE CONMUTABLE EN TUBERIA CONDUIT EMT 3/4", CABLE No 12 AWG.</v>
          </cell>
          <cell r="E1219" t="str">
            <v>UND</v>
          </cell>
          <cell r="G1219">
            <v>6</v>
          </cell>
          <cell r="H1219">
            <v>20530</v>
          </cell>
          <cell r="I1219">
            <v>123180</v>
          </cell>
        </row>
        <row r="1223">
          <cell r="A1223" t="str">
            <v>08.112</v>
          </cell>
          <cell r="B1223" t="str">
            <v>SALIDA VENTILADOR EN MURO EN TUBERIA CONDUIT EMT 3/4", CABLE No 12 AWG</v>
          </cell>
          <cell r="E1223" t="str">
            <v>UND</v>
          </cell>
          <cell r="G1223">
            <v>2</v>
          </cell>
          <cell r="H1223">
            <v>33748</v>
          </cell>
          <cell r="I1223">
            <v>67496</v>
          </cell>
        </row>
        <row r="1227">
          <cell r="A1227" t="str">
            <v>08.113</v>
          </cell>
          <cell r="B1227" t="str">
            <v>TOMA INDUSTRIAL DE SOBREPONER 3P+N+T 250V/32A IP67; INCLUYE CLAVIJA. MARCA LEGRAND</v>
          </cell>
          <cell r="E1227" t="str">
            <v>UND</v>
          </cell>
          <cell r="G1227">
            <v>5</v>
          </cell>
          <cell r="H1227">
            <v>7488</v>
          </cell>
          <cell r="I1227">
            <v>37440</v>
          </cell>
        </row>
        <row r="1231">
          <cell r="A1231" t="str">
            <v>08.114</v>
          </cell>
          <cell r="B1231" t="str">
            <v>VENTILADOR AXIAL MONOFASICO SIEMENS (REF: 2CC2-404-5YC3) 16"</v>
          </cell>
          <cell r="E1231" t="str">
            <v>UND</v>
          </cell>
          <cell r="G1231">
            <v>2</v>
          </cell>
          <cell r="H1231">
            <v>24336</v>
          </cell>
          <cell r="I1231">
            <v>48672</v>
          </cell>
        </row>
        <row r="1235">
          <cell r="A1235" t="str">
            <v>08.115</v>
          </cell>
          <cell r="B1235" t="str">
            <v>CERTIFICACION RETIE EXPEDIDO POR ORGANISMO ACREDITADO ANTE LA SUPERINTENDENCIA DE INDUSTRIA Y COMERCIO, DEBE INCLUIR: I)ESTUDIO DEL DISEÑO E INFORME DE RECOMENDACIONES DE AJUSTE DEL MISMO EN ETAPA PREVIA A LA OBRA, 2)VISITA DE INSPECCION AL SITIO DE</v>
          </cell>
          <cell r="E1235" t="str">
            <v>UND</v>
          </cell>
          <cell r="G1235">
            <v>1</v>
          </cell>
          <cell r="H1235">
            <v>2646000</v>
          </cell>
          <cell r="I1235">
            <v>2646000</v>
          </cell>
        </row>
        <row r="1239">
          <cell r="A1239" t="str">
            <v>08.116</v>
          </cell>
          <cell r="B1239" t="str">
            <v>MANIOBRA DE LÍNEA VIVA EN MEDIA TENSIÓN ESTA ACTIVIDAD INCLUYE ALQUILER DE EQUIPO Y MANO DE OBRA</v>
          </cell>
          <cell r="E1239" t="str">
            <v>HC</v>
          </cell>
          <cell r="G1239">
            <v>12</v>
          </cell>
          <cell r="H1239">
            <v>192533</v>
          </cell>
          <cell r="I1239">
            <v>2310396</v>
          </cell>
        </row>
        <row r="1243">
          <cell r="A1243" t="str">
            <v>08.117</v>
          </cell>
          <cell r="B1243" t="str">
            <v>MEDICION Y DISEÑO DEL SISTEMA DE PUESTA A TIERRA (SPAT) SEGÚN RETIE</v>
          </cell>
          <cell r="E1243" t="str">
            <v>UND</v>
          </cell>
          <cell r="G1243">
            <v>1</v>
          </cell>
          <cell r="H1243">
            <v>1443272</v>
          </cell>
          <cell r="I1243">
            <v>1443272</v>
          </cell>
        </row>
        <row r="1247">
          <cell r="A1247" t="str">
            <v>08.118</v>
          </cell>
          <cell r="B1247" t="str">
            <v>PRUEBAS DE CABLE VLF</v>
          </cell>
          <cell r="E1247" t="str">
            <v>UND</v>
          </cell>
          <cell r="G1247">
            <v>2</v>
          </cell>
          <cell r="H1247">
            <v>405402</v>
          </cell>
          <cell r="I1247">
            <v>810804</v>
          </cell>
        </row>
        <row r="1251">
          <cell r="A1251" t="str">
            <v>08.119</v>
          </cell>
          <cell r="B1251" t="str">
            <v>TRAMITES POR PARTE DE INGENIERO ELECTRICISTA ANTE OPERADOR DE RED LOCAL (O.R). INCLUYE TODAS Y CADA UNA DE LAS GESTIONES, TRAMITES O ACIONES REQUERIDAS Y/O EXIGIDAS A QUE HAYA LUGAR A FIN DE PODER HACER USO DE LAS INSTALACIONES CON LA DEBIDA LEGALIZA</v>
          </cell>
          <cell r="E1251" t="str">
            <v>GLB</v>
          </cell>
          <cell r="G1251">
            <v>1</v>
          </cell>
          <cell r="H1251">
            <v>1924363</v>
          </cell>
          <cell r="I1251">
            <v>1924363</v>
          </cell>
        </row>
        <row r="1255">
          <cell r="A1255" t="str">
            <v>08.120</v>
          </cell>
          <cell r="B1255" t="str">
            <v>SUMINISTRO PANEL DETECCION DE INTRUSION SERIE G (LAS CARACTERÍSTICAS: LE PERMITEN DECIDIR QUIÉN ESTÁ AUTORIZADO A INGRESAR, CUÁNDO Y A QUÉ SECTORES. EL CONTROL DE ACCESOS PUEDE SER DIVIDIDO EN HASTA OCHO ÁREAS DISTINTAS, CADA UNA CON PARTICIONES CONF</v>
          </cell>
          <cell r="E1255" t="str">
            <v>UND</v>
          </cell>
          <cell r="G1255">
            <v>1</v>
          </cell>
          <cell r="H1255">
            <v>9360</v>
          </cell>
          <cell r="I1255">
            <v>9360</v>
          </cell>
        </row>
        <row r="1259">
          <cell r="A1259" t="str">
            <v>08.121</v>
          </cell>
          <cell r="B1259" t="str">
            <v>SUMINISTRO TECLADO REMOTO ALFANUMERICO PARA EL SISTEMA DE DETECCION DE INTRUSOS SERIE G</v>
          </cell>
          <cell r="E1259" t="str">
            <v>UND</v>
          </cell>
          <cell r="G1259">
            <v>2</v>
          </cell>
          <cell r="H1259">
            <v>9360</v>
          </cell>
          <cell r="I1259">
            <v>18720</v>
          </cell>
        </row>
        <row r="1263">
          <cell r="A1263" t="str">
            <v>08.122</v>
          </cell>
          <cell r="B1263" t="str">
            <v>SUMINISTRO DETECTORES DE APERTURA TIPO MAGNETICO TRAFICO PESADO, UBICADOS EN LAS PUERTAS DE ACCESO A AREAS CRITICAS, INCLUYE MODULOS DE DIRECCIONAMIENTO CONEXION AL PANEL</v>
          </cell>
          <cell r="E1263" t="str">
            <v>UND</v>
          </cell>
          <cell r="G1263">
            <v>58</v>
          </cell>
          <cell r="H1263">
            <v>9360</v>
          </cell>
          <cell r="I1263">
            <v>542880</v>
          </cell>
        </row>
        <row r="1267">
          <cell r="A1267" t="str">
            <v>08.123</v>
          </cell>
          <cell r="B1267" t="str">
            <v>SUMINISTRO DETECTOR DE MOVIMIENTO INFRAROJO TRES TECNOLOGIAS MODELO ISC-BDL2-WP12G, INCLUYE MODULOS DE DIRECCIONAMIENTO CONEXIÓN AL PANEL</v>
          </cell>
          <cell r="E1267" t="str">
            <v>UND</v>
          </cell>
          <cell r="G1267">
            <v>26</v>
          </cell>
          <cell r="H1267">
            <v>9360</v>
          </cell>
          <cell r="I1267">
            <v>243360</v>
          </cell>
        </row>
        <row r="1271">
          <cell r="A1271" t="str">
            <v>08.124</v>
          </cell>
          <cell r="B1271" t="str">
            <v>SUMINISTRO E INSTALACION DE SEÑAL DE RIESGO ELECTRICO EN ACRILICO DE 60 cm DE ALTO</v>
          </cell>
          <cell r="E1271" t="str">
            <v>UND</v>
          </cell>
          <cell r="G1271">
            <v>1</v>
          </cell>
          <cell r="H1271">
            <v>1872</v>
          </cell>
          <cell r="I1271">
            <v>1872</v>
          </cell>
        </row>
        <row r="1275">
          <cell r="A1275" t="str">
            <v>08.125</v>
          </cell>
          <cell r="B1275" t="str">
            <v>SUMINISTRO E INSTALACION DE SUPRESOR DE TRANSITORIOS DE TENSIÓN (TVSS) 3F-4H-50 KA - 240/120 VAC.- REFERENCIA MERLIN GERIN</v>
          </cell>
          <cell r="E1275" t="str">
            <v>UND</v>
          </cell>
          <cell r="G1275">
            <v>3</v>
          </cell>
          <cell r="H1275">
            <v>18720</v>
          </cell>
          <cell r="I1275">
            <v>56160</v>
          </cell>
        </row>
        <row r="1279">
          <cell r="A1279" t="str">
            <v>08.126</v>
          </cell>
          <cell r="B1279" t="str">
            <v>DUCTO PARA CAMBIO DE CIRCUITO AEREO A SUBTERRANEO TUBO IMC DE 4” Norma Codensa CS 400</v>
          </cell>
          <cell r="E1279" t="str">
            <v>UND</v>
          </cell>
          <cell r="G1279">
            <v>1</v>
          </cell>
          <cell r="H1279">
            <v>33696</v>
          </cell>
          <cell r="I1279">
            <v>33696</v>
          </cell>
        </row>
        <row r="1286">
          <cell r="I1286">
            <v>239377427</v>
          </cell>
        </row>
        <row r="1303">
          <cell r="A1303" t="str">
            <v>09.01</v>
          </cell>
          <cell r="B1303" t="str">
            <v>PAÑETE LISO MUROS   1:3  INTERIOR  ALTURA &gt; 2,5m.( Incluye filos y dilataciones ).</v>
          </cell>
          <cell r="E1303" t="str">
            <v>M²</v>
          </cell>
          <cell r="G1303">
            <v>8145.28</v>
          </cell>
          <cell r="H1303">
            <v>6829.9999508918054</v>
          </cell>
          <cell r="I1303">
            <v>55632262</v>
          </cell>
        </row>
        <row r="1307">
          <cell r="A1307" t="str">
            <v>09.02</v>
          </cell>
          <cell r="B1307" t="str">
            <v>PAÑETE LISO MUROS 1:3  Impermeabilizado  ALTURA &gt; 2,5m. (Incluye filos y dilataciones)</v>
          </cell>
          <cell r="E1307" t="str">
            <v>M²</v>
          </cell>
          <cell r="G1307">
            <v>2695.96</v>
          </cell>
          <cell r="H1307">
            <v>6837.9998219558156</v>
          </cell>
          <cell r="I1307">
            <v>18434974</v>
          </cell>
        </row>
        <row r="1311">
          <cell r="A1311" t="str">
            <v>09.03</v>
          </cell>
          <cell r="B1311" t="str">
            <v>PAÑETE LISO BAJO PLACAS 1:3 Impermeabilizado (Incluye filos y dilataciones).</v>
          </cell>
          <cell r="E1311" t="str">
            <v>M²</v>
          </cell>
          <cell r="G1311">
            <v>163.80000000000001</v>
          </cell>
          <cell r="H1311">
            <v>6970</v>
          </cell>
          <cell r="I1311">
            <v>1141686</v>
          </cell>
        </row>
        <row r="1318">
          <cell r="I1318">
            <v>75208922</v>
          </cell>
        </row>
        <row r="1335">
          <cell r="A1335" t="str">
            <v>10.01</v>
          </cell>
          <cell r="B1335" t="str">
            <v>ESTRUCTURA Perfil Lámina Delgada PHR ASTM A500 Grado 50. Calibre según diseño (Incluye vigas, cerchas, correas, anticorrosivo y esmalte)</v>
          </cell>
          <cell r="E1335" t="str">
            <v>KG</v>
          </cell>
          <cell r="G1335">
            <v>11710.93</v>
          </cell>
          <cell r="H1335">
            <v>2050.9999632821646</v>
          </cell>
          <cell r="I1335">
            <v>24019117</v>
          </cell>
        </row>
        <row r="1339">
          <cell r="A1339" t="str">
            <v>10.02</v>
          </cell>
          <cell r="B1339" t="str">
            <v>PLATINAS Y ANGULOS DE UNION ACERO A-36  ( Incluye soldadura, anticorrosivo y esmalte + proteccion antifuego e instalacion)</v>
          </cell>
          <cell r="E1339" t="str">
            <v>KG</v>
          </cell>
          <cell r="G1339">
            <v>2751.41</v>
          </cell>
          <cell r="H1339">
            <v>2211.0001780905063</v>
          </cell>
          <cell r="I1339">
            <v>6083368</v>
          </cell>
        </row>
        <row r="1343">
          <cell r="A1343" t="str">
            <v>10.03</v>
          </cell>
          <cell r="B1343" t="str">
            <v>FLANCHE EN LAMINA GALVANIZADA Cal .20 d/ 1.00 m. (Suministro e instalación con wash primer + esmalte + anclaje a muro + sikaflex 1A)</v>
          </cell>
          <cell r="E1343" t="str">
            <v>M</v>
          </cell>
          <cell r="G1343">
            <v>16.05</v>
          </cell>
          <cell r="H1343">
            <v>13286.978193146417</v>
          </cell>
          <cell r="I1343">
            <v>213256</v>
          </cell>
        </row>
        <row r="1347">
          <cell r="A1347" t="str">
            <v>10.04</v>
          </cell>
          <cell r="B1347" t="str">
            <v>REMATE SUPERIOR EN CONCRETO 3.000 psi CON GOTERO e=0.10 m (sin refuerzo)</v>
          </cell>
          <cell r="E1347" t="str">
            <v>M</v>
          </cell>
          <cell r="G1347">
            <v>772.01</v>
          </cell>
          <cell r="H1347">
            <v>9410.9998575147984</v>
          </cell>
          <cell r="I1347">
            <v>7265386</v>
          </cell>
        </row>
        <row r="1351">
          <cell r="A1351" t="str">
            <v>10.05</v>
          </cell>
          <cell r="B1351" t="str">
            <v>IMPERMEABILIZACION Tipo Manto Morter Plas AL-80 de 3.5 mm con foil de aluminio o Similar. INCLUYE MORTERO AFINADO 1:4 (Canales y/o cubiertas planas, incluye media cañas, remates, pintura bituminosa)</v>
          </cell>
          <cell r="E1351" t="str">
            <v>M²</v>
          </cell>
          <cell r="G1351">
            <v>1391.49</v>
          </cell>
          <cell r="H1351">
            <v>1961.9997269114403</v>
          </cell>
          <cell r="I1351">
            <v>2730103</v>
          </cell>
        </row>
        <row r="1355">
          <cell r="A1355" t="str">
            <v>10.06</v>
          </cell>
          <cell r="B1355" t="str">
            <v>IMPERMEABILIZACION FIBER GLASS P-3  con refuerzo en poliester. (Remates, emulsión asfaltica)</v>
          </cell>
          <cell r="E1355" t="str">
            <v>M²</v>
          </cell>
          <cell r="G1355">
            <v>948.46</v>
          </cell>
          <cell r="H1355">
            <v>1973.0004428231027</v>
          </cell>
          <cell r="I1355">
            <v>1871312</v>
          </cell>
        </row>
        <row r="1359">
          <cell r="A1359" t="str">
            <v>10.07</v>
          </cell>
          <cell r="B1359" t="str">
            <v>LAMINA MACIZA DE POLICARBONATO  DE 8mm color Opal. Incluye elementos de fijación, asi como el suministro de todos los accesorios requeridos para el correcto montaje sobre muro.SEGUN DETALLE. (Suministro e Instalación).</v>
          </cell>
          <cell r="E1359" t="str">
            <v>M²</v>
          </cell>
          <cell r="G1359">
            <v>190.98</v>
          </cell>
          <cell r="H1359">
            <v>0</v>
          </cell>
          <cell r="I1359">
            <v>0</v>
          </cell>
        </row>
        <row r="1363">
          <cell r="A1363" t="str">
            <v>10.08</v>
          </cell>
          <cell r="B1363" t="str">
            <v>DOMO EN ACRILICO TRASLUCIDO 3mm. Dimensiones 0.80x0.80cm. (Suministro e instalación sikaflex 1A )</v>
          </cell>
          <cell r="E1363" t="str">
            <v>UND</v>
          </cell>
          <cell r="G1363">
            <v>13</v>
          </cell>
          <cell r="H1363">
            <v>7890</v>
          </cell>
          <cell r="I1363">
            <v>102570</v>
          </cell>
        </row>
        <row r="1370">
          <cell r="I1370">
            <v>42285112</v>
          </cell>
        </row>
        <row r="1387">
          <cell r="A1387" t="str">
            <v>11.01</v>
          </cell>
          <cell r="B1387" t="str">
            <v>CIELO RASO FIBROCEMENTO 6 mm. SUPERBOARD SUSPENDIDO JUNTA PERDIDA (Perfileria Cal. 24) Incluye tres (3) manos de pintura</v>
          </cell>
          <cell r="E1387" t="str">
            <v>M²</v>
          </cell>
          <cell r="G1387">
            <v>665.58</v>
          </cell>
          <cell r="H1387">
            <v>13831.000030048981</v>
          </cell>
          <cell r="I1387">
            <v>9205637</v>
          </cell>
        </row>
        <row r="1391">
          <cell r="A1391" t="str">
            <v>11.02</v>
          </cell>
          <cell r="B1391" t="str">
            <v>CIELO RASO SUSPENDIDO DRYWALL JUNTA PERDIDA CON DISEÑO TIPO EXSOUND (Placa de yeso con aislamiento acústico) (Perfileria metálica Cal. 24-26, estructura cada 40 cm) Incluye tres (3) manos de pintura.</v>
          </cell>
          <cell r="E1391" t="str">
            <v>M²</v>
          </cell>
          <cell r="G1391">
            <v>454.22</v>
          </cell>
          <cell r="H1391">
            <v>14295.999735810841</v>
          </cell>
          <cell r="I1391">
            <v>6493529</v>
          </cell>
        </row>
        <row r="1395">
          <cell r="A1395" t="str">
            <v>11.03</v>
          </cell>
          <cell r="B1395" t="str">
            <v>CIELORASO EN PLACA DE FIBRA MINERAL DECOACUSTIC DUNE. Tipo Gyplac o equivalente. Dimensiones 0.609x0.609m. Incluye perfileria autoensamble y ángulo perimetral color blanco.</v>
          </cell>
          <cell r="E1395" t="str">
            <v>M²</v>
          </cell>
          <cell r="G1395">
            <v>6420</v>
          </cell>
          <cell r="H1395">
            <v>7857</v>
          </cell>
          <cell r="I1395">
            <v>50441940</v>
          </cell>
        </row>
        <row r="1399">
          <cell r="A1399" t="str">
            <v>11.04</v>
          </cell>
          <cell r="B1399" t="str">
            <v>CIELO RASO SUSPENDIDO DRYWALL JUNTA PERDIDA (Perfileria metálica Cal. 24-26, estructura cada 40 cms). Sin pintar. Membrana acústica e:3mm y fibra de vidrio tipo frescasa de 3,5" sobre Drywall.</v>
          </cell>
          <cell r="E1399" t="str">
            <v>M²</v>
          </cell>
          <cell r="G1399">
            <v>212.77</v>
          </cell>
          <cell r="H1399">
            <v>11653.000892983033</v>
          </cell>
          <cell r="I1399">
            <v>2479409</v>
          </cell>
        </row>
        <row r="1403">
          <cell r="A1403" t="str">
            <v>11.05</v>
          </cell>
          <cell r="B1403" t="str">
            <v>CIELO RASO SUSPENDIDO DRYWALL JUNTA PERDIDA (Perfileria metálica Cal. 24-26, estructura cada 40 cms). Sin pintar. Con frescasa de 3,5" y doble membrana acústica y doble lámina de drywall y doble lamina de Drywall.</v>
          </cell>
          <cell r="E1403" t="str">
            <v>M²</v>
          </cell>
          <cell r="G1403">
            <v>864.05</v>
          </cell>
          <cell r="H1403">
            <v>25678.000115734045</v>
          </cell>
          <cell r="I1403">
            <v>22187076</v>
          </cell>
        </row>
        <row r="1407">
          <cell r="A1407" t="str">
            <v>11.06</v>
          </cell>
          <cell r="B1407" t="str">
            <v>CIELO RASO SUSPENDIDO DRYWALL JUNTA PERDIDA (Perfileria metálica, Cal .24-26,  estructura cada 40 cms.) Incluye tres (3) manos de pintur; incluye recubrimiento en fibra de vidrio tipo Black Theather en su parte interior.</v>
          </cell>
          <cell r="E1407" t="str">
            <v>M²</v>
          </cell>
          <cell r="G1407">
            <v>39.9</v>
          </cell>
          <cell r="H1407">
            <v>6745.0125313283215</v>
          </cell>
          <cell r="I1407">
            <v>269126</v>
          </cell>
        </row>
        <row r="1411">
          <cell r="A1411" t="str">
            <v>11.07</v>
          </cell>
          <cell r="B1411" t="str">
            <v>TRAMPA ACUSTICA EN LAMINA BLACK ACOUSTIC E=5,1mm. Tipo gyplac o equivalente.</v>
          </cell>
          <cell r="E1411" t="str">
            <v>M</v>
          </cell>
          <cell r="G1411">
            <v>546.67999999999995</v>
          </cell>
          <cell r="H1411">
            <v>7870.9994878173711</v>
          </cell>
          <cell r="I1411">
            <v>4302918</v>
          </cell>
        </row>
        <row r="1418">
          <cell r="I1418">
            <v>95379635</v>
          </cell>
        </row>
        <row r="1435">
          <cell r="A1435" t="str">
            <v>12.01</v>
          </cell>
          <cell r="B1435" t="str">
            <v>ALISTADO PISOS Mortero 1:4  e= 0.04 m</v>
          </cell>
          <cell r="E1435" t="str">
            <v>M²</v>
          </cell>
          <cell r="G1435">
            <v>6578.01</v>
          </cell>
          <cell r="H1435">
            <v>4958.0000638490974</v>
          </cell>
          <cell r="I1435">
            <v>32613774</v>
          </cell>
        </row>
        <row r="1439">
          <cell r="A1439" t="str">
            <v>12.02</v>
          </cell>
          <cell r="B1439" t="str">
            <v>ENDURECEDOR Color. Losa en concreto (Tipo rocktop de toxement o similar.)acabado con allanadora mecanica</v>
          </cell>
          <cell r="E1439" t="str">
            <v>M²</v>
          </cell>
          <cell r="G1439">
            <v>1143.75</v>
          </cell>
          <cell r="H1439">
            <v>6328</v>
          </cell>
          <cell r="I1439">
            <v>7237650</v>
          </cell>
        </row>
        <row r="1443">
          <cell r="A1443" t="str">
            <v>12.03</v>
          </cell>
          <cell r="B1443" t="str">
            <v>CERAMICA PISO PIEDRACID NEGRO 45 x 45 cm. Tipo Alfa o Similar. Color Negro según diseño (Incluye alistado de piso mortero 1:4 E=0,03, boquilla y pegante)</v>
          </cell>
          <cell r="E1443" t="str">
            <v>M²</v>
          </cell>
          <cell r="G1443">
            <v>311</v>
          </cell>
          <cell r="H1443">
            <v>10104</v>
          </cell>
          <cell r="I1443">
            <v>3142344</v>
          </cell>
        </row>
        <row r="1447">
          <cell r="A1447" t="str">
            <v>12.04</v>
          </cell>
          <cell r="B1447" t="str">
            <v>GUARDAESCOBA CERAMICA PISO PIEDRACID NEGRO 45 x 45 cm. Tipo Alfa o Similar. Color Negro según diseño (Incluye boquilla y pegante)</v>
          </cell>
          <cell r="E1447" t="str">
            <v>M</v>
          </cell>
          <cell r="G1447">
            <v>498.86</v>
          </cell>
          <cell r="H1447">
            <v>4567.0007617367601</v>
          </cell>
          <cell r="I1447">
            <v>2278294</v>
          </cell>
        </row>
        <row r="1451">
          <cell r="A1451" t="str">
            <v>12.05</v>
          </cell>
          <cell r="B1451" t="str">
            <v>BALDOSA GRANO DE MARMOL Negro San Gil 30x30 cm. Tipo Alfa o Similar. Fondo negro (Incluye destroncada, pulida, brillada, mortero de nivelación y dilatación en bronce.)</v>
          </cell>
          <cell r="E1451" t="str">
            <v>M²</v>
          </cell>
          <cell r="G1451">
            <v>483.45</v>
          </cell>
          <cell r="H1451">
            <v>10420.999069190195</v>
          </cell>
          <cell r="I1451">
            <v>5038032</v>
          </cell>
        </row>
        <row r="1455">
          <cell r="A1455" t="str">
            <v>12.06</v>
          </cell>
          <cell r="B1455" t="str">
            <v>GUARDAESCOBA RECTO EN GRANO DE MARMOL PULIDO 30X1,5X7,2 cm NEGRO SAN GIL FONDO NEGRO INSTALADO A PLOMO CON REVESTIMIENTO DE MURO</v>
          </cell>
          <cell r="E1455" t="str">
            <v>M</v>
          </cell>
          <cell r="G1455">
            <v>1180</v>
          </cell>
          <cell r="H1455">
            <v>7544</v>
          </cell>
          <cell r="I1455">
            <v>8901920</v>
          </cell>
        </row>
        <row r="1459">
          <cell r="A1459" t="str">
            <v>12.07</v>
          </cell>
          <cell r="B1459" t="str">
            <v>BOCAPUERTA EN GRANITO FUNDIDO EN SITIO (Incluye destroncada, pulida y brillada + dilataciones en bronce y mortero de nivelación)</v>
          </cell>
          <cell r="E1459" t="str">
            <v>M</v>
          </cell>
          <cell r="G1459">
            <v>232.19</v>
          </cell>
          <cell r="H1459">
            <v>19227.99862181834</v>
          </cell>
          <cell r="I1459">
            <v>4464549</v>
          </cell>
        </row>
        <row r="1463">
          <cell r="A1463" t="str">
            <v>12.08</v>
          </cell>
          <cell r="B1463" t="str">
            <v>GUARDAESCOBA PORCELANATTO CONSTELLAZIONE Mate Gris o Negro  h=10 cm. Tipo Alfa o Similar. (Incluye boquilla y mortero de pega.)</v>
          </cell>
          <cell r="E1463" t="str">
            <v>M</v>
          </cell>
          <cell r="G1463">
            <v>639.70000000000005</v>
          </cell>
          <cell r="H1463">
            <v>8048.0006252931062</v>
          </cell>
          <cell r="I1463">
            <v>5148306</v>
          </cell>
        </row>
        <row r="1467">
          <cell r="A1467" t="str">
            <v>12.09</v>
          </cell>
          <cell r="B1467" t="str">
            <v>TABLON DE GRES TRADICION Liso 30 x 30 cm. Tipo Alfa o Similar. Colores Rojo, Salmón o Sahara según diseño. (Incluye boquilla color y mortero de nivelación.)</v>
          </cell>
          <cell r="E1467" t="str">
            <v>M²</v>
          </cell>
          <cell r="G1467">
            <v>74.33</v>
          </cell>
          <cell r="H1467">
            <v>10809.000403605543</v>
          </cell>
          <cell r="I1467">
            <v>803433</v>
          </cell>
        </row>
        <row r="1471">
          <cell r="A1471" t="str">
            <v>12.10</v>
          </cell>
          <cell r="B1471" t="str">
            <v>TABLON DE GRES TRADICION Liso 30 x 30 cm. Tipo Alfa o Similar. Colores Rojo, Salmón o Sahara según diseño. (Incluye boquilla color y mortero de nivelación.)</v>
          </cell>
          <cell r="E1471" t="str">
            <v>M²</v>
          </cell>
          <cell r="G1471">
            <v>228.26</v>
          </cell>
          <cell r="H1471">
            <v>12827.99877332866</v>
          </cell>
          <cell r="I1471">
            <v>2928119</v>
          </cell>
        </row>
        <row r="1475">
          <cell r="A1475" t="str">
            <v>12.11</v>
          </cell>
          <cell r="B1475" t="str">
            <v>GUARDAESCOBA Madera de cedro,  h=10 cm. Con pintura negra, según diseño y especificaciones</v>
          </cell>
          <cell r="E1475" t="str">
            <v>UND</v>
          </cell>
          <cell r="G1475">
            <v>1081.7</v>
          </cell>
          <cell r="H1475">
            <v>9841.9996302117033</v>
          </cell>
          <cell r="I1475">
            <v>10646091</v>
          </cell>
        </row>
        <row r="1479">
          <cell r="A1479" t="str">
            <v>12.12</v>
          </cell>
          <cell r="B1479" t="str">
            <v>SUMINISTRO E INSTALACION DE PISO CONDUCTIVO STATIC PULSE, TRAFICO INDUSTRIAL HOMOGÉNEO, COLOR AZUL Y/O GRIS</v>
          </cell>
          <cell r="E1479" t="str">
            <v>M²</v>
          </cell>
          <cell r="G1479">
            <v>40</v>
          </cell>
          <cell r="H1479">
            <v>33270</v>
          </cell>
          <cell r="I1479">
            <v>1330800</v>
          </cell>
        </row>
        <row r="1483">
          <cell r="A1483" t="str">
            <v>12.13</v>
          </cell>
          <cell r="B1483" t="str">
            <v>ACOUSTIC CONTROL VP e=31mm (Suministro e instalación)</v>
          </cell>
          <cell r="E1483" t="str">
            <v>M²</v>
          </cell>
          <cell r="G1483">
            <v>212.77</v>
          </cell>
          <cell r="H1483">
            <v>2209.000328993749</v>
          </cell>
          <cell r="I1483">
            <v>470009</v>
          </cell>
        </row>
        <row r="1487">
          <cell r="A1487" t="str">
            <v>12.14</v>
          </cell>
          <cell r="B1487" t="str">
            <v>SUMINISTRO E INSTALACION DE PISO EN LINOLEO con proteccion topshield2, antiestatico y muy resistente al impacto, capa  de uso de 1.5 mm y espesor de 2.5 mm, trafico industrial 43. Incluye soldadura moteada. (Suministro e instalación A TODO COSTO)</v>
          </cell>
          <cell r="E1487" t="str">
            <v>M²</v>
          </cell>
          <cell r="G1487">
            <v>6267.01</v>
          </cell>
          <cell r="H1487">
            <v>0</v>
          </cell>
          <cell r="I1487">
            <v>0</v>
          </cell>
        </row>
        <row r="1494">
          <cell r="I1494">
            <v>85003321</v>
          </cell>
        </row>
        <row r="1511">
          <cell r="A1511" t="str">
            <v>13.01</v>
          </cell>
          <cell r="B1511" t="str">
            <v>CERAMICA PARED IMPORTADA NEVADA BLANCA BR 30*45-1 . Tipo Alfa o Similar. Color  instalado a 90° (Incluye boquilla color y win).</v>
          </cell>
          <cell r="E1511" t="str">
            <v>M²</v>
          </cell>
          <cell r="G1511">
            <v>878.42</v>
          </cell>
          <cell r="H1511">
            <v>12143.999453564355</v>
          </cell>
          <cell r="I1511">
            <v>10667532</v>
          </cell>
        </row>
        <row r="1515">
          <cell r="A1515" t="str">
            <v>13.02</v>
          </cell>
          <cell r="B1515" t="str">
            <v>ENCHAPE DE PARED EN GRANITO NEGRO ABSOLUTO (Incluye anclajes en alambre, pegante alto desempeño).</v>
          </cell>
          <cell r="E1515" t="str">
            <v>M²</v>
          </cell>
          <cell r="G1515">
            <v>200.72</v>
          </cell>
          <cell r="H1515">
            <v>13150</v>
          </cell>
          <cell r="I1515">
            <v>2639468</v>
          </cell>
        </row>
        <row r="1519">
          <cell r="A1519" t="str">
            <v>13.03</v>
          </cell>
          <cell r="B1519" t="str">
            <v>SUMINISTRO E INSTALACION DE PORCELANATO NATURAL COLOR AVORIO (BEIGE), ANTRACITA (GRIS OSCURO), CAFÉ, espesor de 10 mm. Incluye MANO DE OBRA por instalacion de fachada mediante sistema adherido en perfil anodizado, anclado con separadores, Mensulas, S</v>
          </cell>
          <cell r="E1519" t="str">
            <v>M²</v>
          </cell>
          <cell r="G1519">
            <v>2821.12</v>
          </cell>
          <cell r="H1519">
            <v>0</v>
          </cell>
          <cell r="I1519">
            <v>0</v>
          </cell>
        </row>
        <row r="1523">
          <cell r="A1523" t="str">
            <v>13.04</v>
          </cell>
          <cell r="B1523" t="str">
            <v>CENEFA PRECORTADO OXIDO 10*30,5-1.  -   Tipo Alfa o Similar.</v>
          </cell>
          <cell r="E1523" t="str">
            <v>M</v>
          </cell>
          <cell r="G1523">
            <v>498.86</v>
          </cell>
          <cell r="H1523">
            <v>7889.9991981718313</v>
          </cell>
          <cell r="I1523">
            <v>3936005</v>
          </cell>
        </row>
        <row r="1527">
          <cell r="A1527" t="str">
            <v>13.05</v>
          </cell>
          <cell r="B1527" t="str">
            <v>MESON EN MARMOL VILLA DE LEYVA  Ancho:0.60 m.  Instalado con SOPORTES METALICOS (Suministro e instalación con soportes metálicos anclado, pulido y brillado).</v>
          </cell>
          <cell r="E1527" t="str">
            <v>M</v>
          </cell>
          <cell r="G1527">
            <v>31.5</v>
          </cell>
          <cell r="H1527">
            <v>28404</v>
          </cell>
          <cell r="I1527">
            <v>894726</v>
          </cell>
        </row>
        <row r="1531">
          <cell r="A1531" t="str">
            <v>13.06</v>
          </cell>
          <cell r="B1531" t="str">
            <v>POYO DUCHA MAMPOSTERIA h=10x 8 cm. Enchapado Ceramica IMPORTADA NEVADA BLANCA BR 30*45-1 (Incluye poyo en concreto con refuerzo, cerámica, win y alfacolor)</v>
          </cell>
          <cell r="E1531" t="str">
            <v>M</v>
          </cell>
          <cell r="G1531">
            <v>2.1</v>
          </cell>
          <cell r="H1531">
            <v>22177.142857142859</v>
          </cell>
          <cell r="I1531">
            <v>46572</v>
          </cell>
        </row>
        <row r="1535">
          <cell r="A1535" t="str">
            <v>13.07</v>
          </cell>
          <cell r="B1535" t="str">
            <v>POCETA LAVATRAPEROS CONCRETO 2.500 psi, 1.30 x 0.50 x 0.50 m. (Incluye acero de refuerzo, rejilla 3" x 2", enchape en Nevada Blanca 30x45 cm, llave terminal jardin)</v>
          </cell>
          <cell r="E1535" t="str">
            <v>UND</v>
          </cell>
          <cell r="G1535">
            <v>7</v>
          </cell>
          <cell r="H1535">
            <v>12418</v>
          </cell>
          <cell r="I1535">
            <v>86926</v>
          </cell>
        </row>
        <row r="1539">
          <cell r="A1539" t="str">
            <v>13.08</v>
          </cell>
          <cell r="B1539" t="str">
            <v>INCRUSTACIONES Porcelana - PAPELERA ELITE Ref. 046140100-1 Tipo Corona o Similar.</v>
          </cell>
          <cell r="E1539" t="str">
            <v>UND</v>
          </cell>
          <cell r="G1539">
            <v>3</v>
          </cell>
          <cell r="H1539">
            <v>4192</v>
          </cell>
          <cell r="I1539">
            <v>12576</v>
          </cell>
        </row>
        <row r="1543">
          <cell r="A1543" t="str">
            <v>13.09</v>
          </cell>
          <cell r="B1543" t="str">
            <v>INCRUSTACIONES Porcelana - TOALLERO  ELITE Ref. 09190100-1 Tipo Corona o Similar.</v>
          </cell>
          <cell r="E1543" t="str">
            <v>UND</v>
          </cell>
          <cell r="G1543">
            <v>3</v>
          </cell>
          <cell r="H1543">
            <v>4192</v>
          </cell>
          <cell r="I1543">
            <v>12576</v>
          </cell>
        </row>
        <row r="1547">
          <cell r="A1547" t="str">
            <v>13.10</v>
          </cell>
          <cell r="B1547" t="str">
            <v>BARRA DISCAPACITADOS EN CON DOS BRAZOS, EN ACERO INOXIDABLE SATINADO  fijadas a piso y a pared ref.8-AA-508</v>
          </cell>
          <cell r="E1547" t="str">
            <v>UND</v>
          </cell>
          <cell r="G1547">
            <v>9</v>
          </cell>
          <cell r="H1547">
            <v>19977</v>
          </cell>
          <cell r="I1547">
            <v>179793</v>
          </cell>
        </row>
        <row r="1551">
          <cell r="A1551" t="str">
            <v>13.11</v>
          </cell>
          <cell r="B1551" t="str">
            <v>SECADOR ELECTRICO PARA MANOS LIBRES en Acero Inoxidable 304 satinado  Tipo Accesorios &amp; Acabados o Similar. (suministro, instalación y puesta en funcionamiento).</v>
          </cell>
          <cell r="E1551" t="str">
            <v>UND</v>
          </cell>
          <cell r="G1551">
            <v>23</v>
          </cell>
          <cell r="H1551">
            <v>30766</v>
          </cell>
          <cell r="I1551">
            <v>707618</v>
          </cell>
        </row>
        <row r="1555">
          <cell r="A1555" t="str">
            <v>13.12</v>
          </cell>
          <cell r="B1555" t="str">
            <v>LAVAPLATOS DE EMPOTRAR EN ACERO INOXIDABLE - Tipo Socoda o Similar - Dimensiones 45 x 49 cm. (suministro e instalación)</v>
          </cell>
          <cell r="E1555" t="str">
            <v>UN</v>
          </cell>
          <cell r="G1555">
            <v>7</v>
          </cell>
          <cell r="H1555">
            <v>23670</v>
          </cell>
          <cell r="I1555">
            <v>165690</v>
          </cell>
        </row>
        <row r="1559">
          <cell r="A1559" t="str">
            <v>13.13</v>
          </cell>
          <cell r="B1559" t="str">
            <v>DISPENSADOR PARA JABON LIQUIDO MARCA A&amp;A CUERPO EN ACERO INOXIDABLE CAPACIDAD 1.2 LITROS. REF 8-AA-600</v>
          </cell>
          <cell r="E1559" t="str">
            <v>UN</v>
          </cell>
          <cell r="G1559">
            <v>40</v>
          </cell>
          <cell r="H1559">
            <v>25667</v>
          </cell>
          <cell r="I1559">
            <v>1026680</v>
          </cell>
        </row>
        <row r="1563">
          <cell r="A1563" t="str">
            <v>13.14</v>
          </cell>
          <cell r="B1563" t="str">
            <v>PROTECTOR PARA PAPEL HIGIENICO DE SOBREPONER EN LA PARED EN ACERO INOXIDABLE 304 SATINADO, PARA ROLLO DE 200/400 m CERRADURA CON LLAVE, IMPORTADO MARCA A&amp;A.</v>
          </cell>
          <cell r="E1563" t="str">
            <v>UN</v>
          </cell>
          <cell r="G1563">
            <v>23</v>
          </cell>
          <cell r="H1563">
            <v>23670</v>
          </cell>
          <cell r="I1563">
            <v>544410</v>
          </cell>
        </row>
        <row r="1570">
          <cell r="I1570">
            <v>20920572</v>
          </cell>
        </row>
        <row r="1587">
          <cell r="A1587" t="str">
            <v>14.01</v>
          </cell>
          <cell r="B1587" t="str">
            <v>ESPEJO   4 mm. Biselado y Pulido cuatro lados. (Suministro e instalación incluyendo los elementos de fijación al muro).</v>
          </cell>
          <cell r="E1587" t="str">
            <v>M²</v>
          </cell>
          <cell r="G1587">
            <v>46.2</v>
          </cell>
          <cell r="H1587">
            <v>0</v>
          </cell>
          <cell r="I1587">
            <v>0</v>
          </cell>
        </row>
        <row r="1594">
          <cell r="I1594">
            <v>0</v>
          </cell>
        </row>
        <row r="1611">
          <cell r="A1611" t="str">
            <v>15.01</v>
          </cell>
          <cell r="B1611" t="str">
            <v>SANITARIO Tipo MONTECARLO REDONDO Color Blanco Ref. 02618100-1 Tipo Corona o Similar. (conjunto sanitario que incluye sanitario one piece, tapa, griferia, accesorios de conexión e instalación.)</v>
          </cell>
          <cell r="E1611" t="str">
            <v>UND</v>
          </cell>
          <cell r="G1611">
            <v>5</v>
          </cell>
          <cell r="H1611">
            <v>24591</v>
          </cell>
          <cell r="I1611">
            <v>122955</v>
          </cell>
        </row>
        <row r="1615">
          <cell r="A1615" t="str">
            <v>15.02</v>
          </cell>
          <cell r="B1615" t="str">
            <v>TAZA BALTICO EP Ref. 113121001 corona o similar, para fluxometro o griferia, antivandalico, color blanco.</v>
          </cell>
          <cell r="E1615" t="str">
            <v>UND</v>
          </cell>
          <cell r="G1615">
            <v>50</v>
          </cell>
          <cell r="H1615">
            <v>24591</v>
          </cell>
          <cell r="I1615">
            <v>1229550</v>
          </cell>
        </row>
        <row r="1619">
          <cell r="A1619" t="str">
            <v>15.03</v>
          </cell>
          <cell r="B1619" t="str">
            <v>ORINAL TIPO GOTTA BAJO CONSUMO 0,5 Lpf sifon oculto , Color blanco incluye griferia tipo push antivandalica tipo Corona o similar.</v>
          </cell>
          <cell r="E1619" t="str">
            <v>UND</v>
          </cell>
          <cell r="G1619">
            <v>21</v>
          </cell>
          <cell r="H1619">
            <v>28930</v>
          </cell>
          <cell r="I1619">
            <v>607530</v>
          </cell>
        </row>
        <row r="1623">
          <cell r="A1623" t="str">
            <v>15.04</v>
          </cell>
          <cell r="B1623" t="str">
            <v>LAVAMANOS SOBREPONER Linea MARSELLA Color Blanco Ref. 13011000 Tipo Corona o Similar. (Incluye desagüe automatico, sifón botella, grapas 2 und, acople).</v>
          </cell>
          <cell r="E1623" t="str">
            <v>UND</v>
          </cell>
          <cell r="G1623">
            <v>2</v>
          </cell>
          <cell r="H1623">
            <v>36093</v>
          </cell>
          <cell r="I1623">
            <v>72186</v>
          </cell>
        </row>
        <row r="1627">
          <cell r="A1627" t="str">
            <v>15.05</v>
          </cell>
          <cell r="B1627" t="str">
            <v>LAVAMANOS SPACE FFC REF. 2030411001</v>
          </cell>
          <cell r="E1627" t="str">
            <v>UND</v>
          </cell>
          <cell r="G1627">
            <v>50</v>
          </cell>
          <cell r="H1627">
            <v>28930</v>
          </cell>
          <cell r="I1627">
            <v>1446500</v>
          </cell>
        </row>
        <row r="1631">
          <cell r="A1631" t="str">
            <v>15.06</v>
          </cell>
          <cell r="B1631" t="str">
            <v>LAVAMANOS CON MUEBLE COLLIS 60 mueble color wengue Corona  o Similar. (Incluye , desagüe automatico, sifón botella, grapas 2 und, acople)</v>
          </cell>
          <cell r="E1631" t="str">
            <v>UND</v>
          </cell>
          <cell r="G1631">
            <v>5</v>
          </cell>
          <cell r="H1631">
            <v>28930</v>
          </cell>
          <cell r="I1631">
            <v>144650</v>
          </cell>
        </row>
        <row r="1635">
          <cell r="A1635" t="str">
            <v>15.07</v>
          </cell>
          <cell r="B1635" t="str">
            <v>GRIFERIA ANTIVANDALICO CON PICO EMPOTRADO  CORONA Tipo Grival o Similar. (Incluye desague, sifón.).</v>
          </cell>
          <cell r="E1635" t="str">
            <v>UND</v>
          </cell>
          <cell r="G1635">
            <v>2</v>
          </cell>
          <cell r="H1635">
            <v>13019</v>
          </cell>
          <cell r="I1635">
            <v>26038</v>
          </cell>
        </row>
        <row r="1639">
          <cell r="A1639" t="str">
            <v>15.08</v>
          </cell>
          <cell r="B1639" t="str">
            <v>GRIFERIA ANTIVANDALICO CON PICO EXPUESTO CORONA Tipo Grival o Similar. (Incluye desague, sifón.).</v>
          </cell>
          <cell r="E1639" t="str">
            <v>UND</v>
          </cell>
          <cell r="G1639">
            <v>50</v>
          </cell>
          <cell r="H1639">
            <v>13019</v>
          </cell>
          <cell r="I1639">
            <v>650950</v>
          </cell>
        </row>
        <row r="1643">
          <cell r="A1643" t="str">
            <v>15.09</v>
          </cell>
          <cell r="B1643" t="str">
            <v>GRIFERIA Mezclador LAVAMANOS 8" VENTO Ref. 591320001 Tipo Grival o Similar. (Incluye desague, sifón, grapas e instalación).</v>
          </cell>
          <cell r="E1643" t="str">
            <v>UND</v>
          </cell>
          <cell r="G1643">
            <v>5</v>
          </cell>
          <cell r="H1643">
            <v>21698</v>
          </cell>
          <cell r="I1643">
            <v>108490</v>
          </cell>
        </row>
        <row r="1647">
          <cell r="A1647" t="str">
            <v>15.10</v>
          </cell>
          <cell r="B1647" t="str">
            <v>GRIFERIA PARA LAVAPLATOS SENCILLO GALAXIA CROMO Ref. 50960 Tipo Grival o Similar (Incluye Kit griferia)</v>
          </cell>
          <cell r="E1647" t="str">
            <v>UN</v>
          </cell>
          <cell r="G1647">
            <v>7</v>
          </cell>
          <cell r="H1647">
            <v>19725</v>
          </cell>
          <cell r="I1647">
            <v>138075</v>
          </cell>
        </row>
        <row r="1651">
          <cell r="A1651" t="str">
            <v>15.11</v>
          </cell>
          <cell r="B1651" t="str">
            <v>LLAVE TERMINAL MANGUERA 1/2"  (Suministro e instalación).</v>
          </cell>
          <cell r="E1651" t="str">
            <v>UND</v>
          </cell>
          <cell r="G1651">
            <v>7</v>
          </cell>
          <cell r="H1651">
            <v>5733</v>
          </cell>
          <cell r="I1651">
            <v>40131</v>
          </cell>
        </row>
        <row r="1658">
          <cell r="I1658">
            <v>4587055</v>
          </cell>
        </row>
        <row r="1675">
          <cell r="A1675" t="str">
            <v>16.01</v>
          </cell>
          <cell r="B1675" t="str">
            <v>MARCO EN TABLEX ENCHAPADO OKUME - Kit de Marko Classico Tipo Pizano o Similar. (2 largueros de 2,40 m y un cabezal de 1,20 m.) Ancho muro: 10 a 18 cm Ancho Puerta: 0,76 x 1,10 m. Acabado: tintilla, sellador (mínimo 6 manos) y laca según diseño. (Incl</v>
          </cell>
          <cell r="E1675" t="str">
            <v>UND</v>
          </cell>
          <cell r="G1675">
            <v>16</v>
          </cell>
          <cell r="H1675">
            <v>46737</v>
          </cell>
          <cell r="I1675">
            <v>747792</v>
          </cell>
        </row>
        <row r="1679">
          <cell r="A1679" t="str">
            <v>16.02</v>
          </cell>
          <cell r="B1679" t="str">
            <v>PUERTA ENTAMBORADA EN LAMINA TRIPLEX OKUME - Tipo Pizano Okumé o Similar. Ancho: 0,51 a 0,75 m. Alto: 2,10 a 2,40 m. Hoja Lisa con Marquete capacanto okumé. Acabado: tintilla, sellador (mínimo 6 manos) y laca según diseño. (Incluye suministro, instal</v>
          </cell>
          <cell r="E1679" t="str">
            <v>UND</v>
          </cell>
          <cell r="G1679">
            <v>5</v>
          </cell>
          <cell r="H1679">
            <v>115791</v>
          </cell>
          <cell r="I1679">
            <v>578955</v>
          </cell>
        </row>
        <row r="1683">
          <cell r="A1683" t="str">
            <v>16.03</v>
          </cell>
          <cell r="B1683" t="str">
            <v>PUERTA ENTAMBORADA EN LAMINA TRIPLEX OKUME - Tipo Pizano Okumé o Similar. Ancho: 0,51 a 0,75 m. Alto: 2,10 a 2,40 m. Hoja Lisa con Marquete capacanto okumé. Acabado: tintilla, sellador (mínimo 6 manos) y laca según diseño. (Incluye suministro, instal</v>
          </cell>
          <cell r="E1683" t="str">
            <v>UND</v>
          </cell>
          <cell r="G1683">
            <v>16</v>
          </cell>
          <cell r="H1683">
            <v>150804</v>
          </cell>
          <cell r="I1683">
            <v>2412864</v>
          </cell>
        </row>
        <row r="1687">
          <cell r="A1687" t="str">
            <v>16.04</v>
          </cell>
          <cell r="B1687" t="str">
            <v>SUMINISTRO E INSTALACION DE Puerta acústica tipo 2. Puerta sencilla en madera contrachapada de 12mm más membrana acústica mas madera contrachapada de 9mm mas membrana acústica mas frescasa de 2 1/2". Dim 2.5x1.1 m</v>
          </cell>
          <cell r="E1687" t="str">
            <v>UND</v>
          </cell>
          <cell r="G1687">
            <v>8</v>
          </cell>
          <cell r="H1687">
            <v>0</v>
          </cell>
          <cell r="I1687">
            <v>0</v>
          </cell>
        </row>
        <row r="1691">
          <cell r="A1691" t="str">
            <v>16.05</v>
          </cell>
          <cell r="B1691" t="str">
            <v>SUMINISTRO E INSTALACION DE Puerta acústica tipo 3. Puerta doble en madera contrachapada de 12mm más membrana acústica mas madera contrachapada de 9mm mas membrana acústica mas frescasa de 2 1/2" mas cámara de aire de 10cm mas membrana acústica más m</v>
          </cell>
          <cell r="E1691" t="str">
            <v>UND</v>
          </cell>
          <cell r="G1691">
            <v>5</v>
          </cell>
          <cell r="H1691">
            <v>0</v>
          </cell>
          <cell r="I1691">
            <v>0</v>
          </cell>
        </row>
        <row r="1695">
          <cell r="A1695" t="str">
            <v>16.06</v>
          </cell>
          <cell r="B1695" t="str">
            <v>SUMINISTRO E INSTALACION DE Puerta acústica tipo 4. Puerta sencilla en lámina en acero cold roll cal 16 más membrana acústica más frescasa de 2 1/2" mas cámara de aires de 6cm mas membrana acústica mas acero cold roll cal 18. Dimensioes 2,5x1, inclui</v>
          </cell>
          <cell r="E1695" t="str">
            <v>UND</v>
          </cell>
          <cell r="G1695">
            <v>1</v>
          </cell>
          <cell r="H1695">
            <v>0</v>
          </cell>
          <cell r="I1695">
            <v>0</v>
          </cell>
        </row>
        <row r="1699">
          <cell r="A1699" t="str">
            <v>16.07</v>
          </cell>
          <cell r="B1699" t="str">
            <v>SUMINISTRO E INSTALACION DE Puerta acústica tipo 5. Puerta doble en madera contrachapada de 6mm mas membrana acústica más frescasa de 2 1/2" más cámara de aire de 6cm más membrana acústica más madera contrachapada de 8mm. Dimensiones 2,5x2m, incluido</v>
          </cell>
          <cell r="E1699" t="str">
            <v>UND</v>
          </cell>
          <cell r="G1699">
            <v>1</v>
          </cell>
          <cell r="H1699">
            <v>0</v>
          </cell>
          <cell r="I1699">
            <v>0</v>
          </cell>
        </row>
        <row r="1703">
          <cell r="A1703" t="str">
            <v>16.08</v>
          </cell>
          <cell r="B1703" t="str">
            <v>MARCO EN TABLEX ENCHAPADO OKUME - Kit de Marko Classico Tipo Pizano o Similar. (2 largueros de 2,30 m y un cabezal de 1,20 m.) Ancho muro: 10 a 18 cm Ancho Puerta: 0,51 x 0,75 m. Acabado: tintilla, sellador (mínimo 6 manos) y laca según diseño. (Incl</v>
          </cell>
          <cell r="E1703" t="str">
            <v>UND</v>
          </cell>
          <cell r="G1703">
            <v>5</v>
          </cell>
          <cell r="H1703">
            <v>42892</v>
          </cell>
          <cell r="I1703">
            <v>214460</v>
          </cell>
        </row>
        <row r="1707">
          <cell r="A1707" t="str">
            <v>16.09</v>
          </cell>
          <cell r="B1707" t="str">
            <v>ENCHAPE DE PARED EN LAMINA TRIPLEX OKUME - Tipo Pizano Okumé o Similar. Acabado: tintilla, sellador (mínimo 6 manos) y laca según diseño. (Incluye suministro e instalación).</v>
          </cell>
          <cell r="E1707" t="str">
            <v>M²</v>
          </cell>
          <cell r="G1707">
            <v>258.11</v>
          </cell>
          <cell r="H1707">
            <v>36293.99868273217</v>
          </cell>
          <cell r="I1707">
            <v>9367844</v>
          </cell>
        </row>
        <row r="1714">
          <cell r="I1714">
            <v>13321915</v>
          </cell>
        </row>
        <row r="1731">
          <cell r="A1731" t="str">
            <v>17.01</v>
          </cell>
          <cell r="B1731" t="str">
            <v>BARANDA ESCALERA Incluye pasamanos en tuberia aguas negras de 2" (Incluye con anticorrosivo y  esmalte tipo 1 color según diseño)</v>
          </cell>
          <cell r="E1731" t="str">
            <v>M</v>
          </cell>
          <cell r="G1731">
            <v>312.27</v>
          </cell>
          <cell r="H1731">
            <v>10677.999807858583</v>
          </cell>
          <cell r="I1731">
            <v>3334419</v>
          </cell>
        </row>
        <row r="1735">
          <cell r="A1735" t="str">
            <v>17.02</v>
          </cell>
          <cell r="B1735" t="str">
            <v>BARANDA ESCALERA.Pasamanos en tubo ø2" de acero inoxidable  + platina metálica de 4mm de espesor en acero acabado con wash primer anticorrosivo y pintura esmalte tipo Pintulux color negro de Pintuco o similar+ vidrio templado de 8mm incoloro + acceso</v>
          </cell>
          <cell r="E1735" t="str">
            <v>M</v>
          </cell>
          <cell r="G1735">
            <v>177.4</v>
          </cell>
          <cell r="H1735">
            <v>63120</v>
          </cell>
          <cell r="I1735">
            <v>11197488</v>
          </cell>
        </row>
        <row r="1739">
          <cell r="A1739" t="str">
            <v>17.03</v>
          </cell>
          <cell r="B1739" t="str">
            <v>ESCALERA DE GATO EN "C" POR METRO LINEAL EN TUBERIA AGUA NEGRA 3/4" TIPO COLMENA O SIMILAR. Suministro e Instalación a todo costo.</v>
          </cell>
          <cell r="E1739" t="str">
            <v>M</v>
          </cell>
          <cell r="G1739">
            <v>7</v>
          </cell>
          <cell r="H1739">
            <v>0</v>
          </cell>
          <cell r="I1739">
            <v>0</v>
          </cell>
        </row>
        <row r="1743">
          <cell r="A1743" t="str">
            <v>17.04</v>
          </cell>
          <cell r="B1743" t="str">
            <v>PUERTA METALICA Lámina Cold Rolled Cal. 18 Tipo PANEL con MARCO SENCILLO ( Incluye anticorrosivo + pintura ESMALTE + marco cold rolled cal. 18 cargados en concreto). Incluye el suministro de todos los accesorios requeridos para el correcto montaje. (</v>
          </cell>
          <cell r="E1743" t="str">
            <v>M²</v>
          </cell>
          <cell r="G1743">
            <v>2.2000000000000002</v>
          </cell>
          <cell r="H1743">
            <v>0</v>
          </cell>
          <cell r="I1743">
            <v>0</v>
          </cell>
        </row>
        <row r="1747">
          <cell r="A1747" t="str">
            <v>17.05</v>
          </cell>
          <cell r="B1747" t="str">
            <v>SUMINISTRO E INSTALACIÓN DE PUERTA ANTIPANICO DOBLE  DE 1.60 X 2.80 m, incluye 2 hojas en lamina C.R cal. 18, marco en lamina C.R cal. 18 anclado y cargado en concreto, refuezo omega en cal. 18, 2 cerraduras antipanico importada y certificada norma U</v>
          </cell>
          <cell r="E1747" t="str">
            <v>UND</v>
          </cell>
          <cell r="G1747">
            <v>6</v>
          </cell>
          <cell r="H1747">
            <v>0</v>
          </cell>
          <cell r="I1747">
            <v>0</v>
          </cell>
        </row>
        <row r="1751">
          <cell r="A1751" t="str">
            <v>17.06</v>
          </cell>
          <cell r="B1751" t="str">
            <v>SUMINISTRO E INSTALACIÓN DE PUERTA ANTIPANICO DOBLE  DE 1.10 X 2.80 m, incluye 1 hoja en lamina C.R cal. 18, marco en lamina C.R cal. 18 anclado y cargado en concreto, refuezo omega en cal. 18, 1 cerradura antipanico importada y certificada norma UL,</v>
          </cell>
          <cell r="E1751" t="str">
            <v>UND</v>
          </cell>
          <cell r="G1751">
            <v>5</v>
          </cell>
          <cell r="H1751">
            <v>0</v>
          </cell>
          <cell r="I1751">
            <v>0</v>
          </cell>
        </row>
        <row r="1755">
          <cell r="A1755" t="str">
            <v>17.07</v>
          </cell>
          <cell r="B1755" t="str">
            <v>SUMINISTRO E INSTALACIÓN DE PUERTA ANTIPANICO DOBLE  DE 1.10 X 2.65 m, incluye 1 hoja en lamina C.R cal. 18, marco en lamina C.R cal. 18 anclado y cargado en concreto, refuezo omega en cal. 18, 1 cerradura antipanico importada y certificada norma UL,</v>
          </cell>
          <cell r="E1755" t="str">
            <v>UND</v>
          </cell>
          <cell r="G1755">
            <v>2</v>
          </cell>
          <cell r="H1755">
            <v>0</v>
          </cell>
          <cell r="I1755">
            <v>0</v>
          </cell>
        </row>
        <row r="1759">
          <cell r="A1759" t="str">
            <v>17.08</v>
          </cell>
          <cell r="B1759" t="str">
            <v>PUERTA METALICA Lámina Cold Rolled Cal. 18 Tipo PANEL con MARCO MONTANTE EN REJILLA. ( Incluye anticorrosivo + pintura ESMALTE + marco cold rolled cal. 18 cargados en concreto). Incluye el suministro de todos los accesorios requeridos para el correct</v>
          </cell>
          <cell r="E1759" t="str">
            <v>M²</v>
          </cell>
          <cell r="G1759">
            <v>81.819999999999993</v>
          </cell>
          <cell r="H1759">
            <v>0</v>
          </cell>
          <cell r="I1759">
            <v>0</v>
          </cell>
        </row>
        <row r="1763">
          <cell r="A1763" t="str">
            <v>17.09</v>
          </cell>
          <cell r="B1763" t="str">
            <v>PUERTA METALICA Lámina Cold Rolled Cal. 18 Tipo REJILLA con MARCO SENCILLO ( Incluye anticorrosivo + pintura ESMALTE + marco cold rolled cal. 18 cargados en concreto). Incluye el suministro de todos los accesorios requeridos para el correcto montaje.</v>
          </cell>
          <cell r="E1763" t="str">
            <v>M²</v>
          </cell>
          <cell r="G1763">
            <v>20.239999999999998</v>
          </cell>
          <cell r="H1763">
            <v>0</v>
          </cell>
          <cell r="I1763">
            <v>0</v>
          </cell>
        </row>
        <row r="1767">
          <cell r="A1767" t="str">
            <v>17.10</v>
          </cell>
          <cell r="B1767" t="str">
            <v>CABINAS SANITARIAS SISTEMA CANTILIVER en Acero Inoxidable Cal. 18.  Tipo Grijalba o Similar según Detalle. Incluye suministro, instalación, marco, chapetas, pasador de cierre y platinas según detalle.</v>
          </cell>
          <cell r="E1767" t="str">
            <v>M²</v>
          </cell>
          <cell r="G1767">
            <v>62.99</v>
          </cell>
          <cell r="H1767">
            <v>0</v>
          </cell>
          <cell r="I1767">
            <v>0</v>
          </cell>
        </row>
        <row r="1771">
          <cell r="A1771" t="str">
            <v>17.11</v>
          </cell>
          <cell r="B1771" t="str">
            <v>DIVISION ORINAL EN CANTILEVER CON SISTEMA DE ANCLAJE SUPERIOR  E INFERIOR EN LAMINA INOX, Cal. 18 satinada. Refuerzo estructural interior de 1.50 m x 0.45 m, division montada ensitio.</v>
          </cell>
          <cell r="E1771" t="str">
            <v>UND</v>
          </cell>
          <cell r="G1771">
            <v>13</v>
          </cell>
          <cell r="H1771">
            <v>0</v>
          </cell>
          <cell r="I1771">
            <v>0</v>
          </cell>
        </row>
        <row r="1775">
          <cell r="A1775" t="str">
            <v>17.12</v>
          </cell>
          <cell r="B1775" t="str">
            <v>ESCOTILLA PARA MANTENIMIENTO DE CUBIERTA EN LAMINA DE ALFAJOR 3mm Dimensiones: 1,40x1,40m efectivos con pendiente a 4 aguas. Angulo de hierro 2"X1/8", aza para izaje de tapa en barra lisa 3/8". Portacandado, bisagras.  Pintura según especificaciones.</v>
          </cell>
          <cell r="E1775" t="str">
            <v>UND</v>
          </cell>
          <cell r="G1775">
            <v>2</v>
          </cell>
          <cell r="H1775">
            <v>110460</v>
          </cell>
          <cell r="I1775">
            <v>220920</v>
          </cell>
        </row>
        <row r="1779">
          <cell r="A1779" t="str">
            <v>17.13</v>
          </cell>
          <cell r="B1779" t="str">
            <v>VENTANERIA APOYADA EN PERFILERIA DE ALUMINIO ANODIZADO COLOR NATURAL, SISTEMA DE VENTILACION INTEGRADA+REJILLA SUPERIOR Y VIDRIO LAMINADO DE4+5 (Incluye el suministro de todos los accesorios requeridos para el correcto montaje).</v>
          </cell>
          <cell r="E1779" t="str">
            <v>M²</v>
          </cell>
          <cell r="G1779">
            <v>1428</v>
          </cell>
          <cell r="H1779">
            <v>0</v>
          </cell>
          <cell r="I1779">
            <v>0</v>
          </cell>
        </row>
        <row r="1783">
          <cell r="A1783" t="str">
            <v>17.14</v>
          </cell>
          <cell r="B1783" t="str">
            <v>VENTANERIA APOYADA EN PERFILERIA DE ALUMINIO ANODIZADO COLOR NATURAL, ESTRUCTURA METALICA+ VIDRIO LAMINADO DE4+5 (Incluye el suministro de todos los accesorios requeridos para el correcto montaje).</v>
          </cell>
          <cell r="E1783" t="str">
            <v>M²</v>
          </cell>
          <cell r="G1783">
            <v>245.84</v>
          </cell>
          <cell r="H1783">
            <v>0</v>
          </cell>
          <cell r="I1783">
            <v>0</v>
          </cell>
        </row>
        <row r="1787">
          <cell r="A1787" t="str">
            <v>17.15</v>
          </cell>
          <cell r="B1787" t="str">
            <v>VENTANA EN PERSIANA DE ALUMINIO ANODIZADO ALN 315 COLOR ALUMINIO CRUDO. Incluye el suministro de todos los accesorios requeridos para el correcto montaje, asi como el suministro e instalación de la silicona que sea requerida para garantizar una perfe</v>
          </cell>
          <cell r="E1787" t="str">
            <v>M²</v>
          </cell>
          <cell r="G1787">
            <v>84.57</v>
          </cell>
          <cell r="H1787">
            <v>0</v>
          </cell>
          <cell r="I1787">
            <v>0</v>
          </cell>
        </row>
        <row r="1791">
          <cell r="A1791" t="str">
            <v>17.16</v>
          </cell>
          <cell r="B1791" t="str">
            <v>VENTANA FIJA EN ALUMINIO ANODIZADO Color Negro VIDRIO Templado Gris Humo. (Incluye marco en perfileria VP 3831  o similar). Incluye el suministro de todos los accesorios requeridos para el correcto montaje, asi como el suministro e instalación de la</v>
          </cell>
          <cell r="E1791" t="str">
            <v>M²</v>
          </cell>
          <cell r="G1791">
            <v>43</v>
          </cell>
          <cell r="H1791">
            <v>0</v>
          </cell>
          <cell r="I1791">
            <v>0</v>
          </cell>
        </row>
        <row r="1795">
          <cell r="A1795" t="str">
            <v>17.17</v>
          </cell>
          <cell r="B1795" t="str">
            <v>PUERTA EN VIDRIO TEMPLADO 10 mm con ZOCALO EN ALUMINIO de PIVOTE y PELICULA TIPO SANT BLASTING, con cerradura y manija (Hoja Sencilla). Incluye el suministro de todos los accesorios requeridos para el correcto montaje. SEGUN DETALLE. (Suministro e In</v>
          </cell>
          <cell r="E1795" t="str">
            <v>M²</v>
          </cell>
          <cell r="G1795">
            <v>267.60000000000002</v>
          </cell>
          <cell r="H1795">
            <v>0</v>
          </cell>
          <cell r="I1795">
            <v>0</v>
          </cell>
        </row>
        <row r="1799">
          <cell r="A1799" t="str">
            <v>17.18</v>
          </cell>
          <cell r="B1799" t="str">
            <v>SUMINISTRO E INSTALACIÓN DE PUERTA DOBLE EN CRISTAL Y ACCESORIOS EN ACERO INOXIDABLE 304, acabado en satinado, de 2.20 x 3.85 m de altura total (altura puertas de 2.90 m), consistente en: 4 esquineros inferiores pivotantes, 2 manijas dobles de 1" x 2</v>
          </cell>
          <cell r="E1799" t="str">
            <v>UND</v>
          </cell>
          <cell r="G1799">
            <v>4</v>
          </cell>
          <cell r="H1799">
            <v>0</v>
          </cell>
          <cell r="I1799">
            <v>0</v>
          </cell>
        </row>
        <row r="1803">
          <cell r="A1803" t="str">
            <v>17.19</v>
          </cell>
          <cell r="B1803" t="str">
            <v>SUMINISTRO E INSTALACIÓN DE PUERTA DOBLE EN CRISTAL Y ACCESORIOS EN ACERO INOXIDABLE 304, acabado en satinado, de 2.20 x 4.45 m de altura total (altura puertas de 2.90 m), consistente en: 4 esquineros inferiores pivotantes, 2 manijas dobles de 1" x 2</v>
          </cell>
          <cell r="E1803" t="str">
            <v>UND</v>
          </cell>
          <cell r="G1803">
            <v>3</v>
          </cell>
          <cell r="H1803">
            <v>0</v>
          </cell>
          <cell r="I1803">
            <v>0</v>
          </cell>
        </row>
        <row r="1807">
          <cell r="A1807" t="str">
            <v>17.20</v>
          </cell>
          <cell r="B1807" t="str">
            <v>SUMINISTRO E INSTALACIÓN DE PUERTA SENCILLA EN CRISTAL Y ACCESORIOS EN ACERO INOXIDABLE 304, acabado en satinado, de 1.10 x 4.45 m de altura total (altura puertas de 2.90 m), consistente en: 2 esquineros inferiores pivotantes, 1 manijas dobles de 1"</v>
          </cell>
          <cell r="E1807" t="str">
            <v>UND</v>
          </cell>
          <cell r="G1807">
            <v>3</v>
          </cell>
          <cell r="H1807">
            <v>0</v>
          </cell>
          <cell r="I1807">
            <v>0</v>
          </cell>
        </row>
        <row r="1811">
          <cell r="A1811" t="str">
            <v>17.21</v>
          </cell>
          <cell r="B1811" t="str">
            <v>SUMINISTRO E INSTALACIÓN DE PUERTA SENCILLA EN CRISTAL Y ACCESORIOS EN ACERO INOXIDABLE 304, acabado en satinado, de 0.80 x 3.05 m de altura total (altura puertas de 1.80 m), consistente en: 1 barra de giro de 2" x3.05 m de altura con soportes especi</v>
          </cell>
          <cell r="E1811" t="str">
            <v>UND</v>
          </cell>
          <cell r="G1811">
            <v>2</v>
          </cell>
          <cell r="H1811">
            <v>0</v>
          </cell>
          <cell r="I1811">
            <v>0</v>
          </cell>
        </row>
        <row r="1815">
          <cell r="A1815" t="str">
            <v>17.22</v>
          </cell>
          <cell r="B1815" t="str">
            <v>SUMINISTRO E INSTALACIÓN DE PUERTA SENCILLA EN CRISTAL Y ACCESORIOS EN ACERO INOXIDABLE 304, acabado en satinado, de 0.80 x 3.20 m de altura total (altura puertas de 1.80 m), consistente en: 1 barra de giro de 2" x3.05 m de altura con soportes especi</v>
          </cell>
          <cell r="E1815" t="str">
            <v>UND</v>
          </cell>
          <cell r="G1815">
            <v>10</v>
          </cell>
          <cell r="H1815">
            <v>0</v>
          </cell>
          <cell r="I1815">
            <v>0</v>
          </cell>
        </row>
        <row r="1819">
          <cell r="A1819" t="str">
            <v>17.23</v>
          </cell>
          <cell r="B1819" t="str">
            <v>PUERTA PARA CELDA DE SEGURIDAD de 0.75 a 0.90 x 2.65 m, marco en angulo de 2"x2"x1/4", pintado con anticorrosivo y esmalte gris plata, varilla lisa 3/4" cada 0.12 m, pitada con anticorrosivo y esmalte gris plata, escudo en lamina 3/16 con pasador por</v>
          </cell>
          <cell r="E1819" t="str">
            <v>UND</v>
          </cell>
          <cell r="G1819">
            <v>3</v>
          </cell>
          <cell r="H1819">
            <v>167522</v>
          </cell>
          <cell r="I1819">
            <v>502566</v>
          </cell>
        </row>
        <row r="1826">
          <cell r="I1826">
            <v>15255393</v>
          </cell>
        </row>
        <row r="1843">
          <cell r="A1843" t="str">
            <v>18.01</v>
          </cell>
          <cell r="B1843" t="str">
            <v>CERRADURA BELL WOOD POMO MADERA - BAÑO  Ref. A40S Tipo Schalage o Similar. Acabado según diseño. (Incluye suministro e instalación)</v>
          </cell>
          <cell r="E1843" t="str">
            <v>UND</v>
          </cell>
          <cell r="G1843">
            <v>6</v>
          </cell>
          <cell r="H1843">
            <v>28275</v>
          </cell>
          <cell r="I1843">
            <v>169650</v>
          </cell>
        </row>
        <row r="1847">
          <cell r="A1847" t="str">
            <v>18.02</v>
          </cell>
          <cell r="B1847" t="str">
            <v>CERRADURA BELL WOOD POMO MADERA - ENTRADA Ref. A80PD Tipo Schalage o Similar.. Acabado según diseño. (Incluye suministro e instalación)</v>
          </cell>
          <cell r="E1847" t="str">
            <v>UND</v>
          </cell>
          <cell r="G1847">
            <v>21</v>
          </cell>
          <cell r="H1847">
            <v>28275</v>
          </cell>
          <cell r="I1847">
            <v>593775</v>
          </cell>
        </row>
        <row r="1851">
          <cell r="A1851" t="str">
            <v>18.03</v>
          </cell>
          <cell r="B1851" t="str">
            <v>CERRADURA CERROJO DOBLE LLAVE - Ref. B362PX Tipo Schalage o Similar. Acabado según diseño. (Incluye suministro e instalación)</v>
          </cell>
          <cell r="E1851" t="str">
            <v>UND</v>
          </cell>
          <cell r="G1851">
            <v>74</v>
          </cell>
          <cell r="H1851">
            <v>28275</v>
          </cell>
          <cell r="I1851">
            <v>2092350</v>
          </cell>
        </row>
        <row r="1855">
          <cell r="A1855" t="str">
            <v>18.04</v>
          </cell>
          <cell r="B1855" t="str">
            <v>SUMINISTRO E INSTALACION DE MANIJA EN ACERO INOXIDABLE L=20cm. Juego x2 Tubular 1/2"</v>
          </cell>
          <cell r="E1855" t="str">
            <v>UND</v>
          </cell>
          <cell r="G1855">
            <v>5</v>
          </cell>
          <cell r="H1855">
            <v>6574</v>
          </cell>
          <cell r="I1855">
            <v>32870</v>
          </cell>
        </row>
        <row r="1859">
          <cell r="A1859" t="str">
            <v>18.05</v>
          </cell>
          <cell r="B1859" t="str">
            <v>SUMINISTRO E INSTALACION DE MANIJA EN ACERO INOXIDABLE L=60cm. Juego x2 Tubular 1"</v>
          </cell>
          <cell r="E1859" t="str">
            <v>UND</v>
          </cell>
          <cell r="G1859">
            <v>32</v>
          </cell>
          <cell r="H1859">
            <v>6574</v>
          </cell>
          <cell r="I1859">
            <v>210368</v>
          </cell>
        </row>
        <row r="1863">
          <cell r="A1863" t="str">
            <v>18.06</v>
          </cell>
          <cell r="B1863" t="str">
            <v>SUMINISTRO E INSTALACION DE FALLEBA PARA PUERTA</v>
          </cell>
          <cell r="E1863" t="str">
            <v>UND</v>
          </cell>
          <cell r="G1863">
            <v>4</v>
          </cell>
          <cell r="H1863">
            <v>3156</v>
          </cell>
          <cell r="I1863">
            <v>12624</v>
          </cell>
        </row>
        <row r="1870">
          <cell r="I1870">
            <v>3111637</v>
          </cell>
        </row>
        <row r="1887">
          <cell r="A1887" t="str">
            <v>19.01</v>
          </cell>
          <cell r="B1887" t="str">
            <v>ESTUCO Y VINILO 3 MANOS Sobre Muro Interior (Incluye estuco, 1 mano en pintura tipo 2  y dos manos en pintura tipo 1, filos y dilataciones).</v>
          </cell>
          <cell r="E1887" t="str">
            <v>M²</v>
          </cell>
          <cell r="G1887">
            <v>7574.73</v>
          </cell>
          <cell r="H1887">
            <v>8693.0000145219692</v>
          </cell>
          <cell r="I1887">
            <v>65847128</v>
          </cell>
        </row>
        <row r="1891">
          <cell r="A1891" t="str">
            <v>19.02</v>
          </cell>
          <cell r="B1891" t="str">
            <v>ESTUCO Y VINILO 3 MANOS Bajo Placa Exterior (Incluye estuco, 1 mano en pintura tipo 2 y dos manos en pintura tipo 1, filos y dilataciones). Color según diseño.</v>
          </cell>
          <cell r="E1891" t="str">
            <v>M²</v>
          </cell>
          <cell r="G1891">
            <v>101.83</v>
          </cell>
          <cell r="H1891">
            <v>10854.001767651969</v>
          </cell>
          <cell r="I1891">
            <v>1105263</v>
          </cell>
        </row>
        <row r="1895">
          <cell r="A1895" t="str">
            <v>19.03</v>
          </cell>
          <cell r="B1895" t="str">
            <v>PINTURA EPOXICA ALTA RESISTENCIA CON CATALIZADOR 3 MANOS Sobre pañete. (Incluye 1 mano en pintura tipo 2 y dos manos en pintura epoxi poliamida con catalizador, filos y dilataciones).</v>
          </cell>
          <cell r="E1895" t="str">
            <v>M²</v>
          </cell>
          <cell r="G1895">
            <v>600.76</v>
          </cell>
          <cell r="H1895">
            <v>11014.000599240961</v>
          </cell>
          <cell r="I1895">
            <v>6616771</v>
          </cell>
        </row>
        <row r="1899">
          <cell r="A1899" t="str">
            <v>19.04</v>
          </cell>
          <cell r="B1899" t="str">
            <v>PINTURA EPOXICA ALTA RESISTENCIA CON CATALIZADOR 3 MANOS sobre  estuco (Incluye 1 mano en pintura tipo 2 y dos manos en pintura epoxi poliamida con catalizador, filos y dilataciones).</v>
          </cell>
          <cell r="E1899" t="str">
            <v>M²</v>
          </cell>
          <cell r="G1899">
            <v>40</v>
          </cell>
          <cell r="H1899">
            <v>11099</v>
          </cell>
          <cell r="I1899">
            <v>443960</v>
          </cell>
        </row>
        <row r="1903">
          <cell r="A1903" t="str">
            <v>19.05</v>
          </cell>
          <cell r="B1903" t="str">
            <v>ESTUCO Y PINTURA Tipo KORAZA o Similar 3 MANOS Fachadas (Incluye estuco, 1 mano en pintura tipo 2 y dos manos en pintura tipo koraza o similar, filos y dilataciones). Color según diseño.</v>
          </cell>
          <cell r="E1903" t="str">
            <v>M²</v>
          </cell>
          <cell r="G1903">
            <v>852.65</v>
          </cell>
          <cell r="H1903">
            <v>9447.0005277663749</v>
          </cell>
          <cell r="I1903">
            <v>8054985</v>
          </cell>
        </row>
        <row r="1907">
          <cell r="A1907" t="str">
            <v>19.06</v>
          </cell>
          <cell r="B1907" t="str">
            <v>LINEAS DELIMITACION PINTURA PARA TRÁFICO  COLOR AMARILLO  (Incluye 3 manos).</v>
          </cell>
          <cell r="E1907" t="str">
            <v>M</v>
          </cell>
          <cell r="G1907">
            <v>575.19000000000005</v>
          </cell>
          <cell r="H1907">
            <v>5720.0003477111914</v>
          </cell>
          <cell r="I1907">
            <v>3290087</v>
          </cell>
        </row>
        <row r="1911">
          <cell r="A1911" t="str">
            <v>19.07</v>
          </cell>
          <cell r="B1911" t="str">
            <v>PINTURA ICONO DISCAPACITADOS 60x60cm. Color según diseño. (Incluye 3 manos).</v>
          </cell>
          <cell r="E1911" t="str">
            <v>UN</v>
          </cell>
          <cell r="G1911">
            <v>2</v>
          </cell>
          <cell r="H1911">
            <v>16687</v>
          </cell>
          <cell r="I1911">
            <v>33374</v>
          </cell>
        </row>
        <row r="1915">
          <cell r="A1915" t="str">
            <v>19.08</v>
          </cell>
          <cell r="B1915" t="str">
            <v>PINTURA NUMERACION PARQUEADEROS,DOS NUMEROS. Color según diseño. (Incluye 3 manos).</v>
          </cell>
          <cell r="E1915" t="str">
            <v>UN</v>
          </cell>
          <cell r="G1915">
            <v>58</v>
          </cell>
          <cell r="H1915">
            <v>9943</v>
          </cell>
          <cell r="I1915">
            <v>576694</v>
          </cell>
        </row>
        <row r="1919">
          <cell r="A1919" t="str">
            <v>19.09</v>
          </cell>
          <cell r="B1919" t="str">
            <v>PINTURA PARA SEÑALIZACION DE COLUMNAS EN PARQUEADEROS Color según diseño. (Incluye 3 manos).</v>
          </cell>
          <cell r="E1919" t="str">
            <v>M</v>
          </cell>
          <cell r="G1919">
            <v>240.45</v>
          </cell>
          <cell r="H1919">
            <v>12380.998128509047</v>
          </cell>
          <cell r="I1919">
            <v>2977011</v>
          </cell>
        </row>
        <row r="1926">
          <cell r="I1926">
            <v>88945273</v>
          </cell>
        </row>
        <row r="1943">
          <cell r="A1943" t="str">
            <v>20.01</v>
          </cell>
          <cell r="B1943" t="str">
            <v>SISTEMA HIDRAULICO DE PRESION PREENSAMBLADO  - Incluye 2 bombas de 10 HP caudal de 160 gpm c/u,  rango de presión de 70 - 90 psi, Tanque de 500 lts., tablero de control  y accesorios coneccion a sistema hidráulico y eléctrico + suministro e instalaci</v>
          </cell>
          <cell r="E1943" t="str">
            <v>UND</v>
          </cell>
          <cell r="G1943">
            <v>1</v>
          </cell>
          <cell r="H1943">
            <v>1200000</v>
          </cell>
          <cell r="I1943">
            <v>1200000</v>
          </cell>
        </row>
        <row r="1947">
          <cell r="A1947" t="str">
            <v>20.02</v>
          </cell>
          <cell r="B1947" t="str">
            <v>SUMINISTRO E INSTALACION  Y  PUESTA EN FUNCIONAMIENTO DE EQUIPO EYECTOR - Incluye 1 motobomba sumergibles de 2 HP caudal de 240 gpm ,  tablero de control  y sus respectivos accesorios, conexión tubería (Cheque, registro, codos y universal 3")  y acce</v>
          </cell>
          <cell r="E1947" t="str">
            <v>UND</v>
          </cell>
          <cell r="G1947">
            <v>2</v>
          </cell>
          <cell r="H1947">
            <v>0</v>
          </cell>
          <cell r="I1947">
            <v>0</v>
          </cell>
        </row>
        <row r="1951">
          <cell r="A1951" t="str">
            <v>20.03</v>
          </cell>
          <cell r="B1951" t="str">
            <v>SUMINISTRO E INSTALACION  Y  PUESTA EN FUNCIONAMIENTO DE MOTOBOMBA SUMERGIBLE EN ACERO INOXIDABLE - Incluye 1 motobomba sumergible de 7,5HP caudal de 75 gpm, Motor trifásico, 230V  y sus respecivos accesorios, tubería, conexión al tablero.</v>
          </cell>
          <cell r="E1951" t="str">
            <v>UND</v>
          </cell>
          <cell r="G1951">
            <v>2</v>
          </cell>
          <cell r="H1951">
            <v>239439</v>
          </cell>
          <cell r="I1951">
            <v>478878</v>
          </cell>
        </row>
        <row r="1955">
          <cell r="A1955" t="str">
            <v>20.04</v>
          </cell>
          <cell r="B1955" t="str">
            <v>SUMINISTRO E INSTALACION DE AMORTIGUADORES PARA BOMBAS (INCLUYE INSTALACION). AMORTIGUADOR EN ACERO CON ALMA PROTECTORA EN POLIETILIENO. CARGA MÁXIMA DE 90Kg.</v>
          </cell>
          <cell r="E1955" t="str">
            <v>UND</v>
          </cell>
          <cell r="G1955">
            <v>8</v>
          </cell>
          <cell r="H1955">
            <v>6996</v>
          </cell>
          <cell r="I1955">
            <v>55968</v>
          </cell>
        </row>
        <row r="1959">
          <cell r="A1959" t="str">
            <v>20.05</v>
          </cell>
          <cell r="B1959" t="str">
            <v>SUMINISTRO DE MANGUERA DE ACOPLE ANTIVIBRATORIO PARA BOMBAS</v>
          </cell>
          <cell r="E1959" t="str">
            <v>UND</v>
          </cell>
          <cell r="G1959">
            <v>4</v>
          </cell>
          <cell r="H1959">
            <v>2998</v>
          </cell>
          <cell r="I1959">
            <v>11992</v>
          </cell>
        </row>
        <row r="1963">
          <cell r="A1963" t="str">
            <v>20.06</v>
          </cell>
          <cell r="B1963" t="str">
            <v>SUMINISTRO, INSTALACION DE GABINETE CONTRAINCENDIO CLASE III DE INCRUSTAR, INCLUYE (Gabinete fabricado en lamina cold rolled Cal 20 de 99x77x24 de incrustar, (Según especificación)</v>
          </cell>
          <cell r="E1963" t="str">
            <v>UND</v>
          </cell>
          <cell r="G1963">
            <v>14</v>
          </cell>
          <cell r="H1963">
            <v>0</v>
          </cell>
          <cell r="I1963">
            <v>0</v>
          </cell>
        </row>
        <row r="1967">
          <cell r="A1967" t="str">
            <v>20.07</v>
          </cell>
          <cell r="B1967" t="str">
            <v>SUMINISTRO, INSTALACION Y PUESTA EN MARCHA  DE ASCENSOR PARA PASAJEROS. Capacidad 13 personas (900Kg), velocidad nominal 60m/min, 7 paradas y entrada en 7 pisos, Recorrido 19m, Energía de trabajo: 208V, 3 Fases, 60 Hz, Motor de trabajo 9KV.</v>
          </cell>
          <cell r="E1967" t="str">
            <v>UND</v>
          </cell>
          <cell r="G1967">
            <v>2</v>
          </cell>
          <cell r="H1967">
            <v>0</v>
          </cell>
          <cell r="I1967">
            <v>0</v>
          </cell>
        </row>
        <row r="1971">
          <cell r="A1971" t="str">
            <v>20.08</v>
          </cell>
          <cell r="B1971" t="str">
            <v>SUMINISTRO, INSTALACIÓN Y PUESTA EN FUNCIONAMIENTO DE ASCENSOR OTIS DE 8 Pasajeros, 2 Paradas, motor lateral HYPEX 7200 ELECTRICO  sin cuarto de maquinas y sin engranajes. (Según especificación)</v>
          </cell>
          <cell r="E1971" t="str">
            <v>UND</v>
          </cell>
          <cell r="G1971">
            <v>1</v>
          </cell>
          <cell r="H1971">
            <v>0</v>
          </cell>
          <cell r="I1971">
            <v>0</v>
          </cell>
        </row>
        <row r="1978">
          <cell r="I1978">
            <v>1746838</v>
          </cell>
        </row>
        <row r="1995">
          <cell r="A1995" t="str">
            <v>21.02</v>
          </cell>
          <cell r="B1995" t="str">
            <v>PISO EXTERIOR EN CONCRETO ESTAMPADO. Formato 61cmx61cm, tipo "Cantera Resaque". Color gris con endurecedor para tráfico pesado.</v>
          </cell>
          <cell r="E1995" t="str">
            <v>M²</v>
          </cell>
          <cell r="G1995">
            <v>427.7</v>
          </cell>
          <cell r="H1995">
            <v>24721.999064765023</v>
          </cell>
          <cell r="I1995">
            <v>10573599</v>
          </cell>
        </row>
        <row r="1999">
          <cell r="A1999" t="str">
            <v>21.03</v>
          </cell>
          <cell r="B1999" t="str">
            <v>TOPELLANTAS PREFABRICADO EN CONCRETO CON PINTURA ACRILICA PARA TRAFICO h=15 cm, b=20 cm y L=50 cm.</v>
          </cell>
          <cell r="E1999" t="str">
            <v>UND</v>
          </cell>
          <cell r="G1999">
            <v>78</v>
          </cell>
          <cell r="H1999">
            <v>24521</v>
          </cell>
          <cell r="I1999">
            <v>1912638</v>
          </cell>
        </row>
        <row r="2003">
          <cell r="A2003" t="str">
            <v>21.04</v>
          </cell>
          <cell r="B2003" t="str">
            <v>CAÑUELA EN CONCRETO FUNDIDO EN SITIO 3,000 PSI   h=23 cm, b=20cm. Incluye pendientados.</v>
          </cell>
          <cell r="E2003" t="str">
            <v>M</v>
          </cell>
          <cell r="G2003">
            <v>90</v>
          </cell>
          <cell r="H2003">
            <v>12830</v>
          </cell>
          <cell r="I2003">
            <v>1154700</v>
          </cell>
        </row>
        <row r="2007">
          <cell r="A2007" t="str">
            <v>21.05</v>
          </cell>
          <cell r="B2007" t="str">
            <v>JARDINES EXTERIORES (Incluye plantas ornamentales, tierra negra y pradización ).</v>
          </cell>
          <cell r="E2007" t="str">
            <v>M²</v>
          </cell>
          <cell r="G2007">
            <v>40</v>
          </cell>
          <cell r="H2007">
            <v>14414</v>
          </cell>
          <cell r="I2007">
            <v>576560</v>
          </cell>
        </row>
        <row r="2014">
          <cell r="I2014">
            <v>14217497</v>
          </cell>
        </row>
        <row r="2031">
          <cell r="A2031" t="str">
            <v>22.01</v>
          </cell>
          <cell r="B2031" t="str">
            <v>ASEO GENERAL</v>
          </cell>
          <cell r="E2031" t="str">
            <v>M²</v>
          </cell>
          <cell r="G2031">
            <v>9970</v>
          </cell>
          <cell r="H2031">
            <v>1644</v>
          </cell>
          <cell r="I2031">
            <v>16390680</v>
          </cell>
        </row>
        <row r="2038">
          <cell r="I2038">
            <v>16390680</v>
          </cell>
        </row>
        <row r="2046">
          <cell r="C2046" t="str">
            <v>TOTAL MANO DE OBRA</v>
          </cell>
          <cell r="G2046">
            <v>2799163169</v>
          </cell>
        </row>
      </sheetData>
      <sheetData sheetId="4">
        <row r="1">
          <cell r="A1">
            <v>0</v>
          </cell>
          <cell r="B1">
            <v>0</v>
          </cell>
          <cell r="C1">
            <v>0</v>
          </cell>
          <cell r="D1" t="str">
            <v>SISTEMA DE GESTIÓN DE CALIDAD</v>
          </cell>
          <cell r="E1">
            <v>0</v>
          </cell>
          <cell r="F1">
            <v>0</v>
          </cell>
          <cell r="G1">
            <v>0</v>
          </cell>
          <cell r="H1">
            <v>0</v>
          </cell>
          <cell r="I1">
            <v>0</v>
          </cell>
          <cell r="J1">
            <v>0</v>
          </cell>
          <cell r="K1">
            <v>0</v>
          </cell>
          <cell r="L1">
            <v>0</v>
          </cell>
          <cell r="M1">
            <v>0</v>
          </cell>
          <cell r="N1">
            <v>0</v>
          </cell>
          <cell r="O1">
            <v>0</v>
          </cell>
          <cell r="P1">
            <v>0</v>
          </cell>
          <cell r="Q1" t="str">
            <v>Código</v>
          </cell>
          <cell r="R1" t="str">
            <v>F-CP-019</v>
          </cell>
        </row>
        <row r="2">
          <cell r="A2">
            <v>0</v>
          </cell>
          <cell r="B2">
            <v>0</v>
          </cell>
          <cell r="C2">
            <v>0</v>
          </cell>
          <cell r="D2" t="str">
            <v>LISTA DE PROVEDORES</v>
          </cell>
          <cell r="E2">
            <v>0</v>
          </cell>
          <cell r="F2">
            <v>0</v>
          </cell>
          <cell r="G2">
            <v>0</v>
          </cell>
          <cell r="H2">
            <v>0</v>
          </cell>
          <cell r="I2">
            <v>0</v>
          </cell>
          <cell r="J2">
            <v>0</v>
          </cell>
          <cell r="K2">
            <v>0</v>
          </cell>
          <cell r="L2">
            <v>0</v>
          </cell>
          <cell r="M2">
            <v>0</v>
          </cell>
          <cell r="N2">
            <v>0</v>
          </cell>
          <cell r="O2">
            <v>0</v>
          </cell>
          <cell r="P2">
            <v>0</v>
          </cell>
          <cell r="Q2" t="str">
            <v>Versión</v>
          </cell>
          <cell r="R2">
            <v>6</v>
          </cell>
        </row>
        <row r="3">
          <cell r="A3">
            <v>0</v>
          </cell>
          <cell r="B3">
            <v>0</v>
          </cell>
          <cell r="C3">
            <v>0</v>
          </cell>
          <cell r="D3">
            <v>0</v>
          </cell>
          <cell r="E3">
            <v>0</v>
          </cell>
          <cell r="F3">
            <v>0</v>
          </cell>
          <cell r="G3">
            <v>0</v>
          </cell>
          <cell r="H3">
            <v>0</v>
          </cell>
          <cell r="I3">
            <v>0</v>
          </cell>
          <cell r="J3">
            <v>0</v>
          </cell>
          <cell r="K3">
            <v>0</v>
          </cell>
          <cell r="L3">
            <v>0</v>
          </cell>
          <cell r="M3">
            <v>0</v>
          </cell>
          <cell r="N3">
            <v>0</v>
          </cell>
          <cell r="O3">
            <v>0</v>
          </cell>
          <cell r="P3">
            <v>0</v>
          </cell>
          <cell r="Q3" t="str">
            <v>Fecha</v>
          </cell>
          <cell r="R3" t="str">
            <v>Diciembre 30 de 2011</v>
          </cell>
        </row>
        <row r="4">
          <cell r="A4" t="str">
            <v xml:space="preserve">LISTADO DE PROVEEDORES AÑO </v>
          </cell>
          <cell r="B4">
            <v>0</v>
          </cell>
          <cell r="C4">
            <v>0</v>
          </cell>
          <cell r="D4">
            <v>0</v>
          </cell>
          <cell r="E4">
            <v>0</v>
          </cell>
          <cell r="F4">
            <v>0</v>
          </cell>
          <cell r="G4">
            <v>0</v>
          </cell>
        </row>
        <row r="5">
          <cell r="A5" t="str">
            <v xml:space="preserve">RESPONSABLE: </v>
          </cell>
          <cell r="B5">
            <v>0</v>
          </cell>
          <cell r="C5">
            <v>0</v>
          </cell>
          <cell r="D5">
            <v>0</v>
          </cell>
          <cell r="E5">
            <v>0</v>
          </cell>
          <cell r="F5">
            <v>0</v>
          </cell>
          <cell r="G5">
            <v>0</v>
          </cell>
        </row>
        <row r="6">
          <cell r="A6">
            <v>0</v>
          </cell>
          <cell r="B6">
            <v>0</v>
          </cell>
          <cell r="C6">
            <v>0</v>
          </cell>
          <cell r="D6">
            <v>0</v>
          </cell>
          <cell r="E6">
            <v>0</v>
          </cell>
          <cell r="F6">
            <v>0</v>
          </cell>
          <cell r="G6">
            <v>0</v>
          </cell>
        </row>
        <row r="7">
          <cell r="A7" t="str">
            <v>NOMBRE</v>
          </cell>
          <cell r="B7" t="str">
            <v>NIT</v>
          </cell>
          <cell r="C7" t="str">
            <v>SERVICIO/ MATERIALES</v>
          </cell>
          <cell r="D7" t="str">
            <v>CONTACTO</v>
          </cell>
          <cell r="E7" t="str">
            <v>DIRECCION</v>
          </cell>
          <cell r="F7" t="str">
            <v>CIUDAD</v>
          </cell>
          <cell r="G7" t="str">
            <v>TELEFONO/CELULAR</v>
          </cell>
          <cell r="H7" t="str">
            <v>EMAIL</v>
          </cell>
          <cell r="I7" t="str">
            <v>VALOR INICIAL DEL CONTRATO</v>
          </cell>
          <cell r="J7" t="str">
            <v>FECHA DE INICIO</v>
          </cell>
          <cell r="K7" t="str">
            <v>FECHA DE TERMINACIÓN</v>
          </cell>
          <cell r="L7" t="str">
            <v>CALIFIACION INICIAL</v>
          </cell>
          <cell r="M7" t="str">
            <v>FECHA DE CALIFICACION INICIAL</v>
          </cell>
          <cell r="N7" t="str">
            <v>CALIFICACION I SEMESTRE</v>
          </cell>
          <cell r="O7" t="str">
            <v>FECHA CALIF SEMESTRE I</v>
          </cell>
          <cell r="P7" t="str">
            <v>CALIFICACION II SEMESTRE</v>
          </cell>
          <cell r="Q7" t="str">
            <v>FECHA CALIF SEMESTRE II</v>
          </cell>
          <cell r="R7" t="str">
            <v xml:space="preserve">CALIFICACION ANUAL </v>
          </cell>
        </row>
        <row r="8">
          <cell r="A8" t="str">
            <v>45° ARQUITECTOS SAS</v>
          </cell>
          <cell r="B8" t="str">
            <v>900.488.479-3</v>
          </cell>
          <cell r="C8" t="str">
            <v>ESTRUCTURA METÁLICA / INSTALACIÓN CUBIERTA</v>
          </cell>
          <cell r="D8" t="str">
            <v>45° ARQUITECTOS SAS</v>
          </cell>
          <cell r="E8" t="str">
            <v>CALLE 96 # 42 F 23</v>
          </cell>
          <cell r="F8" t="str">
            <v>BARRANQUILLA / ATLÁNTICO</v>
          </cell>
          <cell r="G8">
            <v>3775638</v>
          </cell>
          <cell r="H8">
            <v>0</v>
          </cell>
          <cell r="I8">
            <v>0</v>
          </cell>
          <cell r="J8">
            <v>0</v>
          </cell>
          <cell r="K8">
            <v>0</v>
          </cell>
          <cell r="L8">
            <v>0</v>
          </cell>
          <cell r="M8">
            <v>0</v>
          </cell>
          <cell r="N8">
            <v>0</v>
          </cell>
          <cell r="O8">
            <v>0</v>
          </cell>
          <cell r="P8">
            <v>0</v>
          </cell>
          <cell r="Q8">
            <v>0</v>
          </cell>
          <cell r="R8">
            <v>0</v>
          </cell>
        </row>
        <row r="9">
          <cell r="A9" t="str">
            <v>ÁLVAREZ ROSERO HENRY</v>
          </cell>
          <cell r="B9" t="str">
            <v>12.196.338-9</v>
          </cell>
          <cell r="C9" t="str">
            <v>DRY WALL</v>
          </cell>
          <cell r="D9" t="str">
            <v>ÁLVAREZ ROSERO HENRY</v>
          </cell>
          <cell r="E9" t="str">
            <v>CARRERA 12 # 123 03</v>
          </cell>
          <cell r="F9" t="str">
            <v>PAICOL / HUILA</v>
          </cell>
          <cell r="G9">
            <v>3204452118</v>
          </cell>
          <cell r="H9" t="str">
            <v>heyaz338@hotmail.com</v>
          </cell>
          <cell r="I9">
            <v>0</v>
          </cell>
          <cell r="J9">
            <v>0</v>
          </cell>
          <cell r="K9">
            <v>0</v>
          </cell>
          <cell r="L9">
            <v>4</v>
          </cell>
          <cell r="M9">
            <v>41460</v>
          </cell>
          <cell r="N9">
            <v>0</v>
          </cell>
          <cell r="O9">
            <v>0</v>
          </cell>
          <cell r="P9">
            <v>0</v>
          </cell>
          <cell r="Q9">
            <v>0</v>
          </cell>
          <cell r="R9">
            <v>0</v>
          </cell>
        </row>
        <row r="10">
          <cell r="A10" t="str">
            <v>ARELLANA DÁVILA ROBINSON</v>
          </cell>
          <cell r="B10" t="str">
            <v>72.156.852-0</v>
          </cell>
          <cell r="C10" t="str">
            <v>MDO IMPERMEABILIZACIÓN</v>
          </cell>
          <cell r="D10" t="str">
            <v>ARELLANA DÁVILA ROBINSON</v>
          </cell>
          <cell r="E10" t="str">
            <v>CALLE 70 # 61 B 65</v>
          </cell>
          <cell r="F10" t="str">
            <v>BARRANQUILLA / ATLÁNTICO</v>
          </cell>
          <cell r="G10" t="str">
            <v>3689636 / 3126013449</v>
          </cell>
          <cell r="H10">
            <v>0</v>
          </cell>
          <cell r="I10">
            <v>0</v>
          </cell>
          <cell r="J10">
            <v>0</v>
          </cell>
          <cell r="K10">
            <v>0</v>
          </cell>
          <cell r="L10">
            <v>4.08</v>
          </cell>
          <cell r="M10">
            <v>41410</v>
          </cell>
          <cell r="N10">
            <v>0</v>
          </cell>
          <cell r="O10">
            <v>0</v>
          </cell>
          <cell r="P10">
            <v>0</v>
          </cell>
          <cell r="Q10">
            <v>0</v>
          </cell>
          <cell r="R10">
            <v>0</v>
          </cell>
        </row>
        <row r="11">
          <cell r="A11" t="str">
            <v>ARRIETA SUAREZ JAIME ALFONSO</v>
          </cell>
          <cell r="B11" t="str">
            <v>88.143.697-7</v>
          </cell>
          <cell r="C11" t="str">
            <v>CONTRATISTA ESTRUCTURA</v>
          </cell>
          <cell r="D11" t="str">
            <v>ARRIETA SUAREZ JAIME ALFONSO</v>
          </cell>
          <cell r="E11" t="str">
            <v>CARRERA 23 B # 45 A 09</v>
          </cell>
          <cell r="F11" t="str">
            <v>BARRANQUILLA / ATLÁNTICO</v>
          </cell>
          <cell r="G11">
            <v>3145411348</v>
          </cell>
          <cell r="H11">
            <v>0</v>
          </cell>
          <cell r="I11">
            <v>0</v>
          </cell>
          <cell r="J11">
            <v>0</v>
          </cell>
          <cell r="K11">
            <v>0</v>
          </cell>
          <cell r="L11">
            <v>4.25</v>
          </cell>
          <cell r="M11">
            <v>41033</v>
          </cell>
          <cell r="N11">
            <v>0</v>
          </cell>
          <cell r="O11">
            <v>0</v>
          </cell>
          <cell r="P11">
            <v>0</v>
          </cell>
          <cell r="Q11">
            <v>0</v>
          </cell>
          <cell r="R11">
            <v>0</v>
          </cell>
        </row>
        <row r="12">
          <cell r="A12" t="str">
            <v>BARRETO HERNÁNDEZ YEIYS STID</v>
          </cell>
          <cell r="B12" t="str">
            <v>10.951.382-5</v>
          </cell>
          <cell r="C12" t="str">
            <v>CONTRATISTA ESTRUCTURA</v>
          </cell>
          <cell r="D12" t="str">
            <v>BARRETO HERNÁNDEZ YEIYS STID</v>
          </cell>
          <cell r="E12" t="str">
            <v xml:space="preserve">TV 88 B # 38 </v>
          </cell>
          <cell r="F12" t="str">
            <v>BOGOTÁ D.C</v>
          </cell>
          <cell r="G12">
            <v>3205546173</v>
          </cell>
          <cell r="H12">
            <v>0</v>
          </cell>
          <cell r="I12">
            <v>0</v>
          </cell>
          <cell r="J12">
            <v>0</v>
          </cell>
          <cell r="K12">
            <v>0</v>
          </cell>
          <cell r="L12">
            <v>3.91</v>
          </cell>
          <cell r="M12">
            <v>41410</v>
          </cell>
          <cell r="N12">
            <v>0</v>
          </cell>
          <cell r="O12">
            <v>0</v>
          </cell>
          <cell r="P12">
            <v>0</v>
          </cell>
          <cell r="Q12">
            <v>0</v>
          </cell>
          <cell r="R12">
            <v>0</v>
          </cell>
        </row>
        <row r="13">
          <cell r="A13" t="str">
            <v>BETANCOURT OSPINA GERMAN</v>
          </cell>
          <cell r="B13" t="str">
            <v>79.497.076-1</v>
          </cell>
          <cell r="C13" t="str">
            <v>CONTRATISTA MANO DE OBRA</v>
          </cell>
          <cell r="D13" t="str">
            <v>BETANCOURT OSPINA GERMAN</v>
          </cell>
          <cell r="E13" t="str">
            <v>CARRERA 99 B # 56 A 02</v>
          </cell>
          <cell r="F13" t="str">
            <v>BOGOTÁ D.C</v>
          </cell>
          <cell r="G13" t="str">
            <v>3187714665 / 3118569252</v>
          </cell>
          <cell r="H13">
            <v>0</v>
          </cell>
          <cell r="I13">
            <v>0</v>
          </cell>
          <cell r="J13">
            <v>0</v>
          </cell>
          <cell r="K13">
            <v>0</v>
          </cell>
          <cell r="L13">
            <v>4.33</v>
          </cell>
          <cell r="M13">
            <v>41594</v>
          </cell>
          <cell r="N13">
            <v>0</v>
          </cell>
          <cell r="O13">
            <v>0</v>
          </cell>
          <cell r="P13">
            <v>0</v>
          </cell>
          <cell r="Q13">
            <v>0</v>
          </cell>
          <cell r="R13">
            <v>0</v>
          </cell>
        </row>
        <row r="14">
          <cell r="A14" t="str">
            <v>CASTIBLANCO LOZANO MANUEL ANGEL MARÍA</v>
          </cell>
          <cell r="B14" t="str">
            <v>79.446.241-0</v>
          </cell>
          <cell r="C14" t="str">
            <v>CONTRATISTA PINTURA</v>
          </cell>
          <cell r="D14" t="str">
            <v>CASTIBLANCO LOZANO MANUEL ANGEL MARÍA</v>
          </cell>
          <cell r="E14" t="str">
            <v>DG 40 SUR # 35 66</v>
          </cell>
          <cell r="F14" t="str">
            <v>BOGOTÁ D.C</v>
          </cell>
          <cell r="G14" t="str">
            <v>4857471 / 7132675</v>
          </cell>
          <cell r="H14">
            <v>0</v>
          </cell>
          <cell r="I14">
            <v>0</v>
          </cell>
          <cell r="J14">
            <v>0</v>
          </cell>
          <cell r="K14">
            <v>0</v>
          </cell>
          <cell r="L14">
            <v>4</v>
          </cell>
          <cell r="M14">
            <v>40921</v>
          </cell>
          <cell r="N14">
            <v>0</v>
          </cell>
          <cell r="O14">
            <v>0</v>
          </cell>
          <cell r="P14">
            <v>0</v>
          </cell>
          <cell r="Q14">
            <v>0</v>
          </cell>
          <cell r="R14">
            <v>0</v>
          </cell>
        </row>
        <row r="15">
          <cell r="A15" t="str">
            <v xml:space="preserve">CONSTRUCCIONES FEDERICO </v>
          </cell>
          <cell r="B15" t="str">
            <v>900.006.357-6</v>
          </cell>
          <cell r="C15" t="str">
            <v>CONTRATISTA ESTRUCTURA</v>
          </cell>
          <cell r="D15" t="str">
            <v>MORENO CHAPARRO EDGAR ANTONIO</v>
          </cell>
          <cell r="E15" t="str">
            <v>CALLE 116 A # 70 D 75</v>
          </cell>
          <cell r="F15" t="str">
            <v>BOGOTÁ D.C</v>
          </cell>
          <cell r="G15" t="str">
            <v>4606843 / 3133479290</v>
          </cell>
          <cell r="H15">
            <v>0</v>
          </cell>
          <cell r="I15">
            <v>0</v>
          </cell>
          <cell r="J15">
            <v>0</v>
          </cell>
          <cell r="K15">
            <v>0</v>
          </cell>
          <cell r="L15">
            <v>4.42</v>
          </cell>
          <cell r="M15">
            <v>41504</v>
          </cell>
          <cell r="N15">
            <v>0</v>
          </cell>
          <cell r="O15">
            <v>0</v>
          </cell>
          <cell r="P15">
            <v>0</v>
          </cell>
          <cell r="Q15">
            <v>0</v>
          </cell>
          <cell r="R15">
            <v>0</v>
          </cell>
        </row>
        <row r="16">
          <cell r="A16" t="str">
            <v>CONSTRUCCIONES METÁLICAS Y CIVILES SAS</v>
          </cell>
          <cell r="B16" t="str">
            <v>79.417.931-0</v>
          </cell>
          <cell r="C16" t="str">
            <v>INGENIERIA Y CONSTRUCCION</v>
          </cell>
          <cell r="D16" t="str">
            <v>PRIETO CHAPARRO LUIS ALEXANDER</v>
          </cell>
          <cell r="E16" t="str">
            <v>CARRERA 25 # 13 64 OF 201</v>
          </cell>
          <cell r="F16" t="str">
            <v>BOGOTÁ D.C</v>
          </cell>
          <cell r="G16" t="str">
            <v>2017411 / 3134306175</v>
          </cell>
          <cell r="H16" t="str">
            <v>alexanderprietoch@gmail.com</v>
          </cell>
          <cell r="I16">
            <v>0</v>
          </cell>
          <cell r="J16">
            <v>0</v>
          </cell>
          <cell r="K16">
            <v>0</v>
          </cell>
          <cell r="L16">
            <v>4</v>
          </cell>
          <cell r="M16">
            <v>40991</v>
          </cell>
          <cell r="N16">
            <v>0</v>
          </cell>
          <cell r="O16">
            <v>0</v>
          </cell>
          <cell r="P16">
            <v>0</v>
          </cell>
          <cell r="Q16">
            <v>0</v>
          </cell>
          <cell r="R16">
            <v>0</v>
          </cell>
        </row>
        <row r="17">
          <cell r="A17" t="str">
            <v>CONSTRUCCIONES VELANDIA &amp; G LTDA</v>
          </cell>
          <cell r="B17" t="str">
            <v>900.160.445-4</v>
          </cell>
          <cell r="C17" t="str">
            <v>CONSTRUCCION DE OBRAS CIVILES</v>
          </cell>
          <cell r="D17" t="str">
            <v>CAMPO ALFONSO VELANDIA INTENCIPA</v>
          </cell>
          <cell r="E17" t="str">
            <v>DIAGONAL 34 C # 13 05</v>
          </cell>
          <cell r="F17" t="str">
            <v>SOACHA CUNDINAMARCA</v>
          </cell>
          <cell r="G17" t="str">
            <v>7322973 / 3108807111</v>
          </cell>
          <cell r="H17" t="str">
            <v>construvelandia.g@gmail.com</v>
          </cell>
          <cell r="I17">
            <v>0</v>
          </cell>
          <cell r="J17">
            <v>0</v>
          </cell>
          <cell r="K17">
            <v>0</v>
          </cell>
          <cell r="L17">
            <v>4.33</v>
          </cell>
          <cell r="M17">
            <v>41611</v>
          </cell>
          <cell r="N17">
            <v>0</v>
          </cell>
          <cell r="O17">
            <v>0</v>
          </cell>
          <cell r="P17">
            <v>0</v>
          </cell>
          <cell r="Q17">
            <v>0</v>
          </cell>
          <cell r="R17">
            <v>0</v>
          </cell>
        </row>
        <row r="18">
          <cell r="A18" t="str">
            <v>CONSTRUCTORA TARRAGONA SAS</v>
          </cell>
          <cell r="B18" t="str">
            <v>900.594.362-4</v>
          </cell>
          <cell r="C18" t="str">
            <v>CONSTRUCCION DE OBRAS CIVILES</v>
          </cell>
          <cell r="D18" t="str">
            <v>GARCÍA BERNAL YILBERT JULIO</v>
          </cell>
          <cell r="E18" t="str">
            <v>CARRERA 11 # 134 B 73 AP 203</v>
          </cell>
          <cell r="F18" t="str">
            <v>BOGOTÁ D.C</v>
          </cell>
          <cell r="G18">
            <v>3212946252</v>
          </cell>
          <cell r="H18" t="str">
            <v>yilbert.garcia@gmail.com</v>
          </cell>
          <cell r="I18">
            <v>0</v>
          </cell>
          <cell r="J18">
            <v>0</v>
          </cell>
          <cell r="K18">
            <v>0</v>
          </cell>
          <cell r="L18">
            <v>4</v>
          </cell>
          <cell r="M18">
            <v>41355</v>
          </cell>
          <cell r="N18">
            <v>0</v>
          </cell>
          <cell r="O18">
            <v>0</v>
          </cell>
          <cell r="P18">
            <v>0</v>
          </cell>
          <cell r="Q18">
            <v>0</v>
          </cell>
          <cell r="R18">
            <v>0</v>
          </cell>
        </row>
        <row r="19">
          <cell r="A19" t="str">
            <v>CONSTRUDISEÑO CT SAS</v>
          </cell>
          <cell r="B19" t="str">
            <v>900.524.356-0</v>
          </cell>
          <cell r="C19" t="str">
            <v>CONSTRUCCION DE OBRAS HIDROSANITARIAS</v>
          </cell>
          <cell r="D19" t="str">
            <v>CUBILLOS TRUJILLO IVAN AUGUSTO</v>
          </cell>
          <cell r="E19" t="str">
            <v>CARRERA 77 B # 72 A 35 INT F OF 220</v>
          </cell>
          <cell r="F19" t="str">
            <v>BOGOTÁ D.C</v>
          </cell>
          <cell r="G19" t="str">
            <v>2768766 / 3214520080</v>
          </cell>
          <cell r="H19" t="str">
            <v>ivancub5@yahoo.es</v>
          </cell>
          <cell r="I19">
            <v>0</v>
          </cell>
          <cell r="J19">
            <v>0</v>
          </cell>
          <cell r="K19">
            <v>0</v>
          </cell>
          <cell r="L19">
            <v>4</v>
          </cell>
          <cell r="M19">
            <v>41608</v>
          </cell>
          <cell r="N19">
            <v>0</v>
          </cell>
          <cell r="O19">
            <v>0</v>
          </cell>
          <cell r="P19">
            <v>0</v>
          </cell>
          <cell r="Q19">
            <v>0</v>
          </cell>
          <cell r="R19">
            <v>0</v>
          </cell>
        </row>
        <row r="20">
          <cell r="A20" t="str">
            <v>CUEVAS CONSTRUCCIONES LTDA</v>
          </cell>
          <cell r="B20" t="str">
            <v>900.008.928-0</v>
          </cell>
          <cell r="C20" t="str">
            <v>CARPINTERIA METÁLICA</v>
          </cell>
          <cell r="D20" t="str">
            <v>GUILLERMO CUEVAS CHABUR</v>
          </cell>
          <cell r="E20" t="str">
            <v>TV 78 C # 6 B 51</v>
          </cell>
          <cell r="F20" t="str">
            <v>BOGOTÁ D.C</v>
          </cell>
          <cell r="G20" t="str">
            <v>2929850 / 4112695</v>
          </cell>
          <cell r="H20" t="str">
            <v>ventas@cuevasconstrucciones.com</v>
          </cell>
          <cell r="I20">
            <v>0</v>
          </cell>
          <cell r="J20">
            <v>0</v>
          </cell>
          <cell r="K20">
            <v>0</v>
          </cell>
          <cell r="L20">
            <v>4</v>
          </cell>
          <cell r="M20">
            <v>41354</v>
          </cell>
          <cell r="N20">
            <v>0</v>
          </cell>
          <cell r="O20">
            <v>0</v>
          </cell>
          <cell r="P20">
            <v>0</v>
          </cell>
          <cell r="Q20">
            <v>0</v>
          </cell>
          <cell r="R20">
            <v>0</v>
          </cell>
        </row>
        <row r="21">
          <cell r="A21" t="str">
            <v>DCL MANTENIMIENTOS SAS</v>
          </cell>
          <cell r="B21" t="str">
            <v>900.502.875-7</v>
          </cell>
          <cell r="C21" t="str">
            <v>CONTRATISTA DE ASEO</v>
          </cell>
          <cell r="D21" t="str">
            <v>CORDON LÓPEZ DIEGO</v>
          </cell>
          <cell r="E21" t="str">
            <v>CARRERA 6 A 192 25</v>
          </cell>
          <cell r="F21" t="str">
            <v>BOGOTÁ D.C</v>
          </cell>
          <cell r="G21">
            <v>6698554</v>
          </cell>
          <cell r="H21" t="str">
            <v>diegcordon@yahoo.es</v>
          </cell>
          <cell r="I21">
            <v>0</v>
          </cell>
          <cell r="J21">
            <v>0</v>
          </cell>
          <cell r="K21">
            <v>0</v>
          </cell>
          <cell r="L21">
            <v>4.33</v>
          </cell>
          <cell r="M21">
            <v>41571</v>
          </cell>
          <cell r="N21">
            <v>0</v>
          </cell>
          <cell r="O21">
            <v>0</v>
          </cell>
          <cell r="P21">
            <v>0</v>
          </cell>
          <cell r="Q21">
            <v>0</v>
          </cell>
          <cell r="R21">
            <v>0</v>
          </cell>
        </row>
        <row r="22">
          <cell r="A22" t="str">
            <v>DENETZ LTDA</v>
          </cell>
          <cell r="B22" t="str">
            <v>900.229.535-8</v>
          </cell>
          <cell r="C22" t="str">
            <v>TECNOLOGÍA / SERVICIOS Y SOPORTE TÉCNICO</v>
          </cell>
          <cell r="D22" t="str">
            <v>HUESO FABIO ALEXANDER / RODRIGUEZ ROBERT</v>
          </cell>
          <cell r="E22" t="str">
            <v>CALLE 92 # 15 48 OF 204</v>
          </cell>
          <cell r="F22" t="str">
            <v>BOGOTÁ D.C</v>
          </cell>
          <cell r="G22">
            <v>3106666956</v>
          </cell>
          <cell r="H22" t="str">
            <v>ahueso@gmail.com</v>
          </cell>
          <cell r="I22">
            <v>0</v>
          </cell>
          <cell r="J22">
            <v>0</v>
          </cell>
          <cell r="K22">
            <v>0</v>
          </cell>
          <cell r="L22">
            <v>4</v>
          </cell>
          <cell r="M22">
            <v>41376</v>
          </cell>
          <cell r="N22">
            <v>0</v>
          </cell>
          <cell r="O22">
            <v>0</v>
          </cell>
          <cell r="P22">
            <v>0</v>
          </cell>
          <cell r="Q22">
            <v>0</v>
          </cell>
          <cell r="R22">
            <v>0</v>
          </cell>
        </row>
        <row r="23">
          <cell r="A23" t="str">
            <v>ENERGYAIRE SA</v>
          </cell>
          <cell r="B23" t="str">
            <v>830.002.799-6</v>
          </cell>
          <cell r="C23" t="str">
            <v>CONTRATISTA AIRE ACONDICIONADO Y VENTILACIÓN MECÁNICA</v>
          </cell>
          <cell r="D23" t="str">
            <v>PÉREZ ALEXANDER</v>
          </cell>
          <cell r="E23" t="str">
            <v>TV 60 # 115-58 TORRE A OF 513</v>
          </cell>
          <cell r="F23" t="str">
            <v>BOGOTÁ D.C</v>
          </cell>
          <cell r="G23" t="str">
            <v>6241777 / 3208477781</v>
          </cell>
          <cell r="H23" t="str">
            <v>servicioalcliente@energyairesa.com</v>
          </cell>
          <cell r="I23">
            <v>0</v>
          </cell>
          <cell r="J23">
            <v>0</v>
          </cell>
          <cell r="K23">
            <v>0</v>
          </cell>
          <cell r="L23">
            <v>4.5</v>
          </cell>
          <cell r="M23">
            <v>41261</v>
          </cell>
          <cell r="N23">
            <v>0</v>
          </cell>
          <cell r="O23">
            <v>0</v>
          </cell>
          <cell r="P23">
            <v>0</v>
          </cell>
          <cell r="Q23">
            <v>0</v>
          </cell>
          <cell r="R23">
            <v>0</v>
          </cell>
        </row>
        <row r="24">
          <cell r="A24" t="str">
            <v>FABAL CONSTRUCCIONES SAS</v>
          </cell>
          <cell r="B24" t="str">
            <v>900.660.230-3</v>
          </cell>
          <cell r="C24" t="str">
            <v>CONTRATISTA MANO DE OBRA</v>
          </cell>
          <cell r="D24" t="str">
            <v>FABIO ALFONSO AMADO</v>
          </cell>
          <cell r="E24" t="str">
            <v>CARRERA 147 B BIS # 138 F 46</v>
          </cell>
          <cell r="F24" t="str">
            <v>BOGOTÁ D.C</v>
          </cell>
          <cell r="G24" t="str">
            <v>5390126 / 3112577096</v>
          </cell>
          <cell r="H24" t="str">
            <v>fabal.construcciones@yahoo.com</v>
          </cell>
          <cell r="I24">
            <v>0</v>
          </cell>
          <cell r="J24">
            <v>0</v>
          </cell>
          <cell r="K24">
            <v>0</v>
          </cell>
          <cell r="L24">
            <v>4</v>
          </cell>
          <cell r="M24">
            <v>41611</v>
          </cell>
          <cell r="N24">
            <v>0</v>
          </cell>
          <cell r="O24">
            <v>0</v>
          </cell>
          <cell r="P24">
            <v>0</v>
          </cell>
          <cell r="Q24">
            <v>0</v>
          </cell>
          <cell r="R24">
            <v>0</v>
          </cell>
        </row>
        <row r="25">
          <cell r="A25" t="str">
            <v>FORERO RICO CARLOS JULIO</v>
          </cell>
          <cell r="B25" t="str">
            <v>19.295.328-5</v>
          </cell>
          <cell r="C25" t="str">
            <v>INSTALACIÓN PISOS</v>
          </cell>
          <cell r="D25" t="str">
            <v>FORERO RICO CARLOS JULIO</v>
          </cell>
          <cell r="E25" t="str">
            <v>CARRERA 70 C # 2-20 apto 533</v>
          </cell>
          <cell r="F25" t="str">
            <v>BOGOTÁ D.C</v>
          </cell>
          <cell r="G25" t="str">
            <v>4203332 / 3105611388</v>
          </cell>
          <cell r="H25">
            <v>0</v>
          </cell>
          <cell r="I25">
            <v>0</v>
          </cell>
          <cell r="J25">
            <v>0</v>
          </cell>
          <cell r="K25">
            <v>0</v>
          </cell>
          <cell r="L25">
            <v>4</v>
          </cell>
          <cell r="M25">
            <v>41368</v>
          </cell>
          <cell r="N25">
            <v>0</v>
          </cell>
          <cell r="O25">
            <v>0</v>
          </cell>
          <cell r="P25">
            <v>0</v>
          </cell>
          <cell r="Q25">
            <v>0</v>
          </cell>
          <cell r="R25">
            <v>0</v>
          </cell>
        </row>
        <row r="26">
          <cell r="A26" t="str">
            <v>GARCÍA GONZALEZ LUIS FERNANDO</v>
          </cell>
          <cell r="B26" t="str">
            <v>80.664.711-9</v>
          </cell>
          <cell r="C26" t="str">
            <v>VENTILACIÓN</v>
          </cell>
          <cell r="D26" t="str">
            <v>GARCÍA GONZALEZ LUIS FERNANDO</v>
          </cell>
          <cell r="E26" t="str">
            <v>CARRERA 4 # 10 - 39</v>
          </cell>
          <cell r="F26" t="str">
            <v>BOGOTÁ D.C</v>
          </cell>
          <cell r="G26" t="str">
            <v>8640181 / 3133215385</v>
          </cell>
          <cell r="H26" t="str">
            <v>fernando.garcia.co@gmail.com</v>
          </cell>
          <cell r="I26">
            <v>0</v>
          </cell>
          <cell r="J26">
            <v>0</v>
          </cell>
          <cell r="K26">
            <v>0</v>
          </cell>
          <cell r="L26">
            <v>4.67</v>
          </cell>
          <cell r="M26">
            <v>41504</v>
          </cell>
          <cell r="N26">
            <v>0</v>
          </cell>
          <cell r="O26">
            <v>0</v>
          </cell>
          <cell r="P26">
            <v>0</v>
          </cell>
          <cell r="Q26">
            <v>0</v>
          </cell>
          <cell r="R26">
            <v>0</v>
          </cell>
        </row>
        <row r="27">
          <cell r="A27" t="str">
            <v>GARZÓN RUEDA JOSÉ RENÉ</v>
          </cell>
          <cell r="B27" t="str">
            <v>11.520.588-1</v>
          </cell>
          <cell r="C27" t="str">
            <v>SERVICIO PROFESIONAL EN TOPOGRAFÍA</v>
          </cell>
          <cell r="D27" t="str">
            <v>GARZÓN RUEDA JOSÉ RENÉ</v>
          </cell>
          <cell r="E27" t="str">
            <v>CARRERA 56 # 161 71 TORRE 3 APTO 601</v>
          </cell>
          <cell r="F27" t="str">
            <v>BOGOTÁ D.C</v>
          </cell>
          <cell r="G27">
            <v>3541071</v>
          </cell>
          <cell r="H27" t="str">
            <v>injosega@yahoo.com</v>
          </cell>
          <cell r="I27">
            <v>0</v>
          </cell>
          <cell r="J27">
            <v>0</v>
          </cell>
          <cell r="K27">
            <v>0</v>
          </cell>
          <cell r="L27">
            <v>4.58</v>
          </cell>
          <cell r="M27">
            <v>41499</v>
          </cell>
          <cell r="N27">
            <v>0</v>
          </cell>
          <cell r="O27">
            <v>0</v>
          </cell>
          <cell r="P27">
            <v>0</v>
          </cell>
          <cell r="Q27">
            <v>0</v>
          </cell>
          <cell r="R27">
            <v>0</v>
          </cell>
        </row>
        <row r="28">
          <cell r="A28" t="str">
            <v>GEOTECNIA Y AMBIENTE LTDA</v>
          </cell>
          <cell r="B28" t="str">
            <v>900.042.020-2</v>
          </cell>
          <cell r="C28" t="str">
            <v>ESTUDIO DE SUELOS</v>
          </cell>
          <cell r="D28" t="str">
            <v>CASTILLA NEGRETE PABLO</v>
          </cell>
          <cell r="E28" t="str">
            <v>CALLE 27 # 6 12</v>
          </cell>
          <cell r="F28" t="str">
            <v>MONTERÍA CÓRDOBA</v>
          </cell>
          <cell r="G28" t="str">
            <v>7816379 / 3008101960</v>
          </cell>
          <cell r="H28" t="str">
            <v>geotecniayambiente@gmail.com</v>
          </cell>
          <cell r="I28">
            <v>0</v>
          </cell>
          <cell r="J28">
            <v>0</v>
          </cell>
          <cell r="K28">
            <v>0</v>
          </cell>
          <cell r="L28">
            <v>4.25</v>
          </cell>
          <cell r="M28" t="str">
            <v>42/05/12</v>
          </cell>
          <cell r="N28">
            <v>0</v>
          </cell>
          <cell r="O28">
            <v>0</v>
          </cell>
          <cell r="P28">
            <v>0</v>
          </cell>
          <cell r="Q28">
            <v>0</v>
          </cell>
          <cell r="R28">
            <v>0</v>
          </cell>
        </row>
        <row r="29">
          <cell r="A29" t="str">
            <v>GPR INGENIERÍA DE PROYECTOS DE INFRAESTRUCTURA SAS</v>
          </cell>
          <cell r="B29" t="str">
            <v>900.396.810-3</v>
          </cell>
          <cell r="C29" t="str">
            <v>DISEÑO, INTERVENTORÍA CONSTRUCCIÓN OBRAS CIVILES</v>
          </cell>
          <cell r="D29" t="str">
            <v>RESTREPO ATUESTA MARTÍN ALEJANDRO</v>
          </cell>
          <cell r="E29" t="str">
            <v>CALLE 106 #54 93 OF 511</v>
          </cell>
          <cell r="F29" t="str">
            <v>BOGOTÁ D.C</v>
          </cell>
          <cell r="G29" t="str">
            <v>6177442 / 3008162227</v>
          </cell>
          <cell r="H29" t="str">
            <v>ingeproyinsas@gmail.com</v>
          </cell>
          <cell r="I29">
            <v>0</v>
          </cell>
          <cell r="J29">
            <v>0</v>
          </cell>
          <cell r="K29">
            <v>0</v>
          </cell>
          <cell r="L29">
            <v>4</v>
          </cell>
          <cell r="M29">
            <v>40996</v>
          </cell>
          <cell r="N29">
            <v>0</v>
          </cell>
          <cell r="O29">
            <v>0</v>
          </cell>
          <cell r="P29">
            <v>0</v>
          </cell>
          <cell r="Q29">
            <v>0</v>
          </cell>
          <cell r="R29">
            <v>0</v>
          </cell>
        </row>
        <row r="30">
          <cell r="A30" t="str">
            <v>GUEVARA PARRADO JULIO CÉSAR</v>
          </cell>
          <cell r="B30" t="str">
            <v>79.317.234-6</v>
          </cell>
          <cell r="C30" t="str">
            <v>CARPINTERIA METÁLICA</v>
          </cell>
          <cell r="D30" t="str">
            <v>GUEVARA PARRADO JULIO CÉSAR</v>
          </cell>
          <cell r="E30" t="str">
            <v>CARRERA 78 A # 76 40</v>
          </cell>
          <cell r="F30" t="str">
            <v>BOGOTÁ D.C</v>
          </cell>
          <cell r="G30" t="str">
            <v>4308581 / 3112103732</v>
          </cell>
          <cell r="H30">
            <v>0</v>
          </cell>
          <cell r="I30">
            <v>0</v>
          </cell>
          <cell r="J30">
            <v>0</v>
          </cell>
          <cell r="K30">
            <v>0</v>
          </cell>
          <cell r="L30">
            <v>4.0599999999999996</v>
          </cell>
          <cell r="M30">
            <v>41388</v>
          </cell>
          <cell r="N30">
            <v>0</v>
          </cell>
          <cell r="O30">
            <v>0</v>
          </cell>
          <cell r="P30">
            <v>0</v>
          </cell>
          <cell r="Q30">
            <v>0</v>
          </cell>
          <cell r="R30">
            <v>0</v>
          </cell>
        </row>
        <row r="31">
          <cell r="A31" t="str">
            <v>GUTIERREZ BLANCO LUIS DAVID</v>
          </cell>
          <cell r="B31" t="str">
            <v>79.100.051-2</v>
          </cell>
          <cell r="C31" t="str">
            <v>ALUMINIO ARQUITECTÓNICO / VENTANERÍA</v>
          </cell>
          <cell r="D31" t="str">
            <v>GUTIERREZ BLANCO LUIS DAVID</v>
          </cell>
          <cell r="E31" t="str">
            <v>CARRERA 69 F # 63 F 21</v>
          </cell>
          <cell r="F31" t="str">
            <v>BOGOTÁ D.C</v>
          </cell>
          <cell r="G31" t="str">
            <v>6959781 / 6309548 / 3105173595</v>
          </cell>
          <cell r="H31" t="str">
            <v>david_gutierrez06yahoo.es</v>
          </cell>
          <cell r="I31">
            <v>0</v>
          </cell>
          <cell r="J31">
            <v>0</v>
          </cell>
          <cell r="K31">
            <v>0</v>
          </cell>
          <cell r="L31">
            <v>4.4400000000000004</v>
          </cell>
          <cell r="M31">
            <v>41608</v>
          </cell>
          <cell r="N31">
            <v>0</v>
          </cell>
          <cell r="O31">
            <v>0</v>
          </cell>
          <cell r="P31">
            <v>0</v>
          </cell>
          <cell r="Q31">
            <v>0</v>
          </cell>
          <cell r="R31">
            <v>0</v>
          </cell>
        </row>
        <row r="32">
          <cell r="A32" t="str">
            <v>HIDROSANITARIAS LOPEZ Y LOPEZ</v>
          </cell>
          <cell r="B32" t="str">
            <v>79.499.752-1</v>
          </cell>
          <cell r="C32" t="str">
            <v>CONTRATISTA PLOMERÍA</v>
          </cell>
          <cell r="D32" t="str">
            <v>LÓPEZ SALAMANCA FABIO ERNESTO</v>
          </cell>
          <cell r="E32" t="str">
            <v>CARRERA 77 Q # 46 14 SUR</v>
          </cell>
          <cell r="F32" t="str">
            <v>BOGOTÁ D.C</v>
          </cell>
          <cell r="G32" t="str">
            <v>4503644 / 3203427938</v>
          </cell>
          <cell r="H32">
            <v>0</v>
          </cell>
          <cell r="I32">
            <v>0</v>
          </cell>
          <cell r="J32">
            <v>0</v>
          </cell>
          <cell r="K32">
            <v>0</v>
          </cell>
          <cell r="L32">
            <v>4</v>
          </cell>
          <cell r="M32">
            <v>40918</v>
          </cell>
          <cell r="N32">
            <v>0</v>
          </cell>
          <cell r="O32">
            <v>0</v>
          </cell>
          <cell r="P32">
            <v>0</v>
          </cell>
          <cell r="Q32">
            <v>0</v>
          </cell>
          <cell r="R32">
            <v>0</v>
          </cell>
        </row>
        <row r="33">
          <cell r="A33" t="str">
            <v>ICZA INGENIERÍA SAS</v>
          </cell>
          <cell r="B33" t="str">
            <v>900.525.958-9</v>
          </cell>
          <cell r="C33" t="str">
            <v>CONSULTORÍA Y CONSTRUCCIÓN EN AGUAS</v>
          </cell>
          <cell r="D33" t="str">
            <v>AMAYA LEHIDI / ÁLVAREZ LULIBIA</v>
          </cell>
          <cell r="E33" t="str">
            <v>CALLE 95 # 71 31 TORRE 2 APTO 1702</v>
          </cell>
          <cell r="F33" t="str">
            <v>BOGOTÁ D.C</v>
          </cell>
          <cell r="G33" t="str">
            <v>8042271 / 3541212 / 3108036854 / 3183560410</v>
          </cell>
          <cell r="H33" t="str">
            <v>iczaingenieria2@gamil.com</v>
          </cell>
          <cell r="I33">
            <v>0</v>
          </cell>
          <cell r="J33">
            <v>0</v>
          </cell>
          <cell r="K33">
            <v>0</v>
          </cell>
          <cell r="L33">
            <v>4.67</v>
          </cell>
          <cell r="M33">
            <v>41489</v>
          </cell>
          <cell r="N33">
            <v>0</v>
          </cell>
          <cell r="O33">
            <v>0</v>
          </cell>
          <cell r="P33">
            <v>0</v>
          </cell>
          <cell r="Q33">
            <v>0</v>
          </cell>
          <cell r="R33">
            <v>0</v>
          </cell>
        </row>
        <row r="34">
          <cell r="A34" t="str">
            <v>IMPERMEABILIZACIONES Y CONSTRUCCIONES BOGOTÁ LTDA</v>
          </cell>
          <cell r="B34" t="str">
            <v>900.104.402-1</v>
          </cell>
          <cell r="C34" t="str">
            <v>IMPERMEABILIZACIÓN Y CONSTRUCCIÓN DE OBRAS CIVILES</v>
          </cell>
          <cell r="D34" t="str">
            <v>VILLANUEVA LUIS GERARDO</v>
          </cell>
          <cell r="E34" t="str">
            <v>CARRERA 68 I # 43 C 10 SUR</v>
          </cell>
          <cell r="F34" t="str">
            <v>BOGOTÁ D.C</v>
          </cell>
          <cell r="G34" t="str">
            <v>7101542 / 4299037 / 3005580299 / 7674910</v>
          </cell>
          <cell r="H34">
            <v>0</v>
          </cell>
          <cell r="I34">
            <v>0</v>
          </cell>
          <cell r="J34">
            <v>0</v>
          </cell>
          <cell r="K34">
            <v>0</v>
          </cell>
          <cell r="L34">
            <v>4.4400000000000004</v>
          </cell>
          <cell r="M34">
            <v>41556</v>
          </cell>
          <cell r="N34">
            <v>0</v>
          </cell>
          <cell r="O34">
            <v>0</v>
          </cell>
          <cell r="P34">
            <v>0</v>
          </cell>
          <cell r="Q34">
            <v>0</v>
          </cell>
          <cell r="R34">
            <v>0</v>
          </cell>
        </row>
        <row r="35">
          <cell r="A35" t="str">
            <v>INDUMETALICAS INOX LIR SAS</v>
          </cell>
          <cell r="B35" t="str">
            <v>900.527.260-6</v>
          </cell>
          <cell r="C35" t="str">
            <v>CARPINTERIA METÁLICA</v>
          </cell>
          <cell r="D35" t="str">
            <v>CHOCONTÁ LEMUS LUIS EDUARDO</v>
          </cell>
          <cell r="E35" t="str">
            <v>CARRERA 96 # 72 A 70</v>
          </cell>
          <cell r="F35" t="str">
            <v>BOGOTÁ D.C</v>
          </cell>
          <cell r="G35" t="str">
            <v>5406775 / 3142019372</v>
          </cell>
          <cell r="H35">
            <v>0</v>
          </cell>
          <cell r="I35">
            <v>0</v>
          </cell>
          <cell r="J35">
            <v>0</v>
          </cell>
          <cell r="K35">
            <v>0</v>
          </cell>
          <cell r="L35">
            <v>3.75</v>
          </cell>
          <cell r="M35">
            <v>41591</v>
          </cell>
          <cell r="N35">
            <v>0</v>
          </cell>
          <cell r="O35">
            <v>0</v>
          </cell>
          <cell r="P35">
            <v>0</v>
          </cell>
          <cell r="Q35">
            <v>0</v>
          </cell>
          <cell r="R35">
            <v>0</v>
          </cell>
        </row>
        <row r="36">
          <cell r="A36" t="str">
            <v>INGENIERÍA E INSTALACIONES ELÉCTRICAS IIE SAS</v>
          </cell>
          <cell r="B36" t="str">
            <v>830.009.940-0</v>
          </cell>
          <cell r="C36" t="str">
            <v>ARQUITECTURA INGENIERÍA CONSULTORÍA TÉCNICA</v>
          </cell>
          <cell r="D36" t="str">
            <v>ALDANA PIRAJÁN RICARDO</v>
          </cell>
          <cell r="E36" t="str">
            <v>CARRERA 49 C # 91 40</v>
          </cell>
          <cell r="F36" t="str">
            <v>BOGOTÁ D.C</v>
          </cell>
          <cell r="G36">
            <v>3112195880</v>
          </cell>
          <cell r="H36" t="str">
            <v>iieingenieria@gmail.com</v>
          </cell>
          <cell r="I36">
            <v>0</v>
          </cell>
          <cell r="J36">
            <v>0</v>
          </cell>
          <cell r="K36">
            <v>0</v>
          </cell>
          <cell r="L36">
            <v>5</v>
          </cell>
          <cell r="M36">
            <v>41494</v>
          </cell>
          <cell r="N36">
            <v>0</v>
          </cell>
          <cell r="O36">
            <v>0</v>
          </cell>
          <cell r="P36">
            <v>0</v>
          </cell>
          <cell r="Q36">
            <v>0</v>
          </cell>
          <cell r="R36">
            <v>0</v>
          </cell>
        </row>
        <row r="37">
          <cell r="A37" t="str">
            <v xml:space="preserve">INGENIERÍA Y MAQUINARIA DE COLOMBIA INGMACOL SAS </v>
          </cell>
          <cell r="B37" t="str">
            <v>900.228.375-1</v>
          </cell>
          <cell r="C37" t="str">
            <v>CONSULTORÍA DISEÑO Y CONSTRUCCION DE OBRAS CIVILES ELÉCTRICAS Y MECÁNICAS</v>
          </cell>
          <cell r="D37" t="str">
            <v>CORTÉS GARCÍA DAVID ANDRÉS</v>
          </cell>
          <cell r="E37" t="str">
            <v>CALLE 66 # 59 36</v>
          </cell>
          <cell r="F37" t="str">
            <v>BOGOTÁ D.C</v>
          </cell>
          <cell r="G37">
            <v>3115006</v>
          </cell>
          <cell r="H37" t="str">
            <v>ingmacolsas@gmail.com</v>
          </cell>
          <cell r="I37">
            <v>0</v>
          </cell>
          <cell r="J37">
            <v>0</v>
          </cell>
          <cell r="K37">
            <v>0</v>
          </cell>
          <cell r="L37">
            <v>4.33</v>
          </cell>
          <cell r="M37">
            <v>41498</v>
          </cell>
          <cell r="N37">
            <v>0</v>
          </cell>
          <cell r="O37">
            <v>0</v>
          </cell>
          <cell r="P37">
            <v>0</v>
          </cell>
          <cell r="Q37">
            <v>0</v>
          </cell>
          <cell r="R37">
            <v>0</v>
          </cell>
        </row>
        <row r="38">
          <cell r="A38" t="str">
            <v>JAITEC TECNOLOGÍAS EN ENERGÍA Y CONSTRUCCIÓN</v>
          </cell>
          <cell r="B38" t="str">
            <v>900.553.145</v>
          </cell>
          <cell r="C38" t="str">
            <v>MANO DE OBRA ELÉCTRICA Y CIVIL</v>
          </cell>
          <cell r="D38" t="str">
            <v>ALARCÓN MAURICIO / SARMIENTO AVELLA VIVIANA</v>
          </cell>
          <cell r="E38" t="str">
            <v>CARRERA 118 # 86 35 INT 3 APTO 103</v>
          </cell>
          <cell r="F38" t="str">
            <v>BOGOTÁ D.C</v>
          </cell>
          <cell r="G38">
            <v>7573616</v>
          </cell>
          <cell r="H38" t="str">
            <v>vivisarmi@yahoo.com</v>
          </cell>
          <cell r="I38">
            <v>0</v>
          </cell>
          <cell r="J38">
            <v>0</v>
          </cell>
          <cell r="K38">
            <v>0</v>
          </cell>
          <cell r="L38">
            <v>4</v>
          </cell>
          <cell r="M38">
            <v>41319</v>
          </cell>
          <cell r="N38">
            <v>0</v>
          </cell>
          <cell r="O38">
            <v>0</v>
          </cell>
          <cell r="P38">
            <v>0</v>
          </cell>
          <cell r="Q38">
            <v>0</v>
          </cell>
          <cell r="R38">
            <v>0</v>
          </cell>
        </row>
        <row r="39">
          <cell r="A39" t="str">
            <v>JARAMILLO LOAIZA JENARO</v>
          </cell>
          <cell r="B39" t="str">
            <v>18.507.107-2</v>
          </cell>
          <cell r="C39" t="str">
            <v>CARPINTERIA ALUMINIO</v>
          </cell>
          <cell r="D39" t="str">
            <v>JARAMILLO LOAIZA JENARO</v>
          </cell>
          <cell r="E39" t="str">
            <v>CARRERA 1 # 8 34 BARRIO LA POLA</v>
          </cell>
          <cell r="F39" t="str">
            <v>LA PLATA HUILA</v>
          </cell>
          <cell r="G39">
            <v>3148834970</v>
          </cell>
          <cell r="H39">
            <v>0</v>
          </cell>
          <cell r="I39">
            <v>0</v>
          </cell>
          <cell r="J39">
            <v>0</v>
          </cell>
          <cell r="K39">
            <v>0</v>
          </cell>
          <cell r="L39">
            <v>4</v>
          </cell>
          <cell r="M39">
            <v>41485</v>
          </cell>
          <cell r="N39">
            <v>0</v>
          </cell>
          <cell r="O39">
            <v>0</v>
          </cell>
          <cell r="P39">
            <v>0</v>
          </cell>
          <cell r="Q39">
            <v>0</v>
          </cell>
          <cell r="R39">
            <v>0</v>
          </cell>
        </row>
        <row r="40">
          <cell r="A40" t="str">
            <v>MERCHÁN SUAREZ HILMON / ELÉCTRICOS COMERCIAL</v>
          </cell>
          <cell r="B40" t="str">
            <v>91.210.294-0</v>
          </cell>
          <cell r="C40" t="str">
            <v>CONTRATISTA ELÉCTRICO</v>
          </cell>
          <cell r="D40" t="str">
            <v>MERCHÁN SUAREZ HILMON</v>
          </cell>
          <cell r="E40" t="str">
            <v>CALLE 17 # 11 48</v>
          </cell>
          <cell r="F40" t="str">
            <v>BOGOTÁ D.C</v>
          </cell>
          <cell r="G40" t="str">
            <v>4351263 / 3456779</v>
          </cell>
          <cell r="H40" t="str">
            <v>hilmon7020@hotmail.com</v>
          </cell>
          <cell r="I40">
            <v>0</v>
          </cell>
          <cell r="J40">
            <v>0</v>
          </cell>
          <cell r="K40">
            <v>0</v>
          </cell>
          <cell r="L40">
            <v>4.17</v>
          </cell>
          <cell r="M40">
            <v>41539</v>
          </cell>
          <cell r="N40">
            <v>0</v>
          </cell>
          <cell r="O40">
            <v>0</v>
          </cell>
          <cell r="P40">
            <v>0</v>
          </cell>
          <cell r="Q40">
            <v>0</v>
          </cell>
          <cell r="R40">
            <v>0</v>
          </cell>
        </row>
        <row r="41">
          <cell r="A41" t="str">
            <v>MEZCLAS INDUSTRIALES SAS</v>
          </cell>
          <cell r="B41" t="str">
            <v>830.146.732-1</v>
          </cell>
          <cell r="C41" t="str">
            <v>DISEÑO DE MEZCLAS DE CONCRETO</v>
          </cell>
          <cell r="D41" t="str">
            <v>ROMERO NOHORA</v>
          </cell>
          <cell r="E41" t="str">
            <v>CARRERA 58 A # 167 58 OF 19</v>
          </cell>
          <cell r="F41" t="str">
            <v>BOGOTÁ D.C</v>
          </cell>
          <cell r="G41" t="str">
            <v>6798651 / 3105772032</v>
          </cell>
          <cell r="H41">
            <v>0</v>
          </cell>
          <cell r="I41">
            <v>0</v>
          </cell>
          <cell r="J41">
            <v>0</v>
          </cell>
          <cell r="K41">
            <v>0</v>
          </cell>
          <cell r="L41">
            <v>4.33</v>
          </cell>
          <cell r="M41">
            <v>41585</v>
          </cell>
          <cell r="N41">
            <v>0</v>
          </cell>
          <cell r="O41">
            <v>0</v>
          </cell>
          <cell r="P41">
            <v>0</v>
          </cell>
          <cell r="Q41">
            <v>0</v>
          </cell>
          <cell r="R41">
            <v>0</v>
          </cell>
        </row>
        <row r="42">
          <cell r="A42" t="str">
            <v>MIRANDA SALAMANCA VICTOR MANUEL</v>
          </cell>
          <cell r="B42" t="str">
            <v>17.064.600-6</v>
          </cell>
          <cell r="C42" t="str">
            <v>INSTALACIÓN DE PISOS DE VINILO</v>
          </cell>
          <cell r="D42" t="str">
            <v>MIRANDA SALAMANCA VICTOR MANUEL</v>
          </cell>
          <cell r="E42" t="str">
            <v>AV. CARACAS # 45 B 08 SUR</v>
          </cell>
          <cell r="F42" t="str">
            <v>BOGOTÁ D.C</v>
          </cell>
          <cell r="G42" t="str">
            <v>7600242 / 3204100144 / 3152902249</v>
          </cell>
          <cell r="H42">
            <v>0</v>
          </cell>
          <cell r="I42">
            <v>0</v>
          </cell>
          <cell r="J42">
            <v>0</v>
          </cell>
          <cell r="K42">
            <v>0</v>
          </cell>
          <cell r="L42">
            <v>3.67</v>
          </cell>
          <cell r="M42">
            <v>41579</v>
          </cell>
          <cell r="N42">
            <v>0</v>
          </cell>
          <cell r="O42">
            <v>0</v>
          </cell>
          <cell r="P42">
            <v>0</v>
          </cell>
          <cell r="Q42">
            <v>0</v>
          </cell>
          <cell r="R42">
            <v>0</v>
          </cell>
        </row>
        <row r="43">
          <cell r="A43" t="str">
            <v>OTERO GARCÍA OSCAR ENRIQUE</v>
          </cell>
          <cell r="B43" t="str">
            <v>1.768.979-8</v>
          </cell>
          <cell r="C43">
            <v>0</v>
          </cell>
          <cell r="D43" t="str">
            <v>OTERO GARCÍA OSCAR ENRIQUE</v>
          </cell>
          <cell r="E43" t="str">
            <v>CARRERA 80 I # 57 B 67 SUR</v>
          </cell>
          <cell r="F43" t="str">
            <v>BOGOTÁ D.C</v>
          </cell>
          <cell r="G43">
            <v>3126428933</v>
          </cell>
          <cell r="H43">
            <v>0</v>
          </cell>
          <cell r="I43">
            <v>0</v>
          </cell>
          <cell r="J43">
            <v>0</v>
          </cell>
          <cell r="K43">
            <v>0</v>
          </cell>
          <cell r="L43">
            <v>3.5</v>
          </cell>
          <cell r="M43">
            <v>41579</v>
          </cell>
          <cell r="N43">
            <v>0</v>
          </cell>
          <cell r="O43">
            <v>0</v>
          </cell>
          <cell r="P43">
            <v>0</v>
          </cell>
          <cell r="Q43">
            <v>0</v>
          </cell>
          <cell r="R43">
            <v>0</v>
          </cell>
        </row>
        <row r="44">
          <cell r="A44" t="str">
            <v>PADILLA ARRIETA RAFAEL ARCANGEL</v>
          </cell>
          <cell r="B44" t="str">
            <v>85.487.020-7</v>
          </cell>
          <cell r="C44" t="str">
            <v>CONTRATISTA MANO DE OBRA</v>
          </cell>
          <cell r="D44" t="str">
            <v>PADILLA ARRIETA RAFAEL ARCANGEL</v>
          </cell>
          <cell r="E44" t="str">
            <v>MZ 4 CASA2 URB. SIMÓN BOLIVAR</v>
          </cell>
          <cell r="F44" t="str">
            <v>PLATO MAGDALENA</v>
          </cell>
          <cell r="G44">
            <v>3126432036</v>
          </cell>
          <cell r="H44">
            <v>0</v>
          </cell>
          <cell r="I44">
            <v>0</v>
          </cell>
          <cell r="J44">
            <v>0</v>
          </cell>
          <cell r="K44">
            <v>0</v>
          </cell>
          <cell r="L44">
            <v>4</v>
          </cell>
          <cell r="M44">
            <v>41443</v>
          </cell>
          <cell r="N44">
            <v>0</v>
          </cell>
          <cell r="O44">
            <v>0</v>
          </cell>
          <cell r="P44">
            <v>0</v>
          </cell>
          <cell r="Q44">
            <v>0</v>
          </cell>
          <cell r="R44">
            <v>0</v>
          </cell>
        </row>
        <row r="45">
          <cell r="A45" t="str">
            <v>PALOMARES ROMERO LUIS ALFONSO</v>
          </cell>
          <cell r="B45" t="str">
            <v>33199.222-4</v>
          </cell>
          <cell r="C45" t="str">
            <v>CONTRATISTA HIDRÁULICO</v>
          </cell>
          <cell r="D45" t="str">
            <v>PALOMARES ROMERO LUIS ALFONSO</v>
          </cell>
          <cell r="E45" t="str">
            <v>CARRERA 47 A # 73 C 48 SUR</v>
          </cell>
          <cell r="F45" t="str">
            <v>BOGOTÁ D.C</v>
          </cell>
          <cell r="G45">
            <v>3108191008</v>
          </cell>
          <cell r="H45">
            <v>0</v>
          </cell>
          <cell r="I45">
            <v>0</v>
          </cell>
          <cell r="J45">
            <v>0</v>
          </cell>
          <cell r="K45">
            <v>0</v>
          </cell>
          <cell r="L45">
            <v>4</v>
          </cell>
          <cell r="M45">
            <v>41240</v>
          </cell>
          <cell r="N45">
            <v>0</v>
          </cell>
          <cell r="O45">
            <v>0</v>
          </cell>
          <cell r="P45">
            <v>0</v>
          </cell>
          <cell r="Q45">
            <v>0</v>
          </cell>
          <cell r="R45">
            <v>0</v>
          </cell>
        </row>
        <row r="46">
          <cell r="A46" t="str">
            <v>PATIN MARTINEZ LUIS GERMÁN</v>
          </cell>
          <cell r="B46" t="str">
            <v>70.106.978-9</v>
          </cell>
          <cell r="C46" t="str">
            <v>CARPINTERIA ALUMINIO</v>
          </cell>
          <cell r="D46" t="str">
            <v>PATIN MARTINEZ LUIS GERMÁN</v>
          </cell>
          <cell r="E46" t="str">
            <v>MZ C CASA 49 CONDOMINIO CAÑAVERAL</v>
          </cell>
          <cell r="F46" t="str">
            <v>SANTA MARTA MAGDALENA</v>
          </cell>
          <cell r="G46" t="str">
            <v>4306678 / 3114066829</v>
          </cell>
          <cell r="H46">
            <v>0</v>
          </cell>
          <cell r="I46">
            <v>0</v>
          </cell>
          <cell r="J46">
            <v>0</v>
          </cell>
          <cell r="K46">
            <v>0</v>
          </cell>
          <cell r="L46">
            <v>4</v>
          </cell>
          <cell r="M46">
            <v>41319</v>
          </cell>
          <cell r="N46">
            <v>0</v>
          </cell>
          <cell r="O46">
            <v>0</v>
          </cell>
          <cell r="P46">
            <v>0</v>
          </cell>
          <cell r="Q46">
            <v>0</v>
          </cell>
          <cell r="R46">
            <v>0</v>
          </cell>
        </row>
        <row r="47">
          <cell r="A47" t="str">
            <v>PEREZ VIRGUEZ EMERITA</v>
          </cell>
          <cell r="B47" t="str">
            <v>52.494.194-9</v>
          </cell>
          <cell r="C47" t="str">
            <v>CONTRATISTA DE ESTRUCTURA</v>
          </cell>
          <cell r="D47" t="str">
            <v>PEREZ VIRGUEZ EMERITA</v>
          </cell>
          <cell r="E47" t="str">
            <v>CARRERA 94 L # 91 A 66</v>
          </cell>
          <cell r="F47" t="str">
            <v>BOGOTÁ D.C</v>
          </cell>
          <cell r="G47" t="str">
            <v>4410974 / 3144315604</v>
          </cell>
          <cell r="H47">
            <v>0</v>
          </cell>
          <cell r="I47">
            <v>0</v>
          </cell>
          <cell r="J47">
            <v>0</v>
          </cell>
          <cell r="K47">
            <v>0</v>
          </cell>
          <cell r="L47">
            <v>4.25</v>
          </cell>
          <cell r="M47">
            <v>41162</v>
          </cell>
          <cell r="N47">
            <v>0</v>
          </cell>
          <cell r="O47">
            <v>0</v>
          </cell>
          <cell r="P47">
            <v>0</v>
          </cell>
          <cell r="Q47">
            <v>0</v>
          </cell>
          <cell r="R47">
            <v>0</v>
          </cell>
        </row>
        <row r="48">
          <cell r="A48" t="str">
            <v>PUENTES MORA MARYURY</v>
          </cell>
          <cell r="B48" t="str">
            <v>55.173.057-1</v>
          </cell>
          <cell r="C48" t="str">
            <v>CARPINTERIA ALUMINIO</v>
          </cell>
          <cell r="D48" t="str">
            <v>PUENTES MORA MARYURY</v>
          </cell>
          <cell r="E48" t="str">
            <v>CARRERA 4 CALLE 4 60</v>
          </cell>
          <cell r="F48" t="str">
            <v>NEIVA HUILA</v>
          </cell>
          <cell r="G48" t="str">
            <v>8711204 / 3142783245</v>
          </cell>
          <cell r="H48">
            <v>0</v>
          </cell>
          <cell r="I48">
            <v>0</v>
          </cell>
          <cell r="J48">
            <v>0</v>
          </cell>
          <cell r="K48">
            <v>0</v>
          </cell>
          <cell r="L48">
            <v>4</v>
          </cell>
          <cell r="M48">
            <v>41606</v>
          </cell>
          <cell r="N48">
            <v>0</v>
          </cell>
          <cell r="O48">
            <v>0</v>
          </cell>
          <cell r="P48">
            <v>0</v>
          </cell>
          <cell r="Q48">
            <v>0</v>
          </cell>
          <cell r="R48">
            <v>0</v>
          </cell>
        </row>
        <row r="49">
          <cell r="A49" t="str">
            <v>RIVERA GARCÍA ISMAEL ENRIQUE</v>
          </cell>
          <cell r="B49" t="str">
            <v>85.272.989-4</v>
          </cell>
          <cell r="C49" t="str">
            <v>INSTALACIÓN DRY WALL</v>
          </cell>
          <cell r="D49" t="str">
            <v>RIVERA GARCÍA ISMAEL ENRIQUE</v>
          </cell>
          <cell r="E49" t="str">
            <v>CARRERA 16 # 20 06 APTO 201</v>
          </cell>
          <cell r="F49" t="str">
            <v>BOGOTÁ D.C</v>
          </cell>
          <cell r="G49">
            <v>3213823505</v>
          </cell>
          <cell r="H49">
            <v>0</v>
          </cell>
          <cell r="I49">
            <v>0</v>
          </cell>
          <cell r="J49">
            <v>0</v>
          </cell>
          <cell r="K49">
            <v>0</v>
          </cell>
          <cell r="L49">
            <v>4</v>
          </cell>
          <cell r="M49">
            <v>41354</v>
          </cell>
          <cell r="N49">
            <v>0</v>
          </cell>
          <cell r="O49">
            <v>0</v>
          </cell>
          <cell r="P49">
            <v>0</v>
          </cell>
          <cell r="Q49">
            <v>0</v>
          </cell>
          <cell r="R49">
            <v>0</v>
          </cell>
        </row>
        <row r="50">
          <cell r="A50" t="str">
            <v xml:space="preserve">SILVA DÍAZ JAIME </v>
          </cell>
          <cell r="B50" t="str">
            <v>13.436.608-7</v>
          </cell>
          <cell r="C50" t="str">
            <v>CARPINTERÍA METÁLICA</v>
          </cell>
          <cell r="D50" t="str">
            <v xml:space="preserve">SILVA DÍAZ JAIME </v>
          </cell>
          <cell r="E50" t="str">
            <v>CALLE 68 B # 80 M 66 SUR</v>
          </cell>
          <cell r="F50" t="str">
            <v>BOGOTÁ D.C</v>
          </cell>
          <cell r="G50">
            <v>5777249</v>
          </cell>
          <cell r="H50">
            <v>0</v>
          </cell>
          <cell r="I50">
            <v>0</v>
          </cell>
          <cell r="J50">
            <v>0</v>
          </cell>
          <cell r="K50">
            <v>0</v>
          </cell>
          <cell r="L50">
            <v>4</v>
          </cell>
          <cell r="M50">
            <v>41354</v>
          </cell>
          <cell r="N50">
            <v>0</v>
          </cell>
          <cell r="O50">
            <v>0</v>
          </cell>
          <cell r="P50">
            <v>0</v>
          </cell>
          <cell r="Q50">
            <v>0</v>
          </cell>
          <cell r="R50">
            <v>0</v>
          </cell>
        </row>
        <row r="51">
          <cell r="A51" t="str">
            <v>SOLO PUERTAS MONTERIA</v>
          </cell>
          <cell r="B51" t="str">
            <v>32.686.105-5</v>
          </cell>
          <cell r="C51" t="str">
            <v>FABRICACIÓN PUERTAS METÁLICAS</v>
          </cell>
          <cell r="D51" t="str">
            <v>SOLO PUERTAS MONTERIA</v>
          </cell>
          <cell r="E51" t="str">
            <v>CALLE 29 # 16 66</v>
          </cell>
          <cell r="F51" t="str">
            <v>MONTERÍA CÓRDOBA</v>
          </cell>
          <cell r="G51" t="str">
            <v>4791057 / 3135234045</v>
          </cell>
          <cell r="H51">
            <v>0</v>
          </cell>
          <cell r="I51">
            <v>0</v>
          </cell>
          <cell r="J51">
            <v>0</v>
          </cell>
          <cell r="K51">
            <v>0</v>
          </cell>
          <cell r="L51">
            <v>4</v>
          </cell>
          <cell r="M51">
            <v>41429</v>
          </cell>
          <cell r="N51">
            <v>0</v>
          </cell>
          <cell r="O51">
            <v>0</v>
          </cell>
          <cell r="P51">
            <v>0</v>
          </cell>
          <cell r="Q51">
            <v>0</v>
          </cell>
          <cell r="R51">
            <v>0</v>
          </cell>
        </row>
        <row r="52">
          <cell r="A52" t="str">
            <v>SOTELO AVILA EDWARD ANANÍAS</v>
          </cell>
          <cell r="B52" t="str">
            <v>79.047.380-4</v>
          </cell>
          <cell r="C52" t="str">
            <v>ESTRUCTURA METÁLICA</v>
          </cell>
          <cell r="D52" t="str">
            <v>SOTELO AVILA EDWARD ANANÍAS</v>
          </cell>
          <cell r="E52" t="str">
            <v>CARRERA 13 A # 55 A 48 SUR</v>
          </cell>
          <cell r="F52" t="str">
            <v>BOGOTÁ D.C</v>
          </cell>
          <cell r="G52" t="str">
            <v>4167126 / 3105657831</v>
          </cell>
          <cell r="H52">
            <v>0</v>
          </cell>
          <cell r="I52">
            <v>0</v>
          </cell>
          <cell r="J52">
            <v>0</v>
          </cell>
          <cell r="K52">
            <v>0</v>
          </cell>
          <cell r="L52">
            <v>4</v>
          </cell>
          <cell r="M52">
            <v>41347</v>
          </cell>
          <cell r="N52">
            <v>0</v>
          </cell>
          <cell r="O52">
            <v>0</v>
          </cell>
          <cell r="P52">
            <v>0</v>
          </cell>
          <cell r="Q52">
            <v>0</v>
          </cell>
          <cell r="R52">
            <v>0</v>
          </cell>
        </row>
        <row r="53">
          <cell r="A53" t="str">
            <v>ULLOA SAENZ PEDRO JOSÉ INDUSTRIA CARPINTERÍA Y ESTRUCTURA METÁLICA ICEM</v>
          </cell>
          <cell r="B53" t="str">
            <v>1054.681.370-9</v>
          </cell>
          <cell r="C53" t="str">
            <v>ESTRUCTURA METÁLICA</v>
          </cell>
          <cell r="D53" t="str">
            <v>ULLOA SAENZ PEDRO JOSÉ INDUSTRIA CARPINTERÍA Y ESTRUCTURA METÁLICA ICEM</v>
          </cell>
          <cell r="E53" t="str">
            <v>CALLE 152 D # 102 B 10 INTERIOR 6 APTO 401</v>
          </cell>
          <cell r="F53" t="str">
            <v>BOGOTÁ D.C</v>
          </cell>
          <cell r="G53">
            <v>3124189546</v>
          </cell>
          <cell r="H53">
            <v>0</v>
          </cell>
          <cell r="I53">
            <v>0</v>
          </cell>
          <cell r="J53">
            <v>0</v>
          </cell>
          <cell r="K53">
            <v>0</v>
          </cell>
          <cell r="L53">
            <v>3.88</v>
          </cell>
          <cell r="M53">
            <v>41533</v>
          </cell>
          <cell r="N53">
            <v>0</v>
          </cell>
          <cell r="O53">
            <v>0</v>
          </cell>
          <cell r="P53">
            <v>0</v>
          </cell>
          <cell r="Q53">
            <v>0</v>
          </cell>
          <cell r="R53">
            <v>0</v>
          </cell>
        </row>
        <row r="54">
          <cell r="A54" t="str">
            <v>FUNDACIONES Y PILOTAJES S.A.S</v>
          </cell>
          <cell r="B54" t="str">
            <v>800.188.286-9</v>
          </cell>
          <cell r="C54" t="str">
            <v>PANTALLAS</v>
          </cell>
          <cell r="D54" t="str">
            <v>MARIA CRISTINA TORRES PARRA</v>
          </cell>
          <cell r="E54" t="str">
            <v>CLL 104 No.14A-45 OF 502</v>
          </cell>
          <cell r="F54" t="str">
            <v>BOGOTA</v>
          </cell>
          <cell r="G54">
            <v>6230177</v>
          </cell>
          <cell r="H54" t="str">
            <v>pilotajegerencia@telmex.net.co</v>
          </cell>
          <cell r="I54">
            <v>283802640</v>
          </cell>
          <cell r="J54">
            <v>41694</v>
          </cell>
          <cell r="K54">
            <v>41722</v>
          </cell>
          <cell r="L54">
            <v>0</v>
          </cell>
          <cell r="M54">
            <v>0</v>
          </cell>
          <cell r="N54">
            <v>0</v>
          </cell>
          <cell r="O54">
            <v>0</v>
          </cell>
          <cell r="P54">
            <v>0</v>
          </cell>
          <cell r="Q54">
            <v>0</v>
          </cell>
          <cell r="R54">
            <v>0</v>
          </cell>
        </row>
        <row r="55">
          <cell r="A55" t="str">
            <v>ACEROS FIGURADOS S.A.S</v>
          </cell>
          <cell r="B55" t="str">
            <v>860.035.730-1</v>
          </cell>
          <cell r="C55" t="str">
            <v>PILOTAJE</v>
          </cell>
          <cell r="D55" t="str">
            <v>FELIPE BERNAL VARELA</v>
          </cell>
          <cell r="E55" t="str">
            <v>CRA 8 No.64-61 OF 32</v>
          </cell>
          <cell r="F55" t="str">
            <v>BOGOTA</v>
          </cell>
          <cell r="G55" t="str">
            <v>2 55 33 49 - 2 49 94 10 - 310 477 01 89</v>
          </cell>
          <cell r="H55" t="str">
            <v>acerosfigurados@yahoo.com</v>
          </cell>
          <cell r="I55">
            <v>199765892.14799997</v>
          </cell>
          <cell r="J55">
            <v>41715</v>
          </cell>
          <cell r="K55">
            <v>41754</v>
          </cell>
          <cell r="L55">
            <v>0</v>
          </cell>
          <cell r="M55">
            <v>0</v>
          </cell>
          <cell r="N55">
            <v>0</v>
          </cell>
          <cell r="O55">
            <v>0</v>
          </cell>
          <cell r="P55">
            <v>0</v>
          </cell>
          <cell r="Q55">
            <v>0</v>
          </cell>
          <cell r="R55">
            <v>0</v>
          </cell>
        </row>
        <row r="56">
          <cell r="A56" t="str">
            <v>JAVIER VARGAS HERRERA</v>
          </cell>
          <cell r="B56" t="str">
            <v>79784974-1</v>
          </cell>
          <cell r="C56" t="str">
            <v>MANO DE OBRA  CIVIL</v>
          </cell>
          <cell r="D56" t="str">
            <v>JAVIER VARGAS HERRERA</v>
          </cell>
          <cell r="E56" t="str">
            <v>CRA 3 No.163A -11</v>
          </cell>
          <cell r="F56" t="str">
            <v>BOGOTA</v>
          </cell>
          <cell r="G56" t="str">
            <v>321 3774 61 17</v>
          </cell>
          <cell r="H56" t="str">
            <v>javiervaher@hotmail.com</v>
          </cell>
          <cell r="I56">
            <v>0</v>
          </cell>
          <cell r="J56">
            <v>0</v>
          </cell>
          <cell r="K56">
            <v>0</v>
          </cell>
          <cell r="L56">
            <v>0</v>
          </cell>
          <cell r="M56">
            <v>0</v>
          </cell>
          <cell r="N56">
            <v>0</v>
          </cell>
          <cell r="O56">
            <v>0</v>
          </cell>
          <cell r="P56">
            <v>0</v>
          </cell>
          <cell r="Q56">
            <v>0</v>
          </cell>
          <cell r="R56">
            <v>0</v>
          </cell>
        </row>
        <row r="57">
          <cell r="A57" t="str">
            <v>INGENIERIA E INSTALACIONES ELÉCTRICAS SAS</v>
          </cell>
          <cell r="B57" t="str">
            <v>830.009.940-0</v>
          </cell>
          <cell r="C57" t="str">
            <v xml:space="preserve"> INSTALACIONES  ELÉCTRICAS</v>
          </cell>
          <cell r="D57" t="str">
            <v>HARLEY DIAZ</v>
          </cell>
          <cell r="E57" t="str">
            <v>CRA 49 C No.91-40</v>
          </cell>
          <cell r="F57" t="str">
            <v>BOGOTA</v>
          </cell>
          <cell r="G57" t="str">
            <v>5 938747-310 2289971</v>
          </cell>
          <cell r="H57" t="str">
            <v>adiaz@iieingenieria.com</v>
          </cell>
          <cell r="I57">
            <v>20999999.970000003</v>
          </cell>
          <cell r="J57">
            <v>41701</v>
          </cell>
          <cell r="K57">
            <v>41716</v>
          </cell>
          <cell r="L57">
            <v>0</v>
          </cell>
          <cell r="M57">
            <v>0</v>
          </cell>
          <cell r="N57">
            <v>0</v>
          </cell>
          <cell r="O57">
            <v>0</v>
          </cell>
          <cell r="P57">
            <v>0</v>
          </cell>
          <cell r="Q57">
            <v>0</v>
          </cell>
          <cell r="R57">
            <v>0</v>
          </cell>
        </row>
        <row r="58">
          <cell r="A58">
            <v>0</v>
          </cell>
          <cell r="B58">
            <v>0</v>
          </cell>
          <cell r="C58">
            <v>0</v>
          </cell>
          <cell r="D58">
            <v>0</v>
          </cell>
          <cell r="E58">
            <v>0</v>
          </cell>
          <cell r="F58">
            <v>0</v>
          </cell>
          <cell r="G58">
            <v>0</v>
          </cell>
          <cell r="H58">
            <v>0</v>
          </cell>
          <cell r="I58">
            <v>0</v>
          </cell>
          <cell r="J58">
            <v>0</v>
          </cell>
          <cell r="K58">
            <v>0</v>
          </cell>
          <cell r="L58">
            <v>0</v>
          </cell>
          <cell r="M58">
            <v>0</v>
          </cell>
          <cell r="N58">
            <v>0</v>
          </cell>
          <cell r="O58">
            <v>0</v>
          </cell>
          <cell r="P58">
            <v>0</v>
          </cell>
          <cell r="Q58">
            <v>0</v>
          </cell>
          <cell r="R58">
            <v>0</v>
          </cell>
        </row>
        <row r="59">
          <cell r="A59">
            <v>0</v>
          </cell>
          <cell r="B59">
            <v>0</v>
          </cell>
          <cell r="C59">
            <v>0</v>
          </cell>
          <cell r="D59">
            <v>0</v>
          </cell>
          <cell r="E59">
            <v>0</v>
          </cell>
          <cell r="F59">
            <v>0</v>
          </cell>
          <cell r="G59">
            <v>0</v>
          </cell>
          <cell r="H59">
            <v>0</v>
          </cell>
          <cell r="I59">
            <v>0</v>
          </cell>
          <cell r="J59">
            <v>0</v>
          </cell>
          <cell r="K59">
            <v>0</v>
          </cell>
          <cell r="L59">
            <v>0</v>
          </cell>
          <cell r="M59">
            <v>0</v>
          </cell>
          <cell r="N59">
            <v>0</v>
          </cell>
          <cell r="O59">
            <v>0</v>
          </cell>
          <cell r="P59">
            <v>0</v>
          </cell>
          <cell r="Q59">
            <v>0</v>
          </cell>
          <cell r="R59">
            <v>0</v>
          </cell>
        </row>
        <row r="60">
          <cell r="A60">
            <v>0</v>
          </cell>
          <cell r="B60">
            <v>0</v>
          </cell>
          <cell r="C60">
            <v>0</v>
          </cell>
          <cell r="D60">
            <v>0</v>
          </cell>
          <cell r="E60">
            <v>0</v>
          </cell>
          <cell r="F60">
            <v>0</v>
          </cell>
          <cell r="G60">
            <v>0</v>
          </cell>
          <cell r="H60">
            <v>0</v>
          </cell>
          <cell r="I60">
            <v>0</v>
          </cell>
          <cell r="J60">
            <v>0</v>
          </cell>
          <cell r="K60">
            <v>0</v>
          </cell>
          <cell r="L60">
            <v>0</v>
          </cell>
          <cell r="M60">
            <v>0</v>
          </cell>
          <cell r="N60">
            <v>0</v>
          </cell>
          <cell r="O60">
            <v>0</v>
          </cell>
          <cell r="P60">
            <v>0</v>
          </cell>
          <cell r="Q60">
            <v>0</v>
          </cell>
          <cell r="R60">
            <v>0</v>
          </cell>
        </row>
        <row r="61">
          <cell r="A61">
            <v>0</v>
          </cell>
          <cell r="B61">
            <v>0</v>
          </cell>
          <cell r="C61">
            <v>0</v>
          </cell>
          <cell r="D61">
            <v>0</v>
          </cell>
          <cell r="E61">
            <v>0</v>
          </cell>
          <cell r="F61">
            <v>0</v>
          </cell>
          <cell r="G61">
            <v>0</v>
          </cell>
          <cell r="H61">
            <v>0</v>
          </cell>
          <cell r="I61">
            <v>0</v>
          </cell>
          <cell r="J61">
            <v>0</v>
          </cell>
          <cell r="K61">
            <v>0</v>
          </cell>
          <cell r="L61">
            <v>0</v>
          </cell>
          <cell r="M61">
            <v>0</v>
          </cell>
          <cell r="N61">
            <v>0</v>
          </cell>
          <cell r="O61">
            <v>0</v>
          </cell>
          <cell r="P61">
            <v>0</v>
          </cell>
          <cell r="Q61">
            <v>0</v>
          </cell>
          <cell r="R61">
            <v>0</v>
          </cell>
        </row>
        <row r="62">
          <cell r="A62">
            <v>0</v>
          </cell>
          <cell r="B62">
            <v>0</v>
          </cell>
          <cell r="C62">
            <v>0</v>
          </cell>
          <cell r="D62">
            <v>0</v>
          </cell>
          <cell r="E62">
            <v>0</v>
          </cell>
          <cell r="F62">
            <v>0</v>
          </cell>
          <cell r="G62">
            <v>0</v>
          </cell>
          <cell r="H62">
            <v>0</v>
          </cell>
          <cell r="I62">
            <v>0</v>
          </cell>
          <cell r="J62">
            <v>0</v>
          </cell>
          <cell r="K62">
            <v>0</v>
          </cell>
          <cell r="L62">
            <v>0</v>
          </cell>
          <cell r="M62">
            <v>0</v>
          </cell>
          <cell r="N62">
            <v>0</v>
          </cell>
          <cell r="O62">
            <v>0</v>
          </cell>
          <cell r="P62">
            <v>0</v>
          </cell>
          <cell r="Q62">
            <v>0</v>
          </cell>
          <cell r="R62">
            <v>0</v>
          </cell>
        </row>
        <row r="63">
          <cell r="A63">
            <v>0</v>
          </cell>
          <cell r="B63">
            <v>0</v>
          </cell>
          <cell r="C63">
            <v>0</v>
          </cell>
          <cell r="D63">
            <v>0</v>
          </cell>
          <cell r="E63">
            <v>0</v>
          </cell>
          <cell r="F63">
            <v>0</v>
          </cell>
          <cell r="G63">
            <v>0</v>
          </cell>
          <cell r="H63">
            <v>0</v>
          </cell>
          <cell r="I63">
            <v>0</v>
          </cell>
          <cell r="J63">
            <v>0</v>
          </cell>
          <cell r="K63">
            <v>0</v>
          </cell>
          <cell r="L63">
            <v>0</v>
          </cell>
          <cell r="M63">
            <v>0</v>
          </cell>
          <cell r="N63">
            <v>0</v>
          </cell>
          <cell r="O63">
            <v>0</v>
          </cell>
          <cell r="P63">
            <v>0</v>
          </cell>
          <cell r="Q63">
            <v>0</v>
          </cell>
          <cell r="R63">
            <v>0</v>
          </cell>
        </row>
        <row r="64">
          <cell r="A64">
            <v>0</v>
          </cell>
          <cell r="B64">
            <v>0</v>
          </cell>
          <cell r="C64">
            <v>0</v>
          </cell>
          <cell r="D64">
            <v>0</v>
          </cell>
          <cell r="E64">
            <v>0</v>
          </cell>
          <cell r="F64">
            <v>0</v>
          </cell>
          <cell r="G64">
            <v>0</v>
          </cell>
          <cell r="H64">
            <v>0</v>
          </cell>
          <cell r="I64">
            <v>0</v>
          </cell>
          <cell r="J64">
            <v>0</v>
          </cell>
          <cell r="K64">
            <v>0</v>
          </cell>
          <cell r="L64">
            <v>0</v>
          </cell>
          <cell r="M64">
            <v>0</v>
          </cell>
          <cell r="N64">
            <v>0</v>
          </cell>
          <cell r="O64">
            <v>0</v>
          </cell>
          <cell r="P64">
            <v>0</v>
          </cell>
          <cell r="Q64">
            <v>0</v>
          </cell>
          <cell r="R64">
            <v>0</v>
          </cell>
        </row>
        <row r="65">
          <cell r="A65">
            <v>0</v>
          </cell>
          <cell r="B65">
            <v>0</v>
          </cell>
          <cell r="C65">
            <v>0</v>
          </cell>
          <cell r="D65">
            <v>0</v>
          </cell>
          <cell r="E65">
            <v>0</v>
          </cell>
          <cell r="F65">
            <v>0</v>
          </cell>
          <cell r="G65">
            <v>0</v>
          </cell>
          <cell r="H65">
            <v>0</v>
          </cell>
          <cell r="I65">
            <v>0</v>
          </cell>
          <cell r="J65">
            <v>0</v>
          </cell>
          <cell r="K65">
            <v>0</v>
          </cell>
          <cell r="L65">
            <v>0</v>
          </cell>
          <cell r="M65">
            <v>0</v>
          </cell>
          <cell r="N65">
            <v>0</v>
          </cell>
          <cell r="O65">
            <v>0</v>
          </cell>
          <cell r="P65">
            <v>0</v>
          </cell>
          <cell r="Q65">
            <v>0</v>
          </cell>
          <cell r="R65">
            <v>0</v>
          </cell>
        </row>
        <row r="66">
          <cell r="A66">
            <v>0</v>
          </cell>
          <cell r="B66">
            <v>0</v>
          </cell>
          <cell r="C66">
            <v>0</v>
          </cell>
          <cell r="D66">
            <v>0</v>
          </cell>
          <cell r="E66">
            <v>0</v>
          </cell>
          <cell r="F66">
            <v>0</v>
          </cell>
          <cell r="G66">
            <v>0</v>
          </cell>
          <cell r="H66">
            <v>0</v>
          </cell>
          <cell r="I66">
            <v>0</v>
          </cell>
          <cell r="J66">
            <v>0</v>
          </cell>
          <cell r="K66">
            <v>0</v>
          </cell>
          <cell r="L66">
            <v>0</v>
          </cell>
          <cell r="M66">
            <v>0</v>
          </cell>
          <cell r="N66">
            <v>0</v>
          </cell>
          <cell r="O66">
            <v>0</v>
          </cell>
          <cell r="P66">
            <v>0</v>
          </cell>
          <cell r="Q66">
            <v>0</v>
          </cell>
          <cell r="R66">
            <v>0</v>
          </cell>
        </row>
        <row r="67">
          <cell r="A67">
            <v>0</v>
          </cell>
          <cell r="B67">
            <v>0</v>
          </cell>
          <cell r="C67">
            <v>0</v>
          </cell>
          <cell r="D67">
            <v>0</v>
          </cell>
          <cell r="E67">
            <v>0</v>
          </cell>
          <cell r="F67">
            <v>0</v>
          </cell>
          <cell r="G67">
            <v>0</v>
          </cell>
          <cell r="H67">
            <v>0</v>
          </cell>
          <cell r="I67">
            <v>0</v>
          </cell>
          <cell r="J67">
            <v>0</v>
          </cell>
          <cell r="K67">
            <v>0</v>
          </cell>
          <cell r="L67">
            <v>0</v>
          </cell>
          <cell r="M67">
            <v>0</v>
          </cell>
          <cell r="N67">
            <v>0</v>
          </cell>
          <cell r="O67">
            <v>0</v>
          </cell>
          <cell r="P67">
            <v>0</v>
          </cell>
          <cell r="Q67">
            <v>0</v>
          </cell>
          <cell r="R67">
            <v>0</v>
          </cell>
        </row>
        <row r="68">
          <cell r="A68">
            <v>0</v>
          </cell>
          <cell r="B68">
            <v>0</v>
          </cell>
          <cell r="C68">
            <v>0</v>
          </cell>
          <cell r="D68">
            <v>0</v>
          </cell>
          <cell r="E68">
            <v>0</v>
          </cell>
          <cell r="F68">
            <v>0</v>
          </cell>
          <cell r="G68">
            <v>0</v>
          </cell>
          <cell r="H68">
            <v>0</v>
          </cell>
          <cell r="I68">
            <v>0</v>
          </cell>
          <cell r="J68">
            <v>0</v>
          </cell>
          <cell r="K68">
            <v>0</v>
          </cell>
          <cell r="L68">
            <v>0</v>
          </cell>
          <cell r="M68">
            <v>0</v>
          </cell>
          <cell r="N68">
            <v>0</v>
          </cell>
          <cell r="O68">
            <v>0</v>
          </cell>
          <cell r="P68">
            <v>0</v>
          </cell>
          <cell r="Q68">
            <v>0</v>
          </cell>
          <cell r="R68">
            <v>0</v>
          </cell>
        </row>
        <row r="69">
          <cell r="A69">
            <v>0</v>
          </cell>
          <cell r="B69">
            <v>0</v>
          </cell>
          <cell r="C69">
            <v>0</v>
          </cell>
          <cell r="D69">
            <v>0</v>
          </cell>
          <cell r="E69">
            <v>0</v>
          </cell>
          <cell r="F69">
            <v>0</v>
          </cell>
          <cell r="G69">
            <v>0</v>
          </cell>
          <cell r="H69">
            <v>0</v>
          </cell>
          <cell r="I69">
            <v>0</v>
          </cell>
          <cell r="J69">
            <v>0</v>
          </cell>
          <cell r="K69">
            <v>0</v>
          </cell>
          <cell r="L69">
            <v>0</v>
          </cell>
          <cell r="M69">
            <v>0</v>
          </cell>
          <cell r="N69">
            <v>0</v>
          </cell>
          <cell r="O69">
            <v>0</v>
          </cell>
          <cell r="P69">
            <v>0</v>
          </cell>
          <cell r="Q69">
            <v>0</v>
          </cell>
          <cell r="R69">
            <v>0</v>
          </cell>
        </row>
        <row r="70">
          <cell r="A70">
            <v>0</v>
          </cell>
          <cell r="B70">
            <v>0</v>
          </cell>
          <cell r="C70">
            <v>0</v>
          </cell>
          <cell r="D70">
            <v>0</v>
          </cell>
          <cell r="E70">
            <v>0</v>
          </cell>
          <cell r="F70">
            <v>0</v>
          </cell>
          <cell r="G70">
            <v>0</v>
          </cell>
          <cell r="H70">
            <v>0</v>
          </cell>
          <cell r="I70">
            <v>0</v>
          </cell>
          <cell r="J70">
            <v>0</v>
          </cell>
          <cell r="K70">
            <v>0</v>
          </cell>
          <cell r="L70">
            <v>0</v>
          </cell>
          <cell r="M70">
            <v>0</v>
          </cell>
          <cell r="N70">
            <v>0</v>
          </cell>
          <cell r="O70">
            <v>0</v>
          </cell>
          <cell r="P70">
            <v>0</v>
          </cell>
          <cell r="Q70">
            <v>0</v>
          </cell>
          <cell r="R70">
            <v>0</v>
          </cell>
        </row>
        <row r="71">
          <cell r="A71">
            <v>0</v>
          </cell>
          <cell r="B71">
            <v>0</v>
          </cell>
          <cell r="C71">
            <v>0</v>
          </cell>
          <cell r="D71">
            <v>0</v>
          </cell>
          <cell r="E71">
            <v>0</v>
          </cell>
          <cell r="F71">
            <v>0</v>
          </cell>
          <cell r="G71">
            <v>0</v>
          </cell>
          <cell r="H71">
            <v>0</v>
          </cell>
          <cell r="I71">
            <v>0</v>
          </cell>
          <cell r="J71">
            <v>0</v>
          </cell>
          <cell r="K71">
            <v>0</v>
          </cell>
          <cell r="L71">
            <v>0</v>
          </cell>
          <cell r="M71">
            <v>0</v>
          </cell>
          <cell r="N71">
            <v>0</v>
          </cell>
          <cell r="O71">
            <v>0</v>
          </cell>
          <cell r="P71">
            <v>0</v>
          </cell>
          <cell r="Q71">
            <v>0</v>
          </cell>
          <cell r="R71">
            <v>0</v>
          </cell>
        </row>
        <row r="72">
          <cell r="A72">
            <v>0</v>
          </cell>
          <cell r="B72">
            <v>0</v>
          </cell>
          <cell r="C72">
            <v>0</v>
          </cell>
          <cell r="D72">
            <v>0</v>
          </cell>
          <cell r="E72">
            <v>0</v>
          </cell>
          <cell r="F72">
            <v>0</v>
          </cell>
          <cell r="G72">
            <v>0</v>
          </cell>
          <cell r="H72">
            <v>0</v>
          </cell>
          <cell r="I72">
            <v>0</v>
          </cell>
          <cell r="J72">
            <v>0</v>
          </cell>
          <cell r="K72">
            <v>0</v>
          </cell>
          <cell r="L72">
            <v>0</v>
          </cell>
          <cell r="M72">
            <v>0</v>
          </cell>
          <cell r="N72">
            <v>0</v>
          </cell>
          <cell r="O72">
            <v>0</v>
          </cell>
          <cell r="P72">
            <v>0</v>
          </cell>
          <cell r="Q72">
            <v>0</v>
          </cell>
          <cell r="R72">
            <v>0</v>
          </cell>
        </row>
        <row r="73">
          <cell r="A73">
            <v>0</v>
          </cell>
          <cell r="B73">
            <v>0</v>
          </cell>
          <cell r="C73">
            <v>0</v>
          </cell>
          <cell r="D73">
            <v>0</v>
          </cell>
          <cell r="E73">
            <v>0</v>
          </cell>
          <cell r="F73">
            <v>0</v>
          </cell>
          <cell r="G73">
            <v>0</v>
          </cell>
          <cell r="H73">
            <v>0</v>
          </cell>
          <cell r="I73">
            <v>0</v>
          </cell>
          <cell r="J73">
            <v>0</v>
          </cell>
          <cell r="K73">
            <v>0</v>
          </cell>
          <cell r="L73">
            <v>0</v>
          </cell>
          <cell r="M73">
            <v>0</v>
          </cell>
          <cell r="N73">
            <v>0</v>
          </cell>
          <cell r="O73">
            <v>0</v>
          </cell>
          <cell r="P73">
            <v>0</v>
          </cell>
          <cell r="Q73">
            <v>0</v>
          </cell>
          <cell r="R73">
            <v>0</v>
          </cell>
        </row>
        <row r="74">
          <cell r="A74">
            <v>0</v>
          </cell>
          <cell r="B74">
            <v>0</v>
          </cell>
          <cell r="C74">
            <v>0</v>
          </cell>
          <cell r="D74">
            <v>0</v>
          </cell>
          <cell r="E74">
            <v>0</v>
          </cell>
          <cell r="F74">
            <v>0</v>
          </cell>
          <cell r="G74">
            <v>0</v>
          </cell>
          <cell r="H74">
            <v>0</v>
          </cell>
          <cell r="I74">
            <v>0</v>
          </cell>
          <cell r="J74">
            <v>0</v>
          </cell>
          <cell r="K74">
            <v>0</v>
          </cell>
          <cell r="L74">
            <v>0</v>
          </cell>
          <cell r="M74">
            <v>0</v>
          </cell>
          <cell r="N74">
            <v>0</v>
          </cell>
          <cell r="O74">
            <v>0</v>
          </cell>
          <cell r="P74">
            <v>0</v>
          </cell>
          <cell r="Q74">
            <v>0</v>
          </cell>
          <cell r="R74">
            <v>0</v>
          </cell>
        </row>
        <row r="75">
          <cell r="A75">
            <v>0</v>
          </cell>
          <cell r="B75">
            <v>0</v>
          </cell>
          <cell r="C75">
            <v>0</v>
          </cell>
          <cell r="D75">
            <v>0</v>
          </cell>
          <cell r="E75">
            <v>0</v>
          </cell>
          <cell r="F75">
            <v>0</v>
          </cell>
          <cell r="G75">
            <v>0</v>
          </cell>
          <cell r="H75">
            <v>0</v>
          </cell>
          <cell r="I75">
            <v>0</v>
          </cell>
          <cell r="J75">
            <v>0</v>
          </cell>
          <cell r="K75">
            <v>0</v>
          </cell>
          <cell r="L75">
            <v>0</v>
          </cell>
          <cell r="M75">
            <v>0</v>
          </cell>
          <cell r="N75">
            <v>0</v>
          </cell>
          <cell r="O75">
            <v>0</v>
          </cell>
          <cell r="P75">
            <v>0</v>
          </cell>
          <cell r="Q75">
            <v>0</v>
          </cell>
          <cell r="R75">
            <v>0</v>
          </cell>
        </row>
        <row r="76">
          <cell r="A76">
            <v>0</v>
          </cell>
          <cell r="B76">
            <v>0</v>
          </cell>
          <cell r="C76">
            <v>0</v>
          </cell>
          <cell r="D76">
            <v>0</v>
          </cell>
          <cell r="E76">
            <v>0</v>
          </cell>
          <cell r="F76">
            <v>0</v>
          </cell>
          <cell r="G76">
            <v>0</v>
          </cell>
          <cell r="H76">
            <v>0</v>
          </cell>
          <cell r="I76">
            <v>0</v>
          </cell>
          <cell r="J76">
            <v>0</v>
          </cell>
          <cell r="K76">
            <v>0</v>
          </cell>
          <cell r="L76">
            <v>0</v>
          </cell>
          <cell r="M76">
            <v>0</v>
          </cell>
          <cell r="N76">
            <v>0</v>
          </cell>
          <cell r="O76">
            <v>0</v>
          </cell>
          <cell r="P76">
            <v>0</v>
          </cell>
          <cell r="Q76">
            <v>0</v>
          </cell>
          <cell r="R76">
            <v>0</v>
          </cell>
        </row>
        <row r="77">
          <cell r="A77">
            <v>0</v>
          </cell>
          <cell r="B77">
            <v>0</v>
          </cell>
          <cell r="C77">
            <v>0</v>
          </cell>
          <cell r="D77">
            <v>0</v>
          </cell>
          <cell r="E77">
            <v>0</v>
          </cell>
          <cell r="F77">
            <v>0</v>
          </cell>
          <cell r="G77">
            <v>0</v>
          </cell>
          <cell r="H77">
            <v>0</v>
          </cell>
          <cell r="I77">
            <v>0</v>
          </cell>
          <cell r="J77">
            <v>0</v>
          </cell>
          <cell r="K77">
            <v>0</v>
          </cell>
          <cell r="L77">
            <v>0</v>
          </cell>
          <cell r="M77">
            <v>0</v>
          </cell>
          <cell r="N77">
            <v>0</v>
          </cell>
          <cell r="O77">
            <v>0</v>
          </cell>
          <cell r="P77">
            <v>0</v>
          </cell>
          <cell r="Q77">
            <v>0</v>
          </cell>
          <cell r="R77">
            <v>0</v>
          </cell>
        </row>
        <row r="78">
          <cell r="A78">
            <v>0</v>
          </cell>
          <cell r="B78">
            <v>0</v>
          </cell>
          <cell r="C78">
            <v>0</v>
          </cell>
          <cell r="D78">
            <v>0</v>
          </cell>
          <cell r="E78">
            <v>0</v>
          </cell>
          <cell r="F78">
            <v>0</v>
          </cell>
          <cell r="G78">
            <v>0</v>
          </cell>
          <cell r="H78">
            <v>0</v>
          </cell>
          <cell r="I78">
            <v>0</v>
          </cell>
          <cell r="J78">
            <v>0</v>
          </cell>
          <cell r="K78">
            <v>0</v>
          </cell>
          <cell r="L78">
            <v>0</v>
          </cell>
          <cell r="M78">
            <v>0</v>
          </cell>
          <cell r="N78">
            <v>0</v>
          </cell>
          <cell r="O78">
            <v>0</v>
          </cell>
          <cell r="P78">
            <v>0</v>
          </cell>
          <cell r="Q78">
            <v>0</v>
          </cell>
          <cell r="R78">
            <v>0</v>
          </cell>
        </row>
        <row r="79">
          <cell r="A79">
            <v>0</v>
          </cell>
          <cell r="B79">
            <v>0</v>
          </cell>
          <cell r="C79">
            <v>0</v>
          </cell>
          <cell r="D79">
            <v>0</v>
          </cell>
          <cell r="E79">
            <v>0</v>
          </cell>
          <cell r="F79">
            <v>0</v>
          </cell>
          <cell r="G79">
            <v>0</v>
          </cell>
          <cell r="H79">
            <v>0</v>
          </cell>
          <cell r="I79">
            <v>0</v>
          </cell>
          <cell r="J79">
            <v>0</v>
          </cell>
          <cell r="K79">
            <v>0</v>
          </cell>
          <cell r="L79">
            <v>0</v>
          </cell>
          <cell r="M79">
            <v>0</v>
          </cell>
          <cell r="N79">
            <v>0</v>
          </cell>
          <cell r="O79">
            <v>0</v>
          </cell>
          <cell r="P79">
            <v>0</v>
          </cell>
          <cell r="Q79">
            <v>0</v>
          </cell>
          <cell r="R79">
            <v>0</v>
          </cell>
        </row>
        <row r="80">
          <cell r="A80">
            <v>0</v>
          </cell>
          <cell r="B80">
            <v>0</v>
          </cell>
          <cell r="C80">
            <v>0</v>
          </cell>
          <cell r="D80">
            <v>0</v>
          </cell>
          <cell r="E80">
            <v>0</v>
          </cell>
          <cell r="F80">
            <v>0</v>
          </cell>
          <cell r="G80">
            <v>0</v>
          </cell>
          <cell r="H80">
            <v>0</v>
          </cell>
          <cell r="I80">
            <v>0</v>
          </cell>
          <cell r="J80">
            <v>0</v>
          </cell>
          <cell r="K80">
            <v>0</v>
          </cell>
          <cell r="L80">
            <v>0</v>
          </cell>
          <cell r="M80">
            <v>0</v>
          </cell>
          <cell r="N80">
            <v>0</v>
          </cell>
          <cell r="O80">
            <v>0</v>
          </cell>
          <cell r="P80">
            <v>0</v>
          </cell>
          <cell r="Q80">
            <v>0</v>
          </cell>
          <cell r="R80">
            <v>0</v>
          </cell>
        </row>
        <row r="82">
          <cell r="A82" t="str">
            <v xml:space="preserve">NOTA: REALIZAR EVALUACION SEMESTRAL Y  ANALISIS DE RESULTADOS DE EVALUACION DE PROVEEDORES EN EL INFORME DE GESTION  CADA SEMESTRE.                                                                                                                                                                                                                                                              MANEJAR Y ACTUALIZAR EL LISTADO DE PROVEEDORES ANUALMENTE Y DEJAR EL REGISTRO IMPRESO EN EL INFORME DEL I SEMESTRE DEL AÑO Y CONSERVAR EN ARCHIVO DEL DEPARTAMENTO DE COMPRAS. </v>
          </cell>
          <cell r="B82">
            <v>0</v>
          </cell>
          <cell r="C82">
            <v>0</v>
          </cell>
          <cell r="D82">
            <v>0</v>
          </cell>
          <cell r="E82">
            <v>0</v>
          </cell>
          <cell r="F82">
            <v>0</v>
          </cell>
          <cell r="G82">
            <v>0</v>
          </cell>
          <cell r="H82">
            <v>0</v>
          </cell>
          <cell r="I82">
            <v>0</v>
          </cell>
          <cell r="J82">
            <v>0</v>
          </cell>
          <cell r="K82">
            <v>0</v>
          </cell>
          <cell r="L82">
            <v>0</v>
          </cell>
          <cell r="M82">
            <v>0</v>
          </cell>
          <cell r="N82">
            <v>0</v>
          </cell>
          <cell r="O82">
            <v>0</v>
          </cell>
          <cell r="P82">
            <v>0</v>
          </cell>
          <cell r="Q82">
            <v>0</v>
          </cell>
          <cell r="R82">
            <v>0</v>
          </cell>
        </row>
        <row r="83">
          <cell r="A83">
            <v>0</v>
          </cell>
          <cell r="B83">
            <v>0</v>
          </cell>
          <cell r="C83">
            <v>0</v>
          </cell>
          <cell r="D83">
            <v>0</v>
          </cell>
          <cell r="E83">
            <v>0</v>
          </cell>
          <cell r="F83">
            <v>0</v>
          </cell>
          <cell r="G83">
            <v>0</v>
          </cell>
          <cell r="H83">
            <v>0</v>
          </cell>
          <cell r="I83">
            <v>0</v>
          </cell>
          <cell r="J83">
            <v>0</v>
          </cell>
          <cell r="K83">
            <v>0</v>
          </cell>
          <cell r="L83">
            <v>0</v>
          </cell>
          <cell r="M83">
            <v>0</v>
          </cell>
          <cell r="N83">
            <v>0</v>
          </cell>
          <cell r="O83">
            <v>0</v>
          </cell>
          <cell r="P83">
            <v>0</v>
          </cell>
          <cell r="Q83">
            <v>0</v>
          </cell>
          <cell r="R83">
            <v>0</v>
          </cell>
        </row>
        <row r="84">
          <cell r="A84">
            <v>0</v>
          </cell>
          <cell r="B84">
            <v>0</v>
          </cell>
          <cell r="C84">
            <v>0</v>
          </cell>
          <cell r="D84">
            <v>0</v>
          </cell>
          <cell r="E84">
            <v>0</v>
          </cell>
          <cell r="F84">
            <v>0</v>
          </cell>
          <cell r="G84">
            <v>0</v>
          </cell>
        </row>
        <row r="85">
          <cell r="H85">
            <v>0</v>
          </cell>
          <cell r="I85">
            <v>0</v>
          </cell>
          <cell r="J85">
            <v>0</v>
          </cell>
          <cell r="K85">
            <v>0</v>
          </cell>
          <cell r="L85">
            <v>0</v>
          </cell>
          <cell r="M85">
            <v>0</v>
          </cell>
          <cell r="N85">
            <v>0</v>
          </cell>
          <cell r="O85">
            <v>0</v>
          </cell>
          <cell r="P85">
            <v>0</v>
          </cell>
          <cell r="Q85">
            <v>0</v>
          </cell>
          <cell r="R85">
            <v>0</v>
          </cell>
        </row>
        <row r="86">
          <cell r="A86" t="str">
            <v>Elaboró:</v>
          </cell>
          <cell r="B86">
            <v>0</v>
          </cell>
          <cell r="C86">
            <v>0</v>
          </cell>
          <cell r="D86">
            <v>0</v>
          </cell>
          <cell r="E86">
            <v>0</v>
          </cell>
          <cell r="F86">
            <v>0</v>
          </cell>
          <cell r="G86">
            <v>0</v>
          </cell>
          <cell r="H86">
            <v>0</v>
          </cell>
          <cell r="I86">
            <v>0</v>
          </cell>
          <cell r="J86">
            <v>0</v>
          </cell>
          <cell r="K86">
            <v>0</v>
          </cell>
        </row>
      </sheetData>
      <sheetData sheetId="5">
        <row r="1">
          <cell r="A1">
            <v>0</v>
          </cell>
          <cell r="B1">
            <v>0</v>
          </cell>
          <cell r="C1" t="str">
            <v>SISTEMA DE GESTIÓN HSEQ</v>
          </cell>
          <cell r="D1">
            <v>0</v>
          </cell>
          <cell r="E1">
            <v>0</v>
          </cell>
          <cell r="F1">
            <v>0</v>
          </cell>
          <cell r="G1">
            <v>0</v>
          </cell>
          <cell r="H1">
            <v>0</v>
          </cell>
          <cell r="I1">
            <v>0</v>
          </cell>
          <cell r="J1">
            <v>0</v>
          </cell>
          <cell r="K1">
            <v>0</v>
          </cell>
          <cell r="L1">
            <v>0</v>
          </cell>
          <cell r="M1">
            <v>0</v>
          </cell>
          <cell r="N1" t="str">
            <v>F-CP-011</v>
          </cell>
          <cell r="O1">
            <v>0</v>
          </cell>
        </row>
        <row r="2">
          <cell r="A2">
            <v>0</v>
          </cell>
          <cell r="B2">
            <v>0</v>
          </cell>
          <cell r="C2" t="str">
            <v>CUADRO COMPARATIVO DE COTIZACIONES</v>
          </cell>
          <cell r="D2">
            <v>0</v>
          </cell>
          <cell r="E2">
            <v>0</v>
          </cell>
          <cell r="F2">
            <v>0</v>
          </cell>
          <cell r="G2">
            <v>0</v>
          </cell>
          <cell r="H2">
            <v>0</v>
          </cell>
          <cell r="I2">
            <v>0</v>
          </cell>
          <cell r="J2">
            <v>0</v>
          </cell>
          <cell r="K2">
            <v>0</v>
          </cell>
          <cell r="L2">
            <v>0</v>
          </cell>
          <cell r="M2">
            <v>0</v>
          </cell>
          <cell r="N2" t="str">
            <v>Versión00</v>
          </cell>
          <cell r="O2" t="str">
            <v>Vigencia22/01/2014</v>
          </cell>
        </row>
        <row r="3">
          <cell r="A3">
            <v>0</v>
          </cell>
          <cell r="B3">
            <v>0</v>
          </cell>
          <cell r="C3">
            <v>0</v>
          </cell>
          <cell r="D3">
            <v>0</v>
          </cell>
          <cell r="E3">
            <v>0</v>
          </cell>
          <cell r="F3">
            <v>0</v>
          </cell>
          <cell r="G3">
            <v>0</v>
          </cell>
          <cell r="H3">
            <v>0</v>
          </cell>
          <cell r="I3">
            <v>0</v>
          </cell>
          <cell r="J3">
            <v>0</v>
          </cell>
          <cell r="K3">
            <v>0</v>
          </cell>
          <cell r="L3">
            <v>0</v>
          </cell>
          <cell r="M3">
            <v>0</v>
          </cell>
          <cell r="N3">
            <v>0</v>
          </cell>
          <cell r="O3">
            <v>0</v>
          </cell>
        </row>
        <row r="4">
          <cell r="A4">
            <v>0</v>
          </cell>
          <cell r="B4">
            <v>0</v>
          </cell>
          <cell r="C4">
            <v>0</v>
          </cell>
          <cell r="D4">
            <v>0</v>
          </cell>
          <cell r="E4">
            <v>0</v>
          </cell>
          <cell r="F4">
            <v>0</v>
          </cell>
          <cell r="G4">
            <v>0</v>
          </cell>
          <cell r="H4">
            <v>0</v>
          </cell>
          <cell r="I4">
            <v>0</v>
          </cell>
          <cell r="J4">
            <v>0</v>
          </cell>
          <cell r="K4">
            <v>0</v>
          </cell>
          <cell r="L4">
            <v>0</v>
          </cell>
          <cell r="M4">
            <v>0</v>
          </cell>
          <cell r="N4">
            <v>0</v>
          </cell>
          <cell r="O4">
            <v>0</v>
          </cell>
        </row>
        <row r="5">
          <cell r="A5" t="str">
            <v>FECHA</v>
          </cell>
          <cell r="B5" t="str">
            <v>MARTES 21 DE FEBRERO DE 2014</v>
          </cell>
          <cell r="C5">
            <v>0</v>
          </cell>
          <cell r="D5">
            <v>0</v>
          </cell>
          <cell r="E5">
            <v>0</v>
          </cell>
          <cell r="F5">
            <v>0</v>
          </cell>
          <cell r="G5">
            <v>0</v>
          </cell>
          <cell r="H5">
            <v>0</v>
          </cell>
          <cell r="I5">
            <v>0</v>
          </cell>
          <cell r="J5">
            <v>0</v>
          </cell>
          <cell r="K5">
            <v>0</v>
          </cell>
          <cell r="L5">
            <v>0</v>
          </cell>
          <cell r="M5">
            <v>0</v>
          </cell>
          <cell r="N5">
            <v>0</v>
          </cell>
          <cell r="O5">
            <v>0</v>
          </cell>
        </row>
        <row r="6">
          <cell r="A6" t="str">
            <v>OBRA</v>
          </cell>
          <cell r="B6" t="str">
            <v>JUSTICIA PENAL MILITAR</v>
          </cell>
          <cell r="C6">
            <v>0</v>
          </cell>
          <cell r="D6">
            <v>0</v>
          </cell>
          <cell r="E6">
            <v>0</v>
          </cell>
          <cell r="F6">
            <v>0</v>
          </cell>
          <cell r="G6">
            <v>0</v>
          </cell>
          <cell r="H6">
            <v>0</v>
          </cell>
          <cell r="I6">
            <v>0</v>
          </cell>
          <cell r="J6">
            <v>0</v>
          </cell>
          <cell r="K6">
            <v>0</v>
          </cell>
          <cell r="L6">
            <v>0</v>
          </cell>
          <cell r="M6">
            <v>0</v>
          </cell>
          <cell r="N6">
            <v>0</v>
          </cell>
          <cell r="O6">
            <v>0</v>
          </cell>
        </row>
        <row r="7">
          <cell r="A7">
            <v>0</v>
          </cell>
          <cell r="B7">
            <v>0</v>
          </cell>
          <cell r="C7">
            <v>0</v>
          </cell>
          <cell r="D7">
            <v>0</v>
          </cell>
          <cell r="E7">
            <v>0</v>
          </cell>
          <cell r="F7">
            <v>0</v>
          </cell>
          <cell r="G7">
            <v>0</v>
          </cell>
          <cell r="H7">
            <v>0</v>
          </cell>
          <cell r="I7">
            <v>0</v>
          </cell>
          <cell r="J7">
            <v>0</v>
          </cell>
          <cell r="K7">
            <v>0</v>
          </cell>
          <cell r="L7">
            <v>0</v>
          </cell>
          <cell r="M7">
            <v>0</v>
          </cell>
          <cell r="N7">
            <v>0</v>
          </cell>
          <cell r="O7">
            <v>0</v>
          </cell>
        </row>
        <row r="8">
          <cell r="A8" t="str">
            <v>ÍTEM</v>
          </cell>
          <cell r="B8" t="str">
            <v>DESCRIPCIÓN</v>
          </cell>
          <cell r="C8">
            <v>0</v>
          </cell>
          <cell r="D8" t="str">
            <v>UND.</v>
          </cell>
          <cell r="E8" t="str">
            <v>CANT.</v>
          </cell>
          <cell r="F8" t="str">
            <v>PRESUPUESTO INICIAL</v>
          </cell>
          <cell r="G8">
            <v>0</v>
          </cell>
          <cell r="H8" t="str">
            <v>PRESUPUESTO REAL</v>
          </cell>
          <cell r="I8">
            <v>0</v>
          </cell>
          <cell r="J8" t="str">
            <v>IIE</v>
          </cell>
          <cell r="K8">
            <v>0</v>
          </cell>
          <cell r="L8" t="str">
            <v>AIGE</v>
          </cell>
          <cell r="M8">
            <v>0</v>
          </cell>
          <cell r="N8" t="str">
            <v>JAITEC</v>
          </cell>
          <cell r="O8">
            <v>0</v>
          </cell>
        </row>
        <row r="9">
          <cell r="A9">
            <v>0</v>
          </cell>
          <cell r="B9">
            <v>0</v>
          </cell>
          <cell r="C9">
            <v>0</v>
          </cell>
          <cell r="D9">
            <v>0</v>
          </cell>
          <cell r="E9">
            <v>0</v>
          </cell>
          <cell r="F9" t="str">
            <v>VALOR UNITARIO</v>
          </cell>
          <cell r="G9" t="str">
            <v>VALOR TOTAL</v>
          </cell>
          <cell r="H9" t="str">
            <v>VALOR UNITARIO</v>
          </cell>
          <cell r="I9" t="str">
            <v>VALOR TOTAL</v>
          </cell>
          <cell r="J9" t="str">
            <v>VALOR UNITARIO</v>
          </cell>
          <cell r="K9" t="str">
            <v>VALOR TOTAL</v>
          </cell>
          <cell r="L9" t="str">
            <v>VALOR UNITARIO</v>
          </cell>
          <cell r="M9" t="str">
            <v>VALOR TOTAL</v>
          </cell>
          <cell r="N9" t="str">
            <v>VALOR UNITARIO</v>
          </cell>
          <cell r="O9" t="str">
            <v>VALOR TOTAL</v>
          </cell>
        </row>
        <row r="10">
          <cell r="A10" t="str">
            <v>A</v>
          </cell>
          <cell r="B10" t="str">
            <v>PARA LA CONEXIÓN</v>
          </cell>
          <cell r="C10">
            <v>0</v>
          </cell>
          <cell r="D10">
            <v>0</v>
          </cell>
          <cell r="E10">
            <v>0</v>
          </cell>
          <cell r="F10">
            <v>0</v>
          </cell>
          <cell r="G10">
            <v>0</v>
          </cell>
          <cell r="H10">
            <v>0</v>
          </cell>
          <cell r="I10">
            <v>0</v>
          </cell>
          <cell r="J10">
            <v>0</v>
          </cell>
          <cell r="K10">
            <v>0</v>
          </cell>
          <cell r="L10">
            <v>0</v>
          </cell>
          <cell r="M10">
            <v>0</v>
          </cell>
          <cell r="N10">
            <v>0</v>
          </cell>
          <cell r="O10">
            <v>0</v>
          </cell>
          <cell r="P10">
            <v>0.1</v>
          </cell>
          <cell r="Q10">
            <v>0.05</v>
          </cell>
          <cell r="R10">
            <v>0.16</v>
          </cell>
        </row>
        <row r="11">
          <cell r="A11" t="str">
            <v>GA-006</v>
          </cell>
          <cell r="B11" t="str">
            <v>CABLE DE MEDIA TENSIÓN A TRANSFORMADOR</v>
          </cell>
          <cell r="C11">
            <v>0</v>
          </cell>
          <cell r="D11" t="str">
            <v>ML</v>
          </cell>
          <cell r="E11">
            <v>48</v>
          </cell>
          <cell r="F11">
            <v>0</v>
          </cell>
          <cell r="G11">
            <v>0</v>
          </cell>
          <cell r="H11">
            <v>0</v>
          </cell>
          <cell r="I11">
            <v>0</v>
          </cell>
          <cell r="J11">
            <v>11033.423999999999</v>
          </cell>
          <cell r="K11">
            <v>529604.35199999996</v>
          </cell>
          <cell r="L11">
            <v>18000</v>
          </cell>
          <cell r="M11">
            <v>864000</v>
          </cell>
          <cell r="N11">
            <v>62480</v>
          </cell>
          <cell r="O11">
            <v>2999040</v>
          </cell>
          <cell r="P11">
            <v>1103.3424</v>
          </cell>
          <cell r="Q11">
            <v>551.6712</v>
          </cell>
          <cell r="R11">
            <v>88.267392000000001</v>
          </cell>
          <cell r="S11">
            <v>12776.704991999999</v>
          </cell>
          <cell r="T11">
            <v>613281.83961599995</v>
          </cell>
        </row>
        <row r="12">
          <cell r="A12" t="str">
            <v>GA-007</v>
          </cell>
          <cell r="B12" t="str">
            <v>INSTALACIÓN DE POSTES</v>
          </cell>
          <cell r="C12" t="str">
            <v>INSTALACIÓN DE POSTES</v>
          </cell>
          <cell r="D12" t="str">
            <v>UND.</v>
          </cell>
          <cell r="E12">
            <v>2</v>
          </cell>
          <cell r="F12">
            <v>0</v>
          </cell>
          <cell r="G12">
            <v>0</v>
          </cell>
          <cell r="H12">
            <v>0</v>
          </cell>
          <cell r="I12">
            <v>0</v>
          </cell>
          <cell r="J12">
            <v>776621.96400000004</v>
          </cell>
          <cell r="K12">
            <v>1553243.9280000001</v>
          </cell>
          <cell r="L12">
            <v>150000</v>
          </cell>
          <cell r="M12">
            <v>300000</v>
          </cell>
          <cell r="N12">
            <v>451000</v>
          </cell>
          <cell r="O12">
            <v>902000</v>
          </cell>
          <cell r="P12">
            <v>77662.196400000001</v>
          </cell>
          <cell r="Q12">
            <v>38831.0982</v>
          </cell>
          <cell r="R12">
            <v>6212.9757120000004</v>
          </cell>
          <cell r="S12">
            <v>899328.23431199999</v>
          </cell>
          <cell r="T12">
            <v>1798656.468624</v>
          </cell>
        </row>
        <row r="13">
          <cell r="A13" t="str">
            <v>GA-008</v>
          </cell>
          <cell r="B13" t="str">
            <v>SUMINISTRO DE POSTES</v>
          </cell>
          <cell r="C13" t="str">
            <v>SUMINISTRO DE POSTES</v>
          </cell>
          <cell r="D13" t="str">
            <v>UND.</v>
          </cell>
          <cell r="E13">
            <v>2</v>
          </cell>
          <cell r="F13">
            <v>0</v>
          </cell>
          <cell r="G13">
            <v>0</v>
          </cell>
          <cell r="H13">
            <v>0</v>
          </cell>
          <cell r="I13">
            <v>0</v>
          </cell>
          <cell r="J13">
            <v>1127271.3119999999</v>
          </cell>
          <cell r="K13">
            <v>2254542.6239999998</v>
          </cell>
          <cell r="L13">
            <v>1250000</v>
          </cell>
          <cell r="M13">
            <v>2500000</v>
          </cell>
          <cell r="N13">
            <v>880000</v>
          </cell>
          <cell r="O13">
            <v>1760000</v>
          </cell>
          <cell r="P13">
            <v>112727.1312</v>
          </cell>
          <cell r="Q13">
            <v>56363.565600000002</v>
          </cell>
          <cell r="R13">
            <v>9018.1704960000006</v>
          </cell>
          <cell r="S13">
            <v>1305380.1792959999</v>
          </cell>
          <cell r="T13">
            <v>2610760.3585919999</v>
          </cell>
        </row>
        <row r="14">
          <cell r="A14" t="str">
            <v>GA-009</v>
          </cell>
          <cell r="B14" t="str">
            <v>INSTALACIÓN DE TRANSFORMADOR</v>
          </cell>
          <cell r="C14" t="str">
            <v>INSTALACIÓN DE TRANSFORMADOR</v>
          </cell>
          <cell r="D14" t="str">
            <v>UND.</v>
          </cell>
          <cell r="E14">
            <v>1</v>
          </cell>
          <cell r="F14">
            <v>0</v>
          </cell>
          <cell r="G14">
            <v>0</v>
          </cell>
          <cell r="H14">
            <v>0</v>
          </cell>
          <cell r="I14">
            <v>0</v>
          </cell>
          <cell r="J14">
            <v>588264</v>
          </cell>
          <cell r="K14">
            <v>588264</v>
          </cell>
          <cell r="L14">
            <v>300000</v>
          </cell>
          <cell r="M14">
            <v>300000</v>
          </cell>
          <cell r="N14">
            <v>1980000</v>
          </cell>
          <cell r="O14">
            <v>1980000</v>
          </cell>
          <cell r="P14">
            <v>58826.400000000001</v>
          </cell>
          <cell r="Q14">
            <v>29413.200000000001</v>
          </cell>
          <cell r="R14">
            <v>4706.1120000000001</v>
          </cell>
          <cell r="S14">
            <v>681209.71200000006</v>
          </cell>
          <cell r="T14">
            <v>681209.71200000006</v>
          </cell>
        </row>
        <row r="15">
          <cell r="A15" t="str">
            <v>GA-010</v>
          </cell>
          <cell r="B15" t="str">
            <v>ACOMETIDA DE TRANSFORMADOR A TABLERO CABLE 2/O</v>
          </cell>
          <cell r="C15" t="str">
            <v>ACOMETIDA DE TRANSFORMADOR A TABLERO CABLE 2/O</v>
          </cell>
          <cell r="D15" t="str">
            <v>ML</v>
          </cell>
          <cell r="E15">
            <v>20</v>
          </cell>
          <cell r="F15">
            <v>0</v>
          </cell>
          <cell r="G15">
            <v>0</v>
          </cell>
          <cell r="H15">
            <v>0</v>
          </cell>
          <cell r="I15">
            <v>0</v>
          </cell>
          <cell r="J15">
            <v>101919.054</v>
          </cell>
          <cell r="K15">
            <v>2038381.08</v>
          </cell>
          <cell r="L15">
            <v>140000</v>
          </cell>
          <cell r="M15">
            <v>2800000</v>
          </cell>
          <cell r="N15">
            <v>133734</v>
          </cell>
          <cell r="O15">
            <v>2674680</v>
          </cell>
          <cell r="P15">
            <v>10191.905400000001</v>
          </cell>
          <cell r="Q15">
            <v>5095.9527000000007</v>
          </cell>
          <cell r="R15">
            <v>815.35243200000014</v>
          </cell>
          <cell r="S15">
            <v>118022.264532</v>
          </cell>
          <cell r="T15">
            <v>2360445.2906400003</v>
          </cell>
        </row>
        <row r="16">
          <cell r="A16" t="str">
            <v>GA-011</v>
          </cell>
          <cell r="B16" t="str">
            <v>SUMINISTRO E INSTALACIÓN DE TABLERO DE 30 CIRCUITOS ACOMETIDAS</v>
          </cell>
          <cell r="C16">
            <v>0</v>
          </cell>
          <cell r="D16" t="str">
            <v>UND.</v>
          </cell>
          <cell r="E16">
            <v>1</v>
          </cell>
          <cell r="F16">
            <v>0</v>
          </cell>
          <cell r="G16">
            <v>0</v>
          </cell>
          <cell r="H16">
            <v>0</v>
          </cell>
          <cell r="I16">
            <v>0</v>
          </cell>
          <cell r="J16">
            <v>942825.07200000004</v>
          </cell>
          <cell r="K16">
            <v>942825.07200000004</v>
          </cell>
          <cell r="L16">
            <v>450000</v>
          </cell>
          <cell r="M16">
            <v>450000</v>
          </cell>
          <cell r="N16">
            <v>1432200</v>
          </cell>
          <cell r="O16">
            <v>1432200</v>
          </cell>
          <cell r="P16">
            <v>94282.507200000007</v>
          </cell>
          <cell r="Q16">
            <v>47141.253600000004</v>
          </cell>
          <cell r="R16">
            <v>7542.6005760000007</v>
          </cell>
          <cell r="S16">
            <v>1091791.433376</v>
          </cell>
          <cell r="T16">
            <v>1091791.433376</v>
          </cell>
        </row>
        <row r="17">
          <cell r="A17" t="str">
            <v>GA-012</v>
          </cell>
          <cell r="B17" t="str">
            <v>SISTEMA DE PUESTA A TIERRA PARA TRANSFORMADOR Y TABLEROS</v>
          </cell>
          <cell r="C17">
            <v>0</v>
          </cell>
          <cell r="D17" t="str">
            <v>UND.</v>
          </cell>
          <cell r="E17">
            <v>1</v>
          </cell>
          <cell r="F17">
            <v>0</v>
          </cell>
          <cell r="G17">
            <v>0</v>
          </cell>
          <cell r="H17">
            <v>0</v>
          </cell>
          <cell r="I17">
            <v>0</v>
          </cell>
          <cell r="J17">
            <v>425248.86599999998</v>
          </cell>
          <cell r="K17">
            <v>425248.86599999998</v>
          </cell>
          <cell r="L17">
            <v>372321</v>
          </cell>
          <cell r="M17">
            <v>372321</v>
          </cell>
          <cell r="N17">
            <v>780000</v>
          </cell>
          <cell r="O17">
            <v>780000</v>
          </cell>
          <cell r="P17">
            <v>42524.886599999998</v>
          </cell>
          <cell r="Q17">
            <v>21262.443299999999</v>
          </cell>
          <cell r="R17">
            <v>3401.9909279999997</v>
          </cell>
          <cell r="S17">
            <v>492438.18682800001</v>
          </cell>
          <cell r="T17">
            <v>492438.18682800001</v>
          </cell>
        </row>
        <row r="18">
          <cell r="A18" t="str">
            <v>GA-013</v>
          </cell>
          <cell r="B18" t="str">
            <v>HERRAJES PARA VESTIDA DEESTRUCTURA EN H PARA MONTAJE DE TRANSFORMADOR Y BARRAJES AEREOS</v>
          </cell>
          <cell r="C18">
            <v>0</v>
          </cell>
          <cell r="D18" t="str">
            <v>UND.</v>
          </cell>
          <cell r="E18">
            <v>1</v>
          </cell>
          <cell r="F18">
            <v>0</v>
          </cell>
          <cell r="G18">
            <v>0</v>
          </cell>
          <cell r="H18">
            <v>0</v>
          </cell>
          <cell r="I18">
            <v>0</v>
          </cell>
          <cell r="J18">
            <v>531269.55599999998</v>
          </cell>
          <cell r="K18">
            <v>531269.55599999998</v>
          </cell>
          <cell r="L18">
            <v>490000</v>
          </cell>
          <cell r="M18">
            <v>490000</v>
          </cell>
          <cell r="N18">
            <v>650000</v>
          </cell>
          <cell r="O18">
            <v>650000</v>
          </cell>
          <cell r="P18">
            <v>53126.955600000001</v>
          </cell>
          <cell r="Q18">
            <v>26563.477800000001</v>
          </cell>
          <cell r="R18">
            <v>4250.1564479999997</v>
          </cell>
          <cell r="S18">
            <v>615210.14584799996</v>
          </cell>
          <cell r="T18">
            <v>615210.14584799996</v>
          </cell>
        </row>
        <row r="19">
          <cell r="A19" t="str">
            <v>GA-014</v>
          </cell>
          <cell r="B19" t="str">
            <v>CORTA CIRCUITOS DE 15 KV PARA SECCIONAMIENTO EN ESTRUCTURA</v>
          </cell>
          <cell r="C19">
            <v>0</v>
          </cell>
          <cell r="D19" t="str">
            <v>UND.</v>
          </cell>
          <cell r="E19">
            <v>3</v>
          </cell>
          <cell r="F19">
            <v>0</v>
          </cell>
          <cell r="G19">
            <v>0</v>
          </cell>
          <cell r="H19">
            <v>0</v>
          </cell>
          <cell r="I19">
            <v>0</v>
          </cell>
          <cell r="J19">
            <v>147641.52600000001</v>
          </cell>
          <cell r="K19">
            <v>442924.57800000004</v>
          </cell>
          <cell r="L19">
            <v>300000</v>
          </cell>
          <cell r="M19">
            <v>900000</v>
          </cell>
          <cell r="N19">
            <v>680000</v>
          </cell>
          <cell r="O19">
            <v>2040000</v>
          </cell>
          <cell r="P19">
            <v>14764.152600000001</v>
          </cell>
          <cell r="Q19">
            <v>7382.0763000000006</v>
          </cell>
          <cell r="R19">
            <v>1181.1322080000002</v>
          </cell>
          <cell r="S19">
            <v>170968.88710800002</v>
          </cell>
          <cell r="T19">
            <v>512906.6613240001</v>
          </cell>
        </row>
        <row r="20">
          <cell r="A20" t="str">
            <v>GA-015</v>
          </cell>
          <cell r="B20" t="str">
            <v>PARARRAYOS DE 12 KV, PARA PROTECCIÓN DE  TRANSFORMADOR</v>
          </cell>
          <cell r="C20">
            <v>0</v>
          </cell>
          <cell r="D20" t="str">
            <v>UND.</v>
          </cell>
          <cell r="E20">
            <v>3</v>
          </cell>
          <cell r="F20">
            <v>0</v>
          </cell>
          <cell r="G20">
            <v>0</v>
          </cell>
          <cell r="H20">
            <v>0</v>
          </cell>
          <cell r="I20">
            <v>0</v>
          </cell>
          <cell r="J20">
            <v>119732.568</v>
          </cell>
          <cell r="K20">
            <v>359197.70400000003</v>
          </cell>
          <cell r="L20">
            <v>250000</v>
          </cell>
          <cell r="M20">
            <v>750000</v>
          </cell>
          <cell r="N20">
            <v>610000</v>
          </cell>
          <cell r="O20">
            <v>1830000</v>
          </cell>
          <cell r="P20">
            <v>11973.256800000001</v>
          </cell>
          <cell r="Q20">
            <v>5986.6284000000005</v>
          </cell>
          <cell r="R20">
            <v>957.86054400000012</v>
          </cell>
          <cell r="S20">
            <v>138650.31374399998</v>
          </cell>
          <cell r="T20">
            <v>415950.94123199995</v>
          </cell>
        </row>
        <row r="21">
          <cell r="A21" t="str">
            <v>GA-016</v>
          </cell>
          <cell r="B21" t="str">
            <v>HERRAJES PARA ARRANQUE DE ACOMETIDA EN MT</v>
          </cell>
          <cell r="C21">
            <v>0</v>
          </cell>
          <cell r="D21" t="str">
            <v>UND.</v>
          </cell>
          <cell r="E21">
            <v>1</v>
          </cell>
          <cell r="F21">
            <v>0</v>
          </cell>
          <cell r="G21">
            <v>0</v>
          </cell>
          <cell r="H21">
            <v>0</v>
          </cell>
          <cell r="I21">
            <v>0</v>
          </cell>
          <cell r="J21">
            <v>685686.54</v>
          </cell>
          <cell r="K21">
            <v>685686.54</v>
          </cell>
          <cell r="L21">
            <v>598170</v>
          </cell>
          <cell r="M21">
            <v>598170</v>
          </cell>
          <cell r="N21">
            <v>650000</v>
          </cell>
          <cell r="O21">
            <v>650000</v>
          </cell>
          <cell r="P21">
            <v>68568.65400000001</v>
          </cell>
          <cell r="Q21">
            <v>34284.327000000005</v>
          </cell>
          <cell r="R21">
            <v>5485.4923200000012</v>
          </cell>
          <cell r="S21">
            <v>794025.01332000003</v>
          </cell>
          <cell r="T21">
            <v>794025.01332000003</v>
          </cell>
        </row>
        <row r="22">
          <cell r="A22" t="str">
            <v>GA-017</v>
          </cell>
          <cell r="B22" t="str">
            <v>CANALIZACIÓN BAJANTES DE ACOMETIDAS</v>
          </cell>
          <cell r="C22">
            <v>0</v>
          </cell>
          <cell r="D22" t="str">
            <v>ML</v>
          </cell>
          <cell r="E22">
            <v>6</v>
          </cell>
          <cell r="F22">
            <v>0</v>
          </cell>
          <cell r="G22">
            <v>0</v>
          </cell>
          <cell r="H22">
            <v>0</v>
          </cell>
          <cell r="I22">
            <v>0</v>
          </cell>
          <cell r="J22">
            <v>129369.444</v>
          </cell>
          <cell r="K22">
            <v>776216.66399999999</v>
          </cell>
          <cell r="L22">
            <v>220000</v>
          </cell>
          <cell r="M22">
            <v>1320000</v>
          </cell>
          <cell r="N22">
            <v>180000</v>
          </cell>
          <cell r="O22">
            <v>1080000</v>
          </cell>
          <cell r="P22">
            <v>12936.9444</v>
          </cell>
          <cell r="Q22">
            <v>6468.4722000000002</v>
          </cell>
          <cell r="R22">
            <v>1034.9555520000001</v>
          </cell>
          <cell r="S22">
            <v>149809.81615200001</v>
          </cell>
          <cell r="T22">
            <v>898858.89691200014</v>
          </cell>
        </row>
        <row r="23">
          <cell r="A23" t="str">
            <v>B</v>
          </cell>
          <cell r="B23" t="str">
            <v>PARA LA PLANTA DE CONCRETO</v>
          </cell>
          <cell r="C23">
            <v>0</v>
          </cell>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row>
        <row r="24">
          <cell r="A24" t="str">
            <v>GA-018</v>
          </cell>
          <cell r="B24" t="str">
            <v>TABLERO CON BREAKER TOTALIZADOR INDUSTRIAL 30X45</v>
          </cell>
          <cell r="C24" t="str">
            <v>TABLERO CON BREAKER TOTALIZADOR INDUSTRIAL 30X45</v>
          </cell>
          <cell r="D24" t="str">
            <v>UND.</v>
          </cell>
          <cell r="E24">
            <v>1</v>
          </cell>
          <cell r="F24">
            <v>0</v>
          </cell>
          <cell r="G24">
            <v>0</v>
          </cell>
          <cell r="H24">
            <v>0</v>
          </cell>
          <cell r="I24">
            <v>0</v>
          </cell>
          <cell r="J24">
            <v>523909.30800000002</v>
          </cell>
          <cell r="K24">
            <v>523909.30800000002</v>
          </cell>
          <cell r="L24">
            <v>450000</v>
          </cell>
          <cell r="M24">
            <v>450000</v>
          </cell>
          <cell r="N24">
            <v>633600</v>
          </cell>
          <cell r="O24">
            <v>633600</v>
          </cell>
          <cell r="P24">
            <v>52390.930800000002</v>
          </cell>
          <cell r="Q24">
            <v>26195.465400000001</v>
          </cell>
          <cell r="R24">
            <v>4191.2744640000001</v>
          </cell>
          <cell r="S24">
            <v>606686.97866400005</v>
          </cell>
          <cell r="T24">
            <v>606686.97866400005</v>
          </cell>
        </row>
        <row r="25">
          <cell r="A25">
            <v>0</v>
          </cell>
          <cell r="B25" t="str">
            <v>PUNTO TRIFÁSICO</v>
          </cell>
          <cell r="C25" t="str">
            <v>PUNTO TRIFÁSICO</v>
          </cell>
          <cell r="D25" t="str">
            <v>UND.</v>
          </cell>
          <cell r="E25">
            <v>1</v>
          </cell>
          <cell r="F25">
            <v>0</v>
          </cell>
          <cell r="G25">
            <v>0</v>
          </cell>
          <cell r="H25">
            <v>0</v>
          </cell>
          <cell r="I25">
            <v>0</v>
          </cell>
          <cell r="J25">
            <v>0</v>
          </cell>
          <cell r="K25">
            <v>0</v>
          </cell>
          <cell r="L25">
            <v>120000</v>
          </cell>
          <cell r="M25">
            <v>120000</v>
          </cell>
          <cell r="N25">
            <v>137500</v>
          </cell>
          <cell r="O25">
            <v>137500</v>
          </cell>
          <cell r="P25">
            <v>0</v>
          </cell>
          <cell r="Q25">
            <v>0</v>
          </cell>
          <cell r="R25">
            <v>0</v>
          </cell>
          <cell r="S25">
            <v>0</v>
          </cell>
          <cell r="T25">
            <v>0</v>
          </cell>
        </row>
        <row r="26">
          <cell r="A26">
            <v>0</v>
          </cell>
          <cell r="B26" t="str">
            <v>PUNTO BIFÁSICO</v>
          </cell>
          <cell r="C26" t="str">
            <v>PUNTO BIFÁSICO</v>
          </cell>
          <cell r="D26" t="str">
            <v>UND.</v>
          </cell>
          <cell r="E26">
            <v>1</v>
          </cell>
          <cell r="F26">
            <v>0</v>
          </cell>
          <cell r="G26">
            <v>0</v>
          </cell>
          <cell r="H26">
            <v>0</v>
          </cell>
          <cell r="I26">
            <v>0</v>
          </cell>
          <cell r="J26">
            <v>0</v>
          </cell>
          <cell r="K26">
            <v>0</v>
          </cell>
          <cell r="L26">
            <v>60000</v>
          </cell>
          <cell r="M26">
            <v>60000</v>
          </cell>
          <cell r="N26">
            <v>132000</v>
          </cell>
          <cell r="O26">
            <v>132000</v>
          </cell>
          <cell r="P26">
            <v>0</v>
          </cell>
          <cell r="Q26">
            <v>0</v>
          </cell>
          <cell r="R26">
            <v>0</v>
          </cell>
          <cell r="S26">
            <v>0</v>
          </cell>
          <cell r="T26">
            <v>0</v>
          </cell>
        </row>
        <row r="27">
          <cell r="A27">
            <v>0</v>
          </cell>
          <cell r="B27" t="str">
            <v>PUNTO NORMAL</v>
          </cell>
          <cell r="C27" t="str">
            <v>PUNTO NORMAL</v>
          </cell>
          <cell r="D27" t="str">
            <v>UND.</v>
          </cell>
          <cell r="E27">
            <v>1</v>
          </cell>
          <cell r="F27">
            <v>0</v>
          </cell>
          <cell r="G27">
            <v>0</v>
          </cell>
          <cell r="H27">
            <v>0</v>
          </cell>
          <cell r="I27">
            <v>0</v>
          </cell>
          <cell r="J27">
            <v>0</v>
          </cell>
          <cell r="K27">
            <v>0</v>
          </cell>
          <cell r="L27">
            <v>40000</v>
          </cell>
          <cell r="M27">
            <v>40000</v>
          </cell>
          <cell r="N27">
            <v>71500</v>
          </cell>
          <cell r="O27">
            <v>71500</v>
          </cell>
          <cell r="P27">
            <v>0</v>
          </cell>
          <cell r="Q27">
            <v>0</v>
          </cell>
          <cell r="R27">
            <v>0</v>
          </cell>
          <cell r="S27">
            <v>0</v>
          </cell>
          <cell r="T27">
            <v>0</v>
          </cell>
        </row>
        <row r="28">
          <cell r="A28" t="str">
            <v>C</v>
          </cell>
          <cell r="B28" t="str">
            <v>PARA LA PILOTEADORA</v>
          </cell>
          <cell r="C28">
            <v>0</v>
          </cell>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row>
        <row r="29">
          <cell r="A29" t="str">
            <v>GA-019</v>
          </cell>
          <cell r="B29" t="str">
            <v>TABLERO MÓVIL CON:</v>
          </cell>
          <cell r="C29" t="str">
            <v>TABLERO MÓVIL CON:</v>
          </cell>
          <cell r="D29" t="str">
            <v>UND.</v>
          </cell>
          <cell r="E29">
            <v>2</v>
          </cell>
          <cell r="F29">
            <v>0</v>
          </cell>
          <cell r="G29">
            <v>0</v>
          </cell>
          <cell r="H29">
            <v>0</v>
          </cell>
          <cell r="I29">
            <v>0</v>
          </cell>
          <cell r="J29">
            <v>1591423.1880000001</v>
          </cell>
          <cell r="K29">
            <v>3182846.3760000002</v>
          </cell>
          <cell r="L29">
            <v>800000</v>
          </cell>
          <cell r="M29">
            <v>1600000</v>
          </cell>
          <cell r="N29">
            <v>633600</v>
          </cell>
          <cell r="O29">
            <v>1267200</v>
          </cell>
          <cell r="P29">
            <v>159142.31880000001</v>
          </cell>
          <cell r="Q29">
            <v>79571.159400000004</v>
          </cell>
          <cell r="R29">
            <v>12731.385504000002</v>
          </cell>
          <cell r="S29">
            <v>1842868.0517040002</v>
          </cell>
          <cell r="T29">
            <v>3685736.1034080004</v>
          </cell>
        </row>
        <row r="30">
          <cell r="A30" t="str">
            <v>GA-020</v>
          </cell>
          <cell r="B30" t="str">
            <v>50 MTS DE CABLE ENCAUCHETADO DE 4 X 8</v>
          </cell>
          <cell r="C30" t="str">
            <v>50 MTS DE CABLE ENCAUCHETADO DE 4 X 8</v>
          </cell>
          <cell r="D30" t="str">
            <v>ML</v>
          </cell>
          <cell r="E30">
            <v>100</v>
          </cell>
          <cell r="F30">
            <v>0</v>
          </cell>
          <cell r="G30">
            <v>0</v>
          </cell>
          <cell r="H30">
            <v>0</v>
          </cell>
          <cell r="I30">
            <v>0</v>
          </cell>
          <cell r="J30">
            <v>17288.939999999999</v>
          </cell>
          <cell r="K30">
            <v>1728893.9999999998</v>
          </cell>
          <cell r="L30">
            <v>22000</v>
          </cell>
          <cell r="M30">
            <v>2200000</v>
          </cell>
          <cell r="N30">
            <v>11817</v>
          </cell>
          <cell r="O30">
            <v>1181700</v>
          </cell>
          <cell r="P30">
            <v>1728.894</v>
          </cell>
          <cell r="Q30">
            <v>864.447</v>
          </cell>
          <cell r="R30">
            <v>138.31152</v>
          </cell>
          <cell r="S30">
            <v>20020.592519999998</v>
          </cell>
          <cell r="T30">
            <v>2002059.2519999999</v>
          </cell>
        </row>
        <row r="31">
          <cell r="A31">
            <v>0</v>
          </cell>
          <cell r="B31" t="str">
            <v>PTOS TRIFÁSICOS</v>
          </cell>
          <cell r="C31" t="str">
            <v>PTOS TRIFÁSICOS</v>
          </cell>
          <cell r="D31" t="str">
            <v>UND.</v>
          </cell>
          <cell r="E31">
            <v>3</v>
          </cell>
          <cell r="F31">
            <v>0</v>
          </cell>
          <cell r="G31">
            <v>0</v>
          </cell>
          <cell r="H31">
            <v>0</v>
          </cell>
          <cell r="I31">
            <v>0</v>
          </cell>
          <cell r="J31">
            <v>0</v>
          </cell>
          <cell r="K31">
            <v>0</v>
          </cell>
          <cell r="L31">
            <v>120000</v>
          </cell>
          <cell r="M31">
            <v>360000</v>
          </cell>
          <cell r="N31">
            <v>137500</v>
          </cell>
          <cell r="O31">
            <v>412500</v>
          </cell>
          <cell r="P31">
            <v>0</v>
          </cell>
          <cell r="Q31">
            <v>0</v>
          </cell>
          <cell r="R31">
            <v>0</v>
          </cell>
          <cell r="S31">
            <v>0</v>
          </cell>
          <cell r="T31">
            <v>0</v>
          </cell>
        </row>
        <row r="32">
          <cell r="A32">
            <v>0</v>
          </cell>
          <cell r="B32" t="str">
            <v>PTOS BIFASICOS</v>
          </cell>
          <cell r="C32" t="str">
            <v>PTOS BIFASICOS</v>
          </cell>
          <cell r="D32" t="str">
            <v>UND.</v>
          </cell>
          <cell r="E32">
            <v>3</v>
          </cell>
          <cell r="F32">
            <v>0</v>
          </cell>
          <cell r="G32">
            <v>0</v>
          </cell>
          <cell r="H32">
            <v>0</v>
          </cell>
          <cell r="I32">
            <v>0</v>
          </cell>
          <cell r="J32">
            <v>0</v>
          </cell>
          <cell r="K32">
            <v>0</v>
          </cell>
          <cell r="L32">
            <v>60000</v>
          </cell>
          <cell r="M32">
            <v>180000</v>
          </cell>
          <cell r="N32">
            <v>132000</v>
          </cell>
          <cell r="O32">
            <v>396000</v>
          </cell>
          <cell r="P32">
            <v>0</v>
          </cell>
          <cell r="Q32">
            <v>0</v>
          </cell>
          <cell r="R32">
            <v>0</v>
          </cell>
          <cell r="S32">
            <v>0</v>
          </cell>
          <cell r="T32">
            <v>0</v>
          </cell>
        </row>
        <row r="33">
          <cell r="A33">
            <v>0</v>
          </cell>
          <cell r="B33" t="str">
            <v>PTOS NORMALES</v>
          </cell>
          <cell r="C33" t="str">
            <v>PTOS NORMALES</v>
          </cell>
          <cell r="D33" t="str">
            <v>UND.</v>
          </cell>
          <cell r="E33">
            <v>3</v>
          </cell>
          <cell r="F33">
            <v>0</v>
          </cell>
          <cell r="G33">
            <v>0</v>
          </cell>
          <cell r="H33">
            <v>0</v>
          </cell>
          <cell r="I33">
            <v>0</v>
          </cell>
          <cell r="J33">
            <v>0</v>
          </cell>
          <cell r="K33">
            <v>0</v>
          </cell>
          <cell r="L33">
            <v>40000</v>
          </cell>
          <cell r="M33">
            <v>120000</v>
          </cell>
          <cell r="N33">
            <v>71500</v>
          </cell>
          <cell r="O33">
            <v>214500</v>
          </cell>
          <cell r="P33">
            <v>0</v>
          </cell>
          <cell r="Q33">
            <v>0</v>
          </cell>
          <cell r="R33">
            <v>0</v>
          </cell>
          <cell r="S33">
            <v>0</v>
          </cell>
          <cell r="T33">
            <v>0</v>
          </cell>
        </row>
        <row r="34">
          <cell r="A34" t="str">
            <v>D</v>
          </cell>
          <cell r="B34" t="str">
            <v>PARA LAS PANTALLAS:</v>
          </cell>
          <cell r="C34" t="str">
            <v>PARA LAS PANTALLAS:</v>
          </cell>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row>
        <row r="35">
          <cell r="A35" t="str">
            <v>GA-021</v>
          </cell>
          <cell r="B35" t="str">
            <v>TABLERO MÓVIL CON:</v>
          </cell>
          <cell r="C35" t="str">
            <v>TABLERO MÓVIL CON:</v>
          </cell>
          <cell r="D35" t="str">
            <v>UND.</v>
          </cell>
          <cell r="E35">
            <v>1</v>
          </cell>
          <cell r="F35">
            <v>0</v>
          </cell>
          <cell r="G35">
            <v>0</v>
          </cell>
          <cell r="H35">
            <v>0</v>
          </cell>
          <cell r="I35">
            <v>0</v>
          </cell>
          <cell r="J35">
            <v>1591423.1880000001</v>
          </cell>
          <cell r="K35">
            <v>1591423.1880000001</v>
          </cell>
          <cell r="L35">
            <v>800000</v>
          </cell>
          <cell r="M35">
            <v>800000</v>
          </cell>
          <cell r="N35">
            <v>633600</v>
          </cell>
          <cell r="O35">
            <v>633600</v>
          </cell>
          <cell r="P35">
            <v>159142.31880000001</v>
          </cell>
          <cell r="Q35">
            <v>79571.159400000004</v>
          </cell>
          <cell r="R35">
            <v>12731.385504000002</v>
          </cell>
          <cell r="S35">
            <v>1842868.0517040002</v>
          </cell>
          <cell r="T35">
            <v>1842868.0517040002</v>
          </cell>
        </row>
        <row r="36">
          <cell r="A36" t="str">
            <v>GA-022</v>
          </cell>
          <cell r="B36" t="str">
            <v>50 MTS DE CABLE ENCAUCHETADO DE 4 X 8</v>
          </cell>
          <cell r="C36" t="str">
            <v>50 MTS DE CABLE ENCAUCHETADO DE 4 X 8</v>
          </cell>
          <cell r="D36" t="str">
            <v>ML</v>
          </cell>
          <cell r="E36">
            <v>50</v>
          </cell>
          <cell r="F36">
            <v>0</v>
          </cell>
          <cell r="G36">
            <v>0</v>
          </cell>
          <cell r="H36">
            <v>0</v>
          </cell>
          <cell r="I36">
            <v>0</v>
          </cell>
          <cell r="J36">
            <v>17288.939999999999</v>
          </cell>
          <cell r="K36">
            <v>864446.99999999988</v>
          </cell>
          <cell r="L36">
            <v>22000</v>
          </cell>
          <cell r="M36">
            <v>1100000</v>
          </cell>
          <cell r="N36">
            <v>11817</v>
          </cell>
          <cell r="O36">
            <v>590850</v>
          </cell>
          <cell r="P36">
            <v>1728.894</v>
          </cell>
          <cell r="Q36">
            <v>864.447</v>
          </cell>
          <cell r="R36">
            <v>138.31152</v>
          </cell>
          <cell r="S36">
            <v>20020.592519999998</v>
          </cell>
          <cell r="T36">
            <v>1001029.6259999999</v>
          </cell>
        </row>
        <row r="37">
          <cell r="A37">
            <v>0</v>
          </cell>
          <cell r="B37" t="str">
            <v>1 PTO TRIFÁSICO</v>
          </cell>
          <cell r="C37" t="str">
            <v>1 PTO TRIFÁSICO</v>
          </cell>
          <cell r="D37" t="str">
            <v>UND.</v>
          </cell>
          <cell r="E37">
            <v>1</v>
          </cell>
          <cell r="F37">
            <v>0</v>
          </cell>
          <cell r="G37">
            <v>0</v>
          </cell>
          <cell r="H37">
            <v>0</v>
          </cell>
          <cell r="I37">
            <v>0</v>
          </cell>
          <cell r="J37">
            <v>0</v>
          </cell>
          <cell r="K37">
            <v>0</v>
          </cell>
          <cell r="L37">
            <v>120000</v>
          </cell>
          <cell r="M37">
            <v>120000</v>
          </cell>
          <cell r="N37">
            <v>137500</v>
          </cell>
          <cell r="O37">
            <v>137500</v>
          </cell>
          <cell r="P37">
            <v>0</v>
          </cell>
          <cell r="Q37">
            <v>0</v>
          </cell>
          <cell r="R37">
            <v>0</v>
          </cell>
          <cell r="S37">
            <v>0</v>
          </cell>
          <cell r="T37">
            <v>0</v>
          </cell>
        </row>
        <row r="38">
          <cell r="A38">
            <v>0</v>
          </cell>
          <cell r="B38" t="str">
            <v>1 PTO BIFÁSICO</v>
          </cell>
          <cell r="C38" t="str">
            <v>1 PTO BIFÁSICO</v>
          </cell>
          <cell r="D38" t="str">
            <v>UND.</v>
          </cell>
          <cell r="E38">
            <v>1</v>
          </cell>
          <cell r="F38">
            <v>0</v>
          </cell>
          <cell r="G38">
            <v>0</v>
          </cell>
          <cell r="H38">
            <v>0</v>
          </cell>
          <cell r="I38">
            <v>0</v>
          </cell>
          <cell r="J38">
            <v>0</v>
          </cell>
          <cell r="K38">
            <v>0</v>
          </cell>
          <cell r="L38">
            <v>60000</v>
          </cell>
          <cell r="M38">
            <v>60000</v>
          </cell>
          <cell r="N38">
            <v>132000</v>
          </cell>
          <cell r="O38">
            <v>132000</v>
          </cell>
          <cell r="P38">
            <v>0</v>
          </cell>
          <cell r="Q38">
            <v>0</v>
          </cell>
          <cell r="R38">
            <v>0</v>
          </cell>
          <cell r="S38">
            <v>0</v>
          </cell>
          <cell r="T38">
            <v>0</v>
          </cell>
        </row>
        <row r="39">
          <cell r="A39">
            <v>0</v>
          </cell>
          <cell r="B39" t="str">
            <v>1 PTO NORMAL</v>
          </cell>
          <cell r="C39" t="str">
            <v>1 PTO NORMAL</v>
          </cell>
          <cell r="D39" t="str">
            <v>UND.</v>
          </cell>
          <cell r="E39">
            <v>1</v>
          </cell>
          <cell r="F39">
            <v>0</v>
          </cell>
          <cell r="G39">
            <v>0</v>
          </cell>
          <cell r="H39">
            <v>0</v>
          </cell>
          <cell r="I39">
            <v>0</v>
          </cell>
          <cell r="J39">
            <v>0</v>
          </cell>
          <cell r="K39">
            <v>0</v>
          </cell>
          <cell r="L39">
            <v>40000</v>
          </cell>
          <cell r="M39">
            <v>40000</v>
          </cell>
          <cell r="N39">
            <v>71500</v>
          </cell>
          <cell r="O39">
            <v>71500</v>
          </cell>
          <cell r="P39">
            <v>0</v>
          </cell>
          <cell r="Q39">
            <v>0</v>
          </cell>
          <cell r="R39">
            <v>0</v>
          </cell>
          <cell r="S39">
            <v>0</v>
          </cell>
          <cell r="T39">
            <v>0</v>
          </cell>
        </row>
        <row r="40">
          <cell r="A40" t="str">
            <v>E</v>
          </cell>
          <cell r="B40" t="str">
            <v>PARA LA TORRE GRUA</v>
          </cell>
          <cell r="C40">
            <v>0</v>
          </cell>
          <cell r="D40">
            <v>0</v>
          </cell>
          <cell r="E40">
            <v>0</v>
          </cell>
          <cell r="F40">
            <v>0</v>
          </cell>
          <cell r="G40">
            <v>0</v>
          </cell>
          <cell r="H40">
            <v>0</v>
          </cell>
          <cell r="I40">
            <v>0</v>
          </cell>
          <cell r="J40">
            <v>0</v>
          </cell>
          <cell r="K40">
            <v>0</v>
          </cell>
          <cell r="L40">
            <v>0</v>
          </cell>
          <cell r="M40">
            <v>0</v>
          </cell>
          <cell r="N40">
            <v>0</v>
          </cell>
          <cell r="O40">
            <v>0</v>
          </cell>
          <cell r="P40">
            <v>0</v>
          </cell>
          <cell r="Q40">
            <v>0</v>
          </cell>
          <cell r="R40">
            <v>0</v>
          </cell>
          <cell r="S40">
            <v>0</v>
          </cell>
          <cell r="T40">
            <v>0</v>
          </cell>
        </row>
        <row r="41">
          <cell r="A41" t="str">
            <v>GA-023</v>
          </cell>
          <cell r="B41" t="str">
            <v>SALIDA CON BREAKES TOTALIZADOR INDUSTRIAL</v>
          </cell>
          <cell r="C41" t="str">
            <v>SALIDA CON BREAKES TOTALIZADOR INDUSTRIAL</v>
          </cell>
          <cell r="D41" t="str">
            <v>UND.</v>
          </cell>
          <cell r="E41">
            <v>1</v>
          </cell>
          <cell r="F41">
            <v>0</v>
          </cell>
          <cell r="G41">
            <v>0</v>
          </cell>
          <cell r="H41">
            <v>0</v>
          </cell>
          <cell r="I41">
            <v>0</v>
          </cell>
          <cell r="J41">
            <v>523909.30800000002</v>
          </cell>
          <cell r="K41">
            <v>523909.30800000002</v>
          </cell>
          <cell r="L41">
            <v>250000</v>
          </cell>
          <cell r="M41">
            <v>250000</v>
          </cell>
          <cell r="N41">
            <v>473616</v>
          </cell>
          <cell r="O41">
            <v>473616</v>
          </cell>
          <cell r="P41">
            <v>52390.930800000002</v>
          </cell>
          <cell r="Q41">
            <v>26195.465400000001</v>
          </cell>
          <cell r="R41">
            <v>4191.2744640000001</v>
          </cell>
          <cell r="S41">
            <v>606686.97866400005</v>
          </cell>
          <cell r="T41">
            <v>606686.97866400005</v>
          </cell>
        </row>
        <row r="42">
          <cell r="A42" t="str">
            <v>F</v>
          </cell>
          <cell r="B42" t="str">
            <v>PARA CONTENEDOR MATERIALES</v>
          </cell>
          <cell r="C42" t="str">
            <v>PARA CONTENEDOR MATERIALES</v>
          </cell>
          <cell r="D42">
            <v>0</v>
          </cell>
          <cell r="E42">
            <v>0</v>
          </cell>
          <cell r="F42">
            <v>0</v>
          </cell>
          <cell r="G42">
            <v>0</v>
          </cell>
          <cell r="H42">
            <v>0</v>
          </cell>
          <cell r="I42">
            <v>0</v>
          </cell>
          <cell r="J42">
            <v>0</v>
          </cell>
          <cell r="K42">
            <v>0</v>
          </cell>
          <cell r="L42">
            <v>0</v>
          </cell>
          <cell r="M42">
            <v>0</v>
          </cell>
          <cell r="N42">
            <v>0</v>
          </cell>
          <cell r="O42">
            <v>0</v>
          </cell>
          <cell r="P42">
            <v>0</v>
          </cell>
          <cell r="Q42">
            <v>0</v>
          </cell>
          <cell r="R42">
            <v>0</v>
          </cell>
          <cell r="S42">
            <v>0</v>
          </cell>
          <cell r="T42">
            <v>0</v>
          </cell>
        </row>
        <row r="43">
          <cell r="A43" t="str">
            <v>GA-024</v>
          </cell>
          <cell r="B43" t="str">
            <v>PTO DE ILUMINACIÓN</v>
          </cell>
          <cell r="C43">
            <v>0</v>
          </cell>
          <cell r="D43" t="str">
            <v>UND.</v>
          </cell>
          <cell r="E43">
            <v>2</v>
          </cell>
          <cell r="F43">
            <v>0</v>
          </cell>
          <cell r="G43">
            <v>0</v>
          </cell>
          <cell r="H43">
            <v>0</v>
          </cell>
          <cell r="I43">
            <v>0</v>
          </cell>
          <cell r="J43">
            <v>46403.376000000004</v>
          </cell>
          <cell r="K43">
            <v>92806.752000000008</v>
          </cell>
          <cell r="L43">
            <v>40000</v>
          </cell>
          <cell r="M43">
            <v>80000</v>
          </cell>
          <cell r="N43">
            <v>49500</v>
          </cell>
          <cell r="O43">
            <v>99000</v>
          </cell>
          <cell r="P43">
            <v>4640.3376000000007</v>
          </cell>
          <cell r="Q43">
            <v>2320.1688000000004</v>
          </cell>
          <cell r="R43">
            <v>371.22700800000007</v>
          </cell>
          <cell r="S43">
            <v>53735.109408000004</v>
          </cell>
          <cell r="T43">
            <v>107470.21881600001</v>
          </cell>
        </row>
        <row r="44">
          <cell r="A44" t="str">
            <v>GA-025</v>
          </cell>
          <cell r="B44" t="str">
            <v>TOMA</v>
          </cell>
          <cell r="C44">
            <v>0</v>
          </cell>
          <cell r="D44" t="str">
            <v>UND.</v>
          </cell>
          <cell r="E44">
            <v>1</v>
          </cell>
          <cell r="F44">
            <v>0</v>
          </cell>
          <cell r="G44">
            <v>0</v>
          </cell>
          <cell r="H44">
            <v>0</v>
          </cell>
          <cell r="I44">
            <v>0</v>
          </cell>
          <cell r="J44">
            <v>50208.563999999998</v>
          </cell>
          <cell r="K44">
            <v>50208.563999999998</v>
          </cell>
          <cell r="L44">
            <v>40000</v>
          </cell>
          <cell r="M44">
            <v>40000</v>
          </cell>
          <cell r="N44">
            <v>49500</v>
          </cell>
          <cell r="O44">
            <v>49500</v>
          </cell>
          <cell r="P44">
            <v>5020.8564000000006</v>
          </cell>
          <cell r="Q44">
            <v>2510.4282000000003</v>
          </cell>
          <cell r="R44">
            <v>401.66851200000008</v>
          </cell>
          <cell r="S44">
            <v>58141.517112000001</v>
          </cell>
          <cell r="T44">
            <v>58141.517112000001</v>
          </cell>
        </row>
        <row r="45">
          <cell r="A45" t="str">
            <v>G</v>
          </cell>
          <cell r="B45" t="str">
            <v>PARA CONTENEDOR VESTIER</v>
          </cell>
          <cell r="C45">
            <v>0</v>
          </cell>
          <cell r="D45">
            <v>0</v>
          </cell>
          <cell r="E45">
            <v>0</v>
          </cell>
          <cell r="F45">
            <v>0</v>
          </cell>
          <cell r="G45">
            <v>0</v>
          </cell>
          <cell r="H45">
            <v>0</v>
          </cell>
          <cell r="I45">
            <v>0</v>
          </cell>
          <cell r="J45">
            <v>0</v>
          </cell>
          <cell r="K45">
            <v>0</v>
          </cell>
          <cell r="L45">
            <v>0</v>
          </cell>
          <cell r="M45">
            <v>0</v>
          </cell>
          <cell r="N45">
            <v>0</v>
          </cell>
          <cell r="O45">
            <v>0</v>
          </cell>
          <cell r="P45">
            <v>0</v>
          </cell>
          <cell r="Q45">
            <v>0</v>
          </cell>
          <cell r="R45">
            <v>0</v>
          </cell>
          <cell r="S45">
            <v>0</v>
          </cell>
          <cell r="T45">
            <v>0</v>
          </cell>
        </row>
        <row r="46">
          <cell r="A46" t="str">
            <v>GA-024.</v>
          </cell>
          <cell r="B46" t="str">
            <v>PTO DE ILUMINACIÓN</v>
          </cell>
          <cell r="C46" t="str">
            <v>PTO DE ILUMINACIÓN</v>
          </cell>
          <cell r="D46" t="str">
            <v>UND.</v>
          </cell>
          <cell r="E46">
            <v>2</v>
          </cell>
          <cell r="F46">
            <v>0</v>
          </cell>
          <cell r="G46">
            <v>0</v>
          </cell>
          <cell r="H46">
            <v>0</v>
          </cell>
          <cell r="I46">
            <v>0</v>
          </cell>
          <cell r="J46">
            <v>46403.376000000004</v>
          </cell>
          <cell r="K46">
            <v>92806.752000000008</v>
          </cell>
          <cell r="L46">
            <v>40000</v>
          </cell>
          <cell r="M46">
            <v>80000</v>
          </cell>
          <cell r="N46">
            <v>49500</v>
          </cell>
          <cell r="O46">
            <v>99000</v>
          </cell>
          <cell r="P46">
            <v>4640.3376000000007</v>
          </cell>
          <cell r="Q46">
            <v>2320.1688000000004</v>
          </cell>
          <cell r="R46">
            <v>371.22700800000007</v>
          </cell>
          <cell r="S46">
            <v>53735.109408000004</v>
          </cell>
          <cell r="T46">
            <v>107470.21881600001</v>
          </cell>
        </row>
        <row r="47">
          <cell r="A47" t="str">
            <v>H</v>
          </cell>
          <cell r="B47" t="str">
            <v>PARA CONTENEDOR OF CONSORCIO</v>
          </cell>
          <cell r="C47" t="str">
            <v>PARA CONTENEDOR OF CONSORCIO</v>
          </cell>
          <cell r="D47">
            <v>0</v>
          </cell>
          <cell r="E47">
            <v>0</v>
          </cell>
          <cell r="F47">
            <v>0</v>
          </cell>
          <cell r="G47">
            <v>0</v>
          </cell>
          <cell r="H47">
            <v>0</v>
          </cell>
          <cell r="I47">
            <v>0</v>
          </cell>
          <cell r="J47">
            <v>0</v>
          </cell>
          <cell r="K47">
            <v>0</v>
          </cell>
          <cell r="L47">
            <v>0</v>
          </cell>
          <cell r="M47">
            <v>0</v>
          </cell>
          <cell r="N47">
            <v>0</v>
          </cell>
          <cell r="O47">
            <v>0</v>
          </cell>
          <cell r="P47">
            <v>0</v>
          </cell>
          <cell r="Q47">
            <v>0</v>
          </cell>
          <cell r="R47">
            <v>0</v>
          </cell>
          <cell r="S47">
            <v>0</v>
          </cell>
          <cell r="T47">
            <v>0</v>
          </cell>
        </row>
        <row r="48">
          <cell r="A48" t="str">
            <v>GA-024..</v>
          </cell>
          <cell r="B48" t="str">
            <v>PTO DE ILUMINACIÓN</v>
          </cell>
          <cell r="C48" t="str">
            <v>PTO DE ILUMINACIÓN</v>
          </cell>
          <cell r="D48" t="str">
            <v>UND.</v>
          </cell>
          <cell r="E48">
            <v>2</v>
          </cell>
          <cell r="F48">
            <v>0</v>
          </cell>
          <cell r="G48">
            <v>0</v>
          </cell>
          <cell r="H48">
            <v>0</v>
          </cell>
          <cell r="I48">
            <v>0</v>
          </cell>
          <cell r="J48">
            <v>46403.376000000004</v>
          </cell>
          <cell r="K48">
            <v>92806.752000000008</v>
          </cell>
          <cell r="L48">
            <v>40000</v>
          </cell>
          <cell r="M48">
            <v>80000</v>
          </cell>
          <cell r="N48">
            <v>49500</v>
          </cell>
          <cell r="O48">
            <v>99000</v>
          </cell>
          <cell r="P48">
            <v>4640.3376000000007</v>
          </cell>
          <cell r="Q48">
            <v>2320.1688000000004</v>
          </cell>
          <cell r="R48">
            <v>371.22700800000007</v>
          </cell>
          <cell r="S48">
            <v>53735.109408000004</v>
          </cell>
          <cell r="T48">
            <v>107470.21881600001</v>
          </cell>
        </row>
        <row r="49">
          <cell r="A49" t="str">
            <v>GA-025.</v>
          </cell>
          <cell r="B49" t="str">
            <v xml:space="preserve">TOMAS </v>
          </cell>
          <cell r="C49" t="str">
            <v xml:space="preserve">TOMAS </v>
          </cell>
          <cell r="D49" t="str">
            <v>UND.</v>
          </cell>
          <cell r="E49">
            <v>8</v>
          </cell>
          <cell r="F49">
            <v>0</v>
          </cell>
          <cell r="G49">
            <v>0</v>
          </cell>
          <cell r="H49">
            <v>0</v>
          </cell>
          <cell r="I49">
            <v>0</v>
          </cell>
          <cell r="J49">
            <v>50208.563999999998</v>
          </cell>
          <cell r="K49">
            <v>401668.51199999999</v>
          </cell>
          <cell r="L49">
            <v>40000</v>
          </cell>
          <cell r="M49">
            <v>320000</v>
          </cell>
          <cell r="N49">
            <v>49500</v>
          </cell>
          <cell r="O49">
            <v>396000</v>
          </cell>
          <cell r="P49">
            <v>5020.8564000000006</v>
          </cell>
          <cell r="Q49">
            <v>2510.4282000000003</v>
          </cell>
          <cell r="R49">
            <v>401.66851200000008</v>
          </cell>
          <cell r="S49">
            <v>58141.517112000001</v>
          </cell>
          <cell r="T49">
            <v>465132.13689600001</v>
          </cell>
        </row>
        <row r="50">
          <cell r="A50" t="str">
            <v>I</v>
          </cell>
          <cell r="B50" t="str">
            <v>PARA CONTENEDOR OF INTERVENTORIA</v>
          </cell>
          <cell r="C50" t="str">
            <v>PARA CONTENEDOR OF INTERVENTORIA</v>
          </cell>
          <cell r="D50">
            <v>0</v>
          </cell>
          <cell r="E50">
            <v>0</v>
          </cell>
          <cell r="F50">
            <v>0</v>
          </cell>
          <cell r="G50">
            <v>0</v>
          </cell>
          <cell r="H50">
            <v>0</v>
          </cell>
          <cell r="I50">
            <v>0</v>
          </cell>
          <cell r="J50">
            <v>0</v>
          </cell>
          <cell r="K50">
            <v>0</v>
          </cell>
          <cell r="L50">
            <v>0</v>
          </cell>
          <cell r="M50">
            <v>0</v>
          </cell>
          <cell r="N50">
            <v>0</v>
          </cell>
          <cell r="O50">
            <v>0</v>
          </cell>
          <cell r="P50">
            <v>0</v>
          </cell>
          <cell r="Q50">
            <v>0</v>
          </cell>
          <cell r="R50">
            <v>0</v>
          </cell>
          <cell r="S50">
            <v>0</v>
          </cell>
          <cell r="T50">
            <v>0</v>
          </cell>
        </row>
        <row r="51">
          <cell r="A51" t="str">
            <v>GA-024…</v>
          </cell>
          <cell r="B51" t="str">
            <v>PTO DE ILUMINACIÓN</v>
          </cell>
          <cell r="C51" t="str">
            <v>PTO DE ILUMINACIÓN</v>
          </cell>
          <cell r="D51" t="str">
            <v>UND.</v>
          </cell>
          <cell r="E51">
            <v>2</v>
          </cell>
          <cell r="F51">
            <v>0</v>
          </cell>
          <cell r="G51">
            <v>0</v>
          </cell>
          <cell r="H51">
            <v>0</v>
          </cell>
          <cell r="I51">
            <v>0</v>
          </cell>
          <cell r="J51">
            <v>46403.376000000004</v>
          </cell>
          <cell r="K51">
            <v>92806.752000000008</v>
          </cell>
          <cell r="L51">
            <v>40000</v>
          </cell>
          <cell r="M51">
            <v>80000</v>
          </cell>
          <cell r="N51">
            <v>49500</v>
          </cell>
          <cell r="O51">
            <v>99000</v>
          </cell>
          <cell r="P51">
            <v>4640.3376000000007</v>
          </cell>
          <cell r="Q51">
            <v>2320.1688000000004</v>
          </cell>
          <cell r="R51">
            <v>371.22700800000007</v>
          </cell>
          <cell r="S51">
            <v>53735.109408000004</v>
          </cell>
          <cell r="T51">
            <v>107470.21881600001</v>
          </cell>
        </row>
        <row r="52">
          <cell r="A52" t="str">
            <v>GA-025..</v>
          </cell>
          <cell r="B52" t="str">
            <v xml:space="preserve">TOMAS </v>
          </cell>
          <cell r="C52" t="str">
            <v xml:space="preserve">TOMAS </v>
          </cell>
          <cell r="D52" t="str">
            <v>UND.</v>
          </cell>
          <cell r="E52">
            <v>1</v>
          </cell>
          <cell r="F52">
            <v>0</v>
          </cell>
          <cell r="G52">
            <v>0</v>
          </cell>
          <cell r="H52">
            <v>0</v>
          </cell>
          <cell r="I52">
            <v>0</v>
          </cell>
          <cell r="J52">
            <v>50208.563999999998</v>
          </cell>
          <cell r="K52">
            <v>50208.563999999998</v>
          </cell>
          <cell r="L52">
            <v>40000</v>
          </cell>
          <cell r="M52">
            <v>40000</v>
          </cell>
          <cell r="N52">
            <v>49500</v>
          </cell>
          <cell r="O52">
            <v>49500</v>
          </cell>
          <cell r="P52">
            <v>5020.8564000000006</v>
          </cell>
          <cell r="Q52">
            <v>2510.4282000000003</v>
          </cell>
          <cell r="R52">
            <v>401.66851200000008</v>
          </cell>
          <cell r="S52">
            <v>58141.517112000001</v>
          </cell>
          <cell r="T52">
            <v>58141.517112000001</v>
          </cell>
        </row>
        <row r="53">
          <cell r="A53" t="str">
            <v>J</v>
          </cell>
          <cell r="B53" t="str">
            <v>PARA EXTERIORES</v>
          </cell>
          <cell r="C53" t="str">
            <v>PARA EXTERIORES</v>
          </cell>
          <cell r="D53">
            <v>0</v>
          </cell>
          <cell r="E53">
            <v>0</v>
          </cell>
          <cell r="F53">
            <v>0</v>
          </cell>
          <cell r="G53">
            <v>0</v>
          </cell>
          <cell r="H53">
            <v>0</v>
          </cell>
          <cell r="I53">
            <v>0</v>
          </cell>
          <cell r="J53">
            <v>0</v>
          </cell>
          <cell r="K53">
            <v>0</v>
          </cell>
          <cell r="L53">
            <v>0</v>
          </cell>
          <cell r="M53">
            <v>0</v>
          </cell>
          <cell r="N53">
            <v>0</v>
          </cell>
          <cell r="O53">
            <v>0</v>
          </cell>
          <cell r="P53">
            <v>0</v>
          </cell>
          <cell r="Q53">
            <v>0</v>
          </cell>
          <cell r="R53">
            <v>0</v>
          </cell>
          <cell r="S53">
            <v>0</v>
          </cell>
          <cell r="T53">
            <v>0</v>
          </cell>
        </row>
        <row r="54">
          <cell r="A54" t="str">
            <v>GA-026</v>
          </cell>
          <cell r="B54" t="str">
            <v xml:space="preserve">MANO DE OBRA PTO DE ILUMINACIÓN PARA REFLECTOR </v>
          </cell>
          <cell r="C54">
            <v>0</v>
          </cell>
          <cell r="D54" t="str">
            <v>UND.</v>
          </cell>
          <cell r="E54">
            <v>10</v>
          </cell>
          <cell r="F54">
            <v>0</v>
          </cell>
          <cell r="G54">
            <v>0</v>
          </cell>
          <cell r="H54">
            <v>0</v>
          </cell>
          <cell r="I54">
            <v>0</v>
          </cell>
          <cell r="J54">
            <v>28950</v>
          </cell>
          <cell r="K54">
            <v>289500</v>
          </cell>
          <cell r="L54">
            <v>30000</v>
          </cell>
          <cell r="M54">
            <v>300000</v>
          </cell>
          <cell r="N54">
            <v>38500</v>
          </cell>
          <cell r="O54">
            <v>385000</v>
          </cell>
          <cell r="P54">
            <v>2895</v>
          </cell>
          <cell r="Q54">
            <v>1447.5</v>
          </cell>
          <cell r="R54">
            <v>231.6</v>
          </cell>
          <cell r="S54">
            <v>33524.1</v>
          </cell>
          <cell r="T54">
            <v>335241</v>
          </cell>
        </row>
        <row r="55">
          <cell r="A55" t="str">
            <v>K</v>
          </cell>
          <cell r="B55" t="str">
            <v>TRAMITES ANTE CODENSA</v>
          </cell>
          <cell r="C55">
            <v>0</v>
          </cell>
          <cell r="D55">
            <v>0</v>
          </cell>
          <cell r="E55">
            <v>0</v>
          </cell>
          <cell r="F55">
            <v>0</v>
          </cell>
          <cell r="G55">
            <v>0</v>
          </cell>
          <cell r="H55">
            <v>0</v>
          </cell>
          <cell r="I55">
            <v>0</v>
          </cell>
          <cell r="J55">
            <v>0</v>
          </cell>
          <cell r="K55">
            <v>0</v>
          </cell>
          <cell r="L55">
            <v>0</v>
          </cell>
          <cell r="M55">
            <v>0</v>
          </cell>
          <cell r="N55">
            <v>0</v>
          </cell>
          <cell r="O55">
            <v>0</v>
          </cell>
          <cell r="P55">
            <v>0</v>
          </cell>
          <cell r="Q55">
            <v>0</v>
          </cell>
          <cell r="R55">
            <v>0</v>
          </cell>
          <cell r="S55">
            <v>0</v>
          </cell>
          <cell r="T55">
            <v>0</v>
          </cell>
        </row>
        <row r="56">
          <cell r="A56" t="str">
            <v>GA-027</v>
          </cell>
          <cell r="B56" t="str">
            <v>PARA APROVACIÓN DE PROVISIONAL DE OBRA</v>
          </cell>
          <cell r="C56">
            <v>0</v>
          </cell>
          <cell r="D56" t="str">
            <v>UND.</v>
          </cell>
          <cell r="E56">
            <v>1</v>
          </cell>
          <cell r="F56">
            <v>0</v>
          </cell>
          <cell r="G56">
            <v>0</v>
          </cell>
          <cell r="H56">
            <v>0</v>
          </cell>
          <cell r="I56">
            <v>0</v>
          </cell>
          <cell r="J56">
            <v>294353.17800000001</v>
          </cell>
          <cell r="K56">
            <v>294353.17800000001</v>
          </cell>
          <cell r="L56">
            <v>0</v>
          </cell>
          <cell r="M56">
            <v>0</v>
          </cell>
          <cell r="N56">
            <v>1320000</v>
          </cell>
          <cell r="O56">
            <v>1320000</v>
          </cell>
          <cell r="P56">
            <v>29435.317800000004</v>
          </cell>
          <cell r="Q56">
            <v>14717.658900000002</v>
          </cell>
          <cell r="R56">
            <v>2354.8254240000006</v>
          </cell>
          <cell r="S56">
            <v>340860.98012399999</v>
          </cell>
          <cell r="T56">
            <v>340860.98012399999</v>
          </cell>
        </row>
        <row r="57">
          <cell r="A57" t="str">
            <v>SUBTOTAL</v>
          </cell>
          <cell r="B57">
            <v>0</v>
          </cell>
          <cell r="C57">
            <v>0</v>
          </cell>
          <cell r="D57">
            <v>0</v>
          </cell>
          <cell r="E57">
            <v>0</v>
          </cell>
          <cell r="F57">
            <v>0</v>
          </cell>
          <cell r="G57" t="e">
            <v>#REF!</v>
          </cell>
          <cell r="H57">
            <v>0</v>
          </cell>
          <cell r="I57" t="e">
            <v>#REF!</v>
          </cell>
          <cell r="J57">
            <v>0</v>
          </cell>
          <cell r="K57">
            <v>20999999.969999999</v>
          </cell>
          <cell r="L57">
            <v>0</v>
          </cell>
          <cell r="M57">
            <v>20164491</v>
          </cell>
          <cell r="N57">
            <v>0</v>
          </cell>
          <cell r="O57">
            <v>27859486</v>
          </cell>
        </row>
        <row r="58">
          <cell r="A58" t="str">
            <v>DESCUENTO</v>
          </cell>
          <cell r="B58">
            <v>0</v>
          </cell>
          <cell r="C58">
            <v>0</v>
          </cell>
          <cell r="D58">
            <v>0</v>
          </cell>
          <cell r="E58">
            <v>0</v>
          </cell>
          <cell r="F58">
            <v>0</v>
          </cell>
          <cell r="G58">
            <v>0</v>
          </cell>
          <cell r="H58">
            <v>0</v>
          </cell>
          <cell r="I58">
            <v>0</v>
          </cell>
          <cell r="J58">
            <v>0</v>
          </cell>
          <cell r="K58">
            <v>0</v>
          </cell>
          <cell r="L58">
            <v>0</v>
          </cell>
          <cell r="M58">
            <v>0</v>
          </cell>
          <cell r="N58" t="str">
            <v>AIU INCLU</v>
          </cell>
          <cell r="O58">
            <v>0</v>
          </cell>
        </row>
        <row r="59">
          <cell r="A59" t="str">
            <v>AI</v>
          </cell>
          <cell r="B59">
            <v>0</v>
          </cell>
          <cell r="C59">
            <v>0</v>
          </cell>
          <cell r="D59">
            <v>0</v>
          </cell>
          <cell r="E59">
            <v>0</v>
          </cell>
          <cell r="F59">
            <v>0</v>
          </cell>
          <cell r="G59">
            <v>0</v>
          </cell>
          <cell r="H59">
            <v>0</v>
          </cell>
          <cell r="I59">
            <v>0</v>
          </cell>
          <cell r="J59">
            <v>0.1</v>
          </cell>
          <cell r="K59">
            <v>2099999.997</v>
          </cell>
          <cell r="L59">
            <v>0.08</v>
          </cell>
          <cell r="M59">
            <v>1613159.28</v>
          </cell>
          <cell r="N59">
            <v>0</v>
          </cell>
          <cell r="O59">
            <v>0</v>
          </cell>
          <cell r="S59">
            <v>12172512.206376005</v>
          </cell>
          <cell r="T59">
            <v>24317999.96526001</v>
          </cell>
        </row>
        <row r="60">
          <cell r="A60" t="str">
            <v>U</v>
          </cell>
          <cell r="B60">
            <v>0</v>
          </cell>
          <cell r="C60">
            <v>0</v>
          </cell>
          <cell r="D60">
            <v>0</v>
          </cell>
          <cell r="E60">
            <v>0</v>
          </cell>
          <cell r="F60">
            <v>0</v>
          </cell>
          <cell r="G60">
            <v>0</v>
          </cell>
          <cell r="H60">
            <v>0</v>
          </cell>
          <cell r="I60">
            <v>0</v>
          </cell>
          <cell r="J60">
            <v>0.05</v>
          </cell>
          <cell r="K60">
            <v>1049999.9985</v>
          </cell>
          <cell r="L60">
            <v>0.04</v>
          </cell>
          <cell r="M60">
            <v>806579.64</v>
          </cell>
          <cell r="N60">
            <v>0.04</v>
          </cell>
          <cell r="O60">
            <v>1114379.44</v>
          </cell>
        </row>
        <row r="61">
          <cell r="A61" t="str">
            <v>IVA</v>
          </cell>
          <cell r="B61">
            <v>0</v>
          </cell>
          <cell r="C61">
            <v>0</v>
          </cell>
          <cell r="D61">
            <v>0</v>
          </cell>
          <cell r="E61">
            <v>0</v>
          </cell>
          <cell r="F61">
            <v>0</v>
          </cell>
          <cell r="G61">
            <v>0</v>
          </cell>
          <cell r="H61">
            <v>0</v>
          </cell>
          <cell r="I61">
            <v>0</v>
          </cell>
          <cell r="J61">
            <v>0.16</v>
          </cell>
          <cell r="K61">
            <v>167999.99976000001</v>
          </cell>
          <cell r="L61">
            <v>0.16</v>
          </cell>
          <cell r="M61">
            <v>129052.7424</v>
          </cell>
          <cell r="N61">
            <v>0.16</v>
          </cell>
          <cell r="O61">
            <v>178300.71039999998</v>
          </cell>
        </row>
        <row r="62">
          <cell r="A62" t="str">
            <v>TOTAL COTIZACIÓN</v>
          </cell>
          <cell r="B62">
            <v>0</v>
          </cell>
          <cell r="C62">
            <v>0</v>
          </cell>
          <cell r="D62">
            <v>0</v>
          </cell>
          <cell r="E62">
            <v>0</v>
          </cell>
          <cell r="F62">
            <v>0</v>
          </cell>
          <cell r="G62">
            <v>0</v>
          </cell>
          <cell r="H62">
            <v>0</v>
          </cell>
          <cell r="I62">
            <v>0</v>
          </cell>
          <cell r="J62">
            <v>0</v>
          </cell>
          <cell r="K62">
            <v>24317999.965259999</v>
          </cell>
          <cell r="L62">
            <v>0</v>
          </cell>
          <cell r="M62">
            <v>22713282.662400004</v>
          </cell>
          <cell r="N62">
            <v>0</v>
          </cell>
          <cell r="O62">
            <v>28037786.7104</v>
          </cell>
          <cell r="P62">
            <v>0</v>
          </cell>
        </row>
        <row r="63">
          <cell r="A63" t="str">
            <v>VALOR TRANSPORTE</v>
          </cell>
          <cell r="B63">
            <v>0</v>
          </cell>
          <cell r="C63">
            <v>0</v>
          </cell>
          <cell r="D63">
            <v>0</v>
          </cell>
          <cell r="E63">
            <v>0</v>
          </cell>
          <cell r="F63">
            <v>0</v>
          </cell>
          <cell r="G63">
            <v>0</v>
          </cell>
          <cell r="H63">
            <v>0</v>
          </cell>
          <cell r="I63">
            <v>0</v>
          </cell>
          <cell r="J63">
            <v>0</v>
          </cell>
          <cell r="K63">
            <v>0</v>
          </cell>
          <cell r="L63">
            <v>0</v>
          </cell>
          <cell r="M63">
            <v>0</v>
          </cell>
          <cell r="N63">
            <v>0</v>
          </cell>
          <cell r="O63">
            <v>0</v>
          </cell>
          <cell r="P63">
            <v>0</v>
          </cell>
        </row>
        <row r="64">
          <cell r="A64" t="str">
            <v>TOTAL CON TRANSPORTE</v>
          </cell>
          <cell r="B64">
            <v>0</v>
          </cell>
          <cell r="C64">
            <v>0</v>
          </cell>
          <cell r="D64">
            <v>0</v>
          </cell>
          <cell r="E64">
            <v>0</v>
          </cell>
          <cell r="F64">
            <v>0</v>
          </cell>
          <cell r="G64">
            <v>0</v>
          </cell>
          <cell r="H64">
            <v>0</v>
          </cell>
          <cell r="I64">
            <v>0</v>
          </cell>
          <cell r="J64">
            <v>0</v>
          </cell>
          <cell r="K64">
            <v>24317999.965259999</v>
          </cell>
          <cell r="L64">
            <v>0</v>
          </cell>
          <cell r="M64">
            <v>22713282.662400004</v>
          </cell>
          <cell r="N64">
            <v>0</v>
          </cell>
          <cell r="O64">
            <v>28037786.7104</v>
          </cell>
          <cell r="P64">
            <v>0</v>
          </cell>
        </row>
        <row r="65">
          <cell r="A65" t="str">
            <v xml:space="preserve">TIEMPO DE ENTREGA </v>
          </cell>
          <cell r="B65">
            <v>0</v>
          </cell>
          <cell r="C65">
            <v>0</v>
          </cell>
          <cell r="D65">
            <v>0</v>
          </cell>
          <cell r="E65">
            <v>0</v>
          </cell>
          <cell r="F65">
            <v>0</v>
          </cell>
          <cell r="G65">
            <v>0</v>
          </cell>
          <cell r="H65">
            <v>0</v>
          </cell>
          <cell r="I65">
            <v>0</v>
          </cell>
          <cell r="J65" t="str">
            <v>A CONVENIR</v>
          </cell>
          <cell r="K65">
            <v>0</v>
          </cell>
          <cell r="L65" t="str">
            <v>A CONVENIR</v>
          </cell>
          <cell r="M65">
            <v>0</v>
          </cell>
          <cell r="N65" t="str">
            <v>15 DIAS HÁBILES</v>
          </cell>
          <cell r="O65">
            <v>0</v>
          </cell>
          <cell r="P65">
            <v>0</v>
          </cell>
        </row>
        <row r="66">
          <cell r="A66" t="str">
            <v>FORMA DE PAGO</v>
          </cell>
          <cell r="B66">
            <v>0</v>
          </cell>
          <cell r="C66">
            <v>0</v>
          </cell>
          <cell r="D66">
            <v>0</v>
          </cell>
          <cell r="E66">
            <v>0</v>
          </cell>
          <cell r="F66">
            <v>0</v>
          </cell>
          <cell r="G66">
            <v>0</v>
          </cell>
          <cell r="H66">
            <v>0</v>
          </cell>
          <cell r="I66">
            <v>0</v>
          </cell>
          <cell r="J66" t="str">
            <v>INICIA OBRA YA Y EL ANTICIPO PARA EL 15 DE MARZO</v>
          </cell>
          <cell r="K66">
            <v>0</v>
          </cell>
          <cell r="L66" t="str">
            <v>50% ANTICIPO 30% AVANCE DE OBRA 20% ENTREGA DE OBRA</v>
          </cell>
          <cell r="M66">
            <v>0</v>
          </cell>
          <cell r="N66" t="str">
            <v>60% ANTICIPO 40% CONTRA ENTREGA</v>
          </cell>
          <cell r="O66">
            <v>0</v>
          </cell>
        </row>
        <row r="67">
          <cell r="A67" t="str">
            <v>LUGAR DE ENTREGA</v>
          </cell>
          <cell r="B67">
            <v>0</v>
          </cell>
          <cell r="C67">
            <v>0</v>
          </cell>
          <cell r="D67">
            <v>0</v>
          </cell>
          <cell r="E67">
            <v>0</v>
          </cell>
          <cell r="F67">
            <v>0</v>
          </cell>
          <cell r="G67">
            <v>0</v>
          </cell>
          <cell r="H67">
            <v>0</v>
          </cell>
          <cell r="I67">
            <v>0</v>
          </cell>
          <cell r="J67">
            <v>0</v>
          </cell>
          <cell r="K67">
            <v>0</v>
          </cell>
          <cell r="L67">
            <v>0</v>
          </cell>
          <cell r="M67">
            <v>0</v>
          </cell>
          <cell r="N67">
            <v>0</v>
          </cell>
          <cell r="O67">
            <v>0</v>
          </cell>
        </row>
        <row r="68">
          <cell r="A68" t="str">
            <v>OBSERVACIONES: Los puntos 7 al 12 están en rojo porque el contratista no los cotizó (Le puse el mismo valor del mas económico para comparar). Los precios de los puntos normales,bifásicos y trifásicos que aparecen en ceros para el contratista IIE están incluidos en los items ofertados.</v>
          </cell>
          <cell r="B68">
            <v>0</v>
          </cell>
          <cell r="C68">
            <v>0</v>
          </cell>
          <cell r="D68">
            <v>0</v>
          </cell>
          <cell r="E68">
            <v>0</v>
          </cell>
          <cell r="F68">
            <v>0</v>
          </cell>
          <cell r="G68">
            <v>0</v>
          </cell>
          <cell r="H68">
            <v>0</v>
          </cell>
          <cell r="I68">
            <v>0</v>
          </cell>
          <cell r="J68">
            <v>0</v>
          </cell>
          <cell r="K68">
            <v>0</v>
          </cell>
          <cell r="L68">
            <v>0</v>
          </cell>
          <cell r="M68">
            <v>0</v>
          </cell>
          <cell r="N68">
            <v>0</v>
          </cell>
          <cell r="O68">
            <v>0</v>
          </cell>
        </row>
        <row r="69">
          <cell r="A69" t="str">
            <v>Nota: Si el proveedor pertenece al régimen simplificado se debe incluir el 3% de IVA.</v>
          </cell>
          <cell r="B69">
            <v>0</v>
          </cell>
          <cell r="C69">
            <v>0</v>
          </cell>
          <cell r="D69">
            <v>0</v>
          </cell>
          <cell r="E69">
            <v>0</v>
          </cell>
          <cell r="F69">
            <v>0</v>
          </cell>
          <cell r="G69">
            <v>0</v>
          </cell>
          <cell r="H69">
            <v>0</v>
          </cell>
          <cell r="I69">
            <v>0</v>
          </cell>
          <cell r="J69" t="str">
            <v>Vo. Bo. Gerencia</v>
          </cell>
          <cell r="K69">
            <v>0</v>
          </cell>
          <cell r="L69" t="str">
            <v>Vo. Bo. Gerencia</v>
          </cell>
          <cell r="M69">
            <v>0</v>
          </cell>
          <cell r="N69" t="str">
            <v>Vo. Bo. Gerencia</v>
          </cell>
          <cell r="O69">
            <v>0</v>
          </cell>
        </row>
        <row r="70">
          <cell r="A70">
            <v>0</v>
          </cell>
          <cell r="B70">
            <v>0</v>
          </cell>
          <cell r="C70">
            <v>0</v>
          </cell>
          <cell r="D70">
            <v>0</v>
          </cell>
          <cell r="E70">
            <v>0</v>
          </cell>
          <cell r="F70">
            <v>0</v>
          </cell>
          <cell r="G70">
            <v>0</v>
          </cell>
          <cell r="H70">
            <v>0</v>
          </cell>
          <cell r="I70">
            <v>0</v>
          </cell>
          <cell r="J70">
            <v>0</v>
          </cell>
          <cell r="K70">
            <v>0</v>
          </cell>
          <cell r="L70">
            <v>0</v>
          </cell>
          <cell r="M70">
            <v>0</v>
          </cell>
          <cell r="N70">
            <v>0</v>
          </cell>
          <cell r="O70">
            <v>0</v>
          </cell>
        </row>
      </sheetData>
      <sheetData sheetId="6"/>
      <sheetData sheetId="7"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sta de actividades Zona 1 "/>
      <sheetName val="Cuadro Comparativo "/>
      <sheetName val="Presupuesto"/>
      <sheetName val="A.P.U"/>
      <sheetName val="Insumos"/>
      <sheetName val="Cuadrillas"/>
      <sheetName val="Hoja1"/>
    </sheetNames>
    <sheetDataSet>
      <sheetData sheetId="0"/>
      <sheetData sheetId="1"/>
      <sheetData sheetId="2"/>
      <sheetData sheetId="3">
        <row r="20">
          <cell r="A20" t="str">
            <v>P-1</v>
          </cell>
        </row>
      </sheetData>
      <sheetData sheetId="4">
        <row r="4458">
          <cell r="B4458" t="str">
            <v>EXTINTOR DE POLVO QUÍMICO ABC, CAPACIDAD 10 LB</v>
          </cell>
        </row>
        <row r="4468">
          <cell r="B4468" t="str">
            <v>ANDES</v>
          </cell>
        </row>
        <row r="4469">
          <cell r="B4469" t="str">
            <v>APIAY</v>
          </cell>
        </row>
        <row r="4470">
          <cell r="B4470" t="str">
            <v>ARAUCA</v>
          </cell>
        </row>
        <row r="4471">
          <cell r="B4471" t="str">
            <v>ARMENIA</v>
          </cell>
        </row>
        <row r="4472">
          <cell r="B4472" t="str">
            <v>BARANCABERMEGA</v>
          </cell>
        </row>
        <row r="4473">
          <cell r="B4473" t="str">
            <v>BARRANQUILLA</v>
          </cell>
        </row>
        <row r="4474">
          <cell r="B4474" t="str">
            <v>BELLO</v>
          </cell>
        </row>
        <row r="4475">
          <cell r="B4475" t="str">
            <v>BOGOTA</v>
          </cell>
        </row>
        <row r="4476">
          <cell r="B4476" t="str">
            <v>BUCARAMANGA</v>
          </cell>
        </row>
        <row r="4477">
          <cell r="B4477" t="str">
            <v>BUENAVISTA</v>
          </cell>
        </row>
        <row r="4478">
          <cell r="B4478" t="str">
            <v>BUGA</v>
          </cell>
        </row>
        <row r="4479">
          <cell r="B4479" t="str">
            <v>CALAMAR</v>
          </cell>
        </row>
        <row r="4480">
          <cell r="B4480" t="str">
            <v>CALI</v>
          </cell>
        </row>
        <row r="4481">
          <cell r="B4481" t="str">
            <v>CANTIMPLORA</v>
          </cell>
        </row>
        <row r="4482">
          <cell r="B4482" t="str">
            <v>CAREPA</v>
          </cell>
        </row>
        <row r="4483">
          <cell r="B4483" t="str">
            <v>CARTAGO</v>
          </cell>
        </row>
        <row r="4484">
          <cell r="B4484" t="str">
            <v>CAUCASIA</v>
          </cell>
        </row>
        <row r="4485">
          <cell r="B4485" t="str">
            <v>CHAPARRAL</v>
          </cell>
        </row>
        <row r="4486">
          <cell r="B4486" t="str">
            <v>CHIQUINQUIRA</v>
          </cell>
        </row>
        <row r="4487">
          <cell r="B4487" t="str">
            <v>CIENAGA</v>
          </cell>
        </row>
        <row r="4488">
          <cell r="B4488" t="str">
            <v>CUCUTA</v>
          </cell>
        </row>
        <row r="4489">
          <cell r="B4489" t="str">
            <v>CUMARIO</v>
          </cell>
        </row>
        <row r="4490">
          <cell r="B4490" t="str">
            <v>DUITAMA</v>
          </cell>
        </row>
        <row r="4491">
          <cell r="B4491" t="str">
            <v>EL RETORNO</v>
          </cell>
        </row>
        <row r="4492">
          <cell r="B4492" t="str">
            <v>FLORENCIA</v>
          </cell>
        </row>
        <row r="4493">
          <cell r="B4493" t="str">
            <v xml:space="preserve">FORTUL </v>
          </cell>
        </row>
        <row r="4494">
          <cell r="B4494" t="str">
            <v xml:space="preserve">FORTUL </v>
          </cell>
        </row>
        <row r="4495">
          <cell r="B4495" t="str">
            <v>FUSAGASUGA</v>
          </cell>
        </row>
        <row r="4496">
          <cell r="B4496" t="str">
            <v>GARZON</v>
          </cell>
        </row>
        <row r="4497">
          <cell r="B4497" t="str">
            <v>GRANADA</v>
          </cell>
        </row>
        <row r="4498">
          <cell r="B4498" t="str">
            <v xml:space="preserve">GUALTAL </v>
          </cell>
        </row>
        <row r="4499">
          <cell r="B4499" t="str">
            <v>HONDA</v>
          </cell>
        </row>
        <row r="4500">
          <cell r="B4500" t="str">
            <v>IBAGUE</v>
          </cell>
        </row>
        <row r="4501">
          <cell r="B4501" t="str">
            <v>IPIALES</v>
          </cell>
        </row>
        <row r="4502">
          <cell r="B4502" t="str">
            <v>LA GLORIA</v>
          </cell>
        </row>
        <row r="4503">
          <cell r="B4503" t="str">
            <v>LA HORMIGA</v>
          </cell>
        </row>
        <row r="4504">
          <cell r="B4504" t="str">
            <v>LA PLATA</v>
          </cell>
        </row>
        <row r="4505">
          <cell r="B4505" t="str">
            <v>LA TAGUA</v>
          </cell>
        </row>
        <row r="4506">
          <cell r="B4506" t="str">
            <v>LARANDIA</v>
          </cell>
        </row>
        <row r="4507">
          <cell r="B4507" t="str">
            <v>LAS ANIMAS</v>
          </cell>
        </row>
        <row r="4508">
          <cell r="B4508" t="str">
            <v>LETICIA</v>
          </cell>
        </row>
        <row r="4509">
          <cell r="B4509" t="str">
            <v>LOS FARALLONES</v>
          </cell>
        </row>
        <row r="4510">
          <cell r="B4510" t="str">
            <v>MALAMBO</v>
          </cell>
        </row>
        <row r="4511">
          <cell r="B4511" t="str">
            <v>MANIZALES</v>
          </cell>
        </row>
        <row r="4512">
          <cell r="B4512" t="str">
            <v>MEDELLIN</v>
          </cell>
        </row>
        <row r="4513">
          <cell r="B4513" t="str">
            <v>MELGAR</v>
          </cell>
        </row>
        <row r="4514">
          <cell r="B4514" t="str">
            <v>MITU</v>
          </cell>
        </row>
        <row r="4515">
          <cell r="B4515" t="str">
            <v>MOCOA</v>
          </cell>
        </row>
        <row r="4516">
          <cell r="B4516" t="str">
            <v>MONTENEGRO</v>
          </cell>
        </row>
        <row r="4517">
          <cell r="B4517" t="str">
            <v>MONTERIA</v>
          </cell>
        </row>
        <row r="4518">
          <cell r="B4518" t="str">
            <v>NEIVA</v>
          </cell>
        </row>
        <row r="4519">
          <cell r="B4519" t="str">
            <v>OCAÑA</v>
          </cell>
        </row>
        <row r="4520">
          <cell r="B4520" t="str">
            <v>PALMIRA</v>
          </cell>
        </row>
        <row r="4521">
          <cell r="B4521" t="str">
            <v>PAMPLONA</v>
          </cell>
        </row>
        <row r="4522">
          <cell r="B4522" t="str">
            <v>PASTO</v>
          </cell>
        </row>
        <row r="4523">
          <cell r="B4523" t="str">
            <v>PELAYA</v>
          </cell>
        </row>
        <row r="4524">
          <cell r="B4524" t="str">
            <v>PEREIRA</v>
          </cell>
        </row>
        <row r="4525">
          <cell r="B4525" t="str">
            <v>PITALITO</v>
          </cell>
        </row>
        <row r="4526">
          <cell r="B4526" t="str">
            <v>POPAYAN</v>
          </cell>
        </row>
        <row r="4527">
          <cell r="B4527" t="str">
            <v>PUERTO ASIS</v>
          </cell>
        </row>
        <row r="4528">
          <cell r="B4528" t="str">
            <v>PUERTO BERRIO</v>
          </cell>
        </row>
        <row r="4529">
          <cell r="B4529" t="str">
            <v>PUERTO BOYACA</v>
          </cell>
        </row>
        <row r="4530">
          <cell r="B4530" t="str">
            <v>PUERTO CARREÑO</v>
          </cell>
        </row>
        <row r="4531">
          <cell r="B4531" t="str">
            <v>PUERTO INIRIDA</v>
          </cell>
        </row>
        <row r="4532">
          <cell r="B4532" t="str">
            <v xml:space="preserve">PUERTO JORDAN </v>
          </cell>
        </row>
        <row r="4533">
          <cell r="B4533" t="str">
            <v>PUERTO RICO</v>
          </cell>
        </row>
        <row r="4534">
          <cell r="B4534" t="str">
            <v>QUIBDO</v>
          </cell>
        </row>
        <row r="4535">
          <cell r="B4535" t="str">
            <v>RIOHACHA</v>
          </cell>
        </row>
        <row r="4536">
          <cell r="B4536" t="str">
            <v>RIONEGRO</v>
          </cell>
        </row>
        <row r="4537">
          <cell r="B4537" t="str">
            <v>RUBIALES</v>
          </cell>
        </row>
        <row r="4538">
          <cell r="B4538" t="str">
            <v>SAMORE</v>
          </cell>
        </row>
        <row r="4539">
          <cell r="B4539" t="str">
            <v>SAN JOSE DEL GUAVIARE</v>
          </cell>
        </row>
        <row r="4540">
          <cell r="B4540" t="str">
            <v>SAN PEDRO DE URABA</v>
          </cell>
        </row>
        <row r="4541">
          <cell r="B4541" t="str">
            <v>SAN RAFAEL</v>
          </cell>
        </row>
        <row r="4542">
          <cell r="B4542" t="str">
            <v>SAN RAFAEL</v>
          </cell>
        </row>
        <row r="4543">
          <cell r="B4543" t="str">
            <v>SAN VICENTE CHUCURRI</v>
          </cell>
        </row>
        <row r="4544">
          <cell r="B4544" t="str">
            <v>SAN VICENTE DEL CAGUAN</v>
          </cell>
        </row>
        <row r="4545">
          <cell r="B4545" t="str">
            <v>SANTA MARTA</v>
          </cell>
        </row>
        <row r="4546">
          <cell r="B4546" t="str">
            <v>SANTA ROSA DE OSOS</v>
          </cell>
        </row>
        <row r="4547">
          <cell r="B4547" t="str">
            <v>SARAVENA</v>
          </cell>
        </row>
        <row r="4548">
          <cell r="B4548" t="str">
            <v>SOCORRO</v>
          </cell>
        </row>
        <row r="4549">
          <cell r="B4549" t="str">
            <v>SOGAMOSO</v>
          </cell>
        </row>
        <row r="4550">
          <cell r="B4550" t="str">
            <v>SUMAPAZ</v>
          </cell>
        </row>
        <row r="4551">
          <cell r="B4551" t="str">
            <v>TAME</v>
          </cell>
        </row>
        <row r="4552">
          <cell r="B4552" t="str">
            <v>TAURAMENA</v>
          </cell>
        </row>
        <row r="4553">
          <cell r="B4553" t="str">
            <v>TIBU</v>
          </cell>
        </row>
        <row r="4554">
          <cell r="B4554" t="str">
            <v xml:space="preserve">TIERRA ALTA </v>
          </cell>
        </row>
        <row r="4555">
          <cell r="B4555" t="str">
            <v>TUNJA</v>
          </cell>
        </row>
        <row r="4556">
          <cell r="B4556" t="str">
            <v>UBALA</v>
          </cell>
        </row>
        <row r="4557">
          <cell r="B4557" t="str">
            <v>VALLEDUPAR</v>
          </cell>
        </row>
        <row r="4558">
          <cell r="B4558" t="str">
            <v>VENECIA</v>
          </cell>
        </row>
        <row r="4559">
          <cell r="B4559" t="str">
            <v>VILLAVICENCIO</v>
          </cell>
        </row>
        <row r="4560">
          <cell r="B4560" t="str">
            <v>YOPAL</v>
          </cell>
        </row>
        <row r="4561">
          <cell r="B4561" t="str">
            <v>ZARAGOZA</v>
          </cell>
        </row>
        <row r="4562">
          <cell r="B4562" t="str">
            <v>ALBANIA</v>
          </cell>
        </row>
        <row r="4563">
          <cell r="B4563" t="str">
            <v>LA PRIMAVERA</v>
          </cell>
        </row>
        <row r="4564">
          <cell r="B4564" t="str">
            <v>ACACIAS</v>
          </cell>
        </row>
        <row r="4565">
          <cell r="B4565" t="str">
            <v>ZARZAL</v>
          </cell>
        </row>
        <row r="4566">
          <cell r="B4566" t="str">
            <v>LA MACARENA</v>
          </cell>
        </row>
      </sheetData>
      <sheetData sheetId="5"/>
      <sheetData sheetId="6"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2"/>
      <sheetName val="INSTALACIONES DE GAS"/>
      <sheetName val="INSTALACIONES DE GAS "/>
    </sheetNames>
    <sheetDataSet>
      <sheetData sheetId="0">
        <row r="79">
          <cell r="A79" t="str">
            <v>7.</v>
          </cell>
          <cell r="B79" t="str">
            <v>INSTALACIONES HIDRAULICAS, SANITARIAS Y GAS</v>
          </cell>
          <cell r="G79">
            <v>226853249</v>
          </cell>
        </row>
        <row r="80">
          <cell r="A80" t="str">
            <v>7.1</v>
          </cell>
          <cell r="B80" t="str">
            <v>TUBERIA</v>
          </cell>
        </row>
        <row r="81">
          <cell r="A81" t="str">
            <v>7.1.1</v>
          </cell>
          <cell r="B81" t="str">
            <v>Tubo PVC-P 2 1/2"</v>
          </cell>
          <cell r="C81" t="str">
            <v>ML</v>
          </cell>
          <cell r="D81">
            <v>60</v>
          </cell>
          <cell r="E81">
            <v>20250.914000000001</v>
          </cell>
          <cell r="F81">
            <v>1215055</v>
          </cell>
          <cell r="H81">
            <v>0.96700000000000008</v>
          </cell>
          <cell r="I81">
            <v>20942</v>
          </cell>
          <cell r="K81">
            <v>0</v>
          </cell>
        </row>
        <row r="82">
          <cell r="A82" t="str">
            <v>7.1.2</v>
          </cell>
          <cell r="B82" t="str">
            <v>Tubo PVC -P 3"</v>
          </cell>
          <cell r="C82" t="str">
            <v>ML</v>
          </cell>
          <cell r="D82">
            <v>172</v>
          </cell>
          <cell r="E82">
            <v>26545.116999999998</v>
          </cell>
          <cell r="F82">
            <v>4565760</v>
          </cell>
          <cell r="H82">
            <v>0.96699999999999997</v>
          </cell>
          <cell r="I82">
            <v>27451</v>
          </cell>
          <cell r="K82">
            <v>0</v>
          </cell>
        </row>
        <row r="83">
          <cell r="A83" t="str">
            <v>7.1.3</v>
          </cell>
          <cell r="B83" t="str">
            <v>Tubo PVC -P 1"</v>
          </cell>
          <cell r="C83" t="str">
            <v>ML</v>
          </cell>
          <cell r="D83">
            <v>155</v>
          </cell>
          <cell r="E83">
            <v>4246.0969999999998</v>
          </cell>
          <cell r="F83">
            <v>658145</v>
          </cell>
          <cell r="H83">
            <v>0.96699999999999997</v>
          </cell>
          <cell r="I83">
            <v>4391</v>
          </cell>
          <cell r="K83">
            <v>0</v>
          </cell>
        </row>
        <row r="84">
          <cell r="A84" t="str">
            <v>7.1.4</v>
          </cell>
          <cell r="B84" t="str">
            <v>Válvula de bola 1/2"  Red White o equivalente</v>
          </cell>
          <cell r="C84" t="str">
            <v>UND</v>
          </cell>
          <cell r="D84">
            <v>15</v>
          </cell>
          <cell r="E84">
            <v>33010.478999999999</v>
          </cell>
          <cell r="F84">
            <v>495157</v>
          </cell>
          <cell r="H84">
            <v>0.96699999999999997</v>
          </cell>
          <cell r="I84">
            <v>34137</v>
          </cell>
          <cell r="K84">
            <v>0</v>
          </cell>
        </row>
        <row r="85">
          <cell r="A85" t="str">
            <v>7.1.5</v>
          </cell>
          <cell r="B85" t="str">
            <v>Válvula de bola 1" Red White o equivalente</v>
          </cell>
          <cell r="C85" t="str">
            <v>UND</v>
          </cell>
          <cell r="D85">
            <v>2</v>
          </cell>
          <cell r="E85">
            <v>56399.307999999997</v>
          </cell>
          <cell r="F85">
            <v>112799</v>
          </cell>
          <cell r="H85">
            <v>0.96699999999999997</v>
          </cell>
          <cell r="I85">
            <v>58324</v>
          </cell>
          <cell r="K85">
            <v>0</v>
          </cell>
        </row>
        <row r="86">
          <cell r="A86" t="str">
            <v>7.1.6</v>
          </cell>
          <cell r="B86" t="str">
            <v>Válvula de bola 1 1/4" Red White o equivalente</v>
          </cell>
          <cell r="C86" t="str">
            <v>UND</v>
          </cell>
          <cell r="D86">
            <v>13</v>
          </cell>
          <cell r="E86">
            <v>75253.873999999996</v>
          </cell>
          <cell r="F86">
            <v>978300</v>
          </cell>
          <cell r="H86">
            <v>0.96699999999999997</v>
          </cell>
          <cell r="I86">
            <v>77822</v>
          </cell>
          <cell r="K86">
            <v>0</v>
          </cell>
        </row>
        <row r="87">
          <cell r="A87" t="str">
            <v>7.1.7</v>
          </cell>
          <cell r="B87" t="str">
            <v>Llave manguera 1/2"</v>
          </cell>
          <cell r="C87" t="str">
            <v>UND</v>
          </cell>
          <cell r="D87">
            <v>24</v>
          </cell>
          <cell r="E87">
            <v>16094.748</v>
          </cell>
          <cell r="F87">
            <v>386274</v>
          </cell>
          <cell r="H87">
            <v>0.96699999999999997</v>
          </cell>
          <cell r="I87">
            <v>16644</v>
          </cell>
          <cell r="K87">
            <v>0</v>
          </cell>
        </row>
        <row r="88">
          <cell r="A88" t="str">
            <v>7.1.8</v>
          </cell>
          <cell r="B88" t="str">
            <v>Tubo PVC-P 1  1/4"</v>
          </cell>
          <cell r="C88" t="str">
            <v>ML</v>
          </cell>
          <cell r="D88">
            <v>40</v>
          </cell>
          <cell r="E88">
            <v>6871.5019999999995</v>
          </cell>
          <cell r="F88">
            <v>274860</v>
          </cell>
          <cell r="H88">
            <v>0.96699999999999997</v>
          </cell>
          <cell r="I88">
            <v>7106</v>
          </cell>
          <cell r="K88">
            <v>0</v>
          </cell>
        </row>
        <row r="89">
          <cell r="A89" t="str">
            <v>7.1.9</v>
          </cell>
          <cell r="B89" t="str">
            <v>Tubo PVC.P 1 1/2"</v>
          </cell>
          <cell r="C89" t="str">
            <v>ML</v>
          </cell>
          <cell r="D89">
            <v>310</v>
          </cell>
          <cell r="E89">
            <v>8801.634</v>
          </cell>
          <cell r="F89">
            <v>2728507</v>
          </cell>
          <cell r="H89">
            <v>0.96699999999999997</v>
          </cell>
          <cell r="I89">
            <v>9102</v>
          </cell>
          <cell r="K89">
            <v>0</v>
          </cell>
        </row>
        <row r="90">
          <cell r="A90" t="str">
            <v>7.1.10</v>
          </cell>
          <cell r="B90" t="str">
            <v>Tubo PVC P 2"</v>
          </cell>
          <cell r="C90" t="str">
            <v>ML</v>
          </cell>
          <cell r="D90">
            <v>206</v>
          </cell>
          <cell r="E90">
            <v>13255.636</v>
          </cell>
          <cell r="F90">
            <v>2730661</v>
          </cell>
          <cell r="H90">
            <v>0.96700000000000008</v>
          </cell>
          <cell r="I90">
            <v>13708</v>
          </cell>
          <cell r="K90">
            <v>0</v>
          </cell>
        </row>
        <row r="91">
          <cell r="A91" t="str">
            <v>7.1.11</v>
          </cell>
          <cell r="B91" t="str">
            <v>Tubo PVC-P 3/4"</v>
          </cell>
          <cell r="C91" t="str">
            <v>ML</v>
          </cell>
          <cell r="D91">
            <v>60</v>
          </cell>
          <cell r="E91">
            <v>4396.9489999999996</v>
          </cell>
          <cell r="F91">
            <v>263817</v>
          </cell>
          <cell r="H91">
            <v>0.96699999999999986</v>
          </cell>
          <cell r="I91">
            <v>4547</v>
          </cell>
          <cell r="K91">
            <v>0</v>
          </cell>
        </row>
        <row r="92">
          <cell r="A92" t="str">
            <v>7.1.12</v>
          </cell>
          <cell r="B92" t="str">
            <v>Tubo PVC-S 2"</v>
          </cell>
          <cell r="C92" t="str">
            <v>ML</v>
          </cell>
          <cell r="D92">
            <v>54</v>
          </cell>
          <cell r="E92">
            <v>10382.679</v>
          </cell>
          <cell r="F92">
            <v>560665</v>
          </cell>
          <cell r="H92">
            <v>0.96699999999999997</v>
          </cell>
          <cell r="I92">
            <v>10737</v>
          </cell>
          <cell r="K92">
            <v>0</v>
          </cell>
        </row>
        <row r="93">
          <cell r="A93" t="str">
            <v>7.1.13</v>
          </cell>
          <cell r="B93" t="str">
            <v>Tubo PVC-S 4"</v>
          </cell>
          <cell r="C93" t="str">
            <v>ML</v>
          </cell>
          <cell r="D93">
            <v>896</v>
          </cell>
          <cell r="E93">
            <v>21159.894</v>
          </cell>
          <cell r="F93">
            <v>18959265</v>
          </cell>
          <cell r="H93">
            <v>0.96699999999999997</v>
          </cell>
          <cell r="I93">
            <v>21882</v>
          </cell>
          <cell r="K93">
            <v>0</v>
          </cell>
        </row>
        <row r="94">
          <cell r="A94" t="str">
            <v>7.1.14</v>
          </cell>
          <cell r="B94" t="str">
            <v>Tubo PVC-S 6"</v>
          </cell>
          <cell r="C94" t="str">
            <v>ML</v>
          </cell>
          <cell r="D94">
            <v>90</v>
          </cell>
          <cell r="E94">
            <v>41653.525000000001</v>
          </cell>
          <cell r="F94">
            <v>3748817</v>
          </cell>
          <cell r="H94">
            <v>0.96700000000000008</v>
          </cell>
          <cell r="I94">
            <v>43075</v>
          </cell>
          <cell r="K94">
            <v>0</v>
          </cell>
        </row>
        <row r="95">
          <cell r="A95" t="str">
            <v>7.1.15</v>
          </cell>
          <cell r="B95" t="str">
            <v>Tubo PVC-S liviano 2" reventilacion</v>
          </cell>
          <cell r="C95" t="str">
            <v>ML</v>
          </cell>
          <cell r="D95">
            <v>33</v>
          </cell>
          <cell r="E95">
            <v>7716.66</v>
          </cell>
          <cell r="F95">
            <v>254650</v>
          </cell>
          <cell r="H95">
            <v>0.96699999999999997</v>
          </cell>
          <cell r="I95">
            <v>7980</v>
          </cell>
          <cell r="K95">
            <v>0</v>
          </cell>
        </row>
        <row r="96">
          <cell r="A96" t="str">
            <v>7.1.16</v>
          </cell>
          <cell r="B96" t="str">
            <v>Tubo HG 2"</v>
          </cell>
          <cell r="C96" t="str">
            <v>ML</v>
          </cell>
          <cell r="D96">
            <v>14</v>
          </cell>
          <cell r="E96">
            <v>31058.106</v>
          </cell>
          <cell r="F96">
            <v>434813</v>
          </cell>
          <cell r="H96">
            <v>0.96699999999999997</v>
          </cell>
          <cell r="I96">
            <v>32118</v>
          </cell>
          <cell r="K96">
            <v>0</v>
          </cell>
        </row>
        <row r="97">
          <cell r="A97" t="str">
            <v>7.1.17</v>
          </cell>
          <cell r="B97" t="str">
            <v>Tubo HG 3"</v>
          </cell>
          <cell r="C97" t="str">
            <v>ML</v>
          </cell>
          <cell r="D97">
            <v>10</v>
          </cell>
          <cell r="E97">
            <v>50526.716999999997</v>
          </cell>
          <cell r="F97">
            <v>505267</v>
          </cell>
          <cell r="H97">
            <v>0.96699999999999997</v>
          </cell>
          <cell r="I97">
            <v>52251</v>
          </cell>
          <cell r="K97">
            <v>0</v>
          </cell>
        </row>
        <row r="98">
          <cell r="A98" t="str">
            <v>7.1.18</v>
          </cell>
          <cell r="B98" t="str">
            <v>Tubo HG 4"</v>
          </cell>
          <cell r="C98" t="str">
            <v>ML</v>
          </cell>
          <cell r="D98">
            <v>30</v>
          </cell>
          <cell r="E98">
            <v>71173.133999999991</v>
          </cell>
          <cell r="F98">
            <v>2135194</v>
          </cell>
          <cell r="H98">
            <v>0.96699999999999986</v>
          </cell>
          <cell r="I98">
            <v>73602</v>
          </cell>
          <cell r="K98">
            <v>0</v>
          </cell>
        </row>
        <row r="99">
          <cell r="A99" t="str">
            <v>7.1.19</v>
          </cell>
          <cell r="B99" t="str">
            <v>Válvulas de cierre para gas natural 1"</v>
          </cell>
          <cell r="C99" t="str">
            <v>UND</v>
          </cell>
          <cell r="D99">
            <v>2</v>
          </cell>
          <cell r="E99">
            <v>51457.938000000002</v>
          </cell>
          <cell r="F99">
            <v>102916</v>
          </cell>
          <cell r="H99">
            <v>0.96700000000000008</v>
          </cell>
          <cell r="I99">
            <v>53214</v>
          </cell>
          <cell r="K99">
            <v>0</v>
          </cell>
        </row>
        <row r="100">
          <cell r="A100" t="str">
            <v>7.1.20</v>
          </cell>
          <cell r="B100" t="str">
            <v>Válvulas de cierre para gas natural 3/4"</v>
          </cell>
          <cell r="C100" t="str">
            <v>UND</v>
          </cell>
          <cell r="D100">
            <v>12</v>
          </cell>
          <cell r="E100">
            <v>33228.053999999996</v>
          </cell>
          <cell r="F100">
            <v>398737</v>
          </cell>
          <cell r="H100">
            <v>0.96699999999999986</v>
          </cell>
          <cell r="I100">
            <v>34362</v>
          </cell>
          <cell r="K100">
            <v>0</v>
          </cell>
        </row>
        <row r="101">
          <cell r="A101" t="str">
            <v>7.1.21</v>
          </cell>
          <cell r="B101" t="str">
            <v>Universal galvanizada de 1" para redes de gas</v>
          </cell>
          <cell r="C101" t="str">
            <v>UND</v>
          </cell>
          <cell r="D101">
            <v>1</v>
          </cell>
          <cell r="E101">
            <v>26761.724999999999</v>
          </cell>
          <cell r="F101">
            <v>26762</v>
          </cell>
          <cell r="H101">
            <v>0.96699999999999997</v>
          </cell>
          <cell r="I101">
            <v>27675</v>
          </cell>
          <cell r="K101">
            <v>0</v>
          </cell>
        </row>
        <row r="102">
          <cell r="A102" t="str">
            <v>7.1.22</v>
          </cell>
          <cell r="B102" t="str">
            <v>Manguera Polietileno RDE 9.33 1" para redes de gas</v>
          </cell>
          <cell r="C102" t="str">
            <v>ML</v>
          </cell>
          <cell r="D102">
            <v>72</v>
          </cell>
          <cell r="E102">
            <v>12631.921</v>
          </cell>
          <cell r="F102">
            <v>909498</v>
          </cell>
          <cell r="H102">
            <v>0.96699999999999997</v>
          </cell>
          <cell r="I102">
            <v>13063</v>
          </cell>
          <cell r="K102">
            <v>0</v>
          </cell>
        </row>
        <row r="103">
          <cell r="A103" t="str">
            <v>7.1.23</v>
          </cell>
          <cell r="B103" t="str">
            <v>Manguera Polietileno RDE 9.33 3/4" para redes de gas</v>
          </cell>
          <cell r="C103" t="str">
            <v>ML</v>
          </cell>
          <cell r="D103">
            <v>26</v>
          </cell>
          <cell r="E103">
            <v>13577.646999999999</v>
          </cell>
          <cell r="F103">
            <v>353019</v>
          </cell>
          <cell r="H103">
            <v>0.96699999999999997</v>
          </cell>
          <cell r="I103">
            <v>14041</v>
          </cell>
          <cell r="K103">
            <v>0</v>
          </cell>
        </row>
        <row r="104">
          <cell r="A104" t="str">
            <v>7.1.24</v>
          </cell>
          <cell r="B104" t="str">
            <v>Tee Reducida 1" * 3/4" Polietileno para redes de gas</v>
          </cell>
          <cell r="C104" t="str">
            <v>UND</v>
          </cell>
          <cell r="D104">
            <v>4</v>
          </cell>
          <cell r="E104">
            <v>26413.605</v>
          </cell>
          <cell r="F104">
            <v>105654</v>
          </cell>
          <cell r="H104">
            <v>0.96699999999999997</v>
          </cell>
          <cell r="I104">
            <v>27315</v>
          </cell>
          <cell r="K104">
            <v>0</v>
          </cell>
        </row>
        <row r="105">
          <cell r="A105" t="str">
            <v>7.1.25</v>
          </cell>
          <cell r="B105" t="str">
            <v>Tee 1" Polietileno para redes de gas</v>
          </cell>
          <cell r="C105" t="str">
            <v>UND</v>
          </cell>
          <cell r="D105">
            <v>3</v>
          </cell>
          <cell r="E105">
            <v>18819.754000000001</v>
          </cell>
          <cell r="F105">
            <v>56459</v>
          </cell>
          <cell r="H105">
            <v>0.96700000000000008</v>
          </cell>
          <cell r="I105">
            <v>19462</v>
          </cell>
          <cell r="K105">
            <v>0</v>
          </cell>
        </row>
        <row r="106">
          <cell r="A106" t="str">
            <v>7.1.26</v>
          </cell>
          <cell r="B106" t="str">
            <v>Tee 3/4" Polietileno para redes de gas</v>
          </cell>
          <cell r="C106" t="str">
            <v>UND</v>
          </cell>
          <cell r="D106">
            <v>2</v>
          </cell>
          <cell r="E106">
            <v>12768.268</v>
          </cell>
          <cell r="F106">
            <v>25537</v>
          </cell>
          <cell r="H106">
            <v>0.96699999999999997</v>
          </cell>
          <cell r="I106">
            <v>13204</v>
          </cell>
          <cell r="K106">
            <v>0</v>
          </cell>
        </row>
        <row r="107">
          <cell r="A107" t="str">
            <v>7.1.27</v>
          </cell>
          <cell r="B107" t="str">
            <v>Codo 1" Polietileno para redes de gas</v>
          </cell>
          <cell r="C107" t="str">
            <v>UND</v>
          </cell>
          <cell r="D107">
            <v>3</v>
          </cell>
          <cell r="E107">
            <v>27700.682000000001</v>
          </cell>
          <cell r="F107">
            <v>83102</v>
          </cell>
          <cell r="H107">
            <v>0.96699999999999997</v>
          </cell>
          <cell r="I107">
            <v>28646</v>
          </cell>
          <cell r="K107">
            <v>0</v>
          </cell>
        </row>
        <row r="108">
          <cell r="A108" t="str">
            <v>7.1.28</v>
          </cell>
          <cell r="B108" t="str">
            <v>Codo 3/4" Polietileno para redes de gas</v>
          </cell>
          <cell r="C108" t="str">
            <v>UND</v>
          </cell>
          <cell r="D108">
            <v>3</v>
          </cell>
          <cell r="E108">
            <v>22560.11</v>
          </cell>
          <cell r="F108">
            <v>67680</v>
          </cell>
          <cell r="H108">
            <v>0.96699999999999997</v>
          </cell>
          <cell r="I108">
            <v>23330</v>
          </cell>
          <cell r="K108">
            <v>0</v>
          </cell>
        </row>
        <row r="109">
          <cell r="A109" t="str">
            <v>7.1.29</v>
          </cell>
          <cell r="B109" t="str">
            <v>Regulador 2da etapa para redes de gas</v>
          </cell>
          <cell r="C109" t="str">
            <v>UND</v>
          </cell>
          <cell r="D109">
            <v>1</v>
          </cell>
          <cell r="E109">
            <v>51088.544000000002</v>
          </cell>
          <cell r="F109">
            <v>51089</v>
          </cell>
          <cell r="H109">
            <v>0.96700000000000008</v>
          </cell>
          <cell r="I109">
            <v>52832</v>
          </cell>
          <cell r="K109">
            <v>0</v>
          </cell>
        </row>
        <row r="110">
          <cell r="A110" t="str">
            <v>7.1.30</v>
          </cell>
          <cell r="B110" t="str">
            <v>Elevador 1" para redes de gas</v>
          </cell>
          <cell r="C110" t="str">
            <v>UND</v>
          </cell>
          <cell r="D110">
            <v>1</v>
          </cell>
          <cell r="E110">
            <v>7481.6790000000001</v>
          </cell>
          <cell r="F110">
            <v>7482</v>
          </cell>
          <cell r="H110">
            <v>0.96699999999999997</v>
          </cell>
          <cell r="I110">
            <v>7737</v>
          </cell>
          <cell r="K110">
            <v>0</v>
          </cell>
        </row>
        <row r="111">
          <cell r="A111" t="str">
            <v>7.1.31</v>
          </cell>
          <cell r="B111" t="str">
            <v>Elevador 3/4" para redes de gas</v>
          </cell>
          <cell r="C111" t="str">
            <v>UND</v>
          </cell>
          <cell r="D111">
            <v>4</v>
          </cell>
          <cell r="E111">
            <v>7096.8130000000001</v>
          </cell>
          <cell r="F111">
            <v>28387</v>
          </cell>
          <cell r="H111">
            <v>0.96699999999999997</v>
          </cell>
          <cell r="I111">
            <v>7339</v>
          </cell>
          <cell r="K111">
            <v>0</v>
          </cell>
        </row>
        <row r="112">
          <cell r="A112" t="str">
            <v>7.1.32</v>
          </cell>
          <cell r="B112" t="str">
            <v>Tubería CU L=1".Incluye  accesorios</v>
          </cell>
          <cell r="C112" t="str">
            <v>ML</v>
          </cell>
          <cell r="D112">
            <v>24</v>
          </cell>
          <cell r="E112">
            <v>28535.202999999998</v>
          </cell>
          <cell r="F112">
            <v>684845</v>
          </cell>
          <cell r="H112">
            <v>0.96699999999999997</v>
          </cell>
          <cell r="I112">
            <v>29509</v>
          </cell>
          <cell r="K112">
            <v>0</v>
          </cell>
        </row>
        <row r="113">
          <cell r="A113" t="str">
            <v>7.1.33</v>
          </cell>
          <cell r="B113" t="str">
            <v>Tubería CU L=3/4". Incluye  accesorios</v>
          </cell>
          <cell r="C113" t="str">
            <v>ML</v>
          </cell>
          <cell r="D113">
            <v>60</v>
          </cell>
          <cell r="E113">
            <v>18346.891</v>
          </cell>
          <cell r="F113">
            <v>1100813</v>
          </cell>
          <cell r="H113">
            <v>0.96699999999999997</v>
          </cell>
          <cell r="I113">
            <v>18973</v>
          </cell>
          <cell r="K113">
            <v>0</v>
          </cell>
        </row>
        <row r="114">
          <cell r="A114" t="str">
            <v>7.1.34</v>
          </cell>
          <cell r="B114" t="str">
            <v>Tanque Lamina para almacenamiento de gas propano 300gl</v>
          </cell>
          <cell r="C114" t="str">
            <v>UND</v>
          </cell>
          <cell r="D114">
            <v>1</v>
          </cell>
          <cell r="E114">
            <v>8580394.0700000003</v>
          </cell>
          <cell r="F114">
            <v>8580394</v>
          </cell>
          <cell r="H114">
            <v>0.96700000000000008</v>
          </cell>
          <cell r="I114">
            <v>8873210</v>
          </cell>
          <cell r="K114">
            <v>0</v>
          </cell>
        </row>
        <row r="115">
          <cell r="A115" t="str">
            <v>7.1.35</v>
          </cell>
          <cell r="B115" t="str">
            <v>Abrazaderas 1"</v>
          </cell>
          <cell r="C115" t="str">
            <v>UND</v>
          </cell>
          <cell r="D115">
            <v>20</v>
          </cell>
          <cell r="E115">
            <v>955.39599999999996</v>
          </cell>
          <cell r="F115">
            <v>19108</v>
          </cell>
          <cell r="H115">
            <v>0.96699999999999997</v>
          </cell>
          <cell r="I115">
            <v>988</v>
          </cell>
          <cell r="K115">
            <v>0</v>
          </cell>
        </row>
        <row r="116">
          <cell r="A116" t="str">
            <v>7.1.36</v>
          </cell>
          <cell r="B116" t="str">
            <v>Abrazaderas 3/4"</v>
          </cell>
          <cell r="C116" t="str">
            <v>UND</v>
          </cell>
          <cell r="D116">
            <v>50</v>
          </cell>
          <cell r="E116">
            <v>804.54399999999998</v>
          </cell>
          <cell r="F116">
            <v>40227</v>
          </cell>
          <cell r="H116">
            <v>0.96699999999999997</v>
          </cell>
          <cell r="I116">
            <v>832</v>
          </cell>
          <cell r="K116">
            <v>0</v>
          </cell>
        </row>
        <row r="117">
          <cell r="A117" t="str">
            <v>7.1.37</v>
          </cell>
          <cell r="B117" t="str">
            <v>Abrazaderas 1/2"</v>
          </cell>
          <cell r="C117" t="str">
            <v>UND</v>
          </cell>
          <cell r="D117">
            <v>100</v>
          </cell>
          <cell r="E117">
            <v>746.524</v>
          </cell>
          <cell r="F117">
            <v>74652</v>
          </cell>
          <cell r="H117">
            <v>0.96699999999999997</v>
          </cell>
          <cell r="I117">
            <v>772</v>
          </cell>
          <cell r="K117">
            <v>0</v>
          </cell>
        </row>
        <row r="118">
          <cell r="A118" t="str">
            <v>7.1.38</v>
          </cell>
          <cell r="B118" t="str">
            <v>Salida de gas</v>
          </cell>
          <cell r="C118" t="str">
            <v>UND</v>
          </cell>
          <cell r="D118">
            <v>20</v>
          </cell>
          <cell r="E118">
            <v>31347.238999999998</v>
          </cell>
          <cell r="F118">
            <v>626945</v>
          </cell>
          <cell r="H118">
            <v>0.96699999999999997</v>
          </cell>
          <cell r="I118">
            <v>32417</v>
          </cell>
          <cell r="K118">
            <v>0</v>
          </cell>
        </row>
        <row r="119">
          <cell r="A119" t="str">
            <v>7.1.39</v>
          </cell>
          <cell r="B119" t="str">
            <v>Sistema red de Incendio</v>
          </cell>
          <cell r="C119" t="str">
            <v>UND</v>
          </cell>
          <cell r="D119">
            <v>1</v>
          </cell>
          <cell r="E119">
            <v>3248269.04</v>
          </cell>
          <cell r="F119">
            <v>3248269</v>
          </cell>
          <cell r="H119">
            <v>0.96699999999999997</v>
          </cell>
          <cell r="I119">
            <v>3359120</v>
          </cell>
          <cell r="K119">
            <v>0</v>
          </cell>
        </row>
        <row r="120">
          <cell r="A120" t="str">
            <v>7.1.40</v>
          </cell>
          <cell r="B120" t="str">
            <v>Tubería Acero negro 1 1/2"</v>
          </cell>
          <cell r="C120" t="str">
            <v>ML</v>
          </cell>
          <cell r="D120">
            <v>15</v>
          </cell>
          <cell r="E120">
            <v>21121.214</v>
          </cell>
          <cell r="F120">
            <v>316818</v>
          </cell>
          <cell r="H120">
            <v>0.96699999999999997</v>
          </cell>
          <cell r="I120">
            <v>21842</v>
          </cell>
          <cell r="K120">
            <v>0</v>
          </cell>
        </row>
        <row r="121">
          <cell r="A121" t="str">
            <v>7.1.41</v>
          </cell>
          <cell r="B121" t="str">
            <v>Gabinete Tipo 1</v>
          </cell>
          <cell r="C121" t="str">
            <v>UND</v>
          </cell>
          <cell r="D121">
            <v>5</v>
          </cell>
          <cell r="E121">
            <v>982641.22499999998</v>
          </cell>
          <cell r="F121">
            <v>4913206</v>
          </cell>
          <cell r="H121">
            <v>0.96699999999999997</v>
          </cell>
          <cell r="I121">
            <v>1016175</v>
          </cell>
          <cell r="K121">
            <v>0</v>
          </cell>
        </row>
        <row r="122">
          <cell r="A122" t="str">
            <v>7.1.42</v>
          </cell>
          <cell r="B122" t="str">
            <v>Siamesa 3"x2 1/2"x 2 1/2"</v>
          </cell>
          <cell r="C122" t="str">
            <v>UND</v>
          </cell>
          <cell r="D122">
            <v>1</v>
          </cell>
          <cell r="E122">
            <v>1205530.8570000001</v>
          </cell>
          <cell r="F122">
            <v>1205531</v>
          </cell>
          <cell r="H122">
            <v>0.96700000000000008</v>
          </cell>
          <cell r="I122">
            <v>1246671</v>
          </cell>
          <cell r="K122">
            <v>0</v>
          </cell>
        </row>
        <row r="123">
          <cell r="A123" t="str">
            <v>7.1.43</v>
          </cell>
          <cell r="B123" t="str">
            <v>Punto Agua Fría PVC</v>
          </cell>
          <cell r="C123" t="str">
            <v>UND</v>
          </cell>
          <cell r="D123">
            <v>139</v>
          </cell>
          <cell r="E123">
            <v>36425.923000000003</v>
          </cell>
          <cell r="F123">
            <v>5063203</v>
          </cell>
          <cell r="H123">
            <v>0.96700000000000008</v>
          </cell>
          <cell r="I123">
            <v>37669</v>
          </cell>
          <cell r="K123">
            <v>0</v>
          </cell>
        </row>
        <row r="124">
          <cell r="A124" t="str">
            <v>7.1.44</v>
          </cell>
          <cell r="B124" t="str">
            <v>Punto Desagüe PVC 2"</v>
          </cell>
          <cell r="C124" t="str">
            <v>UND</v>
          </cell>
          <cell r="D124">
            <v>69</v>
          </cell>
          <cell r="E124">
            <v>48688.45</v>
          </cell>
          <cell r="F124">
            <v>3359503</v>
          </cell>
          <cell r="H124">
            <v>0.96699999999999997</v>
          </cell>
          <cell r="I124">
            <v>50350</v>
          </cell>
          <cell r="K124">
            <v>0</v>
          </cell>
        </row>
        <row r="125">
          <cell r="A125" t="str">
            <v>7.1.45</v>
          </cell>
          <cell r="B125" t="str">
            <v>Punto Desagüe PVC 4"</v>
          </cell>
          <cell r="C125" t="str">
            <v>UND</v>
          </cell>
          <cell r="D125">
            <v>69</v>
          </cell>
          <cell r="E125">
            <v>57588.718000000001</v>
          </cell>
          <cell r="F125">
            <v>3973622</v>
          </cell>
          <cell r="H125">
            <v>0.96699999999999997</v>
          </cell>
          <cell r="I125">
            <v>59554</v>
          </cell>
          <cell r="K125">
            <v>0</v>
          </cell>
        </row>
        <row r="126">
          <cell r="A126" t="str">
            <v>7.1.46</v>
          </cell>
          <cell r="B126" t="str">
            <v>Caja Registro 20 x20</v>
          </cell>
          <cell r="C126" t="str">
            <v>UND</v>
          </cell>
          <cell r="D126">
            <v>30</v>
          </cell>
          <cell r="E126">
            <v>24658.5</v>
          </cell>
          <cell r="F126">
            <v>739755</v>
          </cell>
          <cell r="H126">
            <v>0.96699999999999997</v>
          </cell>
          <cell r="I126">
            <v>25500</v>
          </cell>
          <cell r="K126">
            <v>0</v>
          </cell>
        </row>
        <row r="127">
          <cell r="A127" t="str">
            <v>7.1.47</v>
          </cell>
          <cell r="B127" t="str">
            <v>Sifón 2"</v>
          </cell>
          <cell r="C127" t="str">
            <v>UND</v>
          </cell>
          <cell r="D127">
            <v>48</v>
          </cell>
          <cell r="E127">
            <v>44308.906999999999</v>
          </cell>
          <cell r="F127">
            <v>2126828</v>
          </cell>
          <cell r="H127">
            <v>0.96699999999999997</v>
          </cell>
          <cell r="I127">
            <v>45821</v>
          </cell>
          <cell r="K127">
            <v>0</v>
          </cell>
        </row>
        <row r="128">
          <cell r="A128" t="str">
            <v>7.1.48</v>
          </cell>
          <cell r="B128" t="str">
            <v>Tubo PVC-P 1/2"</v>
          </cell>
          <cell r="C128" t="str">
            <v>ML</v>
          </cell>
          <cell r="D128">
            <v>99</v>
          </cell>
          <cell r="E128">
            <v>4132.9579999999996</v>
          </cell>
          <cell r="F128">
            <v>409163</v>
          </cell>
          <cell r="H128">
            <v>0.96699999999999986</v>
          </cell>
          <cell r="I128">
            <v>4274</v>
          </cell>
          <cell r="K128">
            <v>0</v>
          </cell>
        </row>
        <row r="129">
          <cell r="A129" t="str">
            <v>7.1.49</v>
          </cell>
          <cell r="B129" t="str">
            <v>ACCESORIO PVC-P Ø=3"</v>
          </cell>
          <cell r="C129" t="str">
            <v>UND</v>
          </cell>
          <cell r="D129">
            <v>72</v>
          </cell>
          <cell r="E129">
            <v>30748.665999999997</v>
          </cell>
          <cell r="F129">
            <v>2213904</v>
          </cell>
          <cell r="H129">
            <v>0.96699999999999997</v>
          </cell>
          <cell r="I129">
            <v>31798</v>
          </cell>
          <cell r="K129">
            <v>0</v>
          </cell>
        </row>
        <row r="130">
          <cell r="A130" t="str">
            <v>7.1.50</v>
          </cell>
          <cell r="B130" t="str">
            <v>ACCESORIO PVC-P Ø=2 1/2"</v>
          </cell>
          <cell r="C130" t="str">
            <v>UND</v>
          </cell>
          <cell r="D130">
            <v>11</v>
          </cell>
          <cell r="E130">
            <v>24808.384999999998</v>
          </cell>
          <cell r="F130">
            <v>272892</v>
          </cell>
          <cell r="H130">
            <v>0.96699999999999997</v>
          </cell>
          <cell r="I130">
            <v>25655</v>
          </cell>
          <cell r="K130">
            <v>0</v>
          </cell>
        </row>
        <row r="131">
          <cell r="A131" t="str">
            <v>7.1.51</v>
          </cell>
          <cell r="B131" t="str">
            <v>ACCESORIO PVC-P Ø=2"</v>
          </cell>
          <cell r="C131" t="str">
            <v>UND</v>
          </cell>
          <cell r="D131">
            <v>60</v>
          </cell>
          <cell r="E131">
            <v>11358.382</v>
          </cell>
          <cell r="F131">
            <v>681503</v>
          </cell>
          <cell r="H131">
            <v>0.96699999999999997</v>
          </cell>
          <cell r="I131">
            <v>11746</v>
          </cell>
          <cell r="K131">
            <v>0</v>
          </cell>
        </row>
        <row r="132">
          <cell r="A132" t="str">
            <v>7.1.52</v>
          </cell>
          <cell r="B132" t="str">
            <v>ACCESORIO PVC-P Ø=1½"</v>
          </cell>
          <cell r="C132" t="str">
            <v>UND</v>
          </cell>
          <cell r="D132">
            <v>34</v>
          </cell>
          <cell r="E132">
            <v>7187.7109999999993</v>
          </cell>
          <cell r="F132">
            <v>244382</v>
          </cell>
          <cell r="H132">
            <v>0.96699999999999986</v>
          </cell>
          <cell r="I132">
            <v>7433</v>
          </cell>
          <cell r="K132">
            <v>0</v>
          </cell>
        </row>
        <row r="133">
          <cell r="A133" t="str">
            <v>7.1.53</v>
          </cell>
          <cell r="B133" t="str">
            <v>ACCESORIO PVC-P Ø=1¼"</v>
          </cell>
          <cell r="C133" t="str">
            <v>UND</v>
          </cell>
          <cell r="D133">
            <v>8</v>
          </cell>
          <cell r="E133">
            <v>5108.6610000000001</v>
          </cell>
          <cell r="F133">
            <v>40869</v>
          </cell>
          <cell r="H133">
            <v>0.96699999999999997</v>
          </cell>
          <cell r="I133">
            <v>5283</v>
          </cell>
          <cell r="K133">
            <v>0</v>
          </cell>
        </row>
        <row r="134">
          <cell r="A134" t="str">
            <v>7.1.54</v>
          </cell>
          <cell r="B134" t="str">
            <v>ACCESORIO PVC-P Ø=1"</v>
          </cell>
          <cell r="C134" t="str">
            <v>UND</v>
          </cell>
          <cell r="D134">
            <v>36</v>
          </cell>
          <cell r="E134">
            <v>2912.6039999999998</v>
          </cell>
          <cell r="F134">
            <v>104854</v>
          </cell>
          <cell r="H134">
            <v>0.96699999999999997</v>
          </cell>
          <cell r="I134">
            <v>3012</v>
          </cell>
          <cell r="K134">
            <v>0</v>
          </cell>
        </row>
        <row r="135">
          <cell r="A135" t="str">
            <v>7.1.55</v>
          </cell>
          <cell r="B135" t="str">
            <v>ACCESORIO PVC-P Ø=¾"</v>
          </cell>
          <cell r="C135" t="str">
            <v>UND</v>
          </cell>
          <cell r="D135">
            <v>23</v>
          </cell>
          <cell r="E135">
            <v>1906.924</v>
          </cell>
          <cell r="F135">
            <v>43859</v>
          </cell>
          <cell r="H135">
            <v>0.96699999999999997</v>
          </cell>
          <cell r="I135">
            <v>1972</v>
          </cell>
          <cell r="K135">
            <v>0</v>
          </cell>
        </row>
        <row r="136">
          <cell r="A136" t="str">
            <v>7.1.56</v>
          </cell>
          <cell r="B136" t="str">
            <v>ACCESORIOS PVC-S Ø=6"</v>
          </cell>
          <cell r="C136" t="str">
            <v>UND</v>
          </cell>
          <cell r="D136">
            <v>6</v>
          </cell>
          <cell r="E136">
            <v>47775.601999999999</v>
          </cell>
          <cell r="F136">
            <v>286654</v>
          </cell>
          <cell r="H136">
            <v>0.96699999999999997</v>
          </cell>
          <cell r="I136">
            <v>49406</v>
          </cell>
          <cell r="K136">
            <v>0</v>
          </cell>
        </row>
        <row r="137">
          <cell r="A137" t="str">
            <v>7.1.57</v>
          </cell>
          <cell r="B137" t="str">
            <v>ACCESORIOS PVC-S Ø=4"</v>
          </cell>
          <cell r="C137" t="str">
            <v>UND</v>
          </cell>
          <cell r="D137">
            <v>144</v>
          </cell>
          <cell r="E137">
            <v>16112.153999999999</v>
          </cell>
          <cell r="F137">
            <v>2320150</v>
          </cell>
          <cell r="H137">
            <v>0.96699999999999997</v>
          </cell>
          <cell r="I137">
            <v>16662</v>
          </cell>
          <cell r="K137">
            <v>0</v>
          </cell>
        </row>
        <row r="138">
          <cell r="A138" t="str">
            <v>7.1.58</v>
          </cell>
          <cell r="B138" t="str">
            <v>ACCESORIOS PVC-S Ø=2"</v>
          </cell>
          <cell r="C138" t="str">
            <v>UND</v>
          </cell>
          <cell r="D138">
            <v>54</v>
          </cell>
          <cell r="E138">
            <v>5241.1399999999994</v>
          </cell>
          <cell r="F138">
            <v>283022</v>
          </cell>
          <cell r="H138">
            <v>0.96699999999999986</v>
          </cell>
          <cell r="I138">
            <v>5420</v>
          </cell>
          <cell r="K138">
            <v>0</v>
          </cell>
        </row>
        <row r="139">
          <cell r="A139" t="str">
            <v>7.1.59</v>
          </cell>
          <cell r="B139" t="str">
            <v>ACCESORIO HG Ø=2"</v>
          </cell>
          <cell r="C139" t="str">
            <v>UND</v>
          </cell>
          <cell r="D139">
            <v>14</v>
          </cell>
          <cell r="E139">
            <v>6663.5969999999998</v>
          </cell>
          <cell r="F139">
            <v>93290</v>
          </cell>
          <cell r="H139">
            <v>0.96699999999999997</v>
          </cell>
          <cell r="I139">
            <v>6891</v>
          </cell>
          <cell r="K139">
            <v>0</v>
          </cell>
        </row>
        <row r="140">
          <cell r="A140" t="str">
            <v>7.1.60</v>
          </cell>
          <cell r="B140" t="str">
            <v>ACCESORIO HG Ø=3"</v>
          </cell>
          <cell r="C140" t="str">
            <v>UND</v>
          </cell>
          <cell r="D140">
            <v>9</v>
          </cell>
          <cell r="E140">
            <v>15675.07</v>
          </cell>
          <cell r="F140">
            <v>141076</v>
          </cell>
          <cell r="H140">
            <v>0.96699999999999997</v>
          </cell>
          <cell r="I140">
            <v>16210</v>
          </cell>
          <cell r="K140">
            <v>0</v>
          </cell>
        </row>
        <row r="141">
          <cell r="A141" t="str">
            <v>7.1.61</v>
          </cell>
          <cell r="B141" t="str">
            <v>ACCESORIO HG Ø=4"</v>
          </cell>
          <cell r="C141" t="str">
            <v>UND</v>
          </cell>
          <cell r="D141">
            <v>17</v>
          </cell>
          <cell r="E141">
            <v>25349.904999999999</v>
          </cell>
          <cell r="F141">
            <v>430948</v>
          </cell>
          <cell r="H141">
            <v>0.96699999999999997</v>
          </cell>
          <cell r="I141">
            <v>26215</v>
          </cell>
          <cell r="K141">
            <v>0</v>
          </cell>
        </row>
        <row r="142">
          <cell r="A142" t="str">
            <v>7.1.62</v>
          </cell>
          <cell r="B142" t="str">
            <v>TUBERÍA HG Ø=1½"</v>
          </cell>
          <cell r="C142" t="str">
            <v>ML</v>
          </cell>
          <cell r="D142">
            <v>15</v>
          </cell>
          <cell r="E142">
            <v>26528.678</v>
          </cell>
          <cell r="F142">
            <v>397930</v>
          </cell>
          <cell r="H142">
            <v>0.96699999999999997</v>
          </cell>
          <cell r="I142">
            <v>27434</v>
          </cell>
          <cell r="K142">
            <v>0</v>
          </cell>
        </row>
        <row r="143">
          <cell r="A143" t="str">
            <v>7.1.63</v>
          </cell>
          <cell r="B143" t="str">
            <v>TUBERÍA PVC-LL Ø=4"</v>
          </cell>
          <cell r="C143" t="str">
            <v>ML</v>
          </cell>
          <cell r="D143">
            <v>88</v>
          </cell>
          <cell r="E143">
            <v>21159.894</v>
          </cell>
          <cell r="F143">
            <v>1862071</v>
          </cell>
          <cell r="H143">
            <v>0.96699999999999997</v>
          </cell>
          <cell r="I143">
            <v>21882</v>
          </cell>
          <cell r="K143">
            <v>0</v>
          </cell>
        </row>
        <row r="144">
          <cell r="A144" t="str">
            <v>7.1.64</v>
          </cell>
          <cell r="B144" t="str">
            <v>TUBERÍA PVC-NOVAFORT Ø=6"</v>
          </cell>
          <cell r="C144" t="str">
            <v>ML</v>
          </cell>
          <cell r="D144">
            <v>325</v>
          </cell>
          <cell r="E144">
            <v>30135.588</v>
          </cell>
          <cell r="F144">
            <v>9794066</v>
          </cell>
          <cell r="H144">
            <v>0.96699999999999997</v>
          </cell>
          <cell r="I144">
            <v>31164</v>
          </cell>
          <cell r="K144">
            <v>0</v>
          </cell>
        </row>
        <row r="145">
          <cell r="A145" t="str">
            <v>7.1.65</v>
          </cell>
          <cell r="B145" t="str">
            <v>UNIÓN FLEXIBLE BORRACHA Ø=1½"</v>
          </cell>
          <cell r="C145" t="str">
            <v>UN</v>
          </cell>
          <cell r="D145">
            <v>1</v>
          </cell>
          <cell r="E145">
            <v>58625.341999999997</v>
          </cell>
          <cell r="F145">
            <v>58625</v>
          </cell>
          <cell r="H145">
            <v>0.96699999999999997</v>
          </cell>
          <cell r="I145">
            <v>60626</v>
          </cell>
          <cell r="K145">
            <v>0</v>
          </cell>
        </row>
        <row r="146">
          <cell r="A146" t="str">
            <v>7.1.66</v>
          </cell>
          <cell r="B146" t="str">
            <v>UNIÓN FLEXIBLE BORRACHA Ø=2"</v>
          </cell>
          <cell r="C146" t="str">
            <v>UN</v>
          </cell>
          <cell r="D146">
            <v>1</v>
          </cell>
          <cell r="E146">
            <v>65424.318999999996</v>
          </cell>
          <cell r="F146">
            <v>65424</v>
          </cell>
          <cell r="H146">
            <v>0.96699999999999997</v>
          </cell>
          <cell r="I146">
            <v>67657</v>
          </cell>
          <cell r="K146">
            <v>0</v>
          </cell>
        </row>
        <row r="147">
          <cell r="A147" t="str">
            <v>7.1.67</v>
          </cell>
          <cell r="B147" t="str">
            <v>UNIÓN FLEXIBLE BORRACHA Ø=3"</v>
          </cell>
          <cell r="C147" t="str">
            <v>UN</v>
          </cell>
          <cell r="D147">
            <v>3</v>
          </cell>
          <cell r="E147">
            <v>93545.645999999993</v>
          </cell>
          <cell r="F147">
            <v>280637</v>
          </cell>
          <cell r="H147">
            <v>0.96699999999999997</v>
          </cell>
          <cell r="I147">
            <v>96738</v>
          </cell>
          <cell r="K147">
            <v>0</v>
          </cell>
        </row>
        <row r="148">
          <cell r="A148" t="str">
            <v>7.1.68</v>
          </cell>
          <cell r="B148" t="str">
            <v>UNIÓN FLEXIBLE BORRACHA Ø=4"</v>
          </cell>
          <cell r="C148" t="str">
            <v>UN</v>
          </cell>
          <cell r="D148">
            <v>1</v>
          </cell>
          <cell r="E148">
            <v>142895.524</v>
          </cell>
          <cell r="F148">
            <v>142896</v>
          </cell>
          <cell r="H148">
            <v>0.96700000000000008</v>
          </cell>
          <cell r="I148">
            <v>147772</v>
          </cell>
          <cell r="K148">
            <v>0</v>
          </cell>
        </row>
        <row r="149">
          <cell r="A149" t="str">
            <v>7.1.69</v>
          </cell>
          <cell r="B149" t="str">
            <v>VÁLVULA DE ALIVIO Ø=1½"</v>
          </cell>
          <cell r="C149" t="str">
            <v>UN</v>
          </cell>
          <cell r="D149">
            <v>3</v>
          </cell>
          <cell r="E149">
            <v>664208.125</v>
          </cell>
          <cell r="F149">
            <v>1992624</v>
          </cell>
          <cell r="H149">
            <v>0.96699999999999997</v>
          </cell>
          <cell r="I149">
            <v>686875</v>
          </cell>
          <cell r="K149">
            <v>0</v>
          </cell>
        </row>
        <row r="150">
          <cell r="A150" t="str">
            <v>7.1.70</v>
          </cell>
          <cell r="B150" t="str">
            <v>VÁLVULA DE PIE Ø=2"</v>
          </cell>
          <cell r="C150" t="str">
            <v>UN</v>
          </cell>
          <cell r="D150">
            <v>1</v>
          </cell>
          <cell r="E150">
            <v>195844.576</v>
          </cell>
          <cell r="F150">
            <v>195845</v>
          </cell>
          <cell r="H150">
            <v>0.96699999999999997</v>
          </cell>
          <cell r="I150">
            <v>202528</v>
          </cell>
          <cell r="K150">
            <v>0</v>
          </cell>
        </row>
        <row r="151">
          <cell r="A151" t="str">
            <v>7.1.71</v>
          </cell>
          <cell r="B151" t="str">
            <v>VÁLVULA DE PIE Ø=3"</v>
          </cell>
          <cell r="C151" t="str">
            <v>UN</v>
          </cell>
          <cell r="D151">
            <v>4</v>
          </cell>
          <cell r="E151">
            <v>395464.32</v>
          </cell>
          <cell r="F151">
            <v>1581857</v>
          </cell>
          <cell r="H151">
            <v>0.96699999999999997</v>
          </cell>
          <cell r="I151">
            <v>408960</v>
          </cell>
          <cell r="K151">
            <v>0</v>
          </cell>
        </row>
        <row r="152">
          <cell r="A152" t="str">
            <v>7.1.72</v>
          </cell>
          <cell r="B152" t="str">
            <v>VÁLVULA DE PIE Ø=4"</v>
          </cell>
          <cell r="C152" t="str">
            <v>UN</v>
          </cell>
          <cell r="D152">
            <v>4</v>
          </cell>
          <cell r="E152">
            <v>784578.35100000002</v>
          </cell>
          <cell r="F152">
            <v>3138313</v>
          </cell>
          <cell r="H152">
            <v>0.96700000000000008</v>
          </cell>
          <cell r="I152">
            <v>811353</v>
          </cell>
          <cell r="K152">
            <v>0</v>
          </cell>
        </row>
        <row r="153">
          <cell r="A153" t="str">
            <v>7.1.73</v>
          </cell>
          <cell r="B153" t="str">
            <v>VÁLVULA FLOTADOR Ø=2"</v>
          </cell>
          <cell r="C153" t="str">
            <v>UN</v>
          </cell>
          <cell r="D153">
            <v>3</v>
          </cell>
          <cell r="E153">
            <v>203360.1</v>
          </cell>
          <cell r="F153">
            <v>610080</v>
          </cell>
          <cell r="H153">
            <v>0.96700000000000008</v>
          </cell>
          <cell r="I153">
            <v>210300</v>
          </cell>
          <cell r="K153">
            <v>0</v>
          </cell>
        </row>
        <row r="154">
          <cell r="A154" t="str">
            <v>7.1.74</v>
          </cell>
          <cell r="B154" t="str">
            <v>VÁLVULA PASO DIRECTO ROSCAR R.W. o equivalente  Ø=1½"</v>
          </cell>
          <cell r="C154" t="str">
            <v>UN</v>
          </cell>
          <cell r="D154">
            <v>1</v>
          </cell>
          <cell r="E154">
            <v>106167.897</v>
          </cell>
          <cell r="F154">
            <v>106168</v>
          </cell>
          <cell r="H154">
            <v>0.96699999999999997</v>
          </cell>
          <cell r="I154">
            <v>109791</v>
          </cell>
          <cell r="K154">
            <v>0</v>
          </cell>
        </row>
        <row r="155">
          <cell r="A155" t="str">
            <v>7.1.75</v>
          </cell>
          <cell r="B155" t="str">
            <v>VÁLVULA PASO DIRECTO ROSCAR R.W. o equivalente Ø=2"</v>
          </cell>
          <cell r="C155" t="str">
            <v>UN</v>
          </cell>
          <cell r="D155">
            <v>4</v>
          </cell>
          <cell r="E155">
            <v>181542.64600000001</v>
          </cell>
          <cell r="F155">
            <v>726171</v>
          </cell>
          <cell r="H155">
            <v>0.96700000000000008</v>
          </cell>
          <cell r="I155">
            <v>187738</v>
          </cell>
          <cell r="K155">
            <v>0</v>
          </cell>
        </row>
        <row r="156">
          <cell r="A156" t="str">
            <v>7.1.76</v>
          </cell>
          <cell r="B156" t="str">
            <v>VÁLVULA PASO DIRECTO ROSCAR R.W. o equivalente Ø=3"</v>
          </cell>
          <cell r="C156" t="str">
            <v>UN</v>
          </cell>
          <cell r="D156">
            <v>4</v>
          </cell>
          <cell r="E156">
            <v>458688.71399999998</v>
          </cell>
          <cell r="F156">
            <v>1834755</v>
          </cell>
          <cell r="H156">
            <v>0.96699999999999997</v>
          </cell>
          <cell r="I156">
            <v>474342</v>
          </cell>
          <cell r="K156">
            <v>0</v>
          </cell>
        </row>
        <row r="157">
          <cell r="A157" t="str">
            <v>7.1.77</v>
          </cell>
          <cell r="B157" t="str">
            <v>VÁLVULA PASO DIRECTO ROSCAR R.W. o equivalente Ø=4"</v>
          </cell>
          <cell r="C157" t="str">
            <v>UN</v>
          </cell>
          <cell r="D157">
            <v>2</v>
          </cell>
          <cell r="E157">
            <v>1026250.9909999999</v>
          </cell>
          <cell r="F157">
            <v>2052502</v>
          </cell>
          <cell r="H157">
            <v>0.96699999999999997</v>
          </cell>
          <cell r="I157">
            <v>1061273</v>
          </cell>
          <cell r="K157">
            <v>0</v>
          </cell>
        </row>
        <row r="158">
          <cell r="A158" t="str">
            <v>7.1.78</v>
          </cell>
          <cell r="B158" t="str">
            <v>SIFON 3"</v>
          </cell>
          <cell r="C158" t="str">
            <v>UND</v>
          </cell>
          <cell r="D158">
            <v>17</v>
          </cell>
          <cell r="E158">
            <v>52535.175999999999</v>
          </cell>
          <cell r="F158">
            <v>893098</v>
          </cell>
          <cell r="H158">
            <v>0.96699999999999997</v>
          </cell>
          <cell r="I158">
            <v>54328</v>
          </cell>
          <cell r="K158">
            <v>0</v>
          </cell>
        </row>
        <row r="159">
          <cell r="A159" t="str">
            <v>7.1.79</v>
          </cell>
          <cell r="B159" t="str">
            <v xml:space="preserve">NIPLE PASAMURO Ø=2"-3"-4" </v>
          </cell>
          <cell r="C159" t="str">
            <v>UN</v>
          </cell>
          <cell r="D159">
            <v>5</v>
          </cell>
          <cell r="E159">
            <v>29239.179</v>
          </cell>
          <cell r="F159">
            <v>146196</v>
          </cell>
          <cell r="H159">
            <v>0.96699999999999997</v>
          </cell>
          <cell r="I159">
            <v>30237</v>
          </cell>
          <cell r="K159">
            <v>0</v>
          </cell>
        </row>
        <row r="160">
          <cell r="A160" t="str">
            <v>7.1.80</v>
          </cell>
          <cell r="B160" t="str">
            <v>COPA EXCÉNTRICA Ø=2"x1½"</v>
          </cell>
          <cell r="C160" t="str">
            <v>UN</v>
          </cell>
          <cell r="D160">
            <v>5</v>
          </cell>
          <cell r="E160">
            <v>86408.218999999997</v>
          </cell>
          <cell r="F160">
            <v>432041</v>
          </cell>
          <cell r="H160">
            <v>0.96699999999999997</v>
          </cell>
          <cell r="I160">
            <v>89357</v>
          </cell>
          <cell r="K160">
            <v>0</v>
          </cell>
        </row>
        <row r="161">
          <cell r="A161" t="str">
            <v>7.1.81</v>
          </cell>
          <cell r="B161" t="str">
            <v>COPA EXCÉNTRICA Ø=3"x2"</v>
          </cell>
          <cell r="C161" t="str">
            <v>UN</v>
          </cell>
          <cell r="D161">
            <v>6</v>
          </cell>
          <cell r="E161">
            <v>108842.61899999999</v>
          </cell>
          <cell r="F161">
            <v>653056</v>
          </cell>
          <cell r="H161">
            <v>0.96699999999999997</v>
          </cell>
          <cell r="I161">
            <v>112557</v>
          </cell>
          <cell r="K161">
            <v>0</v>
          </cell>
        </row>
        <row r="162">
          <cell r="A162" t="str">
            <v>7.1.82</v>
          </cell>
          <cell r="B162" t="str">
            <v>CHEQUE CORTINA ROSCAR R.W. Ø=2"</v>
          </cell>
          <cell r="C162" t="str">
            <v>UN</v>
          </cell>
          <cell r="D162">
            <v>2</v>
          </cell>
          <cell r="E162">
            <v>206420.655</v>
          </cell>
          <cell r="F162">
            <v>412841</v>
          </cell>
          <cell r="H162">
            <v>0.96699999999999997</v>
          </cell>
          <cell r="I162">
            <v>213465</v>
          </cell>
          <cell r="K162">
            <v>0</v>
          </cell>
        </row>
        <row r="163">
          <cell r="A163" t="str">
            <v>7.1.83</v>
          </cell>
          <cell r="B163" t="str">
            <v>CHEQUE HIDRO ROSCAR Ø=3"</v>
          </cell>
          <cell r="C163" t="str">
            <v>UN</v>
          </cell>
          <cell r="D163">
            <v>1</v>
          </cell>
          <cell r="E163">
            <v>596642.86800000002</v>
          </cell>
          <cell r="F163">
            <v>596643</v>
          </cell>
          <cell r="H163">
            <v>0.96700000000000008</v>
          </cell>
          <cell r="I163">
            <v>617004</v>
          </cell>
          <cell r="K163">
            <v>0</v>
          </cell>
        </row>
        <row r="164">
          <cell r="A164" t="str">
            <v>7.1.84</v>
          </cell>
          <cell r="B164" t="str">
            <v>CHEQUE HIDRO ROSCAR Ø=4"</v>
          </cell>
          <cell r="C164" t="str">
            <v>UN</v>
          </cell>
          <cell r="D164">
            <v>6</v>
          </cell>
          <cell r="E164">
            <v>989009.88699999999</v>
          </cell>
          <cell r="F164">
            <v>5934059</v>
          </cell>
          <cell r="H164">
            <v>0.96699999999999997</v>
          </cell>
          <cell r="I164">
            <v>1022761</v>
          </cell>
          <cell r="K164">
            <v>0</v>
          </cell>
        </row>
        <row r="165">
          <cell r="A165" t="str">
            <v>7.1.85</v>
          </cell>
          <cell r="B165" t="str">
            <v>ACCESORIO HG Ø=1½"</v>
          </cell>
          <cell r="C165" t="str">
            <v>UN</v>
          </cell>
          <cell r="D165">
            <v>12</v>
          </cell>
          <cell r="E165">
            <v>5698.5309999999999</v>
          </cell>
          <cell r="F165">
            <v>68382</v>
          </cell>
          <cell r="H165">
            <v>0.96699999999999997</v>
          </cell>
          <cell r="I165">
            <v>5893</v>
          </cell>
          <cell r="K165">
            <v>0</v>
          </cell>
        </row>
        <row r="166">
          <cell r="A166" t="str">
            <v>7.1.86</v>
          </cell>
          <cell r="B166" t="str">
            <v>BRIDA ACERO ROSCAR Ø=1½"</v>
          </cell>
          <cell r="C166" t="str">
            <v>UN</v>
          </cell>
          <cell r="D166">
            <v>2</v>
          </cell>
          <cell r="E166">
            <v>57601.288999999997</v>
          </cell>
          <cell r="F166">
            <v>115203</v>
          </cell>
          <cell r="H166">
            <v>0.96699999999999997</v>
          </cell>
          <cell r="I166">
            <v>59567</v>
          </cell>
          <cell r="K166">
            <v>0</v>
          </cell>
        </row>
        <row r="167">
          <cell r="A167" t="str">
            <v>7.1.87</v>
          </cell>
          <cell r="B167" t="str">
            <v>BRIDA ACERO ROSCAR Ø=2"</v>
          </cell>
          <cell r="C167" t="str">
            <v>UN</v>
          </cell>
          <cell r="D167">
            <v>7</v>
          </cell>
          <cell r="E167">
            <v>77558.235000000001</v>
          </cell>
          <cell r="F167">
            <v>542908</v>
          </cell>
          <cell r="H167">
            <v>0.96699999999999997</v>
          </cell>
          <cell r="I167">
            <v>80205</v>
          </cell>
          <cell r="K167">
            <v>0</v>
          </cell>
        </row>
        <row r="168">
          <cell r="A168" t="str">
            <v>7.1.88</v>
          </cell>
          <cell r="B168" t="str">
            <v>BRIDA ACERO ROSCAR Ø=3"</v>
          </cell>
          <cell r="C168" t="str">
            <v>UN</v>
          </cell>
          <cell r="D168">
            <v>2</v>
          </cell>
          <cell r="E168">
            <v>104501.75599999999</v>
          </cell>
          <cell r="F168">
            <v>209004</v>
          </cell>
          <cell r="H168">
            <v>0.96699999999999997</v>
          </cell>
          <cell r="I168">
            <v>108068</v>
          </cell>
          <cell r="K168">
            <v>0</v>
          </cell>
        </row>
        <row r="169">
          <cell r="A169" t="str">
            <v>7.1.89</v>
          </cell>
          <cell r="B169" t="str">
            <v>BRIDA ACERO ROSCAR Ø=4"</v>
          </cell>
          <cell r="C169" t="str">
            <v>UN</v>
          </cell>
          <cell r="D169">
            <v>2</v>
          </cell>
          <cell r="E169">
            <v>126747.591</v>
          </cell>
          <cell r="F169">
            <v>253495</v>
          </cell>
          <cell r="H169">
            <v>0.96699999999999997</v>
          </cell>
          <cell r="I169">
            <v>131073</v>
          </cell>
          <cell r="K169">
            <v>0</v>
          </cell>
        </row>
        <row r="170">
          <cell r="A170" t="str">
            <v>7.1.90</v>
          </cell>
          <cell r="B170" t="str">
            <v>ACOMETIDA Ø=2"</v>
          </cell>
          <cell r="C170" t="str">
            <v>UN</v>
          </cell>
          <cell r="D170">
            <v>1</v>
          </cell>
          <cell r="E170">
            <v>3384530.9439999997</v>
          </cell>
          <cell r="F170">
            <v>3384531</v>
          </cell>
          <cell r="H170">
            <v>0.96699999999999986</v>
          </cell>
          <cell r="I170">
            <v>3500032</v>
          </cell>
          <cell r="K170">
            <v>0</v>
          </cell>
        </row>
        <row r="171">
          <cell r="A171" t="str">
            <v>7.2</v>
          </cell>
          <cell r="B171" t="str">
            <v>CAJAS DE INSPECCION</v>
          </cell>
          <cell r="D171">
            <v>0</v>
          </cell>
          <cell r="F171">
            <v>0</v>
          </cell>
          <cell r="K171">
            <v>0</v>
          </cell>
        </row>
        <row r="172">
          <cell r="A172" t="str">
            <v>7.2.1</v>
          </cell>
          <cell r="B172" t="str">
            <v>Caja de inspección de 70x70</v>
          </cell>
          <cell r="C172" t="str">
            <v>UND</v>
          </cell>
          <cell r="D172">
            <v>33</v>
          </cell>
          <cell r="E172">
            <v>291016.71600000001</v>
          </cell>
          <cell r="F172">
            <v>9603552</v>
          </cell>
          <cell r="H172">
            <v>0.96700000000000008</v>
          </cell>
          <cell r="I172">
            <v>300948</v>
          </cell>
          <cell r="K172">
            <v>0</v>
          </cell>
        </row>
        <row r="173">
          <cell r="A173" t="str">
            <v>7.2.2</v>
          </cell>
          <cell r="B173" t="str">
            <v>Caja de inspección de 80x80</v>
          </cell>
          <cell r="C173" t="str">
            <v>UND</v>
          </cell>
          <cell r="D173">
            <v>15</v>
          </cell>
          <cell r="E173">
            <v>346870.636</v>
          </cell>
          <cell r="F173">
            <v>5203060</v>
          </cell>
          <cell r="H173">
            <v>0.96699999999999997</v>
          </cell>
          <cell r="I173">
            <v>358708</v>
          </cell>
          <cell r="K173">
            <v>0</v>
          </cell>
        </row>
        <row r="174">
          <cell r="A174" t="str">
            <v>7.2.3</v>
          </cell>
          <cell r="B174" t="str">
            <v>Caja Aforo Lab 0.90m x 0.90m x 0,90m</v>
          </cell>
          <cell r="C174" t="str">
            <v>UND</v>
          </cell>
          <cell r="D174">
            <v>3</v>
          </cell>
          <cell r="E174">
            <v>436177.92099999997</v>
          </cell>
          <cell r="F174">
            <v>1308534</v>
          </cell>
          <cell r="H174">
            <v>0.96699999999999997</v>
          </cell>
          <cell r="I174">
            <v>451063</v>
          </cell>
          <cell r="K174">
            <v>0</v>
          </cell>
        </row>
        <row r="175">
          <cell r="A175" t="str">
            <v>7.2.4</v>
          </cell>
          <cell r="B175" t="str">
            <v>Caja Desarenador 0,80m x 1,80m x 1,20m</v>
          </cell>
          <cell r="C175" t="str">
            <v>UND</v>
          </cell>
          <cell r="D175">
            <v>1</v>
          </cell>
          <cell r="E175">
            <v>379306.717</v>
          </cell>
          <cell r="F175">
            <v>379307</v>
          </cell>
          <cell r="H175">
            <v>0.96699999999999997</v>
          </cell>
          <cell r="I175">
            <v>392251</v>
          </cell>
          <cell r="K175">
            <v>0</v>
          </cell>
        </row>
        <row r="176">
          <cell r="A176" t="str">
            <v>7.2.5</v>
          </cell>
          <cell r="B176" t="str">
            <v>Canaleta Superficial Ancho = 0,30m Prof. =0,10m concreto de 3000 Psi.</v>
          </cell>
          <cell r="C176" t="str">
            <v>ML</v>
          </cell>
          <cell r="D176">
            <v>180</v>
          </cell>
          <cell r="E176">
            <v>33327.654999999999</v>
          </cell>
          <cell r="F176">
            <v>5998978</v>
          </cell>
          <cell r="H176">
            <v>0.96699999999999997</v>
          </cell>
          <cell r="I176">
            <v>34465</v>
          </cell>
          <cell r="K176">
            <v>0</v>
          </cell>
        </row>
        <row r="177">
          <cell r="A177" t="str">
            <v>7.2.6</v>
          </cell>
          <cell r="B177" t="str">
            <v>Cárcamo  incluye rejilla</v>
          </cell>
          <cell r="C177" t="str">
            <v>ML</v>
          </cell>
          <cell r="D177">
            <v>60</v>
          </cell>
          <cell r="E177">
            <v>157607.462</v>
          </cell>
          <cell r="F177">
            <v>9456448</v>
          </cell>
          <cell r="H177">
            <v>0.96699999999999997</v>
          </cell>
          <cell r="I177">
            <v>162986</v>
          </cell>
          <cell r="K177">
            <v>0</v>
          </cell>
        </row>
        <row r="178">
          <cell r="A178" t="str">
            <v>7.2.7</v>
          </cell>
          <cell r="B178" t="str">
            <v>Caja Eyectora  de 2.30 x 1.50  h= 2.30m</v>
          </cell>
          <cell r="C178" t="str">
            <v>UND</v>
          </cell>
          <cell r="D178">
            <v>1</v>
          </cell>
          <cell r="E178">
            <v>2640245.5490000001</v>
          </cell>
          <cell r="F178">
            <v>2640246</v>
          </cell>
          <cell r="H178">
            <v>0.96700000000000008</v>
          </cell>
          <cell r="I178">
            <v>2730347</v>
          </cell>
          <cell r="K178">
            <v>0</v>
          </cell>
        </row>
        <row r="179">
          <cell r="A179" t="str">
            <v>7.3</v>
          </cell>
          <cell r="B179" t="str">
            <v>DESINFECCION</v>
          </cell>
          <cell r="D179">
            <v>0</v>
          </cell>
          <cell r="F179">
            <v>0</v>
          </cell>
          <cell r="K179">
            <v>0</v>
          </cell>
        </row>
        <row r="180">
          <cell r="A180" t="str">
            <v>7.3.1</v>
          </cell>
          <cell r="B180" t="str">
            <v>Desinfección del sistema de agua potable</v>
          </cell>
          <cell r="C180" t="str">
            <v>UND</v>
          </cell>
          <cell r="D180">
            <v>1</v>
          </cell>
          <cell r="E180">
            <v>209127.288</v>
          </cell>
          <cell r="F180">
            <v>209127</v>
          </cell>
          <cell r="H180">
            <v>0.96699999999999997</v>
          </cell>
          <cell r="I180">
            <v>216264</v>
          </cell>
          <cell r="K180">
            <v>0</v>
          </cell>
        </row>
        <row r="181">
          <cell r="A181" t="str">
            <v>7.4</v>
          </cell>
          <cell r="B181" t="str">
            <v>CUARTO DE BOMBAS</v>
          </cell>
          <cell r="D181">
            <v>0</v>
          </cell>
          <cell r="F181">
            <v>0</v>
          </cell>
          <cell r="K181">
            <v>0</v>
          </cell>
        </row>
        <row r="182">
          <cell r="A182" t="str">
            <v>7.4.1</v>
          </cell>
          <cell r="B182" t="str">
            <v>Equipo de presión para suministro de agua para fluxómetros</v>
          </cell>
          <cell r="C182" t="str">
            <v>UND</v>
          </cell>
          <cell r="D182">
            <v>1</v>
          </cell>
          <cell r="E182">
            <v>10863348.591</v>
          </cell>
          <cell r="F182">
            <v>10863349</v>
          </cell>
          <cell r="H182">
            <v>0.96699999999999997</v>
          </cell>
          <cell r="I182">
            <v>11234073</v>
          </cell>
          <cell r="K182">
            <v>0</v>
          </cell>
        </row>
        <row r="183">
          <cell r="A183" t="str">
            <v>7.4.2</v>
          </cell>
          <cell r="B183" t="str">
            <v>Equipo de presión para suministro de agua para lavaplatos y lavamanos</v>
          </cell>
          <cell r="C183" t="str">
            <v>UND</v>
          </cell>
          <cell r="D183">
            <v>1</v>
          </cell>
          <cell r="E183">
            <v>7840313.1909999996</v>
          </cell>
          <cell r="F183">
            <v>7840313</v>
          </cell>
          <cell r="H183">
            <v>0.96699999999999997</v>
          </cell>
          <cell r="I183">
            <v>8107873</v>
          </cell>
          <cell r="K183">
            <v>0</v>
          </cell>
        </row>
        <row r="184">
          <cell r="A184" t="str">
            <v>7.4.3</v>
          </cell>
          <cell r="B184" t="str">
            <v>Equipo contra incendio (1 principal + 1 jokey)</v>
          </cell>
          <cell r="C184" t="str">
            <v>UND</v>
          </cell>
          <cell r="D184">
            <v>1</v>
          </cell>
          <cell r="E184">
            <v>12102776.665999999</v>
          </cell>
          <cell r="F184">
            <v>12102777</v>
          </cell>
          <cell r="H184">
            <v>0.96699999999999997</v>
          </cell>
          <cell r="I184">
            <v>12515798</v>
          </cell>
          <cell r="K184">
            <v>0</v>
          </cell>
        </row>
        <row r="185">
          <cell r="A185">
            <v>7.5</v>
          </cell>
          <cell r="B185" t="str">
            <v>MOVIMIENTO DE TIERRAS</v>
          </cell>
          <cell r="F185">
            <v>0</v>
          </cell>
          <cell r="K185">
            <v>0</v>
          </cell>
        </row>
        <row r="186">
          <cell r="A186" t="str">
            <v>7.5.1</v>
          </cell>
          <cell r="B186" t="str">
            <v>EXCAVACION EN MATERIAL COMUN. Incluye retiro</v>
          </cell>
          <cell r="C186" t="str">
            <v>M3</v>
          </cell>
          <cell r="D186">
            <v>1321</v>
          </cell>
          <cell r="E186">
            <v>27177.535</v>
          </cell>
          <cell r="F186">
            <v>35901524</v>
          </cell>
          <cell r="H186">
            <v>0.96699999999999997</v>
          </cell>
          <cell r="I186">
            <v>28105</v>
          </cell>
          <cell r="K186">
            <v>0</v>
          </cell>
        </row>
      </sheetData>
      <sheetData sheetId="1"/>
      <sheetData sheetId="2"/>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sta de actividades Zona 1 "/>
      <sheetName val="Cuadro Comparativo "/>
      <sheetName val="Presupuesto"/>
      <sheetName val="A.P.U"/>
      <sheetName val="Insumos"/>
      <sheetName val="Cuadrillas"/>
      <sheetName val="NP027"/>
      <sheetName val="JUSTIF"/>
      <sheetName val="MATERIALES"/>
      <sheetName val="APUS"/>
      <sheetName val="No Previstos"/>
      <sheetName val="Justificacion"/>
      <sheetName val="Memoria"/>
      <sheetName val="APU"/>
      <sheetName val="Cotizacion NP"/>
    </sheetNames>
    <sheetDataSet>
      <sheetData sheetId="0">
        <row r="1">
          <cell r="A1">
            <v>0</v>
          </cell>
        </row>
      </sheetData>
      <sheetData sheetId="1"/>
      <sheetData sheetId="2"/>
      <sheetData sheetId="3"/>
      <sheetData sheetId="4" refreshError="1"/>
      <sheetData sheetId="5"/>
      <sheetData sheetId="6" refreshError="1">
        <row r="1">
          <cell r="A1">
            <v>0</v>
          </cell>
        </row>
        <row r="2">
          <cell r="A2">
            <v>0</v>
          </cell>
        </row>
        <row r="3">
          <cell r="A3" t="str">
            <v>DIRECCIÓN DE</v>
          </cell>
        </row>
        <row r="4">
          <cell r="A4" t="str">
            <v>PROCESO</v>
          </cell>
        </row>
        <row r="5">
          <cell r="A5" t="str">
            <v>FECHA DE EMISIÓN</v>
          </cell>
        </row>
        <row r="6">
          <cell r="A6" t="str">
            <v>FECHA</v>
          </cell>
        </row>
        <row r="7">
          <cell r="A7" t="str">
            <v xml:space="preserve">PROYECTO: </v>
          </cell>
        </row>
        <row r="8">
          <cell r="A8" t="str">
            <v>UNIDAD:</v>
          </cell>
        </row>
        <row r="9">
          <cell r="A9" t="str">
            <v>DEPARTAMENTO:</v>
          </cell>
        </row>
        <row r="10">
          <cell r="A10">
            <v>0</v>
          </cell>
        </row>
        <row r="11">
          <cell r="A11" t="str">
            <v>ITEM</v>
          </cell>
        </row>
        <row r="12">
          <cell r="A12">
            <v>23.47</v>
          </cell>
        </row>
        <row r="13">
          <cell r="A13">
            <v>0</v>
          </cell>
        </row>
        <row r="14">
          <cell r="A14">
            <v>0</v>
          </cell>
        </row>
        <row r="15">
          <cell r="A15">
            <v>0</v>
          </cell>
        </row>
        <row r="16">
          <cell r="A16">
            <v>615</v>
          </cell>
        </row>
        <row r="17">
          <cell r="A17">
            <v>20000</v>
          </cell>
        </row>
        <row r="18">
          <cell r="A18">
            <v>20001</v>
          </cell>
        </row>
        <row r="19">
          <cell r="A19">
            <v>616</v>
          </cell>
        </row>
        <row r="20">
          <cell r="A20">
            <v>20002</v>
          </cell>
        </row>
        <row r="21">
          <cell r="A21">
            <v>7</v>
          </cell>
        </row>
        <row r="22">
          <cell r="A22">
            <v>0</v>
          </cell>
        </row>
        <row r="23">
          <cell r="A23">
            <v>0</v>
          </cell>
        </row>
        <row r="24">
          <cell r="A24">
            <v>0</v>
          </cell>
        </row>
        <row r="25">
          <cell r="A25">
            <v>613</v>
          </cell>
        </row>
        <row r="26">
          <cell r="A26">
            <v>606</v>
          </cell>
        </row>
        <row r="27">
          <cell r="A27">
            <v>614</v>
          </cell>
        </row>
        <row r="28">
          <cell r="A28">
            <v>0</v>
          </cell>
        </row>
        <row r="29">
          <cell r="A29">
            <v>0</v>
          </cell>
        </row>
        <row r="30">
          <cell r="A30">
            <v>0</v>
          </cell>
        </row>
        <row r="31">
          <cell r="A31">
            <v>11</v>
          </cell>
        </row>
        <row r="32">
          <cell r="A32">
            <v>0</v>
          </cell>
        </row>
        <row r="33">
          <cell r="A33">
            <v>0</v>
          </cell>
        </row>
        <row r="34">
          <cell r="A34">
            <v>0</v>
          </cell>
        </row>
        <row r="35">
          <cell r="A35">
            <v>0</v>
          </cell>
        </row>
        <row r="36">
          <cell r="A36">
            <v>0</v>
          </cell>
        </row>
        <row r="37">
          <cell r="A37" t="str">
            <v>CONTRATISTA:</v>
          </cell>
        </row>
        <row r="38">
          <cell r="A38">
            <v>0</v>
          </cell>
        </row>
        <row r="39">
          <cell r="A39">
            <v>0</v>
          </cell>
        </row>
        <row r="40">
          <cell r="A40" t="str">
            <v>FIRMA:</v>
          </cell>
        </row>
        <row r="41">
          <cell r="A41" t="str">
            <v>NOMBRE:</v>
          </cell>
        </row>
        <row r="42">
          <cell r="A42">
            <v>0</v>
          </cell>
        </row>
        <row r="43">
          <cell r="A43" t="str">
            <v>1)   EL CONTRATISTA Y LA INTERVENTORIA VALIDAN CON SU FIRMA LOS PRECIOS Y RENDIMIENTOS AQUÍ DESCRITOS</v>
          </cell>
        </row>
        <row r="44">
          <cell r="A44" t="str">
            <v>2)   LOS PRECIOS DE LOS INSUMOS NO CONTEMPLADOS EN EL CONTRATO DEBERAN ANEXAR MINIMO DOS COTIZACIONES Y LOS PRECIOS DE LOS INSUMOS AQUÍ DESCRITOS QUE SEAN CONTRACTUALES NO REQUERIRAN COTIZACION.</v>
          </cell>
        </row>
        <row r="45">
          <cell r="A45" t="str">
            <v>3)   ANALISIS DE PRECIOS SUJETOS A VERIFICACION Y VALIDACIÓN POR PARTE DE LA DIING, QUIEN DETERMINARA EL JUSTO PRECIO CON REFERENCIA A SUS BASES DE DATOS (SEGÚN LA ZONA) Y EL PROMEDIO DE LOS INDICES DE CONSTRUCCIÓN DADOS POR EL DANE Y CAMACOL.</v>
          </cell>
        </row>
      </sheetData>
      <sheetData sheetId="7" refreshError="1"/>
      <sheetData sheetId="8" refreshError="1"/>
      <sheetData sheetId="9" refreshError="1"/>
      <sheetData sheetId="10"/>
      <sheetData sheetId="11"/>
      <sheetData sheetId="12"/>
      <sheetData sheetId="13"/>
      <sheetData sheetId="14"/>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23,41"/>
      <sheetName val="23,42"/>
      <sheetName val="23,43"/>
      <sheetName val="23,44"/>
      <sheetName val="23,45"/>
      <sheetName val="23,48"/>
      <sheetName val="23,49"/>
      <sheetName val="23,50"/>
      <sheetName val="23,51"/>
      <sheetName val="23,52"/>
      <sheetName val="23,53"/>
      <sheetName val="23,54"/>
      <sheetName val="23,55"/>
      <sheetName val="23,56"/>
      <sheetName val="23,57"/>
      <sheetName val="MATERIALES"/>
      <sheetName val="PRESUP.GENERAL"/>
      <sheetName val="JUSTIF"/>
      <sheetName val="MEMORIAS"/>
      <sheetName val="INSUMOS"/>
      <sheetName val="PRESUP.GENERAL (2)"/>
      <sheetName val="PRESUP.GENERAL (3)"/>
      <sheetName val="Hoja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row r="2">
          <cell r="F2" t="str">
            <v>COMPRAS ALFABETICO</v>
          </cell>
          <cell r="I2" t="str">
            <v>Fecha :</v>
          </cell>
          <cell r="J2">
            <v>41684</v>
          </cell>
        </row>
        <row r="5">
          <cell r="F5" t="str">
            <v>EJERCITO NACIONAL 553</v>
          </cell>
          <cell r="I5" t="str">
            <v>Página :</v>
          </cell>
          <cell r="J5">
            <v>1</v>
          </cell>
        </row>
        <row r="7">
          <cell r="A7" t="str">
            <v>Codigo</v>
          </cell>
          <cell r="B7" t="str">
            <v>Insumo</v>
          </cell>
          <cell r="F7" t="str">
            <v>U.M.</v>
          </cell>
          <cell r="H7" t="str">
            <v>Cantidad</v>
          </cell>
          <cell r="I7" t="str">
            <v>Vr.Unitario</v>
          </cell>
          <cell r="J7" t="str">
            <v>Vr.Total</v>
          </cell>
        </row>
        <row r="10">
          <cell r="A10">
            <v>1050</v>
          </cell>
          <cell r="B10" t="str">
            <v>ABRAZADERA DE SALIDA TIPO 3</v>
          </cell>
          <cell r="F10" t="str">
            <v>un</v>
          </cell>
          <cell r="H10">
            <v>2</v>
          </cell>
          <cell r="I10">
            <v>14354</v>
          </cell>
          <cell r="J10">
            <v>28708</v>
          </cell>
        </row>
        <row r="13">
          <cell r="A13">
            <v>634</v>
          </cell>
          <cell r="B13" t="str">
            <v>ABRAZADERA EN ACERO</v>
          </cell>
          <cell r="F13" t="str">
            <v>und</v>
          </cell>
          <cell r="H13">
            <v>4600.45</v>
          </cell>
          <cell r="I13">
            <v>1513</v>
          </cell>
          <cell r="J13">
            <v>6960481</v>
          </cell>
        </row>
        <row r="16">
          <cell r="A16">
            <v>1107</v>
          </cell>
          <cell r="B16" t="str">
            <v>ABRAZADERA SUJECCION CONDUCTOR</v>
          </cell>
          <cell r="F16" t="str">
            <v>und</v>
          </cell>
          <cell r="H16">
            <v>40</v>
          </cell>
          <cell r="I16">
            <v>3016</v>
          </cell>
          <cell r="J16">
            <v>120640</v>
          </cell>
        </row>
        <row r="19">
          <cell r="A19">
            <v>1318</v>
          </cell>
          <cell r="B19" t="str">
            <v>ACABADO MOLDE CANTERA RESAQUE</v>
          </cell>
          <cell r="F19" t="str">
            <v>m³</v>
          </cell>
          <cell r="H19">
            <v>427.7</v>
          </cell>
          <cell r="I19">
            <v>9855</v>
          </cell>
          <cell r="J19">
            <v>4214984</v>
          </cell>
        </row>
        <row r="22">
          <cell r="A22">
            <v>1004</v>
          </cell>
          <cell r="B22" t="str">
            <v>ACARREO PARA BOMBEO DE CONCRETO</v>
          </cell>
          <cell r="F22" t="str">
            <v>m³</v>
          </cell>
          <cell r="H22">
            <v>979.97</v>
          </cell>
          <cell r="I22">
            <v>17615</v>
          </cell>
          <cell r="J22">
            <v>17262172</v>
          </cell>
        </row>
        <row r="25">
          <cell r="A25">
            <v>777</v>
          </cell>
          <cell r="B25" t="str">
            <v>ACCESORIO PVC-P 1 1/2" (codo, unióny tapón)</v>
          </cell>
          <cell r="F25" t="str">
            <v>und</v>
          </cell>
          <cell r="H25">
            <v>15.364000000000003</v>
          </cell>
          <cell r="I25">
            <v>8959</v>
          </cell>
          <cell r="J25">
            <v>137646</v>
          </cell>
        </row>
        <row r="28">
          <cell r="A28">
            <v>775</v>
          </cell>
          <cell r="B28" t="str">
            <v>ACCESORIO PVC-P 1 1/4" (codo, unióny tapón)</v>
          </cell>
          <cell r="F28" t="str">
            <v>und</v>
          </cell>
          <cell r="H28">
            <v>115.89800000000001</v>
          </cell>
          <cell r="I28">
            <v>5788</v>
          </cell>
          <cell r="J28">
            <v>670818</v>
          </cell>
        </row>
        <row r="31">
          <cell r="A31">
            <v>772</v>
          </cell>
          <cell r="B31" t="str">
            <v>ACCESORIO PVC-P 1/2" (codo, unióny tapón)</v>
          </cell>
          <cell r="F31" t="str">
            <v>und</v>
          </cell>
          <cell r="H31">
            <v>44.255000000000003</v>
          </cell>
          <cell r="I31">
            <v>1143</v>
          </cell>
          <cell r="J31">
            <v>50583</v>
          </cell>
        </row>
        <row r="34">
          <cell r="A34">
            <v>781</v>
          </cell>
          <cell r="B34" t="str">
            <v>ACCESORIO PVC-P 2 1/2" (codo, unióny tapón)</v>
          </cell>
          <cell r="F34" t="str">
            <v>und</v>
          </cell>
          <cell r="H34">
            <v>29.726000000000003</v>
          </cell>
          <cell r="I34">
            <v>42568</v>
          </cell>
          <cell r="J34">
            <v>1265376</v>
          </cell>
        </row>
        <row r="37">
          <cell r="A37">
            <v>779</v>
          </cell>
          <cell r="B37" t="str">
            <v>ACCESORIO PVC-P 2" (codo, unióny tapón)</v>
          </cell>
          <cell r="F37" t="str">
            <v>und</v>
          </cell>
          <cell r="H37">
            <v>1.3359999999999999</v>
          </cell>
          <cell r="I37">
            <v>14638</v>
          </cell>
          <cell r="J37">
            <v>19556</v>
          </cell>
        </row>
        <row r="40">
          <cell r="A40">
            <v>769</v>
          </cell>
          <cell r="B40" t="str">
            <v>ACCESORIO PVC-P 3/4" (codo, unióny tapón)</v>
          </cell>
          <cell r="F40" t="str">
            <v>und</v>
          </cell>
          <cell r="H40">
            <v>33.733999999999995</v>
          </cell>
          <cell r="I40">
            <v>1922</v>
          </cell>
          <cell r="J40">
            <v>64837</v>
          </cell>
        </row>
        <row r="43">
          <cell r="A43">
            <v>883</v>
          </cell>
          <cell r="B43" t="str">
            <v>ACCESORIOS DE FIJACION</v>
          </cell>
          <cell r="F43" t="str">
            <v>glb</v>
          </cell>
          <cell r="H43">
            <v>9891</v>
          </cell>
          <cell r="I43">
            <v>1384</v>
          </cell>
          <cell r="J43">
            <v>13689144</v>
          </cell>
        </row>
        <row r="46">
          <cell r="A46">
            <v>1120</v>
          </cell>
          <cell r="B46" t="str">
            <v>ACCESORIOS FIJACION TUBERIA EMT 1" (ABRAZADERA, ALAMBRE)</v>
          </cell>
          <cell r="F46" t="str">
            <v>glb</v>
          </cell>
          <cell r="H46">
            <v>1482</v>
          </cell>
          <cell r="I46">
            <v>1794</v>
          </cell>
          <cell r="J46">
            <v>2658708</v>
          </cell>
        </row>
        <row r="49">
          <cell r="A49">
            <v>1123</v>
          </cell>
          <cell r="B49" t="str">
            <v>ACCESORIOS FIJACION TUBERIA EMT 1" (ABRAZADERA, ALAMBRE)</v>
          </cell>
          <cell r="F49" t="str">
            <v>glb</v>
          </cell>
          <cell r="H49">
            <v>123</v>
          </cell>
          <cell r="I49">
            <v>1794</v>
          </cell>
          <cell r="J49">
            <v>220662</v>
          </cell>
        </row>
        <row r="52">
          <cell r="A52">
            <v>1124</v>
          </cell>
          <cell r="B52" t="str">
            <v>ACCESORIOS FIJACION TUBERIA EMT 1_1/2" (ABRAZADERA, ALAMBRE)</v>
          </cell>
          <cell r="F52" t="str">
            <v>glb</v>
          </cell>
          <cell r="H52">
            <v>200</v>
          </cell>
          <cell r="I52">
            <v>1794</v>
          </cell>
          <cell r="J52">
            <v>358800</v>
          </cell>
        </row>
        <row r="55">
          <cell r="A55">
            <v>1129</v>
          </cell>
          <cell r="B55" t="str">
            <v>ACCESORIOS FIJACION TUBERIA EMT 2" (ABRAZADERA, ALAMBRE)</v>
          </cell>
          <cell r="F55" t="str">
            <v>glb</v>
          </cell>
          <cell r="H55">
            <v>30</v>
          </cell>
          <cell r="I55">
            <v>2794</v>
          </cell>
          <cell r="J55">
            <v>83820</v>
          </cell>
        </row>
        <row r="58">
          <cell r="A58">
            <v>1108</v>
          </cell>
          <cell r="B58" t="str">
            <v>ACCESORIOS FIJACION TUBERIA EMT 3/4" (ABRAZADERA, ALAMBRE)</v>
          </cell>
          <cell r="F58" t="str">
            <v>glb</v>
          </cell>
          <cell r="H58">
            <v>4476</v>
          </cell>
          <cell r="I58">
            <v>1794</v>
          </cell>
          <cell r="J58">
            <v>8029944</v>
          </cell>
        </row>
        <row r="61">
          <cell r="A61">
            <v>1130</v>
          </cell>
          <cell r="B61" t="str">
            <v>ACCESORIOS FIJACION TUBERIA EMT 3/4" (ABRAZADERA, ALAMBRE)</v>
          </cell>
          <cell r="F61" t="str">
            <v>glb</v>
          </cell>
          <cell r="H61">
            <v>3416</v>
          </cell>
          <cell r="I61">
            <v>1794</v>
          </cell>
          <cell r="J61">
            <v>6128304</v>
          </cell>
        </row>
        <row r="64">
          <cell r="A64">
            <v>1136</v>
          </cell>
          <cell r="B64" t="str">
            <v>ACCESORIOS FIJACION TUBERIA IMC ó RIDGID 3" (ABRAZADERA, PERNOS)</v>
          </cell>
          <cell r="F64" t="str">
            <v>glb</v>
          </cell>
          <cell r="H64">
            <v>40</v>
          </cell>
          <cell r="I64">
            <v>1700</v>
          </cell>
          <cell r="J64">
            <v>68000</v>
          </cell>
        </row>
        <row r="67">
          <cell r="A67">
            <v>1030</v>
          </cell>
          <cell r="B67" t="str">
            <v>ACCESORIOS PEAD 110 mm PE 100/PN RED 176 Acuaflez o similar (Unión , codo)</v>
          </cell>
          <cell r="F67" t="str">
            <v>un</v>
          </cell>
          <cell r="H67">
            <v>24.9</v>
          </cell>
          <cell r="I67">
            <v>139318</v>
          </cell>
          <cell r="J67">
            <v>3469018</v>
          </cell>
        </row>
        <row r="70">
          <cell r="A70">
            <v>1031</v>
          </cell>
          <cell r="B70" t="str">
            <v>ACCESORIOS PEAD 160 mm PE 100/PN RED 176 Acuaflez o similar (Unión , codo)</v>
          </cell>
          <cell r="F70" t="str">
            <v>un</v>
          </cell>
          <cell r="H70">
            <v>37.35</v>
          </cell>
          <cell r="I70">
            <v>228295</v>
          </cell>
          <cell r="J70">
            <v>8526818</v>
          </cell>
        </row>
        <row r="73">
          <cell r="A73">
            <v>1029</v>
          </cell>
          <cell r="B73" t="str">
            <v>ACCESORIOS PEAD 75 mm PE 100/PN RED 176 Acuaflez o similar (Unión , codo)</v>
          </cell>
          <cell r="F73" t="str">
            <v>un</v>
          </cell>
          <cell r="H73">
            <v>8.3000000000000007</v>
          </cell>
          <cell r="I73">
            <v>55142</v>
          </cell>
          <cell r="J73">
            <v>457679</v>
          </cell>
        </row>
        <row r="76">
          <cell r="A76">
            <v>1121</v>
          </cell>
          <cell r="B76" t="str">
            <v>ACCESORIOS TUBERIA EMT 1" (UNION, ADAPTADOR, CURVA)</v>
          </cell>
          <cell r="F76" t="str">
            <v>und</v>
          </cell>
          <cell r="H76">
            <v>36.9</v>
          </cell>
          <cell r="I76">
            <v>5155</v>
          </cell>
          <cell r="J76">
            <v>190220</v>
          </cell>
        </row>
        <row r="79">
          <cell r="A79">
            <v>1125</v>
          </cell>
          <cell r="B79" t="str">
            <v>ACCESORIOS TUBERIA EMT 1_1/2" (UNION, ADAPTADOR, CURVA)</v>
          </cell>
          <cell r="F79" t="str">
            <v>und</v>
          </cell>
          <cell r="H79">
            <v>66</v>
          </cell>
          <cell r="I79">
            <v>11457</v>
          </cell>
          <cell r="J79">
            <v>756162</v>
          </cell>
        </row>
        <row r="82">
          <cell r="A82">
            <v>1128</v>
          </cell>
          <cell r="B82" t="str">
            <v>ACCESORIOS TUBERIA EMT 2" (UNION, ADAPTADOR, CURVA)</v>
          </cell>
          <cell r="F82" t="str">
            <v>und</v>
          </cell>
          <cell r="H82">
            <v>9.9</v>
          </cell>
          <cell r="I82">
            <v>16387</v>
          </cell>
          <cell r="J82">
            <v>162231</v>
          </cell>
        </row>
        <row r="85">
          <cell r="A85">
            <v>1109</v>
          </cell>
          <cell r="B85" t="str">
            <v>ACCESORIOS TUBERIA EMT 3/4" (UNION ,CURVA Y ADAPTADOR TERMINAL)</v>
          </cell>
          <cell r="F85" t="str">
            <v>und</v>
          </cell>
          <cell r="H85">
            <v>10634.235200000003</v>
          </cell>
          <cell r="I85">
            <v>3691</v>
          </cell>
          <cell r="J85">
            <v>39250962</v>
          </cell>
        </row>
        <row r="88">
          <cell r="A88">
            <v>1131</v>
          </cell>
          <cell r="B88" t="str">
            <v>ACCESORIOS TUBERIA EMT 3/4" (UNION, ADAPTADOR, CURVA)</v>
          </cell>
          <cell r="F88" t="str">
            <v>und</v>
          </cell>
          <cell r="H88">
            <v>4901.96</v>
          </cell>
          <cell r="I88">
            <v>2963</v>
          </cell>
          <cell r="J88">
            <v>14524507</v>
          </cell>
        </row>
        <row r="91">
          <cell r="A91">
            <v>1135</v>
          </cell>
          <cell r="B91" t="str">
            <v>ACCESORIOS TUBERIA IMC ó RIDGID 3" (UNION, ADAPTADOR, CURVA)</v>
          </cell>
          <cell r="F91" t="str">
            <v>und</v>
          </cell>
          <cell r="H91">
            <v>13.2</v>
          </cell>
          <cell r="I91">
            <v>110263</v>
          </cell>
          <cell r="J91">
            <v>1455472</v>
          </cell>
        </row>
        <row r="94">
          <cell r="A94">
            <v>28</v>
          </cell>
          <cell r="B94" t="str">
            <v>ACERO DE 60000 psi</v>
          </cell>
          <cell r="F94" t="str">
            <v>kg</v>
          </cell>
          <cell r="H94">
            <v>713662.97620000003</v>
          </cell>
          <cell r="I94">
            <v>2158</v>
          </cell>
          <cell r="J94">
            <v>1540084703</v>
          </cell>
        </row>
        <row r="97">
          <cell r="A97">
            <v>1237</v>
          </cell>
          <cell r="B97" t="str">
            <v>ACOPLE 1/2"  para lavamanos en acero de 40 cm.</v>
          </cell>
          <cell r="F97" t="str">
            <v>und</v>
          </cell>
          <cell r="H97">
            <v>7</v>
          </cell>
          <cell r="I97">
            <v>2775</v>
          </cell>
          <cell r="J97">
            <v>19425</v>
          </cell>
        </row>
        <row r="100">
          <cell r="A100">
            <v>1211</v>
          </cell>
          <cell r="B100" t="str">
            <v>ACOUSTIC COTROL VP</v>
          </cell>
          <cell r="F100" t="str">
            <v>m²</v>
          </cell>
          <cell r="H100">
            <v>223.40850000000003</v>
          </cell>
          <cell r="I100">
            <v>61474</v>
          </cell>
          <cell r="J100">
            <v>13733814</v>
          </cell>
        </row>
        <row r="103">
          <cell r="A103">
            <v>657</v>
          </cell>
          <cell r="B103" t="str">
            <v>ADAPTADOR DE LIMPIEZA PVC - 3"</v>
          </cell>
          <cell r="F103" t="str">
            <v>und</v>
          </cell>
          <cell r="H103">
            <v>33</v>
          </cell>
          <cell r="I103">
            <v>9283</v>
          </cell>
          <cell r="J103">
            <v>306339</v>
          </cell>
        </row>
        <row r="106">
          <cell r="A106">
            <v>658</v>
          </cell>
          <cell r="B106" t="str">
            <v>ADAPTADOR DE LIMPIEZA PVC - 4"</v>
          </cell>
          <cell r="F106" t="str">
            <v>und</v>
          </cell>
          <cell r="H106">
            <v>63</v>
          </cell>
          <cell r="I106">
            <v>13673</v>
          </cell>
          <cell r="J106">
            <v>861399</v>
          </cell>
        </row>
        <row r="109">
          <cell r="A109">
            <v>660</v>
          </cell>
          <cell r="B109" t="str">
            <v>ADAPTADOR DE LIMPIEZA PVC - 6"</v>
          </cell>
          <cell r="F109" t="str">
            <v>und</v>
          </cell>
          <cell r="H109">
            <v>13</v>
          </cell>
          <cell r="I109">
            <v>35922</v>
          </cell>
          <cell r="J109">
            <v>466986</v>
          </cell>
        </row>
        <row r="112">
          <cell r="A112">
            <v>744</v>
          </cell>
          <cell r="B112" t="str">
            <v>ADAPTADOR MACHO PRESION PVC - 1 1/2"</v>
          </cell>
          <cell r="F112" t="str">
            <v>und</v>
          </cell>
          <cell r="H112">
            <v>1</v>
          </cell>
          <cell r="I112">
            <v>2581</v>
          </cell>
          <cell r="J112">
            <v>2581</v>
          </cell>
        </row>
        <row r="115">
          <cell r="A115">
            <v>743</v>
          </cell>
          <cell r="B115" t="str">
            <v>ADAPTADOR MACHO PRESION PVC - 1 1/4"</v>
          </cell>
          <cell r="F115" t="str">
            <v>und</v>
          </cell>
          <cell r="H115">
            <v>150</v>
          </cell>
          <cell r="I115">
            <v>2203</v>
          </cell>
          <cell r="J115">
            <v>330450</v>
          </cell>
        </row>
        <row r="118">
          <cell r="A118">
            <v>729</v>
          </cell>
          <cell r="B118" t="str">
            <v>ADAPTADOR MACHO PRESION PVC - 1/2"</v>
          </cell>
          <cell r="F118" t="str">
            <v>und</v>
          </cell>
          <cell r="H118">
            <v>32</v>
          </cell>
          <cell r="I118">
            <v>275</v>
          </cell>
          <cell r="J118">
            <v>8800</v>
          </cell>
        </row>
        <row r="121">
          <cell r="A121">
            <v>750</v>
          </cell>
          <cell r="B121" t="str">
            <v>ADAPTADOR MACHO PRESION PVC - 2 1/2"</v>
          </cell>
          <cell r="F121" t="str">
            <v>und</v>
          </cell>
          <cell r="H121">
            <v>4</v>
          </cell>
          <cell r="I121">
            <v>9591</v>
          </cell>
          <cell r="J121">
            <v>38364</v>
          </cell>
        </row>
        <row r="124">
          <cell r="A124">
            <v>747</v>
          </cell>
          <cell r="B124" t="str">
            <v>ADAPTADOR MACHO PRESION PVC - 2"</v>
          </cell>
          <cell r="F124" t="str">
            <v>und</v>
          </cell>
          <cell r="H124">
            <v>4</v>
          </cell>
          <cell r="I124">
            <v>3688</v>
          </cell>
          <cell r="J124">
            <v>14752</v>
          </cell>
        </row>
        <row r="127">
          <cell r="A127">
            <v>753</v>
          </cell>
          <cell r="B127" t="str">
            <v>ADAPTADOR MACHO PRESION PVC - 3"</v>
          </cell>
          <cell r="F127" t="str">
            <v>und</v>
          </cell>
          <cell r="H127">
            <v>4</v>
          </cell>
          <cell r="I127">
            <v>14500</v>
          </cell>
          <cell r="J127">
            <v>58000</v>
          </cell>
        </row>
        <row r="130">
          <cell r="A130">
            <v>734</v>
          </cell>
          <cell r="B130" t="str">
            <v>ADAPTADOR MACHO PRESION PVC - 3/4"</v>
          </cell>
          <cell r="F130" t="str">
            <v>und</v>
          </cell>
          <cell r="H130">
            <v>4</v>
          </cell>
          <cell r="I130">
            <v>499</v>
          </cell>
          <cell r="J130">
            <v>1996</v>
          </cell>
        </row>
        <row r="133">
          <cell r="A133">
            <v>150</v>
          </cell>
          <cell r="B133" t="str">
            <v>ADAPTADOR TERMINAL PVC 3/4"</v>
          </cell>
          <cell r="F133" t="str">
            <v>und</v>
          </cell>
          <cell r="H133">
            <v>1692.1</v>
          </cell>
          <cell r="I133">
            <v>201</v>
          </cell>
          <cell r="J133">
            <v>340112</v>
          </cell>
        </row>
        <row r="136">
          <cell r="A136">
            <v>34</v>
          </cell>
          <cell r="B136" t="str">
            <v>AGUA</v>
          </cell>
          <cell r="F136" t="str">
            <v>lt</v>
          </cell>
          <cell r="H136">
            <v>2132028.8217000007</v>
          </cell>
          <cell r="I136">
            <v>1.5</v>
          </cell>
          <cell r="J136">
            <v>3198043</v>
          </cell>
        </row>
        <row r="139">
          <cell r="A139">
            <v>870</v>
          </cell>
          <cell r="B139" t="str">
            <v>AISLADOR DE SUSPENSION ANSI 52-1 EN MATERIAL POLIMERICO</v>
          </cell>
          <cell r="F139" t="str">
            <v>und</v>
          </cell>
          <cell r="H139">
            <v>6</v>
          </cell>
          <cell r="I139">
            <v>20506</v>
          </cell>
          <cell r="J139">
            <v>123036</v>
          </cell>
        </row>
        <row r="142">
          <cell r="A142">
            <v>1306</v>
          </cell>
          <cell r="B142" t="str">
            <v>AJUSTADOR PARA DILUSION de Pintura Epoxi poliamida con catalizador - Tipo Pintuco Ref. 125290 o similar</v>
          </cell>
          <cell r="F142" t="str">
            <v>gln</v>
          </cell>
          <cell r="H142">
            <v>7.6891000000000016</v>
          </cell>
          <cell r="I142">
            <v>34150</v>
          </cell>
          <cell r="J142">
            <v>262583</v>
          </cell>
        </row>
        <row r="145">
          <cell r="A145">
            <v>940</v>
          </cell>
          <cell r="B145" t="str">
            <v>ALAMBRE DE COBRE DESNUDO N° 12 AWG</v>
          </cell>
          <cell r="F145" t="str">
            <v>ml</v>
          </cell>
          <cell r="H145">
            <v>10494</v>
          </cell>
          <cell r="I145">
            <v>889</v>
          </cell>
          <cell r="J145">
            <v>9329166</v>
          </cell>
        </row>
        <row r="148">
          <cell r="A148">
            <v>1086</v>
          </cell>
          <cell r="B148" t="str">
            <v>ALAMBRE DE COBRE DESNUDO No. 10 AWG</v>
          </cell>
          <cell r="F148" t="str">
            <v>ml</v>
          </cell>
          <cell r="H148">
            <v>1430</v>
          </cell>
          <cell r="I148">
            <v>1432</v>
          </cell>
          <cell r="J148">
            <v>2047760</v>
          </cell>
        </row>
        <row r="151">
          <cell r="A151">
            <v>29</v>
          </cell>
          <cell r="B151" t="str">
            <v>ALAMBRE NEGRO No. 18</v>
          </cell>
          <cell r="F151" t="str">
            <v>kg</v>
          </cell>
          <cell r="H151">
            <v>22659.541699999998</v>
          </cell>
          <cell r="I151">
            <v>2325</v>
          </cell>
          <cell r="J151">
            <v>52683434</v>
          </cell>
        </row>
        <row r="154">
          <cell r="A154">
            <v>45</v>
          </cell>
          <cell r="B154" t="str">
            <v>ALANADORA MECANICA CON CUCHILLAS</v>
          </cell>
          <cell r="F154" t="str">
            <v>HR</v>
          </cell>
          <cell r="H154">
            <v>686.25</v>
          </cell>
          <cell r="I154">
            <v>6702</v>
          </cell>
          <cell r="J154">
            <v>4599248</v>
          </cell>
        </row>
        <row r="157">
          <cell r="A157">
            <v>1215</v>
          </cell>
          <cell r="B157" t="str">
            <v>ALFALISTO BLANCO o Similar</v>
          </cell>
          <cell r="F157" t="str">
            <v>kg</v>
          </cell>
          <cell r="H157">
            <v>4624.0419999999995</v>
          </cell>
          <cell r="I157">
            <v>1515</v>
          </cell>
          <cell r="J157">
            <v>7005424</v>
          </cell>
        </row>
        <row r="160">
          <cell r="A160">
            <v>197</v>
          </cell>
          <cell r="B160" t="str">
            <v>ALFALISTO GRIS o similar</v>
          </cell>
          <cell r="F160" t="str">
            <v>kg</v>
          </cell>
          <cell r="H160">
            <v>2577.9522000000006</v>
          </cell>
          <cell r="I160">
            <v>1179</v>
          </cell>
          <cell r="J160">
            <v>3039406</v>
          </cell>
        </row>
        <row r="163">
          <cell r="A163">
            <v>1202</v>
          </cell>
          <cell r="B163" t="str">
            <v>ALFALISTOPLUS o Similar.</v>
          </cell>
          <cell r="F163" t="str">
            <v>kg</v>
          </cell>
          <cell r="H163">
            <v>2728.49</v>
          </cell>
          <cell r="I163">
            <v>2857</v>
          </cell>
          <cell r="J163">
            <v>7795296</v>
          </cell>
        </row>
        <row r="166">
          <cell r="A166">
            <v>1175</v>
          </cell>
          <cell r="B166" t="str">
            <v>ALISTADO PISOS Mortero 1:4  e= 0.03 m</v>
          </cell>
          <cell r="F166" t="str">
            <v>m²</v>
          </cell>
          <cell r="H166">
            <v>1702.49</v>
          </cell>
          <cell r="I166">
            <v>12579</v>
          </cell>
          <cell r="J166">
            <v>21415622</v>
          </cell>
        </row>
        <row r="169">
          <cell r="A169">
            <v>1313</v>
          </cell>
          <cell r="B169" t="str">
            <v>AMORTIGUADORES PARA BOMBAS (INCLUYE INSTALACION). AMORTIGUADOR EN ACERO CON ALMA PROTECTORA EN POLIETILIENO. CARGA MÁXIMA DE 90Kg.</v>
          </cell>
          <cell r="F169" t="str">
            <v>und</v>
          </cell>
          <cell r="H169">
            <v>8</v>
          </cell>
          <cell r="I169">
            <v>319975</v>
          </cell>
          <cell r="J169">
            <v>2559800</v>
          </cell>
        </row>
        <row r="172">
          <cell r="A172">
            <v>713</v>
          </cell>
          <cell r="B172" t="str">
            <v>ANCLAJES 5/8" (Incluye perforación y adhesivo epóxico)</v>
          </cell>
          <cell r="F172" t="str">
            <v>und</v>
          </cell>
          <cell r="H172">
            <v>4808.9250000000002</v>
          </cell>
          <cell r="I172">
            <v>9000</v>
          </cell>
          <cell r="J172">
            <v>43280325</v>
          </cell>
        </row>
        <row r="175">
          <cell r="A175">
            <v>635</v>
          </cell>
          <cell r="B175" t="str">
            <v>ANDAMIO METALICO TUBULAR (Sección de 2 marcos de 1.50*1.50 m con 2 crucetas de 2.30 m)</v>
          </cell>
          <cell r="F175" t="str">
            <v>sm</v>
          </cell>
          <cell r="H175">
            <v>11889.065099999998</v>
          </cell>
          <cell r="I175">
            <v>2170</v>
          </cell>
          <cell r="J175">
            <v>25799271</v>
          </cell>
        </row>
        <row r="178">
          <cell r="A178">
            <v>1263</v>
          </cell>
          <cell r="B178" t="str">
            <v>ANGULO  HIERRO 1" x 3/16"</v>
          </cell>
          <cell r="F178" t="str">
            <v>m</v>
          </cell>
          <cell r="H178">
            <v>745.08</v>
          </cell>
          <cell r="I178">
            <v>3013</v>
          </cell>
          <cell r="J178">
            <v>2244926</v>
          </cell>
        </row>
        <row r="181">
          <cell r="A181">
            <v>189</v>
          </cell>
          <cell r="B181" t="str">
            <v>ANGULO 30x20 (2.44 m)</v>
          </cell>
          <cell r="F181" t="str">
            <v>und</v>
          </cell>
          <cell r="H181">
            <v>658.99679999999989</v>
          </cell>
          <cell r="I181">
            <v>2000</v>
          </cell>
          <cell r="J181">
            <v>1317994</v>
          </cell>
        </row>
        <row r="184">
          <cell r="A184">
            <v>1008</v>
          </cell>
          <cell r="B184" t="str">
            <v>ANGULO HIERRO 11/2" x 1/8"</v>
          </cell>
          <cell r="F184" t="str">
            <v>m</v>
          </cell>
          <cell r="H184">
            <v>71.08</v>
          </cell>
          <cell r="I184">
            <v>12625</v>
          </cell>
          <cell r="J184">
            <v>897385</v>
          </cell>
        </row>
        <row r="187">
          <cell r="A187">
            <v>283</v>
          </cell>
          <cell r="B187" t="str">
            <v>ANGULO HIERRO 2"x1/8"</v>
          </cell>
          <cell r="F187" t="str">
            <v>ml</v>
          </cell>
          <cell r="H187">
            <v>12.8</v>
          </cell>
          <cell r="I187">
            <v>22387</v>
          </cell>
          <cell r="J187">
            <v>286554</v>
          </cell>
        </row>
        <row r="190">
          <cell r="A190">
            <v>1189</v>
          </cell>
          <cell r="B190" t="str">
            <v>ANGULO PERIMETRAL 10"  3,05 m</v>
          </cell>
          <cell r="F190" t="str">
            <v>und</v>
          </cell>
          <cell r="H190">
            <v>5136</v>
          </cell>
          <cell r="I190">
            <v>2940</v>
          </cell>
          <cell r="J190">
            <v>15099840</v>
          </cell>
        </row>
        <row r="193">
          <cell r="A193">
            <v>702</v>
          </cell>
          <cell r="B193" t="str">
            <v>ANTICORROSIVO Premiun - Tipo Pintuco Ref 513 o similar</v>
          </cell>
          <cell r="F193" t="str">
            <v>gl</v>
          </cell>
          <cell r="H193">
            <v>233.68650000000005</v>
          </cell>
          <cell r="I193">
            <v>36500</v>
          </cell>
          <cell r="J193">
            <v>8529557</v>
          </cell>
        </row>
        <row r="196">
          <cell r="A196">
            <v>32</v>
          </cell>
          <cell r="B196" t="str">
            <v>ARENA</v>
          </cell>
          <cell r="F196" t="str">
            <v>m³</v>
          </cell>
          <cell r="H196">
            <v>1871.779</v>
          </cell>
          <cell r="I196">
            <v>56000</v>
          </cell>
          <cell r="J196">
            <v>104819624</v>
          </cell>
        </row>
        <row r="199">
          <cell r="A199">
            <v>341</v>
          </cell>
          <cell r="B199" t="str">
            <v>ARENA DE PEÑA</v>
          </cell>
          <cell r="F199" t="str">
            <v>m³</v>
          </cell>
          <cell r="H199">
            <v>3.7440000000000002</v>
          </cell>
          <cell r="I199">
            <v>60000</v>
          </cell>
          <cell r="J199">
            <v>224640</v>
          </cell>
        </row>
        <row r="202">
          <cell r="A202">
            <v>1329</v>
          </cell>
          <cell r="B202" t="str">
            <v>ARENA LAVADA DE PEÑA</v>
          </cell>
          <cell r="F202" t="str">
            <v>m³</v>
          </cell>
          <cell r="H202">
            <v>787.53280000000018</v>
          </cell>
          <cell r="I202">
            <v>43000</v>
          </cell>
          <cell r="J202">
            <v>33863910</v>
          </cell>
        </row>
        <row r="205">
          <cell r="A205">
            <v>710</v>
          </cell>
          <cell r="B205" t="str">
            <v>ARENA LAVADA DE RIO</v>
          </cell>
          <cell r="F205" t="str">
            <v>m³</v>
          </cell>
          <cell r="H205">
            <v>3555.1864000000005</v>
          </cell>
          <cell r="I205">
            <v>83500</v>
          </cell>
          <cell r="J205">
            <v>296858064</v>
          </cell>
        </row>
        <row r="208">
          <cell r="A208">
            <v>627</v>
          </cell>
          <cell r="B208" t="str">
            <v>ARO Y TAPA CONO Diámetro 0.89m</v>
          </cell>
          <cell r="F208" t="str">
            <v>und</v>
          </cell>
          <cell r="H208">
            <v>7</v>
          </cell>
          <cell r="I208">
            <v>140795</v>
          </cell>
          <cell r="J208">
            <v>985565</v>
          </cell>
        </row>
        <row r="211">
          <cell r="A211">
            <v>1317</v>
          </cell>
          <cell r="B211" t="str">
            <v>ASCENSOR OTIS DE 8 Pasajeros, 2 Paradas, motor lateral HYPEX 7200 ELECTRICO  sin cuarto de maquinas y sin engranajes.Fabricado en acero inoxidable 1.10x1.40x2.30 m, (Según especificación)</v>
          </cell>
          <cell r="F211" t="str">
            <v>und</v>
          </cell>
          <cell r="H211">
            <v>1</v>
          </cell>
          <cell r="I211">
            <v>69000000</v>
          </cell>
          <cell r="J211">
            <v>69000000</v>
          </cell>
        </row>
        <row r="214">
          <cell r="A214">
            <v>1316</v>
          </cell>
          <cell r="B214" t="str">
            <v>ASCENSOR PARA PASAJEROS. Capacidad 13 personas (900Kg), velocidad nominal 60m/min, 7 paradas y entrada en 7 pisos, Recorrido 19m, Energía de trabajo: 208V, 3 Fases, 60 Hz, Motor de trabajo 9KV. Revisar especificaciones técnicas de acabados.</v>
          </cell>
          <cell r="F214" t="str">
            <v>und</v>
          </cell>
          <cell r="H214">
            <v>2</v>
          </cell>
          <cell r="I214">
            <v>103000000</v>
          </cell>
          <cell r="J214">
            <v>206000000</v>
          </cell>
        </row>
        <row r="217">
          <cell r="A217">
            <v>1073</v>
          </cell>
          <cell r="B217" t="str">
            <v>AYUDANTE INSTALADOR DE TELECOMUNICACIONES</v>
          </cell>
          <cell r="F217" t="str">
            <v>hr</v>
          </cell>
          <cell r="H217">
            <v>1.5</v>
          </cell>
          <cell r="I217">
            <v>7032</v>
          </cell>
          <cell r="J217">
            <v>10548</v>
          </cell>
        </row>
        <row r="220">
          <cell r="A220">
            <v>1082</v>
          </cell>
          <cell r="B220" t="str">
            <v>BALA DULUX U OJO DE BUEY 2x26 W. ARO BLANCO Y VIDRIO DECORATIVO . INCLUYE 2 BOMBILLAS FLUORESCENTES 26W 4P. BALASTO ELECTRONICO INDEPENDIENTE DE INCRUSTAR IP20</v>
          </cell>
          <cell r="F220" t="str">
            <v>un</v>
          </cell>
          <cell r="H220">
            <v>549</v>
          </cell>
          <cell r="I220">
            <v>69712</v>
          </cell>
          <cell r="J220">
            <v>38271888</v>
          </cell>
        </row>
        <row r="223">
          <cell r="A223">
            <v>1197</v>
          </cell>
          <cell r="B223" t="str">
            <v>BALDOSA Grano Tradicional Negro San Gil  de 30 x 30 cm. Tipo Alfa o Similar. Fondo Negro</v>
          </cell>
          <cell r="F223" t="str">
            <v>m²</v>
          </cell>
          <cell r="H223">
            <v>497.95349999999996</v>
          </cell>
          <cell r="I223">
            <v>48000</v>
          </cell>
          <cell r="J223">
            <v>23901768</v>
          </cell>
        </row>
        <row r="226">
          <cell r="A226">
            <v>1064</v>
          </cell>
          <cell r="B226" t="str">
            <v>BANCO DE CAPACITORES DE 180kVAR,CON RELÉ DE 12 PASOS CON 1 PASO FIJO DE 15kVAR Y 11 PASOS AUTOMÁTICOS DE 15kVAR, CADA UNO EFECTIVOS A 208V.  EN CELDA DE FABRICACION ESPECIAL EN LAMINA COLD ROLLED CALIBRE 18 PINTURA EL</v>
          </cell>
          <cell r="F226" t="str">
            <v>un</v>
          </cell>
          <cell r="H226">
            <v>1</v>
          </cell>
          <cell r="I226">
            <v>16187130</v>
          </cell>
          <cell r="J226">
            <v>16187130</v>
          </cell>
        </row>
        <row r="229">
          <cell r="A229">
            <v>838</v>
          </cell>
          <cell r="B229" t="str">
            <v>BANDA PLASTICA DE SEÑALIZACION SEGUN NORMA CS-273</v>
          </cell>
          <cell r="F229" t="str">
            <v>ml</v>
          </cell>
          <cell r="H229">
            <v>92.7</v>
          </cell>
          <cell r="I229">
            <v>1845</v>
          </cell>
          <cell r="J229">
            <v>171032</v>
          </cell>
        </row>
        <row r="232">
          <cell r="A232">
            <v>1137</v>
          </cell>
          <cell r="B232" t="str">
            <v>BANDEJA TIPO MALLA CON BORDE DE SEGURIDAD CON SOLDADURA EN T, CON ACABADO EN ELECTROZINCADO CON RECUBRIMIENTO DE 20 MICRAS DE ZINC</v>
          </cell>
          <cell r="F232" t="str">
            <v>m</v>
          </cell>
          <cell r="H232">
            <v>1215</v>
          </cell>
          <cell r="I232">
            <v>49375</v>
          </cell>
          <cell r="J232">
            <v>59990625</v>
          </cell>
        </row>
        <row r="235">
          <cell r="A235">
            <v>1227</v>
          </cell>
          <cell r="B235" t="str">
            <v>BARRA DISCAPACITADOS EN CON DOS BRAZOS, EN ACERO INOXIDABLE SATINADO  fijadas a piso y a pared ref.8-AA-508</v>
          </cell>
          <cell r="F235" t="str">
            <v>und</v>
          </cell>
          <cell r="H235">
            <v>9</v>
          </cell>
          <cell r="I235">
            <v>350000</v>
          </cell>
          <cell r="J235">
            <v>3150000</v>
          </cell>
        </row>
        <row r="238">
          <cell r="A238">
            <v>991</v>
          </cell>
          <cell r="B238" t="str">
            <v>BASE GRANULAR B-200 (Extendido y compactado con pizon)</v>
          </cell>
          <cell r="F238" t="str">
            <v>m³</v>
          </cell>
          <cell r="H238">
            <v>77.737700000000004</v>
          </cell>
          <cell r="I238">
            <v>31644</v>
          </cell>
          <cell r="J238">
            <v>2459932</v>
          </cell>
        </row>
        <row r="241">
          <cell r="A241">
            <v>1</v>
          </cell>
          <cell r="B241" t="str">
            <v>BASE GRANULAR B-400</v>
          </cell>
          <cell r="F241" t="str">
            <v>m³</v>
          </cell>
          <cell r="H241">
            <v>896.81799999999987</v>
          </cell>
          <cell r="I241">
            <v>25520</v>
          </cell>
          <cell r="J241">
            <v>22886795</v>
          </cell>
        </row>
        <row r="244">
          <cell r="A244">
            <v>1247</v>
          </cell>
          <cell r="B244" t="str">
            <v>BISAGRA ALUMINIO 3"</v>
          </cell>
          <cell r="F244" t="str">
            <v>und</v>
          </cell>
          <cell r="H244">
            <v>84</v>
          </cell>
          <cell r="I244">
            <v>2530</v>
          </cell>
          <cell r="J244">
            <v>212520</v>
          </cell>
        </row>
        <row r="247">
          <cell r="A247">
            <v>1275</v>
          </cell>
          <cell r="B247" t="str">
            <v>BISAGRA EN TUBO</v>
          </cell>
          <cell r="F247" t="str">
            <v>und</v>
          </cell>
          <cell r="H247">
            <v>6</v>
          </cell>
          <cell r="I247">
            <v>25306</v>
          </cell>
          <cell r="J247">
            <v>151836</v>
          </cell>
        </row>
        <row r="250">
          <cell r="A250">
            <v>712</v>
          </cell>
          <cell r="B250" t="str">
            <v>BLOQUE DIVISORIO N° 5 (33x23x11.5 cm) Arcilla tipo Santafé o similar</v>
          </cell>
          <cell r="F250" t="str">
            <v>und</v>
          </cell>
          <cell r="H250">
            <v>100186.62259999997</v>
          </cell>
          <cell r="I250">
            <v>911</v>
          </cell>
          <cell r="J250">
            <v>91270013</v>
          </cell>
        </row>
        <row r="253">
          <cell r="A253">
            <v>198</v>
          </cell>
          <cell r="B253" t="str">
            <v>BOQUILLA ALFACOLOR 3-15</v>
          </cell>
          <cell r="F253" t="str">
            <v>kg</v>
          </cell>
          <cell r="H253">
            <v>679.3447000000001</v>
          </cell>
          <cell r="I253">
            <v>5173</v>
          </cell>
          <cell r="J253">
            <v>3514250</v>
          </cell>
        </row>
        <row r="256">
          <cell r="A256">
            <v>843</v>
          </cell>
          <cell r="B256" t="str">
            <v>BOQUILLA TERMINAL (Juego de tuerca y contratuerca) PARA TUBERIA IMC GALVANIZADA 4"</v>
          </cell>
          <cell r="F256" t="str">
            <v>und</v>
          </cell>
          <cell r="H256">
            <v>1</v>
          </cell>
          <cell r="I256">
            <v>11001</v>
          </cell>
          <cell r="J256">
            <v>11001</v>
          </cell>
        </row>
        <row r="259">
          <cell r="A259">
            <v>907</v>
          </cell>
          <cell r="B259" t="str">
            <v>BORNA TERMINAL PONCHAR MARCA 3M ó PANDUIT BARRIL LARGO PARA CABLE No. 2AWF</v>
          </cell>
          <cell r="F259" t="str">
            <v>und</v>
          </cell>
          <cell r="H259">
            <v>11</v>
          </cell>
          <cell r="I259">
            <v>2200</v>
          </cell>
          <cell r="J259">
            <v>24200</v>
          </cell>
        </row>
        <row r="262">
          <cell r="A262">
            <v>1110</v>
          </cell>
          <cell r="B262" t="str">
            <v>BORNA TERMINAL PONCHAR MARCA 3M ó PANDUIT BARRIL LARGO PARA CABLE No.2/0AWG</v>
          </cell>
          <cell r="F262" t="str">
            <v>und</v>
          </cell>
          <cell r="H262">
            <v>3</v>
          </cell>
          <cell r="I262">
            <v>7600</v>
          </cell>
          <cell r="J262">
            <v>22800</v>
          </cell>
        </row>
        <row r="265">
          <cell r="A265">
            <v>1010</v>
          </cell>
          <cell r="B265" t="str">
            <v>BROCA PARA MURO DE 3/8"x8"</v>
          </cell>
          <cell r="F265" t="str">
            <v>un</v>
          </cell>
          <cell r="H265">
            <v>4.2</v>
          </cell>
          <cell r="I265">
            <v>7500</v>
          </cell>
          <cell r="J265">
            <v>31500</v>
          </cell>
        </row>
        <row r="268">
          <cell r="A268">
            <v>1009</v>
          </cell>
          <cell r="B268" t="str">
            <v>BROCA PARA MURO DE 5/8"x8"</v>
          </cell>
          <cell r="F268" t="str">
            <v>un</v>
          </cell>
          <cell r="H268">
            <v>11.42</v>
          </cell>
          <cell r="I268">
            <v>9313</v>
          </cell>
          <cell r="J268">
            <v>106354</v>
          </cell>
        </row>
        <row r="271">
          <cell r="A271">
            <v>1105</v>
          </cell>
          <cell r="B271" t="str">
            <v>CABLE AISLADO 35 mm2 DIAMETRO 23 mm</v>
          </cell>
          <cell r="F271" t="str">
            <v>ml</v>
          </cell>
          <cell r="H271">
            <v>160</v>
          </cell>
          <cell r="I271">
            <v>234000</v>
          </cell>
          <cell r="J271">
            <v>37440000</v>
          </cell>
        </row>
        <row r="274">
          <cell r="A274">
            <v>1101</v>
          </cell>
          <cell r="B274" t="str">
            <v>CABLE DE ALUMINIO DESNUDO CON ALMA  ACERO GALVANIZADO ACSR Nº 1/0 AWG</v>
          </cell>
          <cell r="F274" t="str">
            <v>ml</v>
          </cell>
          <cell r="H274">
            <v>1440</v>
          </cell>
          <cell r="I274">
            <v>1200</v>
          </cell>
          <cell r="J274">
            <v>1728000</v>
          </cell>
        </row>
        <row r="277">
          <cell r="A277">
            <v>1053</v>
          </cell>
          <cell r="B277" t="str">
            <v>CABLE DE ALUMINIO MONOPOLAR XLPE MV-90 15 KV  90*C CON NIVEL DE AISLAMIENTO DE100% NEUTRO CONCENTRICO 33%  (URD) 120 mm AWG PANTALLA EN HILOS</v>
          </cell>
          <cell r="F277" t="str">
            <v>m</v>
          </cell>
          <cell r="H277">
            <v>840</v>
          </cell>
          <cell r="I277">
            <v>20873</v>
          </cell>
          <cell r="J277">
            <v>17533320</v>
          </cell>
        </row>
        <row r="280">
          <cell r="A280">
            <v>894</v>
          </cell>
          <cell r="B280" t="str">
            <v>CABLE DE COBRE DESNUDO N° 1/0 AWG</v>
          </cell>
          <cell r="F280" t="str">
            <v>ml</v>
          </cell>
          <cell r="H280">
            <v>40</v>
          </cell>
          <cell r="I280">
            <v>9247</v>
          </cell>
          <cell r="J280">
            <v>369880</v>
          </cell>
        </row>
        <row r="283">
          <cell r="A283">
            <v>904</v>
          </cell>
          <cell r="B283" t="str">
            <v>CABLE DE COBRE DESNUDO N° 2 AWG</v>
          </cell>
          <cell r="F283" t="str">
            <v>ml</v>
          </cell>
          <cell r="H283">
            <v>2000</v>
          </cell>
          <cell r="I283">
            <v>7667</v>
          </cell>
          <cell r="J283">
            <v>15334000</v>
          </cell>
        </row>
        <row r="286">
          <cell r="A286">
            <v>1095</v>
          </cell>
          <cell r="B286" t="str">
            <v>CABLE DE COBRE DESNUDO N° 2/0 AWG</v>
          </cell>
          <cell r="F286" t="str">
            <v>ml</v>
          </cell>
          <cell r="H286">
            <v>640</v>
          </cell>
          <cell r="I286">
            <v>11574.8</v>
          </cell>
          <cell r="J286">
            <v>7407872</v>
          </cell>
        </row>
        <row r="289">
          <cell r="A289">
            <v>854</v>
          </cell>
          <cell r="B289" t="str">
            <v>CABLE DE COBRE DESNUDO N° 4 AWG</v>
          </cell>
          <cell r="F289" t="str">
            <v>ml</v>
          </cell>
          <cell r="H289">
            <v>48.75</v>
          </cell>
          <cell r="I289">
            <v>4995</v>
          </cell>
          <cell r="J289">
            <v>243506</v>
          </cell>
        </row>
        <row r="292">
          <cell r="A292">
            <v>913</v>
          </cell>
          <cell r="B292" t="str">
            <v>CABLE DE COBRE DESNUDO No. 10 AWG</v>
          </cell>
          <cell r="F292" t="str">
            <v>ml</v>
          </cell>
          <cell r="H292">
            <v>254.72</v>
          </cell>
          <cell r="I292">
            <v>2050</v>
          </cell>
          <cell r="J292">
            <v>522176</v>
          </cell>
        </row>
        <row r="295">
          <cell r="A295">
            <v>1113</v>
          </cell>
          <cell r="B295" t="str">
            <v>CABLE DE COBRE DESNUDO No. 6 AWG</v>
          </cell>
          <cell r="F295" t="str">
            <v>ml</v>
          </cell>
          <cell r="H295">
            <v>160</v>
          </cell>
          <cell r="I295">
            <v>3246</v>
          </cell>
          <cell r="J295">
            <v>519360</v>
          </cell>
        </row>
        <row r="298">
          <cell r="A298">
            <v>148</v>
          </cell>
          <cell r="B298" t="str">
            <v>CABLE DE COBRE DESNUDO No. 8 AWG</v>
          </cell>
          <cell r="F298" t="str">
            <v>ml</v>
          </cell>
          <cell r="H298">
            <v>495</v>
          </cell>
          <cell r="I298">
            <v>2140</v>
          </cell>
          <cell r="J298">
            <v>1059300</v>
          </cell>
        </row>
        <row r="301">
          <cell r="A301">
            <v>1118</v>
          </cell>
          <cell r="B301" t="str">
            <v>CABLE DE COBRE ENCAUCHETADO 3x14 THHNAWG</v>
          </cell>
          <cell r="F301" t="str">
            <v>ml</v>
          </cell>
          <cell r="H301">
            <v>1000</v>
          </cell>
          <cell r="I301">
            <v>2678</v>
          </cell>
          <cell r="J301">
            <v>2678000</v>
          </cell>
        </row>
        <row r="304">
          <cell r="A304">
            <v>956</v>
          </cell>
          <cell r="B304" t="str">
            <v>CABLE DE COBRE ENCAUCHETADO 3x16 THHNAWG</v>
          </cell>
          <cell r="F304" t="str">
            <v>ml</v>
          </cell>
          <cell r="H304">
            <v>1399</v>
          </cell>
          <cell r="I304">
            <v>1787</v>
          </cell>
          <cell r="J304">
            <v>2500013</v>
          </cell>
        </row>
        <row r="307">
          <cell r="A307">
            <v>909</v>
          </cell>
          <cell r="B307" t="str">
            <v>CABLE DE COBRE THHN/ THWN N° 1/0 AWG</v>
          </cell>
          <cell r="F307" t="str">
            <v>ml</v>
          </cell>
          <cell r="H307">
            <v>18.75</v>
          </cell>
          <cell r="I307">
            <v>13488</v>
          </cell>
          <cell r="J307">
            <v>252900</v>
          </cell>
        </row>
        <row r="310">
          <cell r="A310">
            <v>912</v>
          </cell>
          <cell r="B310" t="str">
            <v>CABLE DE COBRE THHN/ THWN N° 10 AWG</v>
          </cell>
          <cell r="F310" t="str">
            <v>ml</v>
          </cell>
          <cell r="H310">
            <v>4956.6196999999993</v>
          </cell>
          <cell r="I310">
            <v>1528</v>
          </cell>
          <cell r="J310">
            <v>7573715</v>
          </cell>
        </row>
        <row r="313">
          <cell r="A313">
            <v>1112</v>
          </cell>
          <cell r="B313" t="str">
            <v>CABLE DE COBRE THHN/ THWN N° 2 AWG</v>
          </cell>
          <cell r="F313" t="str">
            <v>ml</v>
          </cell>
          <cell r="H313">
            <v>123.75</v>
          </cell>
          <cell r="I313">
            <v>7536</v>
          </cell>
          <cell r="J313">
            <v>932580</v>
          </cell>
        </row>
        <row r="316">
          <cell r="A316">
            <v>908</v>
          </cell>
          <cell r="B316" t="str">
            <v>CABLE DE COBRE THHN/ THWN N° 2/0 AWG</v>
          </cell>
          <cell r="F316" t="str">
            <v>ml</v>
          </cell>
          <cell r="H316">
            <v>48.75</v>
          </cell>
          <cell r="I316">
            <v>15000</v>
          </cell>
          <cell r="J316">
            <v>731250</v>
          </cell>
        </row>
        <row r="319">
          <cell r="A319">
            <v>1114</v>
          </cell>
          <cell r="B319" t="str">
            <v>CABLE DE COBRE THHN/ THWN N° 4 AWG</v>
          </cell>
          <cell r="F319" t="str">
            <v>ml</v>
          </cell>
          <cell r="H319">
            <v>660</v>
          </cell>
          <cell r="I319">
            <v>5260</v>
          </cell>
          <cell r="J319">
            <v>3471600</v>
          </cell>
        </row>
        <row r="322">
          <cell r="A322">
            <v>910</v>
          </cell>
          <cell r="B322" t="str">
            <v>CABLE DE COBRE THHN/ THWN N° 6 AWG</v>
          </cell>
          <cell r="F322" t="str">
            <v>ml</v>
          </cell>
          <cell r="H322">
            <v>948.75</v>
          </cell>
          <cell r="I322">
            <v>3411</v>
          </cell>
          <cell r="J322">
            <v>3236186</v>
          </cell>
        </row>
        <row r="325">
          <cell r="A325">
            <v>911</v>
          </cell>
          <cell r="B325" t="str">
            <v>CABLE DE COBRE THHN/ THWN N° 8 AWG</v>
          </cell>
          <cell r="F325" t="str">
            <v>ml</v>
          </cell>
          <cell r="H325">
            <v>1093.125</v>
          </cell>
          <cell r="I325">
            <v>2214</v>
          </cell>
          <cell r="J325">
            <v>2420179</v>
          </cell>
        </row>
        <row r="328">
          <cell r="A328">
            <v>1117</v>
          </cell>
          <cell r="B328" t="str">
            <v>CABLE DE COBRE THHN/ THWN Nº 250 MCM</v>
          </cell>
          <cell r="F328" t="str">
            <v>ml</v>
          </cell>
          <cell r="H328">
            <v>243</v>
          </cell>
          <cell r="I328">
            <v>30411</v>
          </cell>
          <cell r="J328">
            <v>7389873</v>
          </cell>
        </row>
        <row r="331">
          <cell r="A331">
            <v>1115</v>
          </cell>
          <cell r="B331" t="str">
            <v>CABLE DE COBRE THHN/ THWN Nº 350 MCM</v>
          </cell>
          <cell r="F331" t="str">
            <v>ml</v>
          </cell>
          <cell r="H331">
            <v>211</v>
          </cell>
          <cell r="I331">
            <v>42494.2</v>
          </cell>
          <cell r="J331">
            <v>8966276</v>
          </cell>
        </row>
        <row r="334">
          <cell r="A334">
            <v>1116</v>
          </cell>
          <cell r="B334" t="str">
            <v>CABLE DE COBRE THHN/ THWN Nº 4/0 AWG</v>
          </cell>
          <cell r="F334" t="str">
            <v>ml</v>
          </cell>
          <cell r="H334">
            <v>753.5</v>
          </cell>
          <cell r="I334">
            <v>24472</v>
          </cell>
          <cell r="J334">
            <v>18439652</v>
          </cell>
        </row>
        <row r="337">
          <cell r="A337">
            <v>1111</v>
          </cell>
          <cell r="B337" t="str">
            <v>CABLE DE COBRE THHN/ THWN Nº 500 MCM</v>
          </cell>
          <cell r="F337" t="str">
            <v>ml</v>
          </cell>
          <cell r="H337">
            <v>416.97500000000002</v>
          </cell>
          <cell r="I337">
            <v>67243</v>
          </cell>
          <cell r="J337">
            <v>28038650</v>
          </cell>
        </row>
        <row r="340">
          <cell r="A340">
            <v>939</v>
          </cell>
          <cell r="B340" t="str">
            <v>CABLE DE COBRE THHN/THWN N°12 AWG</v>
          </cell>
          <cell r="F340" t="str">
            <v>ml</v>
          </cell>
          <cell r="H340">
            <v>39798.514399999993</v>
          </cell>
          <cell r="I340">
            <v>1062</v>
          </cell>
          <cell r="J340">
            <v>42266022</v>
          </cell>
        </row>
        <row r="343">
          <cell r="A343">
            <v>1154</v>
          </cell>
          <cell r="B343" t="str">
            <v>CAJA METALICA  (Ref: 2400) MARCA APPLETON, RAWELT O CROUSEHINDS con Tapa Ciega</v>
          </cell>
          <cell r="F343" t="str">
            <v>und</v>
          </cell>
          <cell r="H343">
            <v>1109</v>
          </cell>
          <cell r="I343">
            <v>2200</v>
          </cell>
          <cell r="J343">
            <v>2439800</v>
          </cell>
        </row>
        <row r="346">
          <cell r="A346">
            <v>1087</v>
          </cell>
          <cell r="B346" t="str">
            <v>CAJA METALICA (Ref.5800) MARCA APPLETON, RAWEL O CROUSEHINDS</v>
          </cell>
          <cell r="F346" t="str">
            <v>und</v>
          </cell>
          <cell r="H346">
            <v>175</v>
          </cell>
          <cell r="I346">
            <v>1400</v>
          </cell>
          <cell r="J346">
            <v>245000</v>
          </cell>
        </row>
        <row r="349">
          <cell r="A349">
            <v>941</v>
          </cell>
          <cell r="B349" t="str">
            <v>CAJA OCTOGONAL GALVANIZADA (CAJA EMP GALV. OCTAGONAL 4")</v>
          </cell>
          <cell r="F349" t="str">
            <v>und</v>
          </cell>
          <cell r="H349">
            <v>675</v>
          </cell>
          <cell r="I349">
            <v>1486</v>
          </cell>
          <cell r="J349">
            <v>1003050</v>
          </cell>
        </row>
        <row r="352">
          <cell r="A352">
            <v>733</v>
          </cell>
          <cell r="B352" t="str">
            <v>CAJA PLASTICA REGISTROS 10*10</v>
          </cell>
          <cell r="F352" t="str">
            <v>und</v>
          </cell>
          <cell r="H352">
            <v>18</v>
          </cell>
          <cell r="I352">
            <v>6700</v>
          </cell>
          <cell r="J352">
            <v>120600</v>
          </cell>
        </row>
        <row r="355">
          <cell r="A355">
            <v>740</v>
          </cell>
          <cell r="B355" t="str">
            <v>CAJA REGISTROS 15*15 (Incluye excavacón, marco y tapa ladrillo tolete)</v>
          </cell>
          <cell r="F355" t="str">
            <v>und</v>
          </cell>
          <cell r="H355">
            <v>55</v>
          </cell>
          <cell r="I355">
            <v>52136</v>
          </cell>
          <cell r="J355">
            <v>2650395</v>
          </cell>
        </row>
        <row r="358">
          <cell r="A358">
            <v>615</v>
          </cell>
          <cell r="B358" t="str">
            <v>CASETON DE ICOPOR O SIMILAR E=1cm, densidad 0.2 Lámina</v>
          </cell>
          <cell r="F358" t="str">
            <v>m²</v>
          </cell>
          <cell r="H358">
            <v>35038.793000000005</v>
          </cell>
          <cell r="I358">
            <v>7000</v>
          </cell>
          <cell r="J358">
            <v>245271551</v>
          </cell>
        </row>
        <row r="361">
          <cell r="A361">
            <v>1092</v>
          </cell>
          <cell r="B361" t="str">
            <v>CELDA DE PROTECCION en lámina galvanizada, calibre 14,16,18, con pintura de aplicación electrostática poliester, para alojar SECCIONADOR TRIFÁSICO (De acuerdo a especificación)</v>
          </cell>
          <cell r="F361" t="str">
            <v>und</v>
          </cell>
          <cell r="H361">
            <v>1</v>
          </cell>
          <cell r="I361">
            <v>5544678</v>
          </cell>
          <cell r="J361">
            <v>5544678</v>
          </cell>
        </row>
        <row r="364">
          <cell r="A364">
            <v>679</v>
          </cell>
          <cell r="B364" t="str">
            <v>CEMENTO BLANCO</v>
          </cell>
          <cell r="F364" t="str">
            <v>kg</v>
          </cell>
          <cell r="H364">
            <v>1408.46</v>
          </cell>
          <cell r="I364">
            <v>992</v>
          </cell>
          <cell r="J364">
            <v>1397192</v>
          </cell>
        </row>
        <row r="367">
          <cell r="A367">
            <v>709</v>
          </cell>
          <cell r="B367" t="str">
            <v>CEMENTO GRIS</v>
          </cell>
          <cell r="F367" t="str">
            <v>kg</v>
          </cell>
          <cell r="H367">
            <v>41.808399999999999</v>
          </cell>
          <cell r="I367">
            <v>510</v>
          </cell>
          <cell r="J367">
            <v>21322</v>
          </cell>
        </row>
        <row r="370">
          <cell r="A370">
            <v>31</v>
          </cell>
          <cell r="B370" t="str">
            <v>CEMENTO GRIS</v>
          </cell>
          <cell r="F370" t="str">
            <v>bt</v>
          </cell>
          <cell r="H370">
            <v>84103.48020000002</v>
          </cell>
          <cell r="I370">
            <v>25000</v>
          </cell>
          <cell r="J370">
            <v>2102587005</v>
          </cell>
        </row>
        <row r="373">
          <cell r="A373">
            <v>1219</v>
          </cell>
          <cell r="B373" t="str">
            <v>CENEFA PRECORTADO OXIDO 10*30,5-1. Tipo Alfa o Similar.</v>
          </cell>
          <cell r="F373" t="str">
            <v>und</v>
          </cell>
          <cell r="H373">
            <v>1746.01</v>
          </cell>
          <cell r="I373">
            <v>11561</v>
          </cell>
          <cell r="J373">
            <v>20185622</v>
          </cell>
        </row>
        <row r="376">
          <cell r="A376">
            <v>1214</v>
          </cell>
          <cell r="B376" t="str">
            <v>CERAMICA IMPORTADA  NEVADA BLANCA BR 30*45-1. Tipo Alfa o Similar. Color.</v>
          </cell>
          <cell r="F376" t="str">
            <v>m²</v>
          </cell>
          <cell r="H376">
            <v>919.44460000000004</v>
          </cell>
          <cell r="I376">
            <v>33868</v>
          </cell>
          <cell r="J376">
            <v>31139750</v>
          </cell>
        </row>
        <row r="379">
          <cell r="A379">
            <v>1296</v>
          </cell>
          <cell r="B379" t="str">
            <v>CERRADURA BELL WOOD POMO MADERA - BAÑO Tipo Schalage Ref. A40S o Similar. Acabado según diseño.</v>
          </cell>
          <cell r="F379" t="str">
            <v>und</v>
          </cell>
          <cell r="H379">
            <v>6</v>
          </cell>
          <cell r="I379">
            <v>21800</v>
          </cell>
          <cell r="J379">
            <v>130800</v>
          </cell>
        </row>
        <row r="382">
          <cell r="A382">
            <v>1297</v>
          </cell>
          <cell r="B382" t="str">
            <v>CERRADURA BELL WOOD POMO MADERA - ENTRADA Tipo Schalage Ref. A80PD o Similar. Acabado según diseño.</v>
          </cell>
          <cell r="F382" t="str">
            <v>und</v>
          </cell>
          <cell r="H382">
            <v>21</v>
          </cell>
          <cell r="I382">
            <v>33925</v>
          </cell>
          <cell r="J382">
            <v>712425</v>
          </cell>
        </row>
        <row r="385">
          <cell r="A385">
            <v>1298</v>
          </cell>
          <cell r="B385" t="str">
            <v>CERRADURA CERROJO DOBLE LLAVE - Tipo Schlage Ref. B362PX o Similar. Acabado según diseño.</v>
          </cell>
          <cell r="F385" t="str">
            <v>und</v>
          </cell>
          <cell r="H385">
            <v>74</v>
          </cell>
          <cell r="I385">
            <v>57522</v>
          </cell>
          <cell r="J385">
            <v>4256628</v>
          </cell>
        </row>
        <row r="388">
          <cell r="A388">
            <v>1161</v>
          </cell>
          <cell r="B388" t="str">
            <v>CERTIFICACION RETIE EXPEDIDO POR ORGANISMO ACREDITADO ANTE LA SUPERINTENDENCIA DE INDUSTRIA Y COMERCIO, (De acuerdo a requerimiento)</v>
          </cell>
          <cell r="F388" t="str">
            <v>und</v>
          </cell>
          <cell r="H388">
            <v>1</v>
          </cell>
          <cell r="I388">
            <v>2646000</v>
          </cell>
          <cell r="J388">
            <v>2646000</v>
          </cell>
        </row>
        <row r="391">
          <cell r="A391">
            <v>1170</v>
          </cell>
          <cell r="B391" t="str">
            <v>CHAZO PUNTILLA</v>
          </cell>
          <cell r="F391" t="str">
            <v>und</v>
          </cell>
          <cell r="H391">
            <v>48.15</v>
          </cell>
          <cell r="I391">
            <v>202</v>
          </cell>
          <cell r="J391">
            <v>9726</v>
          </cell>
        </row>
        <row r="394">
          <cell r="A394">
            <v>1023</v>
          </cell>
          <cell r="B394" t="str">
            <v>CHEQUE Tipo R&amp;W Roscado 2" Ref. 236 o similar</v>
          </cell>
          <cell r="F394" t="str">
            <v>und</v>
          </cell>
          <cell r="H394">
            <v>2</v>
          </cell>
          <cell r="I394">
            <v>161758</v>
          </cell>
          <cell r="J394">
            <v>323516</v>
          </cell>
        </row>
        <row r="397">
          <cell r="A397">
            <v>756</v>
          </cell>
          <cell r="B397" t="str">
            <v>CHEQUE Tipo R&amp;W Roscado 3" Ref. 236 o similar</v>
          </cell>
          <cell r="F397" t="str">
            <v>und</v>
          </cell>
          <cell r="H397">
            <v>2</v>
          </cell>
          <cell r="I397">
            <v>425790</v>
          </cell>
          <cell r="J397">
            <v>851580</v>
          </cell>
        </row>
        <row r="400">
          <cell r="A400">
            <v>937</v>
          </cell>
          <cell r="B400" t="str">
            <v>CINTA AISLANTE 3M SUPER x 20M</v>
          </cell>
          <cell r="F400" t="str">
            <v>und</v>
          </cell>
          <cell r="H400">
            <v>165.2</v>
          </cell>
          <cell r="I400">
            <v>11393</v>
          </cell>
          <cell r="J400">
            <v>1882124</v>
          </cell>
        </row>
        <row r="403">
          <cell r="A403">
            <v>865</v>
          </cell>
          <cell r="B403" t="str">
            <v>CINTA DE ACERO INOXIDABLE 5/8"</v>
          </cell>
          <cell r="F403" t="str">
            <v>ml</v>
          </cell>
          <cell r="H403">
            <v>2</v>
          </cell>
          <cell r="I403">
            <v>3537</v>
          </cell>
          <cell r="J403">
            <v>7074</v>
          </cell>
        </row>
        <row r="406">
          <cell r="A406">
            <v>656</v>
          </cell>
          <cell r="B406" t="str">
            <v>CINTA DE DEMARCACION * 10m</v>
          </cell>
          <cell r="F406" t="str">
            <v>ml</v>
          </cell>
          <cell r="H406">
            <v>918.76</v>
          </cell>
          <cell r="I406">
            <v>101</v>
          </cell>
          <cell r="J406">
            <v>92795</v>
          </cell>
        </row>
        <row r="409">
          <cell r="A409">
            <v>845</v>
          </cell>
          <cell r="B409" t="str">
            <v>CINTA EN ACERO INOXIDABLE 1/2"</v>
          </cell>
          <cell r="F409" t="str">
            <v>ml</v>
          </cell>
          <cell r="H409">
            <v>2</v>
          </cell>
          <cell r="I409">
            <v>2717</v>
          </cell>
          <cell r="J409">
            <v>5434</v>
          </cell>
        </row>
        <row r="412">
          <cell r="A412">
            <v>720</v>
          </cell>
          <cell r="B412" t="str">
            <v>CINTA MALLA DE FIBRA DE VIDRIO (90m)</v>
          </cell>
          <cell r="F412" t="str">
            <v>rl</v>
          </cell>
          <cell r="H412">
            <v>5.9709000000000003</v>
          </cell>
          <cell r="I412">
            <v>4650</v>
          </cell>
          <cell r="J412">
            <v>27765</v>
          </cell>
        </row>
        <row r="415">
          <cell r="A415">
            <v>1013</v>
          </cell>
          <cell r="B415" t="str">
            <v>CINTA PAPEL  (75 m) 50 mm</v>
          </cell>
          <cell r="F415" t="str">
            <v>rl</v>
          </cell>
          <cell r="H415">
            <v>26.035600000000009</v>
          </cell>
          <cell r="I415">
            <v>5200</v>
          </cell>
          <cell r="J415">
            <v>135385</v>
          </cell>
        </row>
        <row r="418">
          <cell r="A418">
            <v>333</v>
          </cell>
          <cell r="B418" t="str">
            <v>CINTA SIKA PVC V-15</v>
          </cell>
          <cell r="F418" t="str">
            <v>ml</v>
          </cell>
          <cell r="H418">
            <v>60.347700000000003</v>
          </cell>
          <cell r="I418">
            <v>16685</v>
          </cell>
          <cell r="J418">
            <v>1006901</v>
          </cell>
        </row>
        <row r="421">
          <cell r="A421">
            <v>731</v>
          </cell>
          <cell r="B421" t="str">
            <v>CINTA TEFLON 10 m 1/2"</v>
          </cell>
          <cell r="F421" t="str">
            <v>und</v>
          </cell>
          <cell r="H421">
            <v>79.3</v>
          </cell>
          <cell r="I421">
            <v>656</v>
          </cell>
          <cell r="J421">
            <v>52021</v>
          </cell>
        </row>
        <row r="424">
          <cell r="A424">
            <v>955</v>
          </cell>
          <cell r="B424" t="str">
            <v>CLAVIJA 1F+N+T 15A/250V</v>
          </cell>
          <cell r="F424" t="str">
            <v>und</v>
          </cell>
          <cell r="H424">
            <v>2</v>
          </cell>
          <cell r="I424">
            <v>16610</v>
          </cell>
          <cell r="J424">
            <v>33220</v>
          </cell>
        </row>
        <row r="427">
          <cell r="A427">
            <v>1159</v>
          </cell>
          <cell r="B427" t="str">
            <v>CLAVIJA RECTA PARA TOMA INDUSTRIAL 3P+T 250V/32A IP67 MARCA LEGRAND</v>
          </cell>
          <cell r="F427" t="str">
            <v>und</v>
          </cell>
          <cell r="H427">
            <v>5</v>
          </cell>
          <cell r="I427">
            <v>102173</v>
          </cell>
          <cell r="J427">
            <v>510865</v>
          </cell>
        </row>
        <row r="430">
          <cell r="A430">
            <v>642</v>
          </cell>
          <cell r="B430" t="str">
            <v>CODO 90° 1/4 CxC SANITARIO 2"</v>
          </cell>
          <cell r="F430" t="str">
            <v>und</v>
          </cell>
          <cell r="H430">
            <v>117</v>
          </cell>
          <cell r="I430">
            <v>2063</v>
          </cell>
          <cell r="J430">
            <v>241371</v>
          </cell>
        </row>
        <row r="433">
          <cell r="A433">
            <v>648</v>
          </cell>
          <cell r="B433" t="str">
            <v>CODO 90° 1/4 CxC SANITARIO 3"</v>
          </cell>
          <cell r="F433" t="str">
            <v>und</v>
          </cell>
          <cell r="H433">
            <v>134</v>
          </cell>
          <cell r="I433">
            <v>4781</v>
          </cell>
          <cell r="J433">
            <v>640654</v>
          </cell>
        </row>
        <row r="436">
          <cell r="A436">
            <v>633</v>
          </cell>
          <cell r="B436" t="str">
            <v>CODO 90° 1/4 CxC SANITARIO 4"</v>
          </cell>
          <cell r="F436" t="str">
            <v>und</v>
          </cell>
          <cell r="H436">
            <v>105.32</v>
          </cell>
          <cell r="I436">
            <v>8240</v>
          </cell>
          <cell r="J436">
            <v>867837</v>
          </cell>
        </row>
        <row r="439">
          <cell r="A439">
            <v>638</v>
          </cell>
          <cell r="B439" t="str">
            <v>CODO 90° 1/4 CxC SANITARIO 6"</v>
          </cell>
          <cell r="F439" t="str">
            <v>und</v>
          </cell>
          <cell r="H439">
            <v>10.6</v>
          </cell>
          <cell r="I439">
            <v>48000</v>
          </cell>
          <cell r="J439">
            <v>508800</v>
          </cell>
        </row>
        <row r="442">
          <cell r="A442">
            <v>651</v>
          </cell>
          <cell r="B442" t="str">
            <v>CODO 90° 1/4 CxE SANITARIO 2"</v>
          </cell>
          <cell r="F442" t="str">
            <v>und</v>
          </cell>
          <cell r="H442">
            <v>71</v>
          </cell>
          <cell r="I442">
            <v>2546</v>
          </cell>
          <cell r="J442">
            <v>180766</v>
          </cell>
        </row>
        <row r="445">
          <cell r="A445">
            <v>654</v>
          </cell>
          <cell r="B445" t="str">
            <v>CODO 90° 1/4 CxE SANITARIO 3"</v>
          </cell>
          <cell r="F445" t="str">
            <v>und</v>
          </cell>
          <cell r="H445">
            <v>12</v>
          </cell>
          <cell r="I445">
            <v>5534</v>
          </cell>
          <cell r="J445">
            <v>66408</v>
          </cell>
        </row>
        <row r="448">
          <cell r="A448">
            <v>1042</v>
          </cell>
          <cell r="B448" t="str">
            <v>CODO 90° ACERO GALVANIZADO PRESIÓN 4" ASTM A53  Tipo Colmena o similar , 18 cm</v>
          </cell>
          <cell r="F448" t="str">
            <v>und</v>
          </cell>
          <cell r="H448">
            <v>12</v>
          </cell>
          <cell r="I448">
            <v>44929</v>
          </cell>
          <cell r="J448">
            <v>539148</v>
          </cell>
        </row>
        <row r="451">
          <cell r="A451">
            <v>1026</v>
          </cell>
          <cell r="B451" t="str">
            <v>CODO 90° PRESION PVC  1 1/2"</v>
          </cell>
          <cell r="F451" t="str">
            <v>und</v>
          </cell>
          <cell r="H451">
            <v>2</v>
          </cell>
          <cell r="I451">
            <v>3740</v>
          </cell>
          <cell r="J451">
            <v>7480</v>
          </cell>
        </row>
        <row r="454">
          <cell r="A454">
            <v>409</v>
          </cell>
          <cell r="B454" t="str">
            <v>CODO 90° PRESION PVC  1 1/4"</v>
          </cell>
          <cell r="F454" t="str">
            <v>und</v>
          </cell>
          <cell r="H454">
            <v>104</v>
          </cell>
          <cell r="I454">
            <v>1933</v>
          </cell>
          <cell r="J454">
            <v>201032</v>
          </cell>
        </row>
        <row r="457">
          <cell r="A457">
            <v>813</v>
          </cell>
          <cell r="B457" t="str">
            <v>CODO 90° PRESION PVC  2"</v>
          </cell>
          <cell r="F457" t="str">
            <v>und</v>
          </cell>
          <cell r="H457">
            <v>22.4</v>
          </cell>
          <cell r="I457">
            <v>7384</v>
          </cell>
          <cell r="J457">
            <v>165402</v>
          </cell>
        </row>
        <row r="460">
          <cell r="A460">
            <v>104</v>
          </cell>
          <cell r="B460" t="str">
            <v>CODO 90° PRESION PVC 1/2"</v>
          </cell>
          <cell r="F460" t="str">
            <v>und</v>
          </cell>
          <cell r="H460">
            <v>170</v>
          </cell>
          <cell r="I460">
            <v>399</v>
          </cell>
          <cell r="J460">
            <v>67830</v>
          </cell>
        </row>
        <row r="463">
          <cell r="A463">
            <v>370</v>
          </cell>
          <cell r="B463" t="str">
            <v>CODO 90° PRESION PVC 3/4"</v>
          </cell>
          <cell r="F463" t="str">
            <v>und</v>
          </cell>
          <cell r="H463">
            <v>44</v>
          </cell>
          <cell r="I463">
            <v>640</v>
          </cell>
          <cell r="J463">
            <v>28160</v>
          </cell>
        </row>
        <row r="466">
          <cell r="A466">
            <v>317</v>
          </cell>
          <cell r="B466" t="str">
            <v>COLLAR DERIVACION 2"X1/2"</v>
          </cell>
          <cell r="F466" t="str">
            <v>und</v>
          </cell>
          <cell r="H466">
            <v>2</v>
          </cell>
          <cell r="I466">
            <v>4844</v>
          </cell>
          <cell r="J466">
            <v>9688</v>
          </cell>
        </row>
        <row r="469">
          <cell r="A469">
            <v>380</v>
          </cell>
          <cell r="B469" t="str">
            <v>COLOR MINERAL</v>
          </cell>
          <cell r="F469" t="str">
            <v>kg</v>
          </cell>
          <cell r="H469">
            <v>46.437999999999995</v>
          </cell>
          <cell r="I469">
            <v>10729</v>
          </cell>
          <cell r="J469">
            <v>498233</v>
          </cell>
        </row>
        <row r="472">
          <cell r="A472">
            <v>1236</v>
          </cell>
          <cell r="B472" t="str">
            <v>COMBO ORINAL TIPO GOTTA Bajo consumo 0,5 lpf sifón oculto para fluxómetro + valvula tipo push anti vandálica UA ,  Corona o similar</v>
          </cell>
          <cell r="F472" t="str">
            <v>und</v>
          </cell>
          <cell r="H472">
            <v>21</v>
          </cell>
          <cell r="I472">
            <v>448994</v>
          </cell>
          <cell r="J472">
            <v>9428874</v>
          </cell>
        </row>
        <row r="475">
          <cell r="A475">
            <v>36</v>
          </cell>
          <cell r="B475" t="str">
            <v>COMPRESOR 2 MARTILLOS</v>
          </cell>
          <cell r="F475" t="str">
            <v>HR</v>
          </cell>
          <cell r="H475">
            <v>771.84850000000017</v>
          </cell>
          <cell r="I475">
            <v>53645</v>
          </cell>
          <cell r="J475">
            <v>41405813</v>
          </cell>
        </row>
        <row r="478">
          <cell r="A478">
            <v>1226</v>
          </cell>
          <cell r="B478" t="str">
            <v>CONCRETO PARA MURO DE 2000 PSI (Incluye formaleta, equipos)</v>
          </cell>
          <cell r="F478" t="str">
            <v>m³</v>
          </cell>
          <cell r="H478">
            <v>0.19600000000000006</v>
          </cell>
          <cell r="I478">
            <v>600000</v>
          </cell>
          <cell r="J478">
            <v>117600</v>
          </cell>
        </row>
        <row r="480">
          <cell r="A480">
            <v>20000</v>
          </cell>
          <cell r="B480" t="str">
            <v xml:space="preserve">CONCRETO DE 4000 PSI </v>
          </cell>
          <cell r="F480" t="str">
            <v>m³</v>
          </cell>
          <cell r="H480">
            <v>0.19600000000000006</v>
          </cell>
          <cell r="I480">
            <v>374179</v>
          </cell>
          <cell r="J480">
            <v>117600</v>
          </cell>
        </row>
        <row r="482">
          <cell r="A482">
            <v>1152</v>
          </cell>
          <cell r="B482" t="str">
            <v>CONDULETA EN T Ó L 3/4" NPT TIPO TRAMONTINA O SIMILAR.</v>
          </cell>
          <cell r="F482" t="str">
            <v>und</v>
          </cell>
          <cell r="H482">
            <v>2410</v>
          </cell>
          <cell r="I482">
            <v>8105</v>
          </cell>
          <cell r="J482">
            <v>19533050</v>
          </cell>
        </row>
        <row r="485">
          <cell r="A485">
            <v>1100</v>
          </cell>
          <cell r="B485" t="str">
            <v>CONECTOR BIMETALICO 2 PERNOS No.8</v>
          </cell>
          <cell r="F485" t="str">
            <v>und</v>
          </cell>
          <cell r="H485">
            <v>54</v>
          </cell>
          <cell r="I485">
            <v>11385</v>
          </cell>
          <cell r="J485">
            <v>614790</v>
          </cell>
        </row>
        <row r="488">
          <cell r="A488">
            <v>862</v>
          </cell>
          <cell r="B488" t="str">
            <v>CONECTOR DE TORNILLO CON CHAQUETA AISLANTE TIPO 3</v>
          </cell>
          <cell r="F488" t="str">
            <v>und</v>
          </cell>
          <cell r="H488">
            <v>2</v>
          </cell>
          <cell r="I488">
            <v>8715</v>
          </cell>
          <cell r="J488">
            <v>17430</v>
          </cell>
        </row>
        <row r="491">
          <cell r="A491">
            <v>1099</v>
          </cell>
          <cell r="B491" t="str">
            <v>CONECTOR O GRAPA UNIVERSAL CRUZ/ PARALELA EN AL-AL CABLE 8  A 10 MM REF  ESPAT, PARA UNIR LAS PUNTAS Y LOS CRUCES DE LA MALLA DEL APANTALLAMIENTO</v>
          </cell>
          <cell r="F491" t="str">
            <v>und</v>
          </cell>
          <cell r="H491">
            <v>40</v>
          </cell>
          <cell r="I491">
            <v>12659</v>
          </cell>
          <cell r="J491">
            <v>506360</v>
          </cell>
        </row>
        <row r="494">
          <cell r="A494">
            <v>856</v>
          </cell>
          <cell r="B494" t="str">
            <v>CONECTOR PARA VARILLA 5/8"</v>
          </cell>
          <cell r="F494" t="str">
            <v>und</v>
          </cell>
          <cell r="H494">
            <v>2</v>
          </cell>
          <cell r="I494">
            <v>13298</v>
          </cell>
          <cell r="J494">
            <v>26596</v>
          </cell>
        </row>
        <row r="497">
          <cell r="A497">
            <v>1103</v>
          </cell>
          <cell r="B497" t="str">
            <v>CONECTOR TERMINAL DE COMPRESIÓN TIPO PALA PARA CONDUCTOR AISLADO DE COBRE O ALUMINIO CALIBRE 2/0 AWG.</v>
          </cell>
          <cell r="F497" t="str">
            <v>und</v>
          </cell>
          <cell r="H497">
            <v>30</v>
          </cell>
          <cell r="I497">
            <v>2950</v>
          </cell>
          <cell r="J497">
            <v>88500</v>
          </cell>
        </row>
        <row r="500">
          <cell r="A500">
            <v>861</v>
          </cell>
          <cell r="B500" t="str">
            <v>CONECTOR TERMINAL DE COMPRESION TIPO VASTAGO TIPO 4</v>
          </cell>
          <cell r="F500" t="str">
            <v>und</v>
          </cell>
          <cell r="H500">
            <v>3</v>
          </cell>
          <cell r="I500">
            <v>59467</v>
          </cell>
          <cell r="J500">
            <v>178401</v>
          </cell>
        </row>
        <row r="503">
          <cell r="A503">
            <v>860</v>
          </cell>
          <cell r="B503" t="str">
            <v>CONECTOR TIPO CUÑA</v>
          </cell>
          <cell r="F503" t="str">
            <v>und</v>
          </cell>
          <cell r="H503">
            <v>3</v>
          </cell>
          <cell r="I503">
            <v>7382</v>
          </cell>
          <cell r="J503">
            <v>22146</v>
          </cell>
        </row>
        <row r="506">
          <cell r="A506">
            <v>1243</v>
          </cell>
          <cell r="B506" t="str">
            <v>CONJUNTO GRIFERIA LAVAMANOS CROMADA 8" VENTOTipo Grival  o Similar ( Mezclador cierre compresión, desagüe automático, sifón botella, grapas 2 und.</v>
          </cell>
          <cell r="F506" t="str">
            <v>und</v>
          </cell>
          <cell r="H506">
            <v>5</v>
          </cell>
          <cell r="I506">
            <v>121911</v>
          </cell>
          <cell r="J506">
            <v>609555</v>
          </cell>
        </row>
        <row r="509">
          <cell r="A509">
            <v>1234</v>
          </cell>
          <cell r="B509" t="str">
            <v>CONJUNTO SANITARIO Tipo MONTECARLO REDONDO Color Blanco Ref. 02618100-1 de Corona o Similar (Incluye sanitario one piece, tapa, grifería, accesorios de conexión e instalación.)</v>
          </cell>
          <cell r="F509" t="str">
            <v>und</v>
          </cell>
          <cell r="H509">
            <v>5</v>
          </cell>
          <cell r="I509">
            <v>302917</v>
          </cell>
          <cell r="J509">
            <v>1514585</v>
          </cell>
        </row>
        <row r="512">
          <cell r="A512">
            <v>878</v>
          </cell>
          <cell r="B512" t="str">
            <v>CORTACIRCUITO 15 kV-100 A</v>
          </cell>
          <cell r="F512" t="str">
            <v>und</v>
          </cell>
          <cell r="H512">
            <v>3</v>
          </cell>
          <cell r="I512">
            <v>134793</v>
          </cell>
          <cell r="J512">
            <v>404379</v>
          </cell>
        </row>
        <row r="515">
          <cell r="A515">
            <v>1017</v>
          </cell>
          <cell r="B515" t="str">
            <v>CORTASOL CELOSCREEM Tipo HUNTER DOUGLAS Portapanel de paso 175, aluzinc  0.4mm y Aluminio  0.5 mm  o similar</v>
          </cell>
          <cell r="F515" t="str">
            <v>m²</v>
          </cell>
          <cell r="H515">
            <v>1336.8679000000002</v>
          </cell>
          <cell r="I515">
            <v>137800</v>
          </cell>
          <cell r="J515">
            <v>184220397</v>
          </cell>
        </row>
        <row r="518">
          <cell r="A518">
            <v>869</v>
          </cell>
          <cell r="B518" t="str">
            <v>CRUCETA METALICA DE ANGULO GALVANIZADO DE 2 1/2"X3/16"X2.0m</v>
          </cell>
          <cell r="F518" t="str">
            <v>und</v>
          </cell>
          <cell r="H518">
            <v>3</v>
          </cell>
          <cell r="I518">
            <v>48855</v>
          </cell>
          <cell r="J518">
            <v>146565</v>
          </cell>
        </row>
        <row r="521">
          <cell r="A521">
            <v>1325</v>
          </cell>
          <cell r="B521" t="str">
            <v>CUADRILLA DE REPLANTEO</v>
          </cell>
          <cell r="F521" t="str">
            <v>hc</v>
          </cell>
          <cell r="H521">
            <v>411.69519999999989</v>
          </cell>
          <cell r="I521">
            <v>23750</v>
          </cell>
          <cell r="J521">
            <v>9777761</v>
          </cell>
        </row>
        <row r="524">
          <cell r="A524">
            <v>846</v>
          </cell>
          <cell r="B524" t="str">
            <v>CURVA GRAN RADIO 90° PVC DUCTO 4" TIPO PAVCO O SIMILAR</v>
          </cell>
          <cell r="F524" t="str">
            <v>und</v>
          </cell>
          <cell r="H524">
            <v>1</v>
          </cell>
          <cell r="I524">
            <v>31441</v>
          </cell>
          <cell r="J524">
            <v>31441</v>
          </cell>
        </row>
        <row r="527">
          <cell r="A527">
            <v>684</v>
          </cell>
          <cell r="B527" t="str">
            <v>DEMOLICION MUROS E=0.15 (incluye retiro de escombros)</v>
          </cell>
          <cell r="F527" t="str">
            <v>m²</v>
          </cell>
          <cell r="H527">
            <v>0.6</v>
          </cell>
          <cell r="I527">
            <v>8997</v>
          </cell>
          <cell r="J527">
            <v>5398</v>
          </cell>
        </row>
        <row r="530">
          <cell r="A530">
            <v>1052</v>
          </cell>
          <cell r="B530" t="str">
            <v>DESCARGADOR DE SOBRETENSION DE LINEA 12K 10 KA POLIMERICO OXIDO DE ZINC</v>
          </cell>
          <cell r="F530" t="str">
            <v>und</v>
          </cell>
          <cell r="H530">
            <v>3</v>
          </cell>
          <cell r="I530">
            <v>64000</v>
          </cell>
          <cell r="J530">
            <v>192000</v>
          </cell>
        </row>
        <row r="533">
          <cell r="A533">
            <v>1196</v>
          </cell>
          <cell r="B533" t="str">
            <v>DESTRONCAR, PULIR y BRILLAR al Plomo Baldosín de granito ( Incluye cera polimérica y sellador acrílico).</v>
          </cell>
          <cell r="F533" t="str">
            <v>m²</v>
          </cell>
          <cell r="H533">
            <v>483.45</v>
          </cell>
          <cell r="I533">
            <v>20000</v>
          </cell>
          <cell r="J533">
            <v>9669000</v>
          </cell>
        </row>
        <row r="536">
          <cell r="A536">
            <v>1167</v>
          </cell>
          <cell r="B536" t="str">
            <v>DETECTOR DE MOVIMIENTO INFRAROJO TRES TECNOLOGIAS MODELO ISC-BDL2-WP12G, INCLUYE MODULOS DE DIRECCIONAMIENTO CONEXIÓN AL PANEL</v>
          </cell>
          <cell r="F536" t="str">
            <v>und</v>
          </cell>
          <cell r="H536">
            <v>26</v>
          </cell>
          <cell r="I536">
            <v>173548</v>
          </cell>
          <cell r="J536">
            <v>4512248</v>
          </cell>
        </row>
        <row r="539">
          <cell r="A539">
            <v>1166</v>
          </cell>
          <cell r="B539" t="str">
            <v>DETECTORES DE APERTURA TIPO MAGNETICO TRAFICO PESADO, UBICADOS EN LAS PUERTAS DE ACCESO A AREAS CRITICAS, INCLUYE MODULOS DE DIRECCIONAMIENTO CONEXION AL PANEL</v>
          </cell>
          <cell r="F539" t="str">
            <v>und</v>
          </cell>
          <cell r="H539">
            <v>58</v>
          </cell>
          <cell r="I539">
            <v>85120</v>
          </cell>
          <cell r="J539">
            <v>4936960</v>
          </cell>
        </row>
        <row r="542">
          <cell r="A542">
            <v>868</v>
          </cell>
          <cell r="B542" t="str">
            <v>DIAGONAL RECTA DE ANGULO DE HIERRO GALVANIZADO DE 38x38x5 mm</v>
          </cell>
          <cell r="F542" t="str">
            <v>und</v>
          </cell>
          <cell r="H542">
            <v>6</v>
          </cell>
          <cell r="I542">
            <v>15000</v>
          </cell>
          <cell r="J542">
            <v>90000</v>
          </cell>
        </row>
        <row r="545">
          <cell r="A545">
            <v>1195</v>
          </cell>
          <cell r="B545" t="str">
            <v>DILATACION EN BRONCE (suministro, instalación y pulido)</v>
          </cell>
          <cell r="F545" t="str">
            <v>ml</v>
          </cell>
          <cell r="H545">
            <v>373.65839999999997</v>
          </cell>
          <cell r="I545">
            <v>12000</v>
          </cell>
          <cell r="J545">
            <v>4483901</v>
          </cell>
        </row>
        <row r="548">
          <cell r="A548">
            <v>1262</v>
          </cell>
          <cell r="B548" t="str">
            <v>DILATADOR  EN ACERO INOXIDABLE PARA FIJACIÓN DE VIDRIO</v>
          </cell>
          <cell r="F548" t="str">
            <v>und</v>
          </cell>
          <cell r="H548">
            <v>354.8</v>
          </cell>
          <cell r="I548">
            <v>20200</v>
          </cell>
          <cell r="J548">
            <v>7166960</v>
          </cell>
        </row>
        <row r="551">
          <cell r="A551">
            <v>1231</v>
          </cell>
          <cell r="B551" t="str">
            <v>DISPENSADOR PARA JABON LIQUIDO MARCA A&amp;A CUERPO EN ACERO INOXIDABLE CAPACIDAD 1.2 LITROS. REF 8-AA-600</v>
          </cell>
          <cell r="F551" t="str">
            <v>und</v>
          </cell>
          <cell r="H551">
            <v>40</v>
          </cell>
          <cell r="I551">
            <v>83310</v>
          </cell>
          <cell r="J551">
            <v>3332400</v>
          </cell>
        </row>
        <row r="554">
          <cell r="A554">
            <v>388</v>
          </cell>
          <cell r="B554" t="str">
            <v>DISTANCIADORES EN MORTERO H=0.05 cms</v>
          </cell>
          <cell r="F554" t="str">
            <v>und</v>
          </cell>
          <cell r="H554">
            <v>3926.29</v>
          </cell>
          <cell r="I554">
            <v>750</v>
          </cell>
          <cell r="J554">
            <v>2944718</v>
          </cell>
        </row>
        <row r="557">
          <cell r="A557">
            <v>1020</v>
          </cell>
          <cell r="B557" t="str">
            <v>DIVISION ACUSTICA DE 3.55x3.80 m. La división incluye  2 páneles  típicos, 1 panel cierre, riel, 2 jambas  y 2.82 MT de riel adicional  para bolsillo.</v>
          </cell>
          <cell r="F557" t="str">
            <v>un</v>
          </cell>
          <cell r="H557">
            <v>1</v>
          </cell>
          <cell r="I557">
            <v>16056263</v>
          </cell>
          <cell r="J557">
            <v>16056263</v>
          </cell>
        </row>
        <row r="560">
          <cell r="A560">
            <v>1019</v>
          </cell>
          <cell r="B560" t="str">
            <v>DIVISION ACUSTICA DE 9.43x3.58 m. La división incluye  8  páneles  típicos, riel, 2 jambas  y 6.12 m  de riel adicional  para bolsillo.</v>
          </cell>
          <cell r="F560" t="str">
            <v>un</v>
          </cell>
          <cell r="H560">
            <v>1</v>
          </cell>
          <cell r="I560">
            <v>42000000</v>
          </cell>
          <cell r="J560">
            <v>42000000</v>
          </cell>
        </row>
        <row r="563">
          <cell r="A563">
            <v>1274</v>
          </cell>
          <cell r="B563" t="str">
            <v>DIVISION ORINAL EN CANTILEVER CON SISTEMA DE ANCLAJE SUPERIOR  E INFERIOR EN LAMINA INOX, Cal. 18 satinada. Refuerzo estructural interior de 1.50 m x 0.45 m.</v>
          </cell>
          <cell r="F563" t="str">
            <v>un</v>
          </cell>
          <cell r="H563">
            <v>13</v>
          </cell>
          <cell r="I563">
            <v>543351</v>
          </cell>
          <cell r="J563">
            <v>7063563</v>
          </cell>
        </row>
        <row r="566">
          <cell r="A566">
            <v>1181</v>
          </cell>
          <cell r="B566" t="str">
            <v>DOMO EN ACRILICO TRASLUCIDO 3mm. Dimensiones 0.80x0.80cm.</v>
          </cell>
          <cell r="F566" t="str">
            <v>und</v>
          </cell>
          <cell r="H566">
            <v>13</v>
          </cell>
          <cell r="I566">
            <v>59866</v>
          </cell>
          <cell r="J566">
            <v>778258</v>
          </cell>
        </row>
        <row r="569">
          <cell r="A569">
            <v>19</v>
          </cell>
          <cell r="B569" t="str">
            <v>DURMIENTE4*4</v>
          </cell>
          <cell r="F569" t="str">
            <v>ml</v>
          </cell>
          <cell r="H569">
            <v>4657.6232</v>
          </cell>
          <cell r="I569">
            <v>1508</v>
          </cell>
          <cell r="J569">
            <v>7023696</v>
          </cell>
        </row>
        <row r="572">
          <cell r="A572">
            <v>1193</v>
          </cell>
          <cell r="B572" t="str">
            <v>ENDURECEDOR Color Gris  Tipo Rocktop de Toxement o Similar.</v>
          </cell>
          <cell r="F572" t="str">
            <v>kg</v>
          </cell>
          <cell r="H572">
            <v>11000.15</v>
          </cell>
          <cell r="I572">
            <v>804</v>
          </cell>
          <cell r="J572">
            <v>8844121</v>
          </cell>
        </row>
        <row r="575">
          <cell r="A575">
            <v>1300</v>
          </cell>
          <cell r="B575" t="str">
            <v>EQUIPO BASICO ( Construcción )</v>
          </cell>
          <cell r="F575" t="str">
            <v>glb</v>
          </cell>
          <cell r="H575">
            <v>0.37</v>
          </cell>
          <cell r="I575">
            <v>2255</v>
          </cell>
          <cell r="J575">
            <v>834</v>
          </cell>
        </row>
        <row r="578">
          <cell r="A578">
            <v>606</v>
          </cell>
          <cell r="B578" t="str">
            <v>EQUIPO BASICO (Herramienta menor)</v>
          </cell>
          <cell r="F578" t="str">
            <v>glb</v>
          </cell>
          <cell r="H578">
            <v>2526.7191000000003</v>
          </cell>
          <cell r="I578">
            <v>2255</v>
          </cell>
          <cell r="J578">
            <v>5697752</v>
          </cell>
        </row>
        <row r="581">
          <cell r="A581">
            <v>614</v>
          </cell>
          <cell r="B581" t="str">
            <v>EQUIPO COLOCACION CONCRETO</v>
          </cell>
          <cell r="F581" t="str">
            <v>m³</v>
          </cell>
          <cell r="H581">
            <v>7678.8239000000003</v>
          </cell>
          <cell r="I581">
            <v>13572</v>
          </cell>
          <cell r="J581">
            <v>104216998</v>
          </cell>
        </row>
        <row r="584">
          <cell r="A584">
            <v>1048</v>
          </cell>
          <cell r="B584" t="str">
            <v>EQUIPO DE MEDIA EN MEDIA TENSIÓN 11.4KV, 3 ELEMENTOS, con su correspondiente celda metálica en lámina galvanizada , calibre 14,16,18, con pintura de aplicación alectrostática  poliéster , INCLUYE 3 TP's  de acuerdo a diseño , 3 TC's  de acuerdo a di</v>
          </cell>
          <cell r="F584" t="str">
            <v>un</v>
          </cell>
          <cell r="H584">
            <v>1</v>
          </cell>
          <cell r="I584">
            <v>13974730</v>
          </cell>
          <cell r="J584">
            <v>13974730</v>
          </cell>
        </row>
        <row r="587">
          <cell r="A587">
            <v>1007</v>
          </cell>
          <cell r="B587" t="str">
            <v>EQUIPO DE SOLDADURA ELECTRICA</v>
          </cell>
          <cell r="F587" t="str">
            <v>dd</v>
          </cell>
          <cell r="H587">
            <v>4.9662000000000006</v>
          </cell>
          <cell r="I587">
            <v>25000</v>
          </cell>
          <cell r="J587">
            <v>124155</v>
          </cell>
        </row>
        <row r="590">
          <cell r="A590">
            <v>1028</v>
          </cell>
          <cell r="B590" t="str">
            <v>EQUIPO DE TERMOFUSION</v>
          </cell>
          <cell r="F590" t="str">
            <v>dd</v>
          </cell>
          <cell r="H590">
            <v>5.3150000000000004</v>
          </cell>
          <cell r="I590">
            <v>150000</v>
          </cell>
          <cell r="J590">
            <v>797250</v>
          </cell>
        </row>
        <row r="593">
          <cell r="A593">
            <v>1266</v>
          </cell>
          <cell r="B593" t="str">
            <v>ESCALERA DE GATO EN "C" POR METRO LINEAL EN TUBERIA AGUA NEGRA 3/4" TIPO COLMENA O SIMILAR. Suministro e Instalación a todo costo.</v>
          </cell>
          <cell r="F593" t="str">
            <v>m²</v>
          </cell>
          <cell r="H593">
            <v>7</v>
          </cell>
          <cell r="I593">
            <v>85303</v>
          </cell>
          <cell r="J593">
            <v>597121</v>
          </cell>
        </row>
        <row r="596">
          <cell r="A596">
            <v>703</v>
          </cell>
          <cell r="B596" t="str">
            <v>ESMALTE SINTETICO Pintulux Tipo Pintuco Ref. según color diseño o similar</v>
          </cell>
          <cell r="F596" t="str">
            <v>gl</v>
          </cell>
          <cell r="H596">
            <v>277.91200000000009</v>
          </cell>
          <cell r="I596">
            <v>58900</v>
          </cell>
          <cell r="J596">
            <v>16369017</v>
          </cell>
        </row>
        <row r="599">
          <cell r="A599">
            <v>859</v>
          </cell>
          <cell r="B599" t="str">
            <v>ESPARRAGO 5/8" x 20" Incluye 2 tuercas 2 arandelas</v>
          </cell>
          <cell r="F599" t="str">
            <v>und</v>
          </cell>
          <cell r="H599">
            <v>2</v>
          </cell>
          <cell r="I599">
            <v>5726</v>
          </cell>
          <cell r="J599">
            <v>11452</v>
          </cell>
        </row>
        <row r="602">
          <cell r="A602">
            <v>1016</v>
          </cell>
          <cell r="B602" t="str">
            <v>ESTRUCTURA Perfil lámina delgada PHR ASTM A500  Grado 50  según diseño (Incluye vigas, cerchas, correas, anticorrosivo y esmalte)</v>
          </cell>
          <cell r="F602" t="str">
            <v>kg</v>
          </cell>
          <cell r="H602">
            <v>6795.585</v>
          </cell>
          <cell r="I602">
            <v>6974</v>
          </cell>
          <cell r="J602">
            <v>47392410</v>
          </cell>
        </row>
        <row r="605">
          <cell r="A605">
            <v>1305</v>
          </cell>
          <cell r="B605" t="str">
            <v>ESTUCO PARA EXTERIORES - Tipo Pintuco Ref. 27060 o similar.</v>
          </cell>
          <cell r="F605" t="str">
            <v>gln</v>
          </cell>
          <cell r="H605">
            <v>190.89600000000002</v>
          </cell>
          <cell r="I605">
            <v>16200</v>
          </cell>
          <cell r="J605">
            <v>3092515</v>
          </cell>
        </row>
        <row r="608">
          <cell r="A608">
            <v>207</v>
          </cell>
          <cell r="B608" t="str">
            <v>ESTUCO PARA INTERIORES</v>
          </cell>
          <cell r="F608" t="str">
            <v>gln</v>
          </cell>
          <cell r="H608">
            <v>1514.9459999999997</v>
          </cell>
          <cell r="I608">
            <v>16000</v>
          </cell>
          <cell r="J608">
            <v>24239136</v>
          </cell>
        </row>
        <row r="611">
          <cell r="A611">
            <v>622</v>
          </cell>
          <cell r="B611" t="str">
            <v>EXCAVACION MANUAL EN MATERIAL HETEROGENEO (Incluye cargue y retiro del material excavado a botadero)</v>
          </cell>
          <cell r="F611" t="str">
            <v>m³</v>
          </cell>
          <cell r="H611">
            <v>197.00900000000004</v>
          </cell>
          <cell r="I611">
            <v>42989</v>
          </cell>
          <cell r="J611">
            <v>8469220</v>
          </cell>
        </row>
        <row r="614">
          <cell r="A614">
            <v>1276</v>
          </cell>
          <cell r="B614" t="str">
            <v>FALLEBA +PORTA CANDADO</v>
          </cell>
          <cell r="F614" t="str">
            <v>und</v>
          </cell>
          <cell r="H614">
            <v>2</v>
          </cell>
          <cell r="I614">
            <v>35429</v>
          </cell>
          <cell r="J614">
            <v>70858</v>
          </cell>
        </row>
        <row r="617">
          <cell r="A617">
            <v>1302</v>
          </cell>
          <cell r="B617" t="str">
            <v>FALLEVA PARA PUERTA</v>
          </cell>
          <cell r="F617" t="str">
            <v>und</v>
          </cell>
          <cell r="H617">
            <v>4</v>
          </cell>
          <cell r="I617">
            <v>12500</v>
          </cell>
          <cell r="J617">
            <v>50000</v>
          </cell>
        </row>
        <row r="620">
          <cell r="A620">
            <v>1018</v>
          </cell>
          <cell r="B620" t="str">
            <v>FIBER SOUND WAVES</v>
          </cell>
          <cell r="F620" t="str">
            <v>m²</v>
          </cell>
          <cell r="H620">
            <v>35.836499999999994</v>
          </cell>
          <cell r="I620">
            <v>100556</v>
          </cell>
          <cell r="J620">
            <v>3603575</v>
          </cell>
        </row>
        <row r="623">
          <cell r="A623">
            <v>1014</v>
          </cell>
          <cell r="B623" t="str">
            <v>FIBRA DE VIDRIO FRESCADA DE 31/2" SIN PAPEL</v>
          </cell>
          <cell r="F623" t="str">
            <v>m²</v>
          </cell>
          <cell r="H623">
            <v>2665.4355</v>
          </cell>
          <cell r="I623">
            <v>8064</v>
          </cell>
          <cell r="J623">
            <v>21494072</v>
          </cell>
        </row>
        <row r="626">
          <cell r="A626">
            <v>1191</v>
          </cell>
          <cell r="B626" t="str">
            <v>FIBRA DE VIDRIO TIPO BLACK THEATER 1"</v>
          </cell>
          <cell r="F626" t="str">
            <v>m²</v>
          </cell>
          <cell r="H626">
            <v>41.895000000000003</v>
          </cell>
          <cell r="I626">
            <v>19643</v>
          </cell>
          <cell r="J626">
            <v>822943</v>
          </cell>
        </row>
        <row r="629">
          <cell r="A629">
            <v>1039</v>
          </cell>
          <cell r="B629" t="str">
            <v>FLOTADOR 2" VALVULA DE BROCE</v>
          </cell>
          <cell r="F629" t="str">
            <v>und</v>
          </cell>
          <cell r="H629">
            <v>2</v>
          </cell>
          <cell r="I629">
            <v>155969</v>
          </cell>
          <cell r="J629">
            <v>311938</v>
          </cell>
        </row>
        <row r="632">
          <cell r="A632">
            <v>1038</v>
          </cell>
          <cell r="B632" t="str">
            <v>FLOTADOR ELECTRICO PARA TANQUE BAJO</v>
          </cell>
          <cell r="F632" t="str">
            <v>und</v>
          </cell>
          <cell r="H632">
            <v>2</v>
          </cell>
          <cell r="I632">
            <v>65602</v>
          </cell>
          <cell r="J632">
            <v>131204</v>
          </cell>
        </row>
        <row r="635">
          <cell r="A635">
            <v>116</v>
          </cell>
          <cell r="B635" t="str">
            <v>FORMALETA</v>
          </cell>
          <cell r="F635" t="str">
            <v>m²</v>
          </cell>
          <cell r="H635">
            <v>0.61599999999999999</v>
          </cell>
          <cell r="I635">
            <v>5000</v>
          </cell>
          <cell r="J635">
            <v>3080</v>
          </cell>
        </row>
        <row r="638">
          <cell r="A638">
            <v>698</v>
          </cell>
          <cell r="B638" t="str">
            <v>FORMALETA BORDE VIGAS AEREAS INCLUYE PARAL</v>
          </cell>
          <cell r="F638" t="str">
            <v>und</v>
          </cell>
          <cell r="H638">
            <v>5879.82</v>
          </cell>
          <cell r="I638">
            <v>9454</v>
          </cell>
          <cell r="J638">
            <v>55587818</v>
          </cell>
        </row>
        <row r="641">
          <cell r="A641">
            <v>708</v>
          </cell>
          <cell r="B641" t="str">
            <v>FORMALETA ENTREPISOS CON PARAL CORTO DE 1.50 a 2.50 m (Por Metro Cuadrado)</v>
          </cell>
          <cell r="F641" t="str">
            <v>ms</v>
          </cell>
          <cell r="H641">
            <v>386.005</v>
          </cell>
          <cell r="I641">
            <v>4234</v>
          </cell>
          <cell r="J641">
            <v>1634345</v>
          </cell>
        </row>
        <row r="644">
          <cell r="A644">
            <v>616</v>
          </cell>
          <cell r="B644" t="str">
            <v>FORMALETA ENTREPISOS CON PARAL LARGO DE 2.00 A 3.50 m (Por Metro Cuadrado)</v>
          </cell>
          <cell r="F644" t="str">
            <v>ms</v>
          </cell>
          <cell r="H644">
            <v>11178.38</v>
          </cell>
          <cell r="I644">
            <v>4495</v>
          </cell>
          <cell r="J644">
            <v>50246818</v>
          </cell>
        </row>
        <row r="647">
          <cell r="A647">
            <v>989</v>
          </cell>
          <cell r="B647" t="str">
            <v>FORMALETA METALICA CARA DE CONTACTO (Por metro cuadrado)</v>
          </cell>
          <cell r="F647" t="str">
            <v>dd</v>
          </cell>
          <cell r="H647">
            <v>49.5</v>
          </cell>
          <cell r="I647">
            <v>1084</v>
          </cell>
          <cell r="J647">
            <v>53658</v>
          </cell>
        </row>
        <row r="650">
          <cell r="A650">
            <v>46</v>
          </cell>
          <cell r="B650" t="str">
            <v>FORMALETA SARDINEL DESDE 0.20 A 0.60 m</v>
          </cell>
          <cell r="F650" t="str">
            <v>HR</v>
          </cell>
          <cell r="H650">
            <v>3826.1614000000009</v>
          </cell>
          <cell r="I650">
            <v>37</v>
          </cell>
          <cell r="J650">
            <v>141568</v>
          </cell>
        </row>
        <row r="653">
          <cell r="A653">
            <v>1321</v>
          </cell>
          <cell r="B653" t="str">
            <v>FORMALETA SARDINEL Desde 0.20 hasta 0.60 m. de altura por 2.00 m. de longitud (Por metro lineal)</v>
          </cell>
          <cell r="F653" t="str">
            <v>dd</v>
          </cell>
          <cell r="H653">
            <v>720</v>
          </cell>
          <cell r="I653">
            <v>220</v>
          </cell>
          <cell r="J653">
            <v>158400</v>
          </cell>
        </row>
        <row r="656">
          <cell r="A656">
            <v>699</v>
          </cell>
          <cell r="B656" t="str">
            <v>FORMALETA TABLEMAC 4mm SUPER T O EQUIVALENTE</v>
          </cell>
          <cell r="F656" t="str">
            <v>m²</v>
          </cell>
          <cell r="H656">
            <v>3134.05</v>
          </cell>
          <cell r="I656">
            <v>4670</v>
          </cell>
          <cell r="J656">
            <v>14636014</v>
          </cell>
        </row>
        <row r="658">
          <cell r="A658">
            <v>20002</v>
          </cell>
          <cell r="B658" t="str">
            <v>FORMALETA TABLEMAC 19mm SUPER T O EQUIVALENTE</v>
          </cell>
          <cell r="F658" t="str">
            <v>m²</v>
          </cell>
          <cell r="H658">
            <v>3134.05</v>
          </cell>
          <cell r="I658">
            <v>29520</v>
          </cell>
          <cell r="J658">
            <v>14636014</v>
          </cell>
        </row>
        <row r="660">
          <cell r="A660">
            <v>1069</v>
          </cell>
          <cell r="B660" t="str">
            <v>GABINETE  PARA PANEL DE 24 RELES (26,38 x 23,88 x 4,625") REF LENC24S WATTSTOPPER O SIMILAR</v>
          </cell>
          <cell r="F660" t="str">
            <v>un</v>
          </cell>
          <cell r="H660">
            <v>6</v>
          </cell>
          <cell r="I660">
            <v>1218792</v>
          </cell>
          <cell r="J660">
            <v>7312752</v>
          </cell>
        </row>
        <row r="663">
          <cell r="A663">
            <v>996</v>
          </cell>
          <cell r="B663" t="str">
            <v>GEODREN PLANAR 0.5 m Pavco o similar</v>
          </cell>
          <cell r="F663" t="str">
            <v>ml</v>
          </cell>
          <cell r="H663">
            <v>28.28</v>
          </cell>
          <cell r="I663">
            <v>13459</v>
          </cell>
          <cell r="J663">
            <v>380621</v>
          </cell>
        </row>
        <row r="666">
          <cell r="A666">
            <v>676</v>
          </cell>
          <cell r="B666" t="str">
            <v>GEODREN PLANAR 1.0 m Pavco o similar</v>
          </cell>
          <cell r="F666" t="str">
            <v>ml</v>
          </cell>
          <cell r="H666">
            <v>56.56</v>
          </cell>
          <cell r="I666">
            <v>23815</v>
          </cell>
          <cell r="J666">
            <v>1346976</v>
          </cell>
        </row>
        <row r="669">
          <cell r="A669">
            <v>995</v>
          </cell>
          <cell r="B669" t="str">
            <v>GEODREN VIAL TB 160 mm. 1,0 m Pavco o similar</v>
          </cell>
          <cell r="F669" t="str">
            <v>ml</v>
          </cell>
          <cell r="H669">
            <v>28.28</v>
          </cell>
          <cell r="I669">
            <v>37840</v>
          </cell>
          <cell r="J669">
            <v>1070115</v>
          </cell>
        </row>
        <row r="672">
          <cell r="A672">
            <v>689</v>
          </cell>
          <cell r="B672" t="str">
            <v>GEOTEXTIL NO TEJIDO 1600 Pavco o similar</v>
          </cell>
          <cell r="F672" t="str">
            <v>m²</v>
          </cell>
          <cell r="H672">
            <v>270</v>
          </cell>
          <cell r="I672">
            <v>3056</v>
          </cell>
          <cell r="J672">
            <v>825120</v>
          </cell>
        </row>
        <row r="675">
          <cell r="A675">
            <v>303</v>
          </cell>
          <cell r="B675" t="str">
            <v>GRAFIL 5.5mm</v>
          </cell>
          <cell r="F675" t="str">
            <v>kg</v>
          </cell>
          <cell r="H675">
            <v>816.77859999999987</v>
          </cell>
          <cell r="I675">
            <v>2468</v>
          </cell>
          <cell r="J675">
            <v>2015810</v>
          </cell>
        </row>
        <row r="678">
          <cell r="A678">
            <v>1200</v>
          </cell>
          <cell r="B678" t="str">
            <v>GRANITO BLANCO HUILA  Nº 1,2 y 3 (25 kg)</v>
          </cell>
          <cell r="F678" t="str">
            <v>bt</v>
          </cell>
          <cell r="H678">
            <v>10.448500000000001</v>
          </cell>
          <cell r="I678">
            <v>12100</v>
          </cell>
          <cell r="J678">
            <v>126427</v>
          </cell>
        </row>
        <row r="681">
          <cell r="A681">
            <v>1217</v>
          </cell>
          <cell r="B681" t="str">
            <v>GRANITO NEGRO ABSOLUTO</v>
          </cell>
          <cell r="F681" t="str">
            <v>m²</v>
          </cell>
          <cell r="H681">
            <v>204.73440000000002</v>
          </cell>
          <cell r="I681">
            <v>425336</v>
          </cell>
          <cell r="J681">
            <v>87080911</v>
          </cell>
        </row>
        <row r="684">
          <cell r="A684">
            <v>867</v>
          </cell>
          <cell r="B684" t="str">
            <v>GRAPA TERMINAL TIPO RECTO 3/0 - 266,8</v>
          </cell>
          <cell r="F684" t="str">
            <v>und</v>
          </cell>
          <cell r="H684">
            <v>3</v>
          </cell>
          <cell r="I684">
            <v>20000</v>
          </cell>
          <cell r="J684">
            <v>60000</v>
          </cell>
        </row>
        <row r="687">
          <cell r="A687">
            <v>33</v>
          </cell>
          <cell r="B687" t="str">
            <v>GRAVA</v>
          </cell>
          <cell r="F687" t="str">
            <v>m³</v>
          </cell>
          <cell r="H687">
            <v>636.53399999999999</v>
          </cell>
          <cell r="I687">
            <v>85000</v>
          </cell>
          <cell r="J687">
            <v>54105390</v>
          </cell>
        </row>
        <row r="690">
          <cell r="A690">
            <v>1328</v>
          </cell>
          <cell r="B690" t="str">
            <v>GRAVA MAX TAMAÑO 3/4"</v>
          </cell>
          <cell r="F690" t="str">
            <v>m³</v>
          </cell>
          <cell r="H690">
            <v>2315.9394999999995</v>
          </cell>
          <cell r="I690">
            <v>90000</v>
          </cell>
          <cell r="J690">
            <v>208434555</v>
          </cell>
        </row>
        <row r="693">
          <cell r="A693">
            <v>1327</v>
          </cell>
          <cell r="B693" t="str">
            <v>GRAVILLA COMUN DE RIO</v>
          </cell>
          <cell r="F693" t="str">
            <v>m³</v>
          </cell>
          <cell r="H693">
            <v>5196.0909000000001</v>
          </cell>
          <cell r="I693">
            <v>83000</v>
          </cell>
          <cell r="J693">
            <v>431275545</v>
          </cell>
        </row>
        <row r="696">
          <cell r="A696">
            <v>1241</v>
          </cell>
          <cell r="B696" t="str">
            <v>GRIFERIA ANTIVANDAICO CON PICO EMPOTRADO REF:70131001  Tipo Grival  o Similar</v>
          </cell>
          <cell r="F696" t="str">
            <v>und</v>
          </cell>
          <cell r="H696">
            <v>2</v>
          </cell>
          <cell r="I696">
            <v>161452</v>
          </cell>
          <cell r="J696">
            <v>322904</v>
          </cell>
        </row>
        <row r="699">
          <cell r="A699">
            <v>1242</v>
          </cell>
          <cell r="B699" t="str">
            <v>GRIFERIA ANTIVANDALICO CON PICO EXPUESTO REF:70131001  Tipo Grival  o Similar</v>
          </cell>
          <cell r="F699" t="str">
            <v>und</v>
          </cell>
          <cell r="H699">
            <v>50</v>
          </cell>
          <cell r="I699">
            <v>158610</v>
          </cell>
          <cell r="J699">
            <v>7930500</v>
          </cell>
        </row>
        <row r="702">
          <cell r="A702">
            <v>1209</v>
          </cell>
          <cell r="B702" t="str">
            <v>GUARDAESCOBA EN MADERA DE CEDRO  h=10 cm.</v>
          </cell>
          <cell r="F702" t="str">
            <v>m</v>
          </cell>
          <cell r="H702">
            <v>1081.7</v>
          </cell>
          <cell r="I702">
            <v>2672</v>
          </cell>
          <cell r="J702">
            <v>2890302</v>
          </cell>
        </row>
        <row r="705">
          <cell r="A705">
            <v>844</v>
          </cell>
          <cell r="B705" t="str">
            <v>HEBILLA BANDIT DE ACERO INOXIDABLE 1/2"</v>
          </cell>
          <cell r="F705" t="str">
            <v>und</v>
          </cell>
          <cell r="H705">
            <v>2</v>
          </cell>
          <cell r="I705">
            <v>598</v>
          </cell>
          <cell r="J705">
            <v>1196</v>
          </cell>
        </row>
        <row r="708">
          <cell r="A708">
            <v>866</v>
          </cell>
          <cell r="B708" t="str">
            <v>HEBILLA BANDIT DE ACERO INOXIDABLE 5/8"</v>
          </cell>
          <cell r="F708" t="str">
            <v>und</v>
          </cell>
          <cell r="H708">
            <v>2</v>
          </cell>
          <cell r="I708">
            <v>762</v>
          </cell>
          <cell r="J708">
            <v>1524</v>
          </cell>
        </row>
        <row r="711">
          <cell r="A711">
            <v>971</v>
          </cell>
          <cell r="B711" t="str">
            <v>HERRAMIENTA MENOR</v>
          </cell>
          <cell r="F711" t="str">
            <v>glb</v>
          </cell>
          <cell r="H711">
            <v>58016.515399999989</v>
          </cell>
          <cell r="I711">
            <v>2255</v>
          </cell>
          <cell r="J711">
            <v>130827242</v>
          </cell>
        </row>
        <row r="714">
          <cell r="A714">
            <v>18</v>
          </cell>
          <cell r="B714" t="str">
            <v>HERRAMIENTA MENOR</v>
          </cell>
          <cell r="F714" t="str">
            <v>HR</v>
          </cell>
          <cell r="H714">
            <v>214.27479999999997</v>
          </cell>
          <cell r="I714">
            <v>1000</v>
          </cell>
          <cell r="J714">
            <v>214275</v>
          </cell>
        </row>
        <row r="717">
          <cell r="A717">
            <v>1178</v>
          </cell>
          <cell r="B717" t="str">
            <v>IMPERMEABILIZACION FIBER GLASS Plas P-3  con refuerzo en poliéster . (remates, pintura bituminosa)</v>
          </cell>
          <cell r="F717" t="str">
            <v>m²</v>
          </cell>
          <cell r="H717">
            <v>948.46</v>
          </cell>
          <cell r="I717">
            <v>27557</v>
          </cell>
          <cell r="J717">
            <v>26136712</v>
          </cell>
        </row>
        <row r="720">
          <cell r="A720">
            <v>1176</v>
          </cell>
          <cell r="B720" t="str">
            <v>IMPERMEABILIZACION Tipo Manto Morter Plas AL - 80 e=3.5 mm o Similar.</v>
          </cell>
          <cell r="F720" t="str">
            <v>m²</v>
          </cell>
          <cell r="H720">
            <v>1391.49</v>
          </cell>
          <cell r="I720">
            <v>16989</v>
          </cell>
          <cell r="J720">
            <v>23640024</v>
          </cell>
        </row>
        <row r="723">
          <cell r="A723">
            <v>1309</v>
          </cell>
          <cell r="B723" t="str">
            <v>Instalación y Puesta en funcionamiento Equipo de Presión.</v>
          </cell>
          <cell r="F723" t="str">
            <v>glb</v>
          </cell>
          <cell r="H723">
            <v>1</v>
          </cell>
          <cell r="I723">
            <v>1200000</v>
          </cell>
          <cell r="J723">
            <v>1200000</v>
          </cell>
        </row>
        <row r="726">
          <cell r="A726">
            <v>1071</v>
          </cell>
          <cell r="B726" t="str">
            <v>INTERFASE DE COMUNICACIÓN DE DATOS ENTRE EL PC Y EL PANEL DE CONTROL. WEB LINK TCPIP. REF WL-BASE WATTSTOPPER O SIMILAR</v>
          </cell>
          <cell r="F726" t="str">
            <v>un</v>
          </cell>
          <cell r="H726">
            <v>1</v>
          </cell>
          <cell r="I726">
            <v>2697441</v>
          </cell>
          <cell r="J726">
            <v>2697441</v>
          </cell>
        </row>
        <row r="729">
          <cell r="A729">
            <v>1074</v>
          </cell>
          <cell r="B729" t="str">
            <v>INTERFASE DE COMUNICACION ENTRE PANELES DE CONTROL DE ILUMINACION REF HLINKCC WATTSTOPPER O SIMILAR</v>
          </cell>
          <cell r="F729" t="str">
            <v>un</v>
          </cell>
          <cell r="H729">
            <v>2</v>
          </cell>
          <cell r="I729">
            <v>2665065</v>
          </cell>
          <cell r="J729">
            <v>5330130</v>
          </cell>
        </row>
        <row r="732">
          <cell r="A732">
            <v>1075</v>
          </cell>
          <cell r="B732" t="str">
            <v>INTERRUPTOR CUADRUPLE DATALINE SWITCH, BLANCO, UN BOTÓN MASTER + 8 BOTONES INDIVIDUALES , CONSUMO 75 mA  REF HDLS8SS-7 WATTSTOPPER O SIMILAR</v>
          </cell>
          <cell r="F732" t="str">
            <v>un</v>
          </cell>
          <cell r="H732">
            <v>6</v>
          </cell>
          <cell r="I732">
            <v>666752</v>
          </cell>
          <cell r="J732">
            <v>4000512</v>
          </cell>
        </row>
        <row r="735">
          <cell r="A735">
            <v>950</v>
          </cell>
          <cell r="B735" t="str">
            <v>INTERRUPTOR DOBLE</v>
          </cell>
          <cell r="F735" t="str">
            <v>und</v>
          </cell>
          <cell r="H735">
            <v>26</v>
          </cell>
          <cell r="I735">
            <v>13260</v>
          </cell>
          <cell r="J735">
            <v>344760</v>
          </cell>
        </row>
        <row r="738">
          <cell r="A738">
            <v>1158</v>
          </cell>
          <cell r="B738" t="str">
            <v>INTERRUPTOR DOBLE CONMUTABLE</v>
          </cell>
          <cell r="F738" t="str">
            <v>und</v>
          </cell>
          <cell r="H738">
            <v>6</v>
          </cell>
          <cell r="I738">
            <v>7500</v>
          </cell>
          <cell r="J738">
            <v>45000</v>
          </cell>
        </row>
        <row r="741">
          <cell r="A741">
            <v>1144</v>
          </cell>
          <cell r="B741" t="str">
            <v>INTERRUPTOR ENCHUFABLE DE 1  x  20A - 240V - 10kA Calidad Legrand o superior</v>
          </cell>
          <cell r="F741" t="str">
            <v>und</v>
          </cell>
          <cell r="H741">
            <v>636</v>
          </cell>
          <cell r="I741">
            <v>7900</v>
          </cell>
          <cell r="J741">
            <v>5024400</v>
          </cell>
        </row>
        <row r="744">
          <cell r="A744">
            <v>1145</v>
          </cell>
          <cell r="B744" t="str">
            <v>INTERRUPTOR ENCHUFABLE DE 2 x 20A - 240V - 10kA Calidad Legrand o superior</v>
          </cell>
          <cell r="F744" t="str">
            <v>und</v>
          </cell>
          <cell r="H744">
            <v>16</v>
          </cell>
          <cell r="I744">
            <v>20411</v>
          </cell>
          <cell r="J744">
            <v>326576</v>
          </cell>
        </row>
        <row r="747">
          <cell r="A747">
            <v>1146</v>
          </cell>
          <cell r="B747" t="str">
            <v>INTERRUPTOR ENCHUFABLE DE 3 x 20A - 240V - 10kA Calidad Legrand o superior</v>
          </cell>
          <cell r="F747" t="str">
            <v>und</v>
          </cell>
          <cell r="H747">
            <v>2</v>
          </cell>
          <cell r="I747">
            <v>48518</v>
          </cell>
          <cell r="J747">
            <v>97036</v>
          </cell>
        </row>
        <row r="750">
          <cell r="A750">
            <v>1147</v>
          </cell>
          <cell r="B750" t="str">
            <v>INTERRUPTOR ENCHUFABLE DE 3 x 30A - 240V - 10kA Calidad Legrand o superior</v>
          </cell>
          <cell r="F750" t="str">
            <v>und</v>
          </cell>
          <cell r="H750">
            <v>2</v>
          </cell>
          <cell r="I750">
            <v>47579</v>
          </cell>
          <cell r="J750">
            <v>95158</v>
          </cell>
        </row>
        <row r="753">
          <cell r="A753">
            <v>1148</v>
          </cell>
          <cell r="B753" t="str">
            <v>INTERRUPTOR ENCHUFABLE DE 3 x 40A - 240V - 10kA Calidad Legrand o superior</v>
          </cell>
          <cell r="F753" t="str">
            <v>und</v>
          </cell>
          <cell r="H753">
            <v>1</v>
          </cell>
          <cell r="I753">
            <v>47579</v>
          </cell>
          <cell r="J753">
            <v>47579</v>
          </cell>
        </row>
        <row r="756">
          <cell r="A756">
            <v>948</v>
          </cell>
          <cell r="B756" t="str">
            <v>INTERRUPTOR SENCILLO</v>
          </cell>
          <cell r="F756" t="str">
            <v>und</v>
          </cell>
          <cell r="H756">
            <v>70</v>
          </cell>
          <cell r="I756">
            <v>4680</v>
          </cell>
          <cell r="J756">
            <v>327600</v>
          </cell>
        </row>
        <row r="759">
          <cell r="A759">
            <v>949</v>
          </cell>
          <cell r="B759" t="str">
            <v>INTERRUPTOR SENCILLO CONMUTABLE</v>
          </cell>
          <cell r="F759" t="str">
            <v>und</v>
          </cell>
          <cell r="H759">
            <v>2</v>
          </cell>
          <cell r="I759">
            <v>5160</v>
          </cell>
          <cell r="J759">
            <v>10320</v>
          </cell>
        </row>
        <row r="762">
          <cell r="A762">
            <v>1150</v>
          </cell>
          <cell r="B762" t="str">
            <v>INTERRUPTOR TRIFASICO INDUSTRIAL EN CAJA MOLDEADA CON UNIDAD DE DISPARO TERMOMAGNETICA FIJA  100A, 30 kA (Segun especificación)</v>
          </cell>
          <cell r="F762" t="str">
            <v>und</v>
          </cell>
          <cell r="H762">
            <v>2</v>
          </cell>
          <cell r="I762">
            <v>118171</v>
          </cell>
          <cell r="J762">
            <v>236342</v>
          </cell>
        </row>
        <row r="765">
          <cell r="A765">
            <v>1151</v>
          </cell>
          <cell r="B765" t="str">
            <v>INTERRUPTOR TRIFASICO INDUSTRIAL EN CAJA MOLDEADA CON UNIDAD DE DISPARO TERMOMAGNETICA FIJA  80A, 30 kA CALIDAD LEGRAND</v>
          </cell>
          <cell r="F765" t="str">
            <v>und</v>
          </cell>
          <cell r="H765">
            <v>11</v>
          </cell>
          <cell r="I765">
            <v>118171</v>
          </cell>
          <cell r="J765">
            <v>1299881</v>
          </cell>
        </row>
        <row r="768">
          <cell r="A768">
            <v>1149</v>
          </cell>
          <cell r="B768" t="str">
            <v>INTERRUPTOR TRIFASICO INDUSTRIAL GRADUABLE EN CAJA MOLDEADA TIPO  T1B 160, I nominal 63 A, regulable de 44,1 a 63 A, 25 kA a 240 V</v>
          </cell>
          <cell r="F768" t="str">
            <v>und</v>
          </cell>
          <cell r="H768">
            <v>7</v>
          </cell>
          <cell r="I768">
            <v>116799</v>
          </cell>
          <cell r="J768">
            <v>817593</v>
          </cell>
        </row>
        <row r="771">
          <cell r="A771">
            <v>951</v>
          </cell>
          <cell r="B771" t="str">
            <v>INTERRUPTOR TRIPLE</v>
          </cell>
          <cell r="F771" t="str">
            <v>und</v>
          </cell>
          <cell r="H771">
            <v>3</v>
          </cell>
          <cell r="I771">
            <v>9060</v>
          </cell>
          <cell r="J771">
            <v>27180</v>
          </cell>
        </row>
        <row r="774">
          <cell r="A774">
            <v>208</v>
          </cell>
          <cell r="B774" t="str">
            <v>INTERVINILO Tipo pintuco o similar</v>
          </cell>
          <cell r="F774" t="str">
            <v>gln</v>
          </cell>
          <cell r="H774">
            <v>487.95529999999997</v>
          </cell>
          <cell r="I774">
            <v>34500</v>
          </cell>
          <cell r="J774">
            <v>16834458</v>
          </cell>
        </row>
        <row r="779">
          <cell r="A779">
            <v>1244</v>
          </cell>
          <cell r="B779" t="str">
            <v>KIT GRIFERIA LAVAPLATOS SENCILLO GALAXIA CROMO Ref. 50960 Grival o Similar (Incluye sifón en p, canastilla 4" y grivalflex)</v>
          </cell>
          <cell r="F779" t="str">
            <v>und</v>
          </cell>
          <cell r="H779">
            <v>7</v>
          </cell>
          <cell r="I779">
            <v>37744</v>
          </cell>
          <cell r="J779">
            <v>264208</v>
          </cell>
        </row>
        <row r="782">
          <cell r="A782">
            <v>1208</v>
          </cell>
          <cell r="B782" t="str">
            <v>LACA Pintulaca - Tipo Pintuco o similar</v>
          </cell>
          <cell r="F782" t="str">
            <v>glb</v>
          </cell>
          <cell r="H782">
            <v>76.811399999999992</v>
          </cell>
          <cell r="I782">
            <v>41600</v>
          </cell>
          <cell r="J782">
            <v>3195354</v>
          </cell>
        </row>
        <row r="785">
          <cell r="A785">
            <v>618</v>
          </cell>
          <cell r="B785" t="str">
            <v>LADRILLO TOLETE RECOCIDO (24.5x12x6 cm)</v>
          </cell>
          <cell r="F785" t="str">
            <v>und</v>
          </cell>
          <cell r="H785">
            <v>4249</v>
          </cell>
          <cell r="I785">
            <v>399</v>
          </cell>
          <cell r="J785">
            <v>1695351</v>
          </cell>
        </row>
        <row r="788">
          <cell r="A788">
            <v>1192</v>
          </cell>
          <cell r="B788" t="str">
            <v>LAMINA BLACK ACOUSTIC E=5,1mm. Tipo gyplac o equivalente</v>
          </cell>
          <cell r="F788" t="str">
            <v>m²</v>
          </cell>
          <cell r="H788">
            <v>328.0080000000001</v>
          </cell>
          <cell r="I788">
            <v>99808</v>
          </cell>
          <cell r="J788">
            <v>32737822</v>
          </cell>
        </row>
        <row r="791">
          <cell r="A791">
            <v>1278</v>
          </cell>
          <cell r="B791" t="str">
            <v>LAMINA DE ALFAJOR  Espesor: 3 mm</v>
          </cell>
          <cell r="F791" t="str">
            <v>m²</v>
          </cell>
          <cell r="H791">
            <v>3.92</v>
          </cell>
          <cell r="I791">
            <v>152892</v>
          </cell>
          <cell r="J791">
            <v>599337</v>
          </cell>
        </row>
        <row r="794">
          <cell r="A794">
            <v>1259</v>
          </cell>
          <cell r="B794" t="str">
            <v>LÁMINA DE TRIPLEX OKUME 9mm, (1.22 m x 2.44 m).</v>
          </cell>
          <cell r="F794" t="str">
            <v>m²</v>
          </cell>
          <cell r="H794">
            <v>86.466800000000006</v>
          </cell>
          <cell r="I794">
            <v>107397</v>
          </cell>
          <cell r="J794">
            <v>9286275</v>
          </cell>
        </row>
        <row r="797">
          <cell r="A797">
            <v>1174</v>
          </cell>
          <cell r="B797" t="str">
            <v>LAMINA GALVANIZADA Cal. 20 Tipo Acesco o similar.</v>
          </cell>
          <cell r="F797" t="str">
            <v>m²</v>
          </cell>
          <cell r="H797">
            <v>16.05</v>
          </cell>
          <cell r="I797">
            <v>15200</v>
          </cell>
          <cell r="J797">
            <v>243960</v>
          </cell>
        </row>
        <row r="800">
          <cell r="A800">
            <v>1292</v>
          </cell>
          <cell r="B800" t="str">
            <v>LAMINA LISA 3/16"</v>
          </cell>
          <cell r="F800" t="str">
            <v>m²</v>
          </cell>
          <cell r="H800">
            <v>1.5</v>
          </cell>
          <cell r="I800">
            <v>122000</v>
          </cell>
          <cell r="J800">
            <v>183000</v>
          </cell>
        </row>
        <row r="803">
          <cell r="A803">
            <v>1180</v>
          </cell>
          <cell r="B803" t="str">
            <v>LAMINA POLICARBONATO TRANSLUCIDO 4mm 2.90x1.05 Color Opal</v>
          </cell>
          <cell r="F803" t="str">
            <v>m²</v>
          </cell>
          <cell r="H803">
            <v>190.98</v>
          </cell>
          <cell r="I803">
            <v>29422</v>
          </cell>
          <cell r="J803">
            <v>5619014</v>
          </cell>
        </row>
        <row r="806">
          <cell r="A806">
            <v>1081</v>
          </cell>
          <cell r="B806" t="str">
            <v>LAMPARA HERMETICA PARA SOBREPONER O SUSPENDER TECHO Y DIFUSOR EN POLICARBONATO DE USO INTERIOR Y EXTERIOR , GRADO IP66, CON DOS BOMBILLAS FLUORESCENTES DE 54W , BALASTO ELECTRÓNICO 2X54 T5. DIMENSIONES 130x10.5 cm</v>
          </cell>
          <cell r="F806" t="str">
            <v>un</v>
          </cell>
          <cell r="H806">
            <v>59</v>
          </cell>
          <cell r="I806">
            <v>95980</v>
          </cell>
          <cell r="J806">
            <v>5662820</v>
          </cell>
        </row>
        <row r="809">
          <cell r="A809">
            <v>1240</v>
          </cell>
          <cell r="B809" t="str">
            <v>LAVAMANOS PONTUS CON MUEBLE COLLIS PONTUS 60 Mueble color wengue</v>
          </cell>
          <cell r="F809" t="str">
            <v>und</v>
          </cell>
          <cell r="H809">
            <v>5</v>
          </cell>
          <cell r="I809">
            <v>587303</v>
          </cell>
          <cell r="J809">
            <v>2936515</v>
          </cell>
        </row>
        <row r="812">
          <cell r="A812">
            <v>1238</v>
          </cell>
          <cell r="B812" t="str">
            <v>LAVAMANOS SOBREPONER Línea MARSELLA Color Blanco de Corona ref. .13011000 o Similar.</v>
          </cell>
          <cell r="F812" t="str">
            <v>und</v>
          </cell>
          <cell r="H812">
            <v>2</v>
          </cell>
          <cell r="I812">
            <v>75475</v>
          </cell>
          <cell r="J812">
            <v>150950</v>
          </cell>
        </row>
        <row r="815">
          <cell r="A815">
            <v>1239</v>
          </cell>
          <cell r="B815" t="str">
            <v>LAVAMANOS SPACE FFC BLANCO REF 203041001 Tipo Corona o similar</v>
          </cell>
          <cell r="F815" t="str">
            <v>und</v>
          </cell>
          <cell r="H815">
            <v>50</v>
          </cell>
          <cell r="I815">
            <v>173322</v>
          </cell>
          <cell r="J815">
            <v>8666100</v>
          </cell>
        </row>
        <row r="818">
          <cell r="A818">
            <v>1230</v>
          </cell>
          <cell r="B818" t="str">
            <v>LAVAPLATOS DE EMPOTRAR EN ACERO INOXIDABLE - Tipo Socoda o Similar - Dimensiones 45 x 49 cm.</v>
          </cell>
          <cell r="F818" t="str">
            <v>und</v>
          </cell>
          <cell r="H818">
            <v>7</v>
          </cell>
          <cell r="I818">
            <v>95882</v>
          </cell>
          <cell r="J818">
            <v>671174</v>
          </cell>
        </row>
        <row r="821">
          <cell r="A821">
            <v>631</v>
          </cell>
          <cell r="B821" t="str">
            <v>LIMPIADOR REM PVC 760 grms (1/4)</v>
          </cell>
          <cell r="F821" t="str">
            <v>und</v>
          </cell>
          <cell r="H821">
            <v>113.96450000000003</v>
          </cell>
          <cell r="I821">
            <v>31961</v>
          </cell>
          <cell r="J821">
            <v>3642419</v>
          </cell>
        </row>
        <row r="824">
          <cell r="A824">
            <v>338</v>
          </cell>
          <cell r="B824" t="str">
            <v>LISTON 2X4</v>
          </cell>
          <cell r="F824" t="str">
            <v>ml</v>
          </cell>
          <cell r="H824">
            <v>3298.781500000001</v>
          </cell>
          <cell r="I824">
            <v>2348</v>
          </cell>
          <cell r="J824">
            <v>7745539</v>
          </cell>
        </row>
        <row r="826">
          <cell r="A826">
            <v>20001</v>
          </cell>
          <cell r="B826" t="str">
            <v>TRIANGULO EN MADERA 3cm x 3cm x 3m</v>
          </cell>
          <cell r="F826" t="str">
            <v>ml</v>
          </cell>
          <cell r="H826">
            <v>3298.781500000001</v>
          </cell>
          <cell r="I826">
            <v>1540</v>
          </cell>
          <cell r="J826">
            <v>7745539</v>
          </cell>
        </row>
        <row r="828">
          <cell r="A828">
            <v>331</v>
          </cell>
          <cell r="B828" t="str">
            <v>LISTON CEDRO MACHO 5cmx2.5cmx3m</v>
          </cell>
          <cell r="F828" t="str">
            <v>ml</v>
          </cell>
          <cell r="H828">
            <v>8722.58</v>
          </cell>
          <cell r="I828">
            <v>1900</v>
          </cell>
          <cell r="J828">
            <v>16572902</v>
          </cell>
        </row>
        <row r="831">
          <cell r="A831">
            <v>105</v>
          </cell>
          <cell r="B831" t="str">
            <v>LLAVE TERMINAL MANGUERA 1/2"</v>
          </cell>
          <cell r="F831" t="str">
            <v>und</v>
          </cell>
          <cell r="H831">
            <v>7</v>
          </cell>
          <cell r="I831">
            <v>7085</v>
          </cell>
          <cell r="J831">
            <v>49595</v>
          </cell>
        </row>
        <row r="834">
          <cell r="A834">
            <v>816</v>
          </cell>
          <cell r="B834" t="str">
            <v>LLAVE TERMINAL MANGUERA 1/2" (suministro e instalación)</v>
          </cell>
          <cell r="F834" t="str">
            <v>und</v>
          </cell>
          <cell r="H834">
            <v>24</v>
          </cell>
          <cell r="I834">
            <v>11399</v>
          </cell>
          <cell r="J834">
            <v>273576</v>
          </cell>
        </row>
        <row r="837">
          <cell r="A837">
            <v>668</v>
          </cell>
          <cell r="B837" t="str">
            <v>LUBRICANTE NOVAFORT, NOVALOC Y UNION PLATINO Tarro 500 grs REF 11206</v>
          </cell>
          <cell r="F837" t="str">
            <v>und</v>
          </cell>
          <cell r="H837">
            <v>22.425000000000001</v>
          </cell>
          <cell r="I837">
            <v>75916</v>
          </cell>
          <cell r="J837">
            <v>1702416</v>
          </cell>
        </row>
        <row r="840">
          <cell r="A840">
            <v>1088</v>
          </cell>
          <cell r="B840" t="str">
            <v>LUMINARIA DE EMERGENCIA DE SOBREPONER TIPO ELM2</v>
          </cell>
          <cell r="F840" t="str">
            <v>un</v>
          </cell>
          <cell r="H840">
            <v>56</v>
          </cell>
          <cell r="I840">
            <v>46716</v>
          </cell>
          <cell r="J840">
            <v>2616096</v>
          </cell>
        </row>
        <row r="843">
          <cell r="A843">
            <v>1080</v>
          </cell>
          <cell r="B843" t="str">
            <v>LUMINARIA JUPITER CON ACRILICO OPAL 4X24W EN T5 A 120 V. incluye base de pernos IP20</v>
          </cell>
          <cell r="F843" t="str">
            <v>un</v>
          </cell>
          <cell r="H843">
            <v>13</v>
          </cell>
          <cell r="I843">
            <v>544461</v>
          </cell>
          <cell r="J843">
            <v>7077993</v>
          </cell>
        </row>
        <row r="846">
          <cell r="A846">
            <v>1076</v>
          </cell>
          <cell r="B846" t="str">
            <v>LUMINARIA OJO DE BUEY ZAMAK TIPO LED DE 12 W. INCLUYE TODO LO NECESRIO PARA SU FUNCIONAMIENTO IP20</v>
          </cell>
          <cell r="F846" t="str">
            <v>un</v>
          </cell>
          <cell r="H846">
            <v>1056</v>
          </cell>
          <cell r="I846">
            <v>145466</v>
          </cell>
          <cell r="J846">
            <v>153612096</v>
          </cell>
        </row>
        <row r="849">
          <cell r="A849">
            <v>1077</v>
          </cell>
          <cell r="B849" t="str">
            <v>LUMINARIA OJO DE BUEY ZAMAK TIPO LED DE 7 W. INCLUYE TODO LO NECESRIO PARA SU FUNCIONAMIENTO IP20</v>
          </cell>
          <cell r="F849" t="str">
            <v>un</v>
          </cell>
          <cell r="H849">
            <v>146</v>
          </cell>
          <cell r="I849">
            <v>36863</v>
          </cell>
          <cell r="J849">
            <v>5381998</v>
          </cell>
        </row>
        <row r="852">
          <cell r="A852">
            <v>1084</v>
          </cell>
          <cell r="B852" t="str">
            <v>LUMINARIA SENDERO MINI COLUMNA EN ACRILICO OPAL , AMBIENTAL PARA EXTERIORES, INCLUYE BASE DE PERNOS IP54</v>
          </cell>
          <cell r="F852" t="str">
            <v>un</v>
          </cell>
          <cell r="H852">
            <v>6</v>
          </cell>
          <cell r="I852">
            <v>249850</v>
          </cell>
          <cell r="J852">
            <v>1499100</v>
          </cell>
        </row>
        <row r="855">
          <cell r="A855">
            <v>1085</v>
          </cell>
          <cell r="B855" t="str">
            <v>LUMINARIA TIPO ANTORCHA SLIM , AMBIENTAL PARA EXTERIORES, INCLUYE BASE DE PERNOS IP54</v>
          </cell>
          <cell r="F855" t="str">
            <v>un</v>
          </cell>
          <cell r="H855">
            <v>29</v>
          </cell>
          <cell r="I855">
            <v>451263</v>
          </cell>
          <cell r="J855">
            <v>13086627</v>
          </cell>
        </row>
        <row r="858">
          <cell r="A858">
            <v>1078</v>
          </cell>
          <cell r="B858" t="str">
            <v>LUMINARIA TIPO POCKET 60X60/INC/ACRILICO/OPAL/RETILAP/UNI/OS IP 20</v>
          </cell>
          <cell r="F858" t="str">
            <v>un</v>
          </cell>
          <cell r="H858">
            <v>894</v>
          </cell>
          <cell r="I858">
            <v>210669</v>
          </cell>
          <cell r="J858">
            <v>188338086</v>
          </cell>
        </row>
        <row r="861">
          <cell r="A861">
            <v>1006</v>
          </cell>
          <cell r="B861" t="str">
            <v>MALLA ELECTROSOLDADA M-084 Q-2 4mm 15x15</v>
          </cell>
          <cell r="F861" t="str">
            <v>kg</v>
          </cell>
          <cell r="H861">
            <v>754.37049999999988</v>
          </cell>
          <cell r="I861">
            <v>2377</v>
          </cell>
          <cell r="J861">
            <v>1793139</v>
          </cell>
        </row>
        <row r="864">
          <cell r="A864">
            <v>693</v>
          </cell>
          <cell r="B864" t="str">
            <v>MALLA ELECTROSOLDADA M-159 Q-4 5.5 mm  15x15 cm</v>
          </cell>
          <cell r="F864" t="str">
            <v>kg</v>
          </cell>
          <cell r="H864">
            <v>40110.588000000003</v>
          </cell>
          <cell r="I864">
            <v>2388</v>
          </cell>
          <cell r="J864">
            <v>95784084</v>
          </cell>
        </row>
        <row r="867">
          <cell r="A867">
            <v>1314</v>
          </cell>
          <cell r="B867" t="str">
            <v>MANGUERA DE ACOPLE ANTIVIBRATORIO PARA BOMBAS</v>
          </cell>
          <cell r="F867" t="str">
            <v>und</v>
          </cell>
          <cell r="H867">
            <v>4</v>
          </cell>
          <cell r="I867">
            <v>271954</v>
          </cell>
          <cell r="J867">
            <v>1087816</v>
          </cell>
        </row>
        <row r="870">
          <cell r="A870">
            <v>1299</v>
          </cell>
          <cell r="B870" t="str">
            <v>MANIJA EN ACERO INOXIDABLE L=20cm. Juego x2 Tubular 1/2"</v>
          </cell>
          <cell r="F870" t="str">
            <v>und</v>
          </cell>
          <cell r="H870">
            <v>5</v>
          </cell>
          <cell r="I870">
            <v>30300</v>
          </cell>
          <cell r="J870">
            <v>151500</v>
          </cell>
        </row>
        <row r="873">
          <cell r="A873">
            <v>1301</v>
          </cell>
          <cell r="B873" t="str">
            <v>MANIJA EN ACERO INOXIDABLE L=60cm. Juego x2 Tubular 1"</v>
          </cell>
          <cell r="F873" t="str">
            <v>und</v>
          </cell>
          <cell r="H873">
            <v>32</v>
          </cell>
          <cell r="I873">
            <v>87169</v>
          </cell>
          <cell r="J873">
            <v>2789408</v>
          </cell>
        </row>
        <row r="876">
          <cell r="A876">
            <v>1163</v>
          </cell>
          <cell r="B876" t="str">
            <v>MANIOBRA EN LÍNEA VIVA DE MEDIA TENSIÓN ESTA ACTIVIDAD INCLUYE ALQUILER DE EQUIPO Y MANO DE OBRA</v>
          </cell>
          <cell r="F876" t="str">
            <v>hc</v>
          </cell>
          <cell r="H876">
            <v>12</v>
          </cell>
          <cell r="I876">
            <v>192533</v>
          </cell>
          <cell r="J876">
            <v>2310396</v>
          </cell>
        </row>
        <row r="879">
          <cell r="A879">
            <v>11</v>
          </cell>
          <cell r="B879" t="str">
            <v>MANO DE OBRA AA (ALBAÑILERIA)</v>
          </cell>
          <cell r="F879" t="str">
            <v>hc</v>
          </cell>
          <cell r="H879">
            <v>115842.8707</v>
          </cell>
          <cell r="I879">
            <v>13150</v>
          </cell>
          <cell r="J879">
            <v>1523333750</v>
          </cell>
        </row>
        <row r="882">
          <cell r="A882">
            <v>12</v>
          </cell>
          <cell r="B882" t="str">
            <v>MANO DE OBRA BB (INSTALACIONES)</v>
          </cell>
          <cell r="F882" t="str">
            <v>hc</v>
          </cell>
          <cell r="H882">
            <v>3294.4274</v>
          </cell>
          <cell r="I882">
            <v>14465</v>
          </cell>
          <cell r="J882">
            <v>47653892</v>
          </cell>
        </row>
        <row r="885">
          <cell r="A885">
            <v>13</v>
          </cell>
          <cell r="B885" t="str">
            <v>MANO DE OBRA CC (PINTURA)</v>
          </cell>
          <cell r="F885" t="str">
            <v>hc</v>
          </cell>
          <cell r="H885">
            <v>5900.8133000000007</v>
          </cell>
          <cell r="I885">
            <v>15123</v>
          </cell>
          <cell r="J885">
            <v>89238000</v>
          </cell>
        </row>
        <row r="888">
          <cell r="A888">
            <v>14</v>
          </cell>
          <cell r="B888" t="str">
            <v>MANO DE OBRA DD (CARPINTERIA)</v>
          </cell>
          <cell r="F888" t="str">
            <v>hc</v>
          </cell>
          <cell r="H888">
            <v>5593.8778000000011</v>
          </cell>
          <cell r="I888">
            <v>15780</v>
          </cell>
          <cell r="J888">
            <v>88271392</v>
          </cell>
        </row>
        <row r="891">
          <cell r="A891">
            <v>15</v>
          </cell>
          <cell r="B891" t="str">
            <v>MANO DE OBRA DRY WALL</v>
          </cell>
          <cell r="F891" t="str">
            <v>hc</v>
          </cell>
          <cell r="H891">
            <v>7487.4801000000016</v>
          </cell>
          <cell r="I891">
            <v>14728</v>
          </cell>
          <cell r="J891">
            <v>110275607</v>
          </cell>
        </row>
        <row r="894">
          <cell r="A894">
            <v>822</v>
          </cell>
          <cell r="B894" t="str">
            <v>MANO DE OBRA ELECTRICA (Red de infraestructura)</v>
          </cell>
          <cell r="F894" t="str">
            <v>hc</v>
          </cell>
          <cell r="H894">
            <v>22.317000000000004</v>
          </cell>
          <cell r="I894">
            <v>37440</v>
          </cell>
          <cell r="J894">
            <v>835548</v>
          </cell>
        </row>
        <row r="897">
          <cell r="A897">
            <v>897</v>
          </cell>
          <cell r="B897" t="str">
            <v>MANO DE OBRA ELECTRICA (Red de infraestructura)</v>
          </cell>
          <cell r="F897" t="str">
            <v>hc</v>
          </cell>
          <cell r="H897">
            <v>1283.5455000000004</v>
          </cell>
          <cell r="I897">
            <v>37440</v>
          </cell>
          <cell r="J897">
            <v>48055944</v>
          </cell>
        </row>
        <row r="900">
          <cell r="A900">
            <v>881</v>
          </cell>
          <cell r="B900" t="str">
            <v>MANO DE OBRA ELECTRICA (Red Interna)</v>
          </cell>
          <cell r="F900" t="str">
            <v>hc</v>
          </cell>
          <cell r="H900">
            <v>9659.9735000000001</v>
          </cell>
          <cell r="I900">
            <v>18720</v>
          </cell>
          <cell r="J900">
            <v>180834704</v>
          </cell>
        </row>
        <row r="903">
          <cell r="A903">
            <v>1250</v>
          </cell>
          <cell r="B903" t="str">
            <v>MANO DE OBRA PINTURA Hoja Puerta Ancho: 0,51 a 0,75 m. (dos caras)</v>
          </cell>
          <cell r="F903" t="str">
            <v>un</v>
          </cell>
          <cell r="H903">
            <v>5</v>
          </cell>
          <cell r="I903">
            <v>92121</v>
          </cell>
          <cell r="J903">
            <v>460605</v>
          </cell>
        </row>
        <row r="906">
          <cell r="A906">
            <v>1251</v>
          </cell>
          <cell r="B906" t="str">
            <v>MANO DE OBRA PINTURA Hoja Puerta Ancho: 0,76 a 1,10 m. (dos caras)</v>
          </cell>
          <cell r="F906" t="str">
            <v>un</v>
          </cell>
          <cell r="H906">
            <v>16</v>
          </cell>
          <cell r="I906">
            <v>127134</v>
          </cell>
          <cell r="J906">
            <v>2034144</v>
          </cell>
        </row>
        <row r="909">
          <cell r="A909">
            <v>1258</v>
          </cell>
          <cell r="B909" t="str">
            <v>MANO DE OBRA PINTURA Kit Marko en Tablex enchapado Okumé Ancho puerta : 0,51 a 0,75 m. (completo).</v>
          </cell>
          <cell r="F909" t="str">
            <v>un</v>
          </cell>
          <cell r="H909">
            <v>5</v>
          </cell>
          <cell r="I909">
            <v>18873</v>
          </cell>
          <cell r="J909">
            <v>94365</v>
          </cell>
        </row>
        <row r="912">
          <cell r="A912">
            <v>1245</v>
          </cell>
          <cell r="B912" t="str">
            <v>MANO DE OBRA PINTURA Kit Marko en Tablex enchapado Okumé Ancho puerta : 0,76 a 1,10 m. (completo).</v>
          </cell>
          <cell r="F912" t="str">
            <v>un</v>
          </cell>
          <cell r="H912">
            <v>16</v>
          </cell>
          <cell r="I912">
            <v>23067</v>
          </cell>
          <cell r="J912">
            <v>369072</v>
          </cell>
        </row>
        <row r="915">
          <cell r="A915">
            <v>1246</v>
          </cell>
          <cell r="B915" t="str">
            <v>MARCO EN TABLEX ENCHAPADO OKUME (25 mm.) Sencillo - Kit de Marko Classico Tipo Pizano o similar. (2 largueros de 2,40 m y un cabezal de 1,20 m.) Ancho muro: 10 a 18 cm.</v>
          </cell>
          <cell r="F915" t="str">
            <v>und</v>
          </cell>
          <cell r="H915">
            <v>21</v>
          </cell>
          <cell r="I915">
            <v>136207</v>
          </cell>
          <cell r="J915">
            <v>2860347</v>
          </cell>
        </row>
        <row r="918">
          <cell r="A918">
            <v>1284</v>
          </cell>
          <cell r="B918" t="str">
            <v>Marco perimetral en tubular de aluminio pesado de 3"x11/2" tipo ALN 167</v>
          </cell>
          <cell r="F918" t="str">
            <v>m</v>
          </cell>
          <cell r="H918">
            <v>21.5</v>
          </cell>
          <cell r="I918">
            <v>110000</v>
          </cell>
          <cell r="J918">
            <v>2365000</v>
          </cell>
        </row>
        <row r="921">
          <cell r="A921">
            <v>624</v>
          </cell>
          <cell r="B921" t="str">
            <v>MARCO Y TAPA CAJA DE INSPECCION DE 0.80x0.80cm (Marco en ángulo 2 1/2 x 2 1/2 x 3/16" tapa reforzada en platina de 3*3/16" con parrilla en varilla 3/8 cada 10 cm</v>
          </cell>
          <cell r="F921" t="str">
            <v>und</v>
          </cell>
          <cell r="H921">
            <v>3</v>
          </cell>
          <cell r="I921">
            <v>150912</v>
          </cell>
          <cell r="J921">
            <v>452736</v>
          </cell>
        </row>
        <row r="924">
          <cell r="A924">
            <v>625</v>
          </cell>
          <cell r="B924" t="str">
            <v>MARCO Y TAPA CAJA DE INSPECCION DE 1.00x1.00cm (Marco en ángulo 2 1/2 x 2 1/2 x 3/16" tapa reforzada en platina de 3*3/16" con parrilla en varilla 3/8 cada 10 cm</v>
          </cell>
          <cell r="F924" t="str">
            <v>und</v>
          </cell>
          <cell r="H924">
            <v>1</v>
          </cell>
          <cell r="I924">
            <v>165257</v>
          </cell>
          <cell r="J924">
            <v>165257</v>
          </cell>
        </row>
        <row r="927">
          <cell r="A927">
            <v>833</v>
          </cell>
          <cell r="B927" t="str">
            <v>MARCO Y TAPA CAJA INSPECCION Según norma CS 276-2 de 1.305 x 1.61 m</v>
          </cell>
          <cell r="F927" t="str">
            <v>und</v>
          </cell>
          <cell r="H927">
            <v>4</v>
          </cell>
          <cell r="I927">
            <v>280037</v>
          </cell>
          <cell r="J927">
            <v>1120148</v>
          </cell>
        </row>
        <row r="930">
          <cell r="A930">
            <v>1201</v>
          </cell>
          <cell r="B930" t="str">
            <v>MARMOLINA (40 kilos)</v>
          </cell>
          <cell r="F930" t="str">
            <v>bt</v>
          </cell>
          <cell r="H930">
            <v>17.414200000000001</v>
          </cell>
          <cell r="I930">
            <v>9200</v>
          </cell>
          <cell r="J930">
            <v>160211</v>
          </cell>
        </row>
        <row r="933">
          <cell r="A933">
            <v>1248</v>
          </cell>
          <cell r="B933" t="str">
            <v>MARQUETE CHAPACANTO OKUME</v>
          </cell>
          <cell r="F933" t="str">
            <v>m</v>
          </cell>
          <cell r="H933">
            <v>119.3</v>
          </cell>
          <cell r="I933">
            <v>7448</v>
          </cell>
          <cell r="J933">
            <v>888546</v>
          </cell>
        </row>
        <row r="936">
          <cell r="A936">
            <v>725</v>
          </cell>
          <cell r="B936" t="str">
            <v>MASILLA SUPERMASTIC (caneca)</v>
          </cell>
          <cell r="F936" t="str">
            <v>und</v>
          </cell>
          <cell r="H936">
            <v>316.23960000000005</v>
          </cell>
          <cell r="I936">
            <v>32900</v>
          </cell>
          <cell r="J936">
            <v>10404283</v>
          </cell>
        </row>
        <row r="939">
          <cell r="A939">
            <v>963</v>
          </cell>
          <cell r="B939" t="str">
            <v>MEDICION DEL SISTEMA DE PUESTA A TIERRA</v>
          </cell>
          <cell r="F939" t="str">
            <v>und</v>
          </cell>
          <cell r="H939">
            <v>1</v>
          </cell>
          <cell r="I939">
            <v>1443272</v>
          </cell>
          <cell r="J939">
            <v>1443272</v>
          </cell>
        </row>
        <row r="942">
          <cell r="A942">
            <v>1036</v>
          </cell>
          <cell r="B942" t="str">
            <v>MEDIDOR DE AGUA 2"mecánico, accesorios y elementos de conexón a todo costo</v>
          </cell>
          <cell r="F942" t="str">
            <v>un</v>
          </cell>
          <cell r="H942">
            <v>1</v>
          </cell>
          <cell r="I942">
            <v>1055600</v>
          </cell>
          <cell r="J942">
            <v>1055600</v>
          </cell>
        </row>
        <row r="945">
          <cell r="A945">
            <v>1015</v>
          </cell>
          <cell r="B945" t="str">
            <v>MEMBRANA ACUSTICA E=3 MM</v>
          </cell>
          <cell r="F945" t="str">
            <v>m²</v>
          </cell>
          <cell r="H945">
            <v>2356.4625000000001</v>
          </cell>
          <cell r="I945">
            <v>10022</v>
          </cell>
          <cell r="J945">
            <v>23616467</v>
          </cell>
        </row>
        <row r="948">
          <cell r="A948">
            <v>1220</v>
          </cell>
          <cell r="B948" t="str">
            <v>MESON EN MARMOL TRAVERTINO VILLA DE LEYVA A=0.60 m.  Salpicadero de h=10 cm. y Babero de h=10 cm. ( Suministro e  Instalación pulido y brillado).</v>
          </cell>
          <cell r="F948" t="str">
            <v>m</v>
          </cell>
          <cell r="H948">
            <v>31.5</v>
          </cell>
          <cell r="I948">
            <v>280553</v>
          </cell>
          <cell r="J948">
            <v>8837420</v>
          </cell>
        </row>
        <row r="951">
          <cell r="A951">
            <v>1045</v>
          </cell>
          <cell r="B951" t="str">
            <v>MEZCLA ASFALTICA TIPO MDC-1 Suministro, transporte, colocación y compactación según norma INVIAS</v>
          </cell>
          <cell r="F951" t="str">
            <v>m³</v>
          </cell>
          <cell r="H951">
            <v>4.16</v>
          </cell>
          <cell r="I951">
            <v>508301</v>
          </cell>
          <cell r="J951">
            <v>2114532</v>
          </cell>
        </row>
        <row r="954">
          <cell r="A954">
            <v>1046</v>
          </cell>
          <cell r="B954" t="str">
            <v>MEZCLA ASFALTICA TIPO MDC-3 Suministro, transporte, colocación y compactación según norma INVIAS</v>
          </cell>
          <cell r="F954" t="str">
            <v>m³</v>
          </cell>
          <cell r="H954">
            <v>2.08</v>
          </cell>
          <cell r="I954">
            <v>552764</v>
          </cell>
          <cell r="J954">
            <v>1149749</v>
          </cell>
        </row>
        <row r="957">
          <cell r="A957">
            <v>24</v>
          </cell>
          <cell r="B957" t="str">
            <v>MEZCLADORA A GASOLINA</v>
          </cell>
          <cell r="F957" t="str">
            <v>HR</v>
          </cell>
          <cell r="H957">
            <v>456.65160000000003</v>
          </cell>
          <cell r="I957">
            <v>48000</v>
          </cell>
          <cell r="J957">
            <v>21919277</v>
          </cell>
        </row>
        <row r="960">
          <cell r="A960">
            <v>44</v>
          </cell>
          <cell r="B960" t="str">
            <v>MINICARGADOR BOB-CAT</v>
          </cell>
          <cell r="F960" t="str">
            <v>HR</v>
          </cell>
          <cell r="H960">
            <v>651.96</v>
          </cell>
          <cell r="I960">
            <v>35187</v>
          </cell>
          <cell r="J960">
            <v>22940517</v>
          </cell>
        </row>
        <row r="963">
          <cell r="A963">
            <v>107</v>
          </cell>
          <cell r="B963" t="str">
            <v>MORDAZA METALICA</v>
          </cell>
          <cell r="F963" t="str">
            <v>dd</v>
          </cell>
          <cell r="H963">
            <v>2629.74</v>
          </cell>
          <cell r="I963">
            <v>75</v>
          </cell>
          <cell r="J963">
            <v>197231</v>
          </cell>
        </row>
        <row r="966">
          <cell r="A966">
            <v>830</v>
          </cell>
          <cell r="B966" t="str">
            <v>MORTERO 1:5 (arena semilavada de peña)</v>
          </cell>
          <cell r="F966" t="str">
            <v>m³</v>
          </cell>
          <cell r="H966">
            <v>1.66</v>
          </cell>
          <cell r="I966">
            <v>213164</v>
          </cell>
          <cell r="J966">
            <v>353852</v>
          </cell>
        </row>
        <row r="969">
          <cell r="A969">
            <v>1312</v>
          </cell>
          <cell r="B969" t="str">
            <v>MOTOBOMBA SUMERGIBLE EN ACERO INOXIDABLE - Incluye 1 motobomba sumergible de 7,5HP caudal de 75 gpm, Motor trifásico, 230V.</v>
          </cell>
          <cell r="F969" t="str">
            <v>und</v>
          </cell>
          <cell r="H969">
            <v>2</v>
          </cell>
          <cell r="I969">
            <v>6703435</v>
          </cell>
          <cell r="J969">
            <v>13406870</v>
          </cell>
        </row>
        <row r="972">
          <cell r="A972">
            <v>1041</v>
          </cell>
          <cell r="B972" t="str">
            <v>NIPLE EN TUBO ACERO GALVANIZADO PRESION 4" -Calibre 410 ASTM  A53 - Tipo colmena o similar , 18 cm</v>
          </cell>
          <cell r="F972" t="str">
            <v>und</v>
          </cell>
          <cell r="H972">
            <v>12</v>
          </cell>
          <cell r="I972">
            <v>59472</v>
          </cell>
          <cell r="J972">
            <v>713664</v>
          </cell>
        </row>
        <row r="975">
          <cell r="A975">
            <v>1199</v>
          </cell>
          <cell r="B975" t="str">
            <v>NIVELACION, FUNDIDA , PULIDA Y BRILLADA Granito fundido en sitio.</v>
          </cell>
          <cell r="F975" t="str">
            <v>m²</v>
          </cell>
          <cell r="H975">
            <v>74.30080000000001</v>
          </cell>
          <cell r="I975">
            <v>35000</v>
          </cell>
          <cell r="J975">
            <v>2600528</v>
          </cell>
        </row>
        <row r="978">
          <cell r="A978">
            <v>1104</v>
          </cell>
          <cell r="B978" t="str">
            <v>ñm,.-</v>
          </cell>
          <cell r="F978" t="str">
            <v>und</v>
          </cell>
          <cell r="H978">
            <v>1</v>
          </cell>
          <cell r="I978">
            <v>428495</v>
          </cell>
          <cell r="J978">
            <v>428495</v>
          </cell>
        </row>
        <row r="981">
          <cell r="A981">
            <v>1072</v>
          </cell>
          <cell r="B981" t="str">
            <v>OFICIAL INSTALADOR DE TELECOMUNICACIONES</v>
          </cell>
          <cell r="F981" t="str">
            <v>hr</v>
          </cell>
          <cell r="H981">
            <v>1.5</v>
          </cell>
          <cell r="I981">
            <v>10675</v>
          </cell>
          <cell r="J981">
            <v>16013</v>
          </cell>
        </row>
        <row r="984">
          <cell r="A984">
            <v>1303</v>
          </cell>
          <cell r="B984" t="str">
            <v>PABMERIL PLIEGO 9" x 11"</v>
          </cell>
          <cell r="F984" t="str">
            <v>und</v>
          </cell>
          <cell r="H984">
            <v>183.39940000000001</v>
          </cell>
          <cell r="I984">
            <v>2393</v>
          </cell>
          <cell r="J984">
            <v>438875</v>
          </cell>
        </row>
        <row r="987">
          <cell r="A987">
            <v>1164</v>
          </cell>
          <cell r="B987" t="str">
            <v>PANEL DETECCION DE INTRUSION SERIE G (LAS CARACTERÍSTICAS: LE PERMITEN DECIDIR QUIÉN ESTÁ AUTORIZADO A INGRESAR, CUÁNDO Y A QUÉ SECTORES. EL CONTROL DE ACCESOS PUEDE SER DIVIDIDO EN HASTA OCHO ÁREAS DISTINTAS,</v>
          </cell>
          <cell r="F987" t="str">
            <v>und</v>
          </cell>
          <cell r="H987">
            <v>1</v>
          </cell>
          <cell r="I987">
            <v>1606131</v>
          </cell>
          <cell r="J987">
            <v>1606131</v>
          </cell>
        </row>
        <row r="990">
          <cell r="A990">
            <v>1066</v>
          </cell>
          <cell r="B990" t="str">
            <v>PANEL INTERIOR PARA CONTROL DE ILUMINACIÓN CON  24 RELES, 115/277VAC, CON TARJETA DE AUTOMATIZACIÓN, REF LIA24 WATTSTOPPER O SIMILIAR</v>
          </cell>
          <cell r="F990" t="str">
            <v>un</v>
          </cell>
          <cell r="H990">
            <v>6</v>
          </cell>
          <cell r="I990">
            <v>5471272</v>
          </cell>
          <cell r="J990">
            <v>32827632</v>
          </cell>
        </row>
        <row r="993">
          <cell r="A993">
            <v>1225</v>
          </cell>
          <cell r="B993" t="str">
            <v>PAPELERA en porcelana Tipo Elite Ref. 06140100-1 de Corona o Similar.</v>
          </cell>
          <cell r="F993" t="str">
            <v>und</v>
          </cell>
          <cell r="H993">
            <v>3</v>
          </cell>
          <cell r="I993">
            <v>11981</v>
          </cell>
          <cell r="J993">
            <v>35943</v>
          </cell>
        </row>
        <row r="996">
          <cell r="A996">
            <v>108</v>
          </cell>
          <cell r="B996" t="str">
            <v>PARAL LARGO 2.00 A 3.50 m</v>
          </cell>
          <cell r="F996" t="str">
            <v>dd</v>
          </cell>
          <cell r="H996">
            <v>1853.48</v>
          </cell>
          <cell r="I996">
            <v>105</v>
          </cell>
          <cell r="J996">
            <v>194615</v>
          </cell>
        </row>
        <row r="999">
          <cell r="A999">
            <v>262</v>
          </cell>
          <cell r="B999" t="str">
            <v>PASTO KIKUYO</v>
          </cell>
          <cell r="F999" t="str">
            <v>m²</v>
          </cell>
          <cell r="H999">
            <v>40</v>
          </cell>
          <cell r="I999">
            <v>6714</v>
          </cell>
          <cell r="J999">
            <v>268560</v>
          </cell>
        </row>
        <row r="1002">
          <cell r="A1002">
            <v>700</v>
          </cell>
          <cell r="B1002" t="str">
            <v>PERFIL ACERO ESTRUCTURAL PHR ASTM A500 Grado 50- Tipo Acesco o similar</v>
          </cell>
          <cell r="F1002" t="str">
            <v>kg</v>
          </cell>
          <cell r="H1002">
            <v>11710.93</v>
          </cell>
          <cell r="I1002">
            <v>2719</v>
          </cell>
          <cell r="J1002">
            <v>31842019</v>
          </cell>
        </row>
        <row r="1005">
          <cell r="A1005">
            <v>1186</v>
          </cell>
          <cell r="B1005" t="str">
            <v>PERFIL AUTOENSAMBLE USG 15/16" principal 3,66 m</v>
          </cell>
          <cell r="F1005" t="str">
            <v>und</v>
          </cell>
          <cell r="H1005">
            <v>1578.6780000000001</v>
          </cell>
          <cell r="I1005">
            <v>4881</v>
          </cell>
          <cell r="J1005">
            <v>7705527</v>
          </cell>
        </row>
        <row r="1008">
          <cell r="A1008">
            <v>1190</v>
          </cell>
          <cell r="B1008" t="str">
            <v>PERFIL AUTOENSAMBLE USG 15/16" secundario 0,609 m</v>
          </cell>
          <cell r="F1008" t="str">
            <v>und</v>
          </cell>
          <cell r="H1008">
            <v>1284</v>
          </cell>
          <cell r="I1008">
            <v>882</v>
          </cell>
          <cell r="J1008">
            <v>1132488</v>
          </cell>
        </row>
        <row r="1011">
          <cell r="A1011">
            <v>1187</v>
          </cell>
          <cell r="B1011" t="str">
            <v>PERFIL AUTOENSAMBLE USG 15/16"secundario 1, 22 m</v>
          </cell>
          <cell r="F1011" t="str">
            <v>und</v>
          </cell>
          <cell r="H1011">
            <v>6420</v>
          </cell>
          <cell r="I1011">
            <v>4881</v>
          </cell>
          <cell r="J1011">
            <v>31336020</v>
          </cell>
        </row>
        <row r="1014">
          <cell r="A1014">
            <v>726</v>
          </cell>
          <cell r="B1014" t="str">
            <v>PERFIL CANAL Cal. 24 (90mm)-2.44m</v>
          </cell>
          <cell r="F1014" t="str">
            <v>und</v>
          </cell>
          <cell r="H1014">
            <v>1647.0728000000004</v>
          </cell>
          <cell r="I1014">
            <v>7706</v>
          </cell>
          <cell r="J1014">
            <v>12692343</v>
          </cell>
        </row>
        <row r="1017">
          <cell r="A1017">
            <v>1182</v>
          </cell>
          <cell r="B1017" t="str">
            <v>PERFIL OMEGA CAL. 24-2.44 m</v>
          </cell>
          <cell r="F1017" t="str">
            <v>und</v>
          </cell>
          <cell r="H1017">
            <v>539.11980000000005</v>
          </cell>
          <cell r="I1017">
            <v>1708</v>
          </cell>
          <cell r="J1017">
            <v>920817</v>
          </cell>
        </row>
        <row r="1020">
          <cell r="A1020">
            <v>191</v>
          </cell>
          <cell r="B1020" t="str">
            <v>PERFIL OMEGA CAL. 26-2.44 m</v>
          </cell>
          <cell r="F1020" t="str">
            <v>und</v>
          </cell>
          <cell r="H1020">
            <v>2935.7937000000006</v>
          </cell>
          <cell r="I1020">
            <v>3650</v>
          </cell>
          <cell r="J1020">
            <v>10715647</v>
          </cell>
        </row>
        <row r="1023">
          <cell r="A1023">
            <v>727</v>
          </cell>
          <cell r="B1023" t="str">
            <v>PERFIL PARAL Cal. 24 - 89 mm - 2.44 m</v>
          </cell>
          <cell r="F1023" t="str">
            <v>und</v>
          </cell>
          <cell r="H1023">
            <v>736.18830000000003</v>
          </cell>
          <cell r="I1023">
            <v>10039</v>
          </cell>
          <cell r="J1023">
            <v>7390594</v>
          </cell>
        </row>
        <row r="1026">
          <cell r="A1026">
            <v>1285</v>
          </cell>
          <cell r="B1026" t="str">
            <v>PERFILERIA FIJA EN ALUMINIO ANODIZADO Color Negro (Incluye marco en perfileria tipo PB3831  o similar ). Incluye el suministro e instalación de todos los accesorios requeridos para el correcto montaje.</v>
          </cell>
          <cell r="F1026" t="str">
            <v>m²</v>
          </cell>
          <cell r="H1026">
            <v>43</v>
          </cell>
          <cell r="I1026">
            <v>165000</v>
          </cell>
          <cell r="J1026">
            <v>7095000</v>
          </cell>
        </row>
        <row r="1029">
          <cell r="A1029">
            <v>864</v>
          </cell>
          <cell r="B1029" t="str">
            <v>PERNO DE OJO CERRADO 5/8" x 20"</v>
          </cell>
          <cell r="F1029" t="str">
            <v>und</v>
          </cell>
          <cell r="H1029">
            <v>3</v>
          </cell>
          <cell r="I1029">
            <v>6151</v>
          </cell>
          <cell r="J1029">
            <v>18453</v>
          </cell>
        </row>
        <row r="1032">
          <cell r="A1032">
            <v>1002</v>
          </cell>
          <cell r="B1032" t="str">
            <v>PIEDRA DE CANTO RODADO</v>
          </cell>
          <cell r="F1032" t="str">
            <v>m²</v>
          </cell>
          <cell r="H1032">
            <v>150.15</v>
          </cell>
          <cell r="I1032">
            <v>40000</v>
          </cell>
          <cell r="J1032">
            <v>6006000</v>
          </cell>
        </row>
        <row r="1035">
          <cell r="A1035">
            <v>1194</v>
          </cell>
          <cell r="B1035" t="str">
            <v>PIEDRACID NEGRO 45*45 TIPO ALFA O SIMILAR COLOR NEGRO</v>
          </cell>
          <cell r="F1035" t="str">
            <v>m²</v>
          </cell>
          <cell r="H1035">
            <v>445.04500000000002</v>
          </cell>
          <cell r="I1035">
            <v>26500</v>
          </cell>
          <cell r="J1035">
            <v>11793693</v>
          </cell>
        </row>
        <row r="1038">
          <cell r="A1038">
            <v>824</v>
          </cell>
          <cell r="B1038" t="str">
            <v>PINTURA ACRILICA A BASE SOLVENTES DE RAPIDO SECAMIENTO Tipo Pintuco (Acrilico mantenimiento) o similar colores Blanco, Amarillo o negro según diseño</v>
          </cell>
          <cell r="F1038" t="str">
            <v>gln</v>
          </cell>
          <cell r="H1038">
            <v>13.140899999999998</v>
          </cell>
          <cell r="I1038">
            <v>63900</v>
          </cell>
          <cell r="J1038">
            <v>839704</v>
          </cell>
        </row>
        <row r="1041">
          <cell r="A1041">
            <v>1308</v>
          </cell>
          <cell r="B1041" t="str">
            <v>PINTURA ACRILICA PARA TRAFICO Tipo Pintuco (Pintutráfico) o similar - Colores: Blanco, Amarillo, Negro o Azul según diseño.</v>
          </cell>
          <cell r="F1041" t="str">
            <v>glb</v>
          </cell>
          <cell r="H1041">
            <v>1.0919999999999999</v>
          </cell>
          <cell r="I1041">
            <v>63900</v>
          </cell>
          <cell r="J1041">
            <v>69779</v>
          </cell>
        </row>
        <row r="1044">
          <cell r="A1044">
            <v>1177</v>
          </cell>
          <cell r="B1044" t="str">
            <v>PINTURA BITUMINOSA - Tipo  Pintuco Ref. ECP-100 o similar</v>
          </cell>
          <cell r="F1044" t="str">
            <v>glb</v>
          </cell>
          <cell r="H1044">
            <v>18.7196</v>
          </cell>
          <cell r="I1044">
            <v>55900</v>
          </cell>
          <cell r="J1044">
            <v>1046426</v>
          </cell>
        </row>
        <row r="1047">
          <cell r="A1047">
            <v>1307</v>
          </cell>
          <cell r="B1047" t="str">
            <v>PINTURA EPOXI POLIAMIDA CON CATALIZADOR - Tipo Pintuco Ref. 113243 Color según diseño o similar</v>
          </cell>
          <cell r="F1047" t="str">
            <v>gln</v>
          </cell>
          <cell r="H1047">
            <v>38.445599999999992</v>
          </cell>
          <cell r="I1047">
            <v>83700</v>
          </cell>
          <cell r="J1047">
            <v>3217897</v>
          </cell>
        </row>
        <row r="1050">
          <cell r="A1050">
            <v>557</v>
          </cell>
          <cell r="B1050" t="str">
            <v>PINTURA KORAZA - Tipo Pintuco Ref. 2650 Según color diseño o similar</v>
          </cell>
          <cell r="F1050" t="str">
            <v>gln</v>
          </cell>
          <cell r="H1050">
            <v>85.265000000000001</v>
          </cell>
          <cell r="I1050">
            <v>59900</v>
          </cell>
          <cell r="J1050">
            <v>5107374</v>
          </cell>
        </row>
        <row r="1053">
          <cell r="A1053">
            <v>1210</v>
          </cell>
          <cell r="B1053" t="str">
            <v>PISO CONDUCTIVO STATIC PULSE, TRAFICO INDUSTRIAL HOMOGÉNEO, COLOR AZUL Y/O GRIS</v>
          </cell>
          <cell r="F1053" t="str">
            <v>m²</v>
          </cell>
          <cell r="H1053">
            <v>40</v>
          </cell>
          <cell r="I1053">
            <v>524221</v>
          </cell>
          <cell r="J1053">
            <v>20968840</v>
          </cell>
        </row>
        <row r="1056">
          <cell r="A1056">
            <v>1212</v>
          </cell>
          <cell r="B1056" t="str">
            <v>PISO EN LINOLEO con proteccion topshield2, antiestatico y muy resistente al impacto, capa  de uso de 1.5 mm y espesor de 2.5 mm, trafico industrial 43. Incluye soldadura moteada.</v>
          </cell>
          <cell r="F1056" t="str">
            <v>m²</v>
          </cell>
          <cell r="H1056">
            <v>6267.01</v>
          </cell>
          <cell r="I1056">
            <v>74284</v>
          </cell>
          <cell r="J1056">
            <v>465538571</v>
          </cell>
        </row>
        <row r="1059">
          <cell r="A1059">
            <v>125</v>
          </cell>
          <cell r="B1059" t="str">
            <v>PISTOLA INYECTOR PARA EPOXICO</v>
          </cell>
          <cell r="F1059" t="str">
            <v>und</v>
          </cell>
          <cell r="H1059">
            <v>1.5620000000000003</v>
          </cell>
          <cell r="I1059">
            <v>293758</v>
          </cell>
          <cell r="J1059">
            <v>458850</v>
          </cell>
        </row>
        <row r="1062">
          <cell r="A1062">
            <v>831</v>
          </cell>
          <cell r="B1062" t="str">
            <v>PLACA CONTRAPISO CONCRETO 3.000 PSI e=0.07m (Incluye malla electrosoldada H-084 R-21 4.0 mm 15x25cm+amarre de traslapo)</v>
          </cell>
          <cell r="F1062" t="str">
            <v>m²</v>
          </cell>
          <cell r="H1062">
            <v>10.8</v>
          </cell>
          <cell r="I1062">
            <v>38922</v>
          </cell>
          <cell r="J1062">
            <v>420358</v>
          </cell>
        </row>
        <row r="1065">
          <cell r="A1065">
            <v>120</v>
          </cell>
          <cell r="B1065" t="str">
            <v>PLACA DE INDENTIFICACION EN ALUMINIO ALTO RELIEVE DE 12 x 5 cm. Segun Norma CS 278-1</v>
          </cell>
          <cell r="F1065" t="str">
            <v>und</v>
          </cell>
          <cell r="H1065">
            <v>8</v>
          </cell>
          <cell r="I1065">
            <v>3543</v>
          </cell>
          <cell r="J1065">
            <v>28344</v>
          </cell>
        </row>
        <row r="1068">
          <cell r="A1068">
            <v>1156</v>
          </cell>
          <cell r="B1068" t="str">
            <v>PLACA TOMA INTEMPERIE -GRIS- ACERO</v>
          </cell>
          <cell r="F1068" t="str">
            <v>und</v>
          </cell>
          <cell r="H1068">
            <v>2</v>
          </cell>
          <cell r="I1068">
            <v>10150</v>
          </cell>
          <cell r="J1068">
            <v>20300</v>
          </cell>
        </row>
        <row r="1071">
          <cell r="A1071">
            <v>1012</v>
          </cell>
          <cell r="B1071" t="str">
            <v>PLACA YESO Tipo GYPLAC ESTANDAR 1/2" (12.7mm) de 1.22x2.44 o similar</v>
          </cell>
          <cell r="F1071" t="str">
            <v>m²</v>
          </cell>
          <cell r="H1071">
            <v>3892.6530000000002</v>
          </cell>
          <cell r="I1071">
            <v>6666</v>
          </cell>
          <cell r="J1071">
            <v>25948425</v>
          </cell>
        </row>
        <row r="1074">
          <cell r="A1074">
            <v>1185</v>
          </cell>
          <cell r="B1074" t="str">
            <v>PLACA YESO Tipo GYPLAC EXSOUND o equivalente 1/2" (12.7 mm) de 1.22 x 2.44 mm. Aislamiento acústico y trama según diseño.</v>
          </cell>
          <cell r="F1074" t="str">
            <v>m²</v>
          </cell>
          <cell r="H1074">
            <v>454.22</v>
          </cell>
          <cell r="I1074">
            <v>41395</v>
          </cell>
          <cell r="J1074">
            <v>18802437</v>
          </cell>
        </row>
        <row r="1077">
          <cell r="A1077">
            <v>1188</v>
          </cell>
          <cell r="B1077" t="str">
            <v>PLACAS EN FIBRA MINERAL DECOACUSTIC DUNE. 0.609x0.609m. Tipo Gyplac o equivalente</v>
          </cell>
          <cell r="F1077" t="str">
            <v>und</v>
          </cell>
          <cell r="H1077">
            <v>17783.400000000001</v>
          </cell>
          <cell r="I1077">
            <v>8769</v>
          </cell>
          <cell r="J1077">
            <v>155942635</v>
          </cell>
        </row>
        <row r="1080">
          <cell r="A1080">
            <v>972</v>
          </cell>
          <cell r="B1080" t="str">
            <v>PLANCHON ORDINARIO 20cmx4cmx3cm</v>
          </cell>
          <cell r="F1080" t="str">
            <v>m</v>
          </cell>
          <cell r="H1080">
            <v>4151.1779999999999</v>
          </cell>
          <cell r="I1080">
            <v>3189</v>
          </cell>
          <cell r="J1080">
            <v>13238107</v>
          </cell>
        </row>
        <row r="1083">
          <cell r="A1083">
            <v>1065</v>
          </cell>
          <cell r="B1083" t="str">
            <v>PLANTA ELECTRICA DE 750 KVA PARA OPERACIÓN STAND  BY 750 kVA, 600kW; PRIME  698 kVA 559 kW A NIVEL DEL MAR (STAND  BY 687 kVA, 550 kW; PRIME  624 kVA 499 kWA 2600 MSNM).</v>
          </cell>
          <cell r="F1083" t="str">
            <v>un</v>
          </cell>
          <cell r="H1083">
            <v>1</v>
          </cell>
          <cell r="I1083">
            <v>151800000</v>
          </cell>
          <cell r="J1083">
            <v>151800000</v>
          </cell>
        </row>
        <row r="1086">
          <cell r="A1086">
            <v>1323</v>
          </cell>
          <cell r="B1086" t="str">
            <v>PLANTAS ORNAMENTALES VARIAS</v>
          </cell>
          <cell r="F1086" t="str">
            <v>und</v>
          </cell>
          <cell r="H1086">
            <v>480</v>
          </cell>
          <cell r="I1086">
            <v>2169</v>
          </cell>
          <cell r="J1086">
            <v>1041120</v>
          </cell>
        </row>
        <row r="1089">
          <cell r="A1089">
            <v>26</v>
          </cell>
          <cell r="B1089" t="str">
            <v>PLASTOCRETE DM x 20 kg</v>
          </cell>
          <cell r="F1089" t="str">
            <v>bt</v>
          </cell>
          <cell r="H1089">
            <v>9.0300000000000005E-2</v>
          </cell>
          <cell r="I1089">
            <v>178000</v>
          </cell>
          <cell r="J1089">
            <v>16073</v>
          </cell>
        </row>
        <row r="1092">
          <cell r="A1092">
            <v>1260</v>
          </cell>
          <cell r="B1092" t="str">
            <v>PLATINA 2" x 1/4"</v>
          </cell>
          <cell r="F1092" t="str">
            <v>m</v>
          </cell>
          <cell r="H1092">
            <v>327.88350000000008</v>
          </cell>
          <cell r="I1092">
            <v>10000</v>
          </cell>
          <cell r="J1092">
            <v>3278835</v>
          </cell>
        </row>
        <row r="1095">
          <cell r="A1095">
            <v>990</v>
          </cell>
          <cell r="B1095" t="str">
            <v>PLATINA 2" x 1/8"</v>
          </cell>
          <cell r="F1095" t="str">
            <v>m</v>
          </cell>
          <cell r="H1095">
            <v>66</v>
          </cell>
          <cell r="I1095">
            <v>2982</v>
          </cell>
          <cell r="J1095">
            <v>196812</v>
          </cell>
        </row>
        <row r="1098">
          <cell r="A1098">
            <v>1294</v>
          </cell>
          <cell r="B1098" t="str">
            <v>PLATINA DE HIERRO 11/2" x 1/4"</v>
          </cell>
          <cell r="F1098" t="str">
            <v>m</v>
          </cell>
          <cell r="H1098">
            <v>13.5</v>
          </cell>
          <cell r="I1098">
            <v>8000</v>
          </cell>
          <cell r="J1098">
            <v>108000</v>
          </cell>
        </row>
        <row r="1101">
          <cell r="A1101">
            <v>1295</v>
          </cell>
          <cell r="B1101" t="str">
            <v>PLATINA DE HIERRO 2" x 1/4"</v>
          </cell>
          <cell r="F1101" t="str">
            <v>m</v>
          </cell>
          <cell r="H1101">
            <v>0.9</v>
          </cell>
          <cell r="I1101">
            <v>10000</v>
          </cell>
          <cell r="J1101">
            <v>9000</v>
          </cell>
        </row>
        <row r="1104">
          <cell r="A1104">
            <v>705</v>
          </cell>
          <cell r="B1104" t="str">
            <v>PLATINAS ACERO A-36</v>
          </cell>
          <cell r="F1104" t="str">
            <v>kg</v>
          </cell>
          <cell r="H1104">
            <v>2751.41</v>
          </cell>
          <cell r="I1104">
            <v>1936</v>
          </cell>
          <cell r="J1104">
            <v>5326730</v>
          </cell>
        </row>
        <row r="1107">
          <cell r="A1107">
            <v>1003</v>
          </cell>
          <cell r="B1107" t="str">
            <v>PLUMA GRUA (Diesel)</v>
          </cell>
          <cell r="F1107" t="str">
            <v>dd</v>
          </cell>
          <cell r="H1107">
            <v>4.5330999999999992</v>
          </cell>
          <cell r="I1107">
            <v>55000</v>
          </cell>
          <cell r="J1107">
            <v>249321</v>
          </cell>
        </row>
        <row r="1110">
          <cell r="A1110">
            <v>39</v>
          </cell>
          <cell r="B1110" t="str">
            <v>POLIETILENO CAL. 6</v>
          </cell>
          <cell r="F1110" t="str">
            <v>m²</v>
          </cell>
          <cell r="H1110">
            <v>2691.08</v>
          </cell>
          <cell r="I1110">
            <v>2682</v>
          </cell>
          <cell r="J1110">
            <v>7217477</v>
          </cell>
        </row>
        <row r="1113">
          <cell r="A1113">
            <v>695</v>
          </cell>
          <cell r="B1113" t="str">
            <v>POLIETILENO NEGRO CAL 3.5</v>
          </cell>
          <cell r="F1113" t="str">
            <v>ml</v>
          </cell>
          <cell r="H1113">
            <v>1765.8072999999997</v>
          </cell>
          <cell r="I1113">
            <v>3400</v>
          </cell>
          <cell r="J1113">
            <v>6003745</v>
          </cell>
        </row>
        <row r="1116">
          <cell r="A1116">
            <v>1218</v>
          </cell>
          <cell r="B1116" t="str">
            <v>PORCELANATO NATURAL COLOR AVORIO (BEIGE), ANTRACITA (GRIS OSCURO), CAFÉ, espesor de 10 mm, para instalacion de fachada mediante sistema adherido en perfil</v>
          </cell>
          <cell r="F1116" t="str">
            <v>m²</v>
          </cell>
          <cell r="H1116">
            <v>2821.12</v>
          </cell>
          <cell r="I1116">
            <v>237745</v>
          </cell>
          <cell r="J1116">
            <v>670707174</v>
          </cell>
        </row>
        <row r="1119">
          <cell r="A1119">
            <v>1203</v>
          </cell>
          <cell r="B1119" t="str">
            <v>PORCELANATTO CONSTELLAZIONE Mate Gris o Negro 50 x 50 cm. Tipo Alfa o Similar</v>
          </cell>
          <cell r="F1119" t="str">
            <v>m²</v>
          </cell>
          <cell r="H1119">
            <v>77.403699999999986</v>
          </cell>
          <cell r="I1119">
            <v>64181</v>
          </cell>
          <cell r="J1119">
            <v>4967847</v>
          </cell>
        </row>
        <row r="1122">
          <cell r="A1122">
            <v>1222</v>
          </cell>
          <cell r="B1122" t="str">
            <v>POYO EN CONCRETO FUNDIDO EN SITIO h= 10 cm. (No incluye enchape, Incluye refuerzo)</v>
          </cell>
          <cell r="F1122" t="str">
            <v>m</v>
          </cell>
          <cell r="H1122">
            <v>2.1</v>
          </cell>
          <cell r="I1122">
            <v>15141</v>
          </cell>
          <cell r="J1122">
            <v>31796</v>
          </cell>
        </row>
        <row r="1125">
          <cell r="A1125">
            <v>1153</v>
          </cell>
          <cell r="B1125" t="str">
            <v>PRENSA ESTOPA ALUMINIO 3/4" NPT</v>
          </cell>
          <cell r="F1125" t="str">
            <v>und</v>
          </cell>
          <cell r="H1125">
            <v>2410</v>
          </cell>
          <cell r="I1125">
            <v>4613</v>
          </cell>
          <cell r="J1125">
            <v>11117330</v>
          </cell>
        </row>
        <row r="1128">
          <cell r="A1128">
            <v>1232</v>
          </cell>
          <cell r="B1128" t="str">
            <v>PROTECTOR PARA PAPEL HIGIENICO DE SOBREPONER EN LA PARED EN ACERO INOXIDABLE 304 SATINADO, PARA ROLLO DE 200/400 m CERRADURA CON LLAVE, IMPORTADO MARCA A&amp;A. REF 8AA-845</v>
          </cell>
          <cell r="F1128" t="str">
            <v>und</v>
          </cell>
          <cell r="H1128">
            <v>23</v>
          </cell>
          <cell r="I1128">
            <v>97993</v>
          </cell>
          <cell r="J1128">
            <v>2253839</v>
          </cell>
        </row>
        <row r="1131">
          <cell r="A1131">
            <v>827</v>
          </cell>
          <cell r="B1131" t="str">
            <v>PRUEBAS DE CABLE VLF</v>
          </cell>
          <cell r="F1131" t="str">
            <v>und</v>
          </cell>
          <cell r="H1131">
            <v>2</v>
          </cell>
          <cell r="I1131">
            <v>405402</v>
          </cell>
          <cell r="J1131">
            <v>810804</v>
          </cell>
        </row>
        <row r="1134">
          <cell r="A1134">
            <v>1254</v>
          </cell>
          <cell r="B1134" t="str">
            <v>Puerta acústica tipo 2. Puerta sencilla en madera contrachapada de 12mm más membrana acústica mas madera contrachapada de 9mm  Dim 2.5x1.1 m(Según Especificación)</v>
          </cell>
          <cell r="F1134" t="str">
            <v>und</v>
          </cell>
          <cell r="H1134">
            <v>8</v>
          </cell>
          <cell r="I1134">
            <v>2612589</v>
          </cell>
          <cell r="J1134">
            <v>20900712</v>
          </cell>
        </row>
        <row r="1137">
          <cell r="A1137">
            <v>1255</v>
          </cell>
          <cell r="B1137" t="str">
            <v>Puerta acústica tipo 2. Puerta sencilla en madera contrachapada de 12mm más membrana acústica mas madera contrachapada de 9mm  Dim 2.5x1.5 m(Según Especificación)</v>
          </cell>
          <cell r="F1137" t="str">
            <v>und</v>
          </cell>
          <cell r="H1137">
            <v>5</v>
          </cell>
          <cell r="I1137">
            <v>4572031</v>
          </cell>
          <cell r="J1137">
            <v>22860155</v>
          </cell>
        </row>
        <row r="1140">
          <cell r="A1140">
            <v>1256</v>
          </cell>
          <cell r="B1140" t="str">
            <v>Puerta acústica tipo 4. Puerta sencilla en lámina en acero cold roll cal 16 más membrana acústica más frescasa de 2 1/2" mas cámara de aires de 6cm mas membrana acústica mas acero cold roll cal 18. Dimensioes 2,5x1, incluido el marco.</v>
          </cell>
          <cell r="F1140" t="str">
            <v>und</v>
          </cell>
          <cell r="H1140">
            <v>1</v>
          </cell>
          <cell r="I1140">
            <v>1469581</v>
          </cell>
          <cell r="J1140">
            <v>1469581</v>
          </cell>
        </row>
        <row r="1143">
          <cell r="A1143">
            <v>1257</v>
          </cell>
          <cell r="B1143" t="str">
            <v>Puerta acústica tipo 5. Puerta doble en madera contrachapada de 6mm mas membrana acústica más frescasa de 2 1/2" más cámara de aire de 6cm más membrana acústica más madera contrachapada de 8mm. Dimensiones 2,5x2m, incluido el marco.</v>
          </cell>
          <cell r="F1143" t="str">
            <v>und</v>
          </cell>
          <cell r="H1143">
            <v>1</v>
          </cell>
          <cell r="I1143">
            <v>3374594</v>
          </cell>
          <cell r="J1143">
            <v>3374594</v>
          </cell>
        </row>
        <row r="1146">
          <cell r="A1146">
            <v>1270</v>
          </cell>
          <cell r="B1146" t="str">
            <v>PUERTA ANTIPANICO DOBLE  DE 1.10 X 2.65 m, incluye 1 hoja en lamina C.R cal. 18, marco en lamina C.R cal. 18 anclado y cargado en concreto, refuezo omega en cal. 18,</v>
          </cell>
          <cell r="F1146" t="str">
            <v>m²</v>
          </cell>
          <cell r="H1146">
            <v>2</v>
          </cell>
          <cell r="I1146">
            <v>1548410</v>
          </cell>
          <cell r="J1146">
            <v>3096820</v>
          </cell>
        </row>
        <row r="1149">
          <cell r="A1149">
            <v>1269</v>
          </cell>
          <cell r="B1149" t="str">
            <v>PUERTA ANTIPANICO DOBLE  DE 1.10 X 2.80 m, incluye 1 hoja en lamina C.R cal. 18, marco en lamina C.R cal. 18 anclado y cargado en concreto, refuezo omega en cal. 18, 1</v>
          </cell>
          <cell r="F1149" t="str">
            <v>m²</v>
          </cell>
          <cell r="H1149">
            <v>5</v>
          </cell>
          <cell r="I1149">
            <v>1548410</v>
          </cell>
          <cell r="J1149">
            <v>7742050</v>
          </cell>
        </row>
        <row r="1152">
          <cell r="A1152">
            <v>1268</v>
          </cell>
          <cell r="B1152" t="str">
            <v>PUERTA ANTIPANICO DOBLE  DE 1.60 X 2.80 m, incluye 2 hojas en lamina C.R cal. 18, marco en lamina C.R cal. 18 anclado y cargado en concreto, refuezo omega en cal. 18, 2 cerraduras antipanico importada y certificada norma UL,</v>
          </cell>
          <cell r="F1152" t="str">
            <v>m²</v>
          </cell>
          <cell r="H1152">
            <v>6</v>
          </cell>
          <cell r="I1152">
            <v>2205311</v>
          </cell>
          <cell r="J1152">
            <v>13231866</v>
          </cell>
        </row>
        <row r="1155">
          <cell r="A1155">
            <v>1273</v>
          </cell>
          <cell r="B1155" t="str">
            <v>PUERTA CABINAS SANITARIAS SISTEMA CANTILIVER en Acero Inoxidable Cal. 18. Tipo Grijalba o Similar según Detalle. Incluye suministro, instalación, marco, chapetas, pasador de cierre y platinas según detalle.</v>
          </cell>
          <cell r="F1155" t="str">
            <v>m²</v>
          </cell>
          <cell r="H1155">
            <v>62.99</v>
          </cell>
          <cell r="I1155">
            <v>508319</v>
          </cell>
          <cell r="J1155">
            <v>32019014</v>
          </cell>
        </row>
        <row r="1158">
          <cell r="A1158">
            <v>1287</v>
          </cell>
          <cell r="B1158" t="str">
            <v>PUERTA DOBLE EN CRISTAL Y ACCESORIOS EN ACERO INOXIDABLE 304, acabado en satinado, de 2.20 x 3.85 m de altura total (altura puertas de 2.90 m), consistente en: 4 esquineros inferiores pivotantes, 2 manijas dobles de 1" x 2.90 m</v>
          </cell>
          <cell r="F1158" t="str">
            <v>un</v>
          </cell>
          <cell r="H1158">
            <v>4</v>
          </cell>
          <cell r="I1158">
            <v>4181231</v>
          </cell>
          <cell r="J1158">
            <v>16724924</v>
          </cell>
        </row>
        <row r="1161">
          <cell r="A1161">
            <v>1288</v>
          </cell>
          <cell r="B1161" t="str">
            <v>PUERTA DOBLE EN CRISTAL Y ACCESORIOS EN ACERO INOXIDABLE 304, acabado en satinado, de 2.20 x 4.45 m de altura total (altura puertas de 2.90 m), consistente en: 4 esquineros inferiores pivotantes, 2 manijas dobles de 1" x 2.90 m</v>
          </cell>
          <cell r="F1161" t="str">
            <v>un</v>
          </cell>
          <cell r="H1161">
            <v>3</v>
          </cell>
          <cell r="I1161">
            <v>5066246</v>
          </cell>
          <cell r="J1161">
            <v>15198738</v>
          </cell>
        </row>
        <row r="1164">
          <cell r="A1164">
            <v>1286</v>
          </cell>
          <cell r="B1164" t="str">
            <v>PUERTA EN VIDRIO TEMPLADO 10 mm con ZOCALO EN ALUMINIO de PIVOTE y PELICULA TIPO SANT BLASTING, con cerradura y manija (Hoja Sencilla). (Según Especificación)</v>
          </cell>
          <cell r="F1164" t="str">
            <v>m²</v>
          </cell>
          <cell r="H1164">
            <v>267.60000000000002</v>
          </cell>
          <cell r="I1164">
            <v>536978</v>
          </cell>
          <cell r="J1164">
            <v>143695313</v>
          </cell>
        </row>
        <row r="1167">
          <cell r="A1167">
            <v>1249</v>
          </cell>
          <cell r="B1167" t="str">
            <v>PUERTA ENTAMBORADA EN LAMINA TRIPLEX OKUME - Tipo Pizano Okumé o similar. Ancho: 0,51a 0,75 m. Alto: 2,41 a 3,00m. Hoja Lisa con Marquete chapacanto okumé.</v>
          </cell>
          <cell r="F1167" t="str">
            <v>und</v>
          </cell>
          <cell r="H1167">
            <v>5</v>
          </cell>
          <cell r="I1167">
            <v>142423</v>
          </cell>
          <cell r="J1167">
            <v>712115</v>
          </cell>
        </row>
        <row r="1170">
          <cell r="A1170">
            <v>1252</v>
          </cell>
          <cell r="B1170" t="str">
            <v>PUERTA ENTAMBORADA EN LAMINA TRIPLEX OKUME - Tipo Pizano Okumé o similar. Ancho: 0,76 a 1,10 m. Alto: 1,80 a 2,40 m. Hoja Lisa con Marquete chapacanto okumé.</v>
          </cell>
          <cell r="F1170" t="str">
            <v>und</v>
          </cell>
          <cell r="H1170">
            <v>16</v>
          </cell>
          <cell r="I1170">
            <v>147988</v>
          </cell>
          <cell r="J1170">
            <v>2367808</v>
          </cell>
        </row>
        <row r="1173">
          <cell r="A1173">
            <v>1271</v>
          </cell>
          <cell r="B1173" t="str">
            <v>PUERTA METALICA Lámina Cold Rolled Cal. 18 Tipo PANEL CON MARCO MONTANTE EN REJILLA. ( Incluye anticorrosivo + pintura ESMALTE + marco cold rolled cal. 18 cargados en concreto).</v>
          </cell>
          <cell r="F1173" t="str">
            <v>m²</v>
          </cell>
          <cell r="H1173">
            <v>81.819999999999993</v>
          </cell>
          <cell r="I1173">
            <v>328432</v>
          </cell>
          <cell r="J1173">
            <v>26872306</v>
          </cell>
        </row>
        <row r="1176">
          <cell r="A1176">
            <v>1267</v>
          </cell>
          <cell r="B1176" t="str">
            <v>PUERTA METALICA Lámina Cold Rolled Cal. 18 Tipo PANEL CON MARCO SENCILLO ( Incluye anticorrosivo + pintura ESMALTE + marco cold rolled cal. 18 cargados en concreto). (Según especificación)</v>
          </cell>
          <cell r="F1176" t="str">
            <v>m²</v>
          </cell>
          <cell r="H1176">
            <v>2.2000000000000002</v>
          </cell>
          <cell r="I1176">
            <v>306662</v>
          </cell>
          <cell r="J1176">
            <v>674656</v>
          </cell>
        </row>
        <row r="1179">
          <cell r="A1179">
            <v>1272</v>
          </cell>
          <cell r="B1179" t="str">
            <v>PUERTA METALICA Lámina Cold Rolled Cal. 18 Tipo REJILLA CON MARCO SENCILLO ( Incluye anticorrosivo + pintura ESMALTE + marco cold rolled cal. 18</v>
          </cell>
          <cell r="F1179" t="str">
            <v>m²</v>
          </cell>
          <cell r="H1179">
            <v>20.239999999999998</v>
          </cell>
          <cell r="I1179">
            <v>328651</v>
          </cell>
          <cell r="J1179">
            <v>6651896</v>
          </cell>
        </row>
        <row r="1182">
          <cell r="A1182">
            <v>1291</v>
          </cell>
          <cell r="B1182" t="str">
            <v>PUERTA SENCILLA EN CRISTAL Y ACCESORIOS EN ACERO INOXIDABLE 304, acabado en satinado, de 0.80 x 3.20 m de altura total (altura puertas de 1.80 m),</v>
          </cell>
          <cell r="F1182" t="str">
            <v>un</v>
          </cell>
          <cell r="H1182">
            <v>10</v>
          </cell>
          <cell r="I1182">
            <v>893723</v>
          </cell>
          <cell r="J1182">
            <v>8937230</v>
          </cell>
        </row>
        <row r="1185">
          <cell r="A1185">
            <v>1290</v>
          </cell>
          <cell r="B1185" t="str">
            <v>PUERTA SENCILLA EN CRISTAL Y ACCESORIOS EN ACERO INOXIDABLE 304, acabado en satinado, de 0.80 x 3.20 m de altura total (altura puertas de 1.80 m), consistente en: 1 barra de giro de 2" x3.05 m de altura</v>
          </cell>
          <cell r="F1185" t="str">
            <v>un</v>
          </cell>
          <cell r="H1185">
            <v>2</v>
          </cell>
          <cell r="I1185">
            <v>886103</v>
          </cell>
          <cell r="J1185">
            <v>1772206</v>
          </cell>
        </row>
        <row r="1188">
          <cell r="A1188">
            <v>1289</v>
          </cell>
          <cell r="B1188" t="str">
            <v>PUERTA SENCILLA EN CRISTAL Y ACCESORIOS EN ACERO INOXIDABLE 304, acabado en satinado, de 1.10 x 4.45 m de altura total (altura puertas de 2.90 m), consistente en: 2 esquineros inferiores pivotantes, 1 manijas dobles de 1" x 2.90 m</v>
          </cell>
          <cell r="F1188" t="str">
            <v>un</v>
          </cell>
          <cell r="H1188">
            <v>3</v>
          </cell>
          <cell r="I1188">
            <v>2779142</v>
          </cell>
          <cell r="J1188">
            <v>8337426</v>
          </cell>
        </row>
        <row r="1191">
          <cell r="A1191">
            <v>1102</v>
          </cell>
          <cell r="B1191" t="str">
            <v>PUNTA DE CAPTACION TIPO FRANKLIN</v>
          </cell>
          <cell r="F1191" t="str">
            <v>und</v>
          </cell>
          <cell r="H1191">
            <v>18</v>
          </cell>
          <cell r="I1191">
            <v>58000</v>
          </cell>
          <cell r="J1191">
            <v>1044000</v>
          </cell>
        </row>
        <row r="1194">
          <cell r="A1194">
            <v>7</v>
          </cell>
          <cell r="B1194" t="str">
            <v>PUNTILLA CON CABEZA 2"</v>
          </cell>
          <cell r="F1194" t="str">
            <v>lb</v>
          </cell>
          <cell r="H1194">
            <v>13814.615</v>
          </cell>
          <cell r="I1194">
            <v>1923</v>
          </cell>
          <cell r="J1194">
            <v>26565505</v>
          </cell>
        </row>
        <row r="1197">
          <cell r="A1197">
            <v>974</v>
          </cell>
          <cell r="B1197" t="str">
            <v>PUNTILLA CON CABEZA 3"</v>
          </cell>
          <cell r="F1197" t="str">
            <v>lb</v>
          </cell>
          <cell r="H1197">
            <v>999</v>
          </cell>
          <cell r="I1197">
            <v>1873</v>
          </cell>
          <cell r="J1197">
            <v>1871127</v>
          </cell>
        </row>
        <row r="1200">
          <cell r="A1200">
            <v>1047</v>
          </cell>
          <cell r="B1200" t="str">
            <v>RECEBO B-600 RELLENO INICIAL TUBERIA (Extendido y compactado con pizón)</v>
          </cell>
          <cell r="F1200" t="str">
            <v>m³</v>
          </cell>
          <cell r="H1200">
            <v>8.32</v>
          </cell>
          <cell r="I1200">
            <v>51416</v>
          </cell>
          <cell r="J1200">
            <v>427781</v>
          </cell>
        </row>
        <row r="1203">
          <cell r="A1203">
            <v>621</v>
          </cell>
          <cell r="B1203" t="str">
            <v>RECEBO COMUN (Extendido y compactado)</v>
          </cell>
          <cell r="F1203" t="str">
            <v>m³</v>
          </cell>
          <cell r="H1203">
            <v>42.81600000000001</v>
          </cell>
          <cell r="I1203">
            <v>15229</v>
          </cell>
          <cell r="J1203">
            <v>652045</v>
          </cell>
        </row>
        <row r="1206">
          <cell r="A1206">
            <v>1083</v>
          </cell>
          <cell r="B1206" t="str">
            <v>REFLECTOR TIPO OLUX LED 62W INCLUYE TODO LO NECESARIO PARA SU BUEN FUNCIONAMIENTO IP65</v>
          </cell>
          <cell r="F1206" t="str">
            <v>un</v>
          </cell>
          <cell r="H1206">
            <v>5</v>
          </cell>
          <cell r="I1206">
            <v>950961</v>
          </cell>
          <cell r="J1206">
            <v>4754805</v>
          </cell>
        </row>
        <row r="1209">
          <cell r="A1209">
            <v>741</v>
          </cell>
          <cell r="B1209" t="str">
            <v>REGISTRO Tipo R&amp;W - 1 1/4" (de cortina) Ref. 206 o similar</v>
          </cell>
          <cell r="F1209" t="str">
            <v>und</v>
          </cell>
          <cell r="H1209">
            <v>49</v>
          </cell>
          <cell r="I1209">
            <v>67903</v>
          </cell>
          <cell r="J1209">
            <v>3327247</v>
          </cell>
        </row>
        <row r="1212">
          <cell r="A1212">
            <v>730</v>
          </cell>
          <cell r="B1212" t="str">
            <v>REGISTRO Tipo R&amp;W - 1/2" (de cortina) Ref. 206 o similar</v>
          </cell>
          <cell r="F1212" t="str">
            <v>und</v>
          </cell>
          <cell r="H1212">
            <v>16</v>
          </cell>
          <cell r="I1212">
            <v>27512</v>
          </cell>
          <cell r="J1212">
            <v>440192</v>
          </cell>
        </row>
        <row r="1215">
          <cell r="A1215">
            <v>751</v>
          </cell>
          <cell r="B1215" t="str">
            <v>REGISTRO Tipo R&amp;W - 2 1/2" (de cortina) Ref. 206 o similar</v>
          </cell>
          <cell r="F1215" t="str">
            <v>und</v>
          </cell>
          <cell r="H1215">
            <v>2</v>
          </cell>
          <cell r="I1215">
            <v>249577</v>
          </cell>
          <cell r="J1215">
            <v>499154</v>
          </cell>
        </row>
        <row r="1218">
          <cell r="A1218">
            <v>748</v>
          </cell>
          <cell r="B1218" t="str">
            <v>REGISTRO Tipo R&amp;W - 2" (de cortina) Ref. 206 o similar</v>
          </cell>
          <cell r="F1218" t="str">
            <v>und</v>
          </cell>
          <cell r="H1218">
            <v>2</v>
          </cell>
          <cell r="I1218">
            <v>146151</v>
          </cell>
          <cell r="J1218">
            <v>292302</v>
          </cell>
        </row>
        <row r="1221">
          <cell r="A1221">
            <v>754</v>
          </cell>
          <cell r="B1221" t="str">
            <v>REGISTRO Tipo R&amp;W - 3" (de cortina) Ref. 206 o similar</v>
          </cell>
          <cell r="F1221" t="str">
            <v>und</v>
          </cell>
          <cell r="H1221">
            <v>2</v>
          </cell>
          <cell r="I1221">
            <v>341500</v>
          </cell>
          <cell r="J1221">
            <v>683000</v>
          </cell>
        </row>
        <row r="1224">
          <cell r="A1224">
            <v>735</v>
          </cell>
          <cell r="B1224" t="str">
            <v>REGISTRO Tipo R&amp;W - 3/4" (de cortina) Ref. 206 o similar</v>
          </cell>
          <cell r="F1224" t="str">
            <v>und</v>
          </cell>
          <cell r="H1224">
            <v>2</v>
          </cell>
          <cell r="I1224">
            <v>35122</v>
          </cell>
          <cell r="J1224">
            <v>70244</v>
          </cell>
        </row>
        <row r="1227">
          <cell r="A1227">
            <v>1224</v>
          </cell>
          <cell r="B1227" t="str">
            <v>REJILLA  Aluminio  3" x 2"  con Sosco Tradicional  - Ref. T-3"x2" Tipo Colrejillas o Similar (suministro e instalación).</v>
          </cell>
          <cell r="F1227" t="str">
            <v>und</v>
          </cell>
          <cell r="H1227">
            <v>7</v>
          </cell>
          <cell r="I1227">
            <v>10243</v>
          </cell>
          <cell r="J1227">
            <v>71701</v>
          </cell>
        </row>
        <row r="1230">
          <cell r="A1230">
            <v>681</v>
          </cell>
          <cell r="B1230" t="str">
            <v>REJILLA ALUMINIO 4"x2" cúpula tradicional con sosco Ref: C-4"x2" Tipo colrejillas o similar</v>
          </cell>
          <cell r="F1230" t="str">
            <v>und</v>
          </cell>
          <cell r="H1230">
            <v>2</v>
          </cell>
          <cell r="I1230">
            <v>8096</v>
          </cell>
          <cell r="J1230">
            <v>16192</v>
          </cell>
        </row>
        <row r="1233">
          <cell r="A1233">
            <v>680</v>
          </cell>
          <cell r="B1233" t="str">
            <v>REJILLA Aluminio 4"x3" con sosco anticucarachas- Ref  HA-4"x3" Tipo colrejillas o similar</v>
          </cell>
          <cell r="F1233" t="str">
            <v>und</v>
          </cell>
          <cell r="H1233">
            <v>132</v>
          </cell>
          <cell r="I1233">
            <v>8098</v>
          </cell>
          <cell r="J1233">
            <v>1068936</v>
          </cell>
        </row>
        <row r="1236">
          <cell r="A1236">
            <v>682</v>
          </cell>
          <cell r="B1236" t="str">
            <v>REJILLA ALUMINIO 6"x4" cúpula tradicional con sosco Ref: C-6"x4" Tipo colrejillas o similar</v>
          </cell>
          <cell r="F1236" t="str">
            <v>und</v>
          </cell>
          <cell r="H1236">
            <v>33</v>
          </cell>
          <cell r="I1236">
            <v>20431</v>
          </cell>
          <cell r="J1236">
            <v>674223</v>
          </cell>
        </row>
        <row r="1239">
          <cell r="A1239">
            <v>1056</v>
          </cell>
          <cell r="B1239" t="str">
            <v>REJILLA ALUMINIO 6"x4"con sosco anticucarracha  Ref:  TA 6"x4"  Tipo colrejillas o similar</v>
          </cell>
          <cell r="F1239" t="str">
            <v>und</v>
          </cell>
          <cell r="H1239">
            <v>30</v>
          </cell>
          <cell r="I1239">
            <v>19749</v>
          </cell>
          <cell r="J1239">
            <v>592470</v>
          </cell>
        </row>
        <row r="1242">
          <cell r="A1242">
            <v>678</v>
          </cell>
          <cell r="B1242" t="str">
            <v>REJILLA CON MARCO DE 2"x2-3/16" Y PLATINAS DE 2"x3/16" C/60mm y contramarco enángulo 2X3/16</v>
          </cell>
          <cell r="F1242" t="str">
            <v>ml</v>
          </cell>
          <cell r="H1242">
            <v>17</v>
          </cell>
          <cell r="I1242">
            <v>42620</v>
          </cell>
          <cell r="J1242">
            <v>724540</v>
          </cell>
        </row>
        <row r="1245">
          <cell r="A1245">
            <v>1283</v>
          </cell>
          <cell r="B1245" t="str">
            <v>REJILLA EN ALUMINIO ANODIZADO COLOR NEGRO. Incluyen el suministro de todos los accesorios requeridos para el correcto montaje, asi como el suministro e instalación de la silicona que sea requerida para el correcto montaje.</v>
          </cell>
          <cell r="F1245" t="str">
            <v>und</v>
          </cell>
          <cell r="H1245">
            <v>3.44</v>
          </cell>
          <cell r="I1245">
            <v>209000</v>
          </cell>
          <cell r="J1245">
            <v>718960</v>
          </cell>
        </row>
        <row r="1248">
          <cell r="A1248">
            <v>1281</v>
          </cell>
          <cell r="B1248" t="str">
            <v>REJILLA EN ALUMINIO ANODIZADO MATE NATURAL, LONGUITUD VARIABLE, VERIFICAR EN PLANTAS GENERALES.</v>
          </cell>
          <cell r="F1248" t="str">
            <v>un</v>
          </cell>
          <cell r="H1248">
            <v>84.57</v>
          </cell>
          <cell r="I1248">
            <v>205676</v>
          </cell>
          <cell r="J1248">
            <v>17394019</v>
          </cell>
        </row>
        <row r="1251">
          <cell r="A1251">
            <v>1001</v>
          </cell>
          <cell r="B1251" t="str">
            <v>REJILLA SUMIDERO PLAQUETA (Peatonal) A=40cm L=40 cm E=6cm Ref. P40402 Tipo Titan o similar</v>
          </cell>
          <cell r="F1251" t="str">
            <v>un</v>
          </cell>
          <cell r="H1251">
            <v>4</v>
          </cell>
          <cell r="I1251">
            <v>15300</v>
          </cell>
          <cell r="J1251">
            <v>61200</v>
          </cell>
        </row>
        <row r="1254">
          <cell r="A1254">
            <v>1000</v>
          </cell>
          <cell r="B1254" t="str">
            <v>REJILLA SUMIDERO TRANSVERSAL (Transversal) B=50 cm, L=50cm, E=15cm. Ref. RE 009 Tipo Titan o similar</v>
          </cell>
          <cell r="F1254" t="str">
            <v>un</v>
          </cell>
          <cell r="H1254">
            <v>10</v>
          </cell>
          <cell r="I1254">
            <v>95741</v>
          </cell>
          <cell r="J1254">
            <v>957410</v>
          </cell>
        </row>
        <row r="1257">
          <cell r="A1257">
            <v>837</v>
          </cell>
          <cell r="B1257" t="str">
            <v>RELLENO EN ARENA DE PEÑA</v>
          </cell>
          <cell r="F1257" t="str">
            <v>m³</v>
          </cell>
          <cell r="H1257">
            <v>41.4</v>
          </cell>
          <cell r="I1257">
            <v>68711</v>
          </cell>
          <cell r="J1257">
            <v>2844635</v>
          </cell>
        </row>
        <row r="1260">
          <cell r="A1260">
            <v>675</v>
          </cell>
          <cell r="B1260" t="str">
            <v>RELLENO EN GRAVILLA COMUN</v>
          </cell>
          <cell r="F1260" t="str">
            <v>m³</v>
          </cell>
          <cell r="H1260">
            <v>25.215999999999998</v>
          </cell>
          <cell r="I1260">
            <v>93386</v>
          </cell>
          <cell r="J1260">
            <v>2354821</v>
          </cell>
        </row>
        <row r="1263">
          <cell r="A1263">
            <v>997</v>
          </cell>
          <cell r="B1263" t="str">
            <v>RELLENO EN GRAVILLA FINA</v>
          </cell>
          <cell r="F1263" t="str">
            <v>m³</v>
          </cell>
          <cell r="H1263">
            <v>36</v>
          </cell>
          <cell r="I1263">
            <v>93386</v>
          </cell>
          <cell r="J1263">
            <v>3361896</v>
          </cell>
        </row>
        <row r="1266">
          <cell r="A1266">
            <v>836</v>
          </cell>
          <cell r="B1266" t="str">
            <v>RELLENO SUB-BASE GRANULAR SBG-4 (Extendido y compactado con pizón)</v>
          </cell>
          <cell r="F1266" t="str">
            <v>m³</v>
          </cell>
          <cell r="H1266">
            <v>48.36</v>
          </cell>
          <cell r="I1266">
            <v>91784</v>
          </cell>
          <cell r="J1266">
            <v>4438674</v>
          </cell>
        </row>
        <row r="1269">
          <cell r="A1269">
            <v>669</v>
          </cell>
          <cell r="B1269" t="str">
            <v>RELLENO, CONFORMACION Y COMPACTACION MANUAL DE MATERIAL PROVENIENTE DE EXCAVACION</v>
          </cell>
          <cell r="F1269" t="str">
            <v>m³</v>
          </cell>
          <cell r="H1269">
            <v>56.814999999999998</v>
          </cell>
          <cell r="I1269">
            <v>9803</v>
          </cell>
          <cell r="J1269">
            <v>556957</v>
          </cell>
        </row>
        <row r="1272">
          <cell r="A1272">
            <v>973</v>
          </cell>
          <cell r="B1272" t="str">
            <v>REPISA ABARCO 8cmx4cmx3cm</v>
          </cell>
          <cell r="F1272" t="str">
            <v>m</v>
          </cell>
          <cell r="H1272">
            <v>1998</v>
          </cell>
          <cell r="I1272">
            <v>2260</v>
          </cell>
          <cell r="J1272">
            <v>4515480</v>
          </cell>
        </row>
        <row r="1275">
          <cell r="A1275">
            <v>181</v>
          </cell>
          <cell r="B1275" t="str">
            <v>REPISA ORDINARIO 8cmx4cmx3m</v>
          </cell>
          <cell r="F1275" t="str">
            <v>ml</v>
          </cell>
          <cell r="H1275">
            <v>1281.5899999999999</v>
          </cell>
          <cell r="I1275">
            <v>1550</v>
          </cell>
          <cell r="J1275">
            <v>1986465</v>
          </cell>
        </row>
        <row r="1278">
          <cell r="A1278">
            <v>608</v>
          </cell>
          <cell r="B1278" t="str">
            <v>RETROEXCAVADORA SOBRE ORUGAS+Combustible + Operario</v>
          </cell>
          <cell r="F1278" t="str">
            <v>hr</v>
          </cell>
          <cell r="H1278">
            <v>377.46700000000004</v>
          </cell>
          <cell r="I1278">
            <v>173468</v>
          </cell>
          <cell r="J1278">
            <v>65478446</v>
          </cell>
        </row>
        <row r="1281">
          <cell r="A1281">
            <v>1228</v>
          </cell>
          <cell r="B1281" t="str">
            <v>SECADOR ELECTRICO PARA MANOS TIPO MANOS LIBRES, CARCAZA OVALADA METALICA ACERO INOXIDABLE 304 SARTINADO CALIBRE REF AA -1800SRA 1.2mm motor sin escobillas, rango de detención del sensor ajustable de 10 a 30 cm</v>
          </cell>
          <cell r="F1281" t="str">
            <v>und</v>
          </cell>
          <cell r="H1281">
            <v>23</v>
          </cell>
          <cell r="I1281">
            <v>603211</v>
          </cell>
          <cell r="J1281">
            <v>13873853</v>
          </cell>
        </row>
        <row r="1284">
          <cell r="A1284">
            <v>1206</v>
          </cell>
          <cell r="B1284" t="str">
            <v>SELLADOR LIJABLE  - Tipo Pintuco o similar</v>
          </cell>
          <cell r="F1284" t="str">
            <v>glb</v>
          </cell>
          <cell r="H1284">
            <v>126.84150000000001</v>
          </cell>
          <cell r="I1284">
            <v>47500</v>
          </cell>
          <cell r="J1284">
            <v>6024971</v>
          </cell>
        </row>
        <row r="1287">
          <cell r="A1287">
            <v>1119</v>
          </cell>
          <cell r="B1287" t="str">
            <v>SELLOS CORTAFUEGO PARA TUBERIA DE 3/4"</v>
          </cell>
          <cell r="F1287" t="str">
            <v>und</v>
          </cell>
          <cell r="H1287">
            <v>400</v>
          </cell>
          <cell r="I1287">
            <v>21006</v>
          </cell>
          <cell r="J1287">
            <v>8402400</v>
          </cell>
        </row>
        <row r="1290">
          <cell r="A1290">
            <v>1168</v>
          </cell>
          <cell r="B1290" t="str">
            <v>SEÑAL DE RIESGO ELECTRICO EN ACRILICO DE 60 cm DE ALTO</v>
          </cell>
          <cell r="F1290" t="str">
            <v>und</v>
          </cell>
          <cell r="H1290">
            <v>1</v>
          </cell>
          <cell r="I1290">
            <v>15755</v>
          </cell>
          <cell r="J1290">
            <v>15755</v>
          </cell>
        </row>
        <row r="1293">
          <cell r="A1293">
            <v>182</v>
          </cell>
          <cell r="B1293" t="str">
            <v>SIKA 1 Impermeabilizante integral morteros o similar</v>
          </cell>
          <cell r="F1293" t="str">
            <v>kg</v>
          </cell>
          <cell r="H1293">
            <v>8711.7255000000023</v>
          </cell>
          <cell r="I1293">
            <v>5272</v>
          </cell>
          <cell r="J1293">
            <v>45928217</v>
          </cell>
        </row>
        <row r="1296">
          <cell r="A1296">
            <v>109</v>
          </cell>
          <cell r="B1296" t="str">
            <v>SIKA ANTISOL ROJO</v>
          </cell>
          <cell r="F1296" t="str">
            <v>kg</v>
          </cell>
          <cell r="H1296">
            <v>2332.5352000000003</v>
          </cell>
          <cell r="I1296">
            <v>9482</v>
          </cell>
          <cell r="J1296">
            <v>22117099</v>
          </cell>
        </row>
        <row r="1299">
          <cell r="A1299">
            <v>110</v>
          </cell>
          <cell r="B1299" t="str">
            <v>SIKA SEPAROL</v>
          </cell>
          <cell r="F1299" t="str">
            <v>kg</v>
          </cell>
          <cell r="H1299">
            <v>804.4688000000001</v>
          </cell>
          <cell r="I1299">
            <v>13620</v>
          </cell>
          <cell r="J1299">
            <v>10956865</v>
          </cell>
        </row>
        <row r="1302">
          <cell r="A1302">
            <v>1005</v>
          </cell>
          <cell r="B1302" t="str">
            <v>SIKADUR - 32 -Primer</v>
          </cell>
          <cell r="F1302" t="str">
            <v>kg</v>
          </cell>
          <cell r="H1302">
            <v>887.4</v>
          </cell>
          <cell r="I1302">
            <v>16095</v>
          </cell>
          <cell r="J1302">
            <v>14282703</v>
          </cell>
        </row>
        <row r="1305">
          <cell r="A1305">
            <v>728</v>
          </cell>
          <cell r="B1305" t="str">
            <v>SIKADUR PANEL o similar</v>
          </cell>
          <cell r="F1305" t="str">
            <v>kg</v>
          </cell>
          <cell r="H1305">
            <v>19.390499999999999</v>
          </cell>
          <cell r="I1305">
            <v>40726</v>
          </cell>
          <cell r="J1305">
            <v>789698</v>
          </cell>
        </row>
        <row r="1308">
          <cell r="A1308">
            <v>123</v>
          </cell>
          <cell r="B1308" t="str">
            <v>SIKADUR-42 ANCLAJE O SIMILAR</v>
          </cell>
          <cell r="F1308" t="str">
            <v>kg</v>
          </cell>
          <cell r="H1308">
            <v>51.39</v>
          </cell>
          <cell r="I1308">
            <v>20889</v>
          </cell>
          <cell r="J1308">
            <v>1073486</v>
          </cell>
        </row>
        <row r="1311">
          <cell r="A1311">
            <v>1011</v>
          </cell>
          <cell r="B1311" t="str">
            <v>SIKADUR-Anchor Fix-4 300c.c.</v>
          </cell>
          <cell r="F1311" t="str">
            <v>un</v>
          </cell>
          <cell r="H1311">
            <v>18.899999999999999</v>
          </cell>
          <cell r="I1311">
            <v>46969</v>
          </cell>
          <cell r="J1311">
            <v>887714</v>
          </cell>
        </row>
        <row r="1314">
          <cell r="A1314">
            <v>1171</v>
          </cell>
          <cell r="B1314" t="str">
            <v>SIKAFLEX 1A tubo 305 cc o Similar.</v>
          </cell>
          <cell r="F1314" t="str">
            <v>und</v>
          </cell>
          <cell r="H1314">
            <v>334.88450000000006</v>
          </cell>
          <cell r="I1314">
            <v>22780</v>
          </cell>
          <cell r="J1314">
            <v>7628669</v>
          </cell>
        </row>
        <row r="1317">
          <cell r="A1317">
            <v>711</v>
          </cell>
          <cell r="B1317" t="str">
            <v>SIKAFLEX PRO 3 WF tubo 600 cc o Similar</v>
          </cell>
          <cell r="F1317" t="str">
            <v>und</v>
          </cell>
          <cell r="H1317">
            <v>2.34</v>
          </cell>
          <cell r="I1317">
            <v>64427</v>
          </cell>
          <cell r="J1317">
            <v>150759</v>
          </cell>
        </row>
        <row r="1320">
          <cell r="A1320">
            <v>1022</v>
          </cell>
          <cell r="B1320" t="str">
            <v>SILENCIADOR TIPO PLENUM PARA CUARTO DE BALÍSTICA</v>
          </cell>
          <cell r="F1320" t="str">
            <v>un</v>
          </cell>
          <cell r="H1320">
            <v>3</v>
          </cell>
          <cell r="I1320">
            <v>1306295</v>
          </cell>
          <cell r="J1320">
            <v>3918885</v>
          </cell>
        </row>
        <row r="1323">
          <cell r="A1323">
            <v>248</v>
          </cell>
          <cell r="B1323" t="str">
            <v>SILICONA TUBO 280 ml</v>
          </cell>
          <cell r="F1323" t="str">
            <v>und</v>
          </cell>
          <cell r="H1323">
            <v>7.0000000000000007E-2</v>
          </cell>
          <cell r="I1323">
            <v>8576</v>
          </cell>
          <cell r="J1323">
            <v>600</v>
          </cell>
        </row>
        <row r="1326">
          <cell r="A1326">
            <v>1311</v>
          </cell>
          <cell r="B1326" t="str">
            <v>SISTEMA HIDRAULICO DE PRESION PREENSAMBLADO  - Incluye 2 bombas de 10 HP caudal de 160 gpm c/u,  rango de presión de 70 - 90 psi, Tanque de 500 lts.</v>
          </cell>
          <cell r="F1326" t="str">
            <v>und</v>
          </cell>
          <cell r="H1326">
            <v>2</v>
          </cell>
          <cell r="I1326">
            <v>6470599</v>
          </cell>
          <cell r="J1326">
            <v>12941198</v>
          </cell>
        </row>
        <row r="1329">
          <cell r="A1329">
            <v>1310</v>
          </cell>
          <cell r="B1329" t="str">
            <v>SISTEMA HIDRAULICO DE PRESION PREENSAMBLADO  - Incluye 2 bombas de 10 HP caudal de 160 gpm c/u,  rango de presión de 70 - 90 psi, Tanque de 500 lts., tablero de control  y accesorios conexión a sistema hidráulico y eléctrico.</v>
          </cell>
          <cell r="F1329" t="str">
            <v>und</v>
          </cell>
          <cell r="H1329">
            <v>1</v>
          </cell>
          <cell r="I1329">
            <v>11800000</v>
          </cell>
          <cell r="J1329">
            <v>11800000</v>
          </cell>
        </row>
        <row r="1332">
          <cell r="A1332">
            <v>704</v>
          </cell>
          <cell r="B1332" t="str">
            <v>SOLDADURA ELECTRICA Tipo WESTARCO SUPER E- 6013 DE 1/8 o similar</v>
          </cell>
          <cell r="F1332" t="str">
            <v>kg</v>
          </cell>
          <cell r="H1332">
            <v>2927.3283000000001</v>
          </cell>
          <cell r="I1332">
            <v>7591</v>
          </cell>
          <cell r="J1332">
            <v>22221349</v>
          </cell>
        </row>
        <row r="1335">
          <cell r="A1335">
            <v>906</v>
          </cell>
          <cell r="B1335" t="str">
            <v>SOLDADURA EXOTERMICA TIPO CADWELD DE 115 GRAMOS o similar</v>
          </cell>
          <cell r="F1335" t="str">
            <v>und</v>
          </cell>
          <cell r="H1335">
            <v>18</v>
          </cell>
          <cell r="I1335">
            <v>11655</v>
          </cell>
          <cell r="J1335">
            <v>209790</v>
          </cell>
        </row>
        <row r="1338">
          <cell r="A1338">
            <v>630</v>
          </cell>
          <cell r="B1338" t="str">
            <v>SOLDADURA PVC LIQUIDA 1/4</v>
          </cell>
          <cell r="F1338" t="str">
            <v>und</v>
          </cell>
          <cell r="H1338">
            <v>104.99560000000002</v>
          </cell>
          <cell r="I1338">
            <v>65652</v>
          </cell>
          <cell r="J1338">
            <v>6893171</v>
          </cell>
        </row>
        <row r="1341">
          <cell r="A1341">
            <v>1221</v>
          </cell>
          <cell r="B1341" t="str">
            <v>SOPORTE METALICO EN ANGULO (ángulo de 1 ½” x 1/8 para soporte metálico anclado a muro con chazos expansivos)</v>
          </cell>
          <cell r="F1341" t="str">
            <v>m</v>
          </cell>
          <cell r="H1341">
            <v>63</v>
          </cell>
          <cell r="I1341">
            <v>14703</v>
          </cell>
          <cell r="J1341">
            <v>926289</v>
          </cell>
        </row>
        <row r="1344">
          <cell r="A1344">
            <v>1106</v>
          </cell>
          <cell r="B1344" t="str">
            <v>SOPORTE PARA CABLE AISLADO DE 35mm</v>
          </cell>
          <cell r="F1344" t="str">
            <v>und</v>
          </cell>
          <cell r="H1344">
            <v>160</v>
          </cell>
          <cell r="I1344">
            <v>31552</v>
          </cell>
          <cell r="J1344">
            <v>5048320</v>
          </cell>
        </row>
        <row r="1347">
          <cell r="A1347">
            <v>1098</v>
          </cell>
          <cell r="B1347" t="str">
            <v>SPARK GAP PARA UNIÓN EQUIPOTENCIAL ENTRE PUESTA A TIERRA DE SUBESTACIÓN Y PUESTA A TIERRA DE PARARRAYOS, INCLUYEN CONECTORES ESPECIALES</v>
          </cell>
          <cell r="F1347" t="str">
            <v>und</v>
          </cell>
          <cell r="H1347">
            <v>1</v>
          </cell>
          <cell r="I1347">
            <v>955155</v>
          </cell>
          <cell r="J1347">
            <v>955155</v>
          </cell>
        </row>
        <row r="1350">
          <cell r="A1350">
            <v>981</v>
          </cell>
          <cell r="B1350" t="str">
            <v>SUBCONTRATO BARRETES (Sin refuerzo). A todo costo, incluye manejo de refuerzo, manejo y retiro de material excavado</v>
          </cell>
          <cell r="F1350" t="str">
            <v>m³</v>
          </cell>
          <cell r="H1350">
            <v>151.19999999999999</v>
          </cell>
          <cell r="I1350">
            <v>366975</v>
          </cell>
          <cell r="J1350">
            <v>55486620</v>
          </cell>
        </row>
        <row r="1353">
          <cell r="A1353">
            <v>983</v>
          </cell>
          <cell r="B1353" t="str">
            <v>SUBCONTRATO DE PILOTES PREEXCAVADOS D40 . Incluye manejo de canastas de refuerzo , manejo y retriro de material excavado, manejo de lodos</v>
          </cell>
          <cell r="F1353" t="str">
            <v>m</v>
          </cell>
          <cell r="H1353">
            <v>65.209999999999994</v>
          </cell>
          <cell r="I1353">
            <v>62281</v>
          </cell>
          <cell r="J1353">
            <v>4061344</v>
          </cell>
        </row>
        <row r="1356">
          <cell r="A1356">
            <v>987</v>
          </cell>
          <cell r="B1356" t="str">
            <v>SUBCONTRATO DE PILOTES PREXCAVADOS D50 (Sin concreto). Incluye manejo de canastas de refuerzo, manejo y retiro de material excavado</v>
          </cell>
          <cell r="F1356" t="str">
            <v>m</v>
          </cell>
          <cell r="H1356">
            <v>763.35</v>
          </cell>
          <cell r="I1356">
            <v>72000</v>
          </cell>
          <cell r="J1356">
            <v>54961200</v>
          </cell>
        </row>
        <row r="1359">
          <cell r="A1359">
            <v>985</v>
          </cell>
          <cell r="B1359" t="str">
            <v>SUBCONTRATO DE PILOTES PREXCAVADOS D50. Incluye manejo de canastas de refuerzo, manejo y retiro de material excavado, manejo de lodos</v>
          </cell>
          <cell r="F1359" t="str">
            <v>m</v>
          </cell>
          <cell r="H1359">
            <v>3663.87</v>
          </cell>
          <cell r="I1359">
            <v>72766</v>
          </cell>
          <cell r="J1359">
            <v>266605164</v>
          </cell>
        </row>
        <row r="1362">
          <cell r="A1362">
            <v>988</v>
          </cell>
          <cell r="B1362" t="str">
            <v>SUBCONTRATO DE PILOTES PREXCAVADOS D60. (Sin concreto) Incluye manejo de canastas de refuerzo, manejo y retiro de material excavado</v>
          </cell>
          <cell r="F1362" t="str">
            <v>m</v>
          </cell>
          <cell r="H1362">
            <v>36.54</v>
          </cell>
          <cell r="I1362">
            <v>87000</v>
          </cell>
          <cell r="J1362">
            <v>3178980</v>
          </cell>
        </row>
        <row r="1365">
          <cell r="A1365">
            <v>986</v>
          </cell>
          <cell r="B1365" t="str">
            <v>SUBCONTRATO DE PILOTES PREXCAVADOS D60. Incluye manejo de canastas de refuerzo, manejo y retiro de material excavado, manejo de lodos</v>
          </cell>
          <cell r="F1365" t="str">
            <v>m</v>
          </cell>
          <cell r="H1365">
            <v>124.74</v>
          </cell>
          <cell r="I1365">
            <v>87318</v>
          </cell>
          <cell r="J1365">
            <v>10892047</v>
          </cell>
        </row>
        <row r="1368">
          <cell r="A1368">
            <v>982</v>
          </cell>
          <cell r="B1368" t="str">
            <v>SUBCONTRATO PANTALLAS PREEXCAVADAS , A TODO COSTO INCLUYE MANEJO DE TRAFICO</v>
          </cell>
          <cell r="F1368" t="str">
            <v>m³</v>
          </cell>
          <cell r="H1368">
            <v>1500.29</v>
          </cell>
          <cell r="I1368">
            <v>275093</v>
          </cell>
          <cell r="J1368">
            <v>412719277</v>
          </cell>
        </row>
        <row r="1371">
          <cell r="A1371">
            <v>905</v>
          </cell>
          <cell r="B1371" t="str">
            <v>SUELO ARTIFICAL CEMENTO CONDUCTOR CELEC</v>
          </cell>
          <cell r="F1371" t="str">
            <v>kg</v>
          </cell>
          <cell r="H1371">
            <v>676</v>
          </cell>
          <cell r="I1371">
            <v>6408</v>
          </cell>
          <cell r="J1371">
            <v>4331808</v>
          </cell>
        </row>
        <row r="1374">
          <cell r="A1374">
            <v>1233</v>
          </cell>
          <cell r="B1374" t="str">
            <v>SUMINISTRO E INSTALACION DE ESPEJO   4 mm. Biselado y Pulido en cuatro lados. (Incluye elementos de fijación al muro).</v>
          </cell>
          <cell r="F1374" t="str">
            <v>und</v>
          </cell>
          <cell r="H1374">
            <v>46.2</v>
          </cell>
          <cell r="I1374">
            <v>108999</v>
          </cell>
          <cell r="J1374">
            <v>5035754</v>
          </cell>
        </row>
        <row r="1377">
          <cell r="A1377">
            <v>1089</v>
          </cell>
          <cell r="B1377" t="str">
            <v>SUMINISTRO E INSTALACIÓN ELECTROBARRA LINEA 1 2500 A (AL SUPER COMPAC T) 3L+N+PE  CASING (INCLUYE UN ALIMENTADOR RECTO SUPER COMPACT EN ALUMINIO PARA 2500 4A (L=2500 mm) (De acuerdo a especificación)</v>
          </cell>
          <cell r="F1377" t="str">
            <v>glb</v>
          </cell>
          <cell r="H1377">
            <v>1</v>
          </cell>
          <cell r="I1377">
            <v>14000000</v>
          </cell>
          <cell r="J1377">
            <v>14000000</v>
          </cell>
        </row>
        <row r="1380">
          <cell r="A1380">
            <v>1090</v>
          </cell>
          <cell r="B1380" t="str">
            <v>SUMINISTRO E INSTALACIÓN ELECTROBARRA LINEA 2 1000 A (AL SUPER COMPAC T) 3L+N+PE  CASING (INCLUYE UNA CONEXIÓN INTERFAZ MAS ANGULO HORIZONTAL TIPO I  (L=3000 mm) (De acuerdo a especificación)</v>
          </cell>
          <cell r="F1380" t="str">
            <v>glb</v>
          </cell>
          <cell r="H1380">
            <v>1</v>
          </cell>
          <cell r="I1380">
            <v>70000000</v>
          </cell>
          <cell r="J1380">
            <v>70000000</v>
          </cell>
        </row>
        <row r="1383">
          <cell r="A1383">
            <v>1091</v>
          </cell>
          <cell r="B1383" t="str">
            <v>SUMINISTRO E INSTALACIÓN ELECTROBARRA LINEA 3 360 A (AL MEDIUM RATING) 3L+N+PE  CASING (INCLUYE UN ALIMENTADOR PARA CONEXIÓN DIRECTA A TERMINALES DE BAJA TENSIÓN A TRANSFORMADOR DERECHA PARA MR360  (L=3000 mm) (De acuerdo a especificación)</v>
          </cell>
          <cell r="F1383" t="str">
            <v>glb</v>
          </cell>
          <cell r="H1383">
            <v>1</v>
          </cell>
          <cell r="I1383">
            <v>37000000</v>
          </cell>
          <cell r="J1383">
            <v>37000000</v>
          </cell>
        </row>
        <row r="1386">
          <cell r="A1386">
            <v>1315</v>
          </cell>
          <cell r="B1386" t="str">
            <v>SUMINISTRO, INSTALACION DE GABINETE CONTRAINCENDIO CLASE III DE INCRUSTAR, INCLUYE (Gabinete fabricado en lamina cold rolled Cal 20 de 99x77x24 de incrustar, (De acuerdo a especificación)</v>
          </cell>
          <cell r="F1386" t="str">
            <v>und</v>
          </cell>
          <cell r="H1386">
            <v>14</v>
          </cell>
          <cell r="I1386">
            <v>1000000</v>
          </cell>
          <cell r="J1386">
            <v>14000000</v>
          </cell>
        </row>
        <row r="1389">
          <cell r="A1389">
            <v>1093</v>
          </cell>
          <cell r="B1389" t="str">
            <v>SUMINISTRO, INSTALACIÓN Y PUESTA EN FUNCIONAMIENTO DE SECCIONADOR DUPLEX TRIPOLAR EN AIRE 17.5 KV 630 A. (De acuerdo a especificación)</v>
          </cell>
          <cell r="F1389" t="str">
            <v>un</v>
          </cell>
          <cell r="H1389">
            <v>1</v>
          </cell>
          <cell r="I1389">
            <v>7934390</v>
          </cell>
          <cell r="J1389">
            <v>7934390</v>
          </cell>
        </row>
        <row r="1392">
          <cell r="A1392">
            <v>1183</v>
          </cell>
          <cell r="B1392" t="str">
            <v>SUPERBOARD (2.44x1.22) E= 6mm</v>
          </cell>
          <cell r="F1392" t="str">
            <v>m²</v>
          </cell>
          <cell r="H1392">
            <v>665.58</v>
          </cell>
          <cell r="I1392">
            <v>8182</v>
          </cell>
          <cell r="J1392">
            <v>5445776</v>
          </cell>
        </row>
        <row r="1395">
          <cell r="A1395">
            <v>721</v>
          </cell>
          <cell r="B1395" t="str">
            <v>SUPERBOARD (2.44x1.22) E= 8mm</v>
          </cell>
          <cell r="F1395" t="str">
            <v>m²</v>
          </cell>
          <cell r="H1395">
            <v>90.48899999999999</v>
          </cell>
          <cell r="I1395">
            <v>10875</v>
          </cell>
          <cell r="J1395">
            <v>984068</v>
          </cell>
        </row>
        <row r="1398">
          <cell r="A1398">
            <v>926</v>
          </cell>
          <cell r="B1398" t="str">
            <v>SUPRESOR DE TRANSITORIOS DE TENSIÓN (TVSS) 3F-4H-50 KA - 240/120 VAC - REFERENCIA MERLIN GERIN</v>
          </cell>
          <cell r="F1398" t="str">
            <v>und</v>
          </cell>
          <cell r="H1398">
            <v>3</v>
          </cell>
          <cell r="I1398">
            <v>1308472</v>
          </cell>
          <cell r="J1398">
            <v>3925416</v>
          </cell>
        </row>
        <row r="1401">
          <cell r="A1401">
            <v>332</v>
          </cell>
          <cell r="B1401" t="str">
            <v>TABLA BURRA 30cmx2.5cmx3m</v>
          </cell>
          <cell r="F1401" t="str">
            <v>und</v>
          </cell>
          <cell r="H1401">
            <v>1266.5859</v>
          </cell>
          <cell r="I1401">
            <v>12349</v>
          </cell>
          <cell r="J1401">
            <v>15641069</v>
          </cell>
        </row>
        <row r="1404">
          <cell r="A1404">
            <v>696</v>
          </cell>
          <cell r="B1404" t="str">
            <v>TABLA CHAPA EN CEDRO MACHO 30 cm x 2cm x 3m</v>
          </cell>
          <cell r="F1404" t="str">
            <v>ml</v>
          </cell>
          <cell r="H1404">
            <v>1366.7519999999995</v>
          </cell>
          <cell r="I1404">
            <v>3700</v>
          </cell>
          <cell r="J1404">
            <v>5056982</v>
          </cell>
        </row>
        <row r="1407">
          <cell r="A1407">
            <v>326</v>
          </cell>
          <cell r="B1407" t="str">
            <v>TABLA CHAPA ORDINARIO 30 m x 2 m x 3 m</v>
          </cell>
          <cell r="F1407" t="str">
            <v>und</v>
          </cell>
          <cell r="H1407">
            <v>1141.7065</v>
          </cell>
          <cell r="I1407">
            <v>9920</v>
          </cell>
          <cell r="J1407">
            <v>11325728</v>
          </cell>
        </row>
        <row r="1410">
          <cell r="A1410">
            <v>1143</v>
          </cell>
          <cell r="B1410" t="str">
            <v>TABLERO DE 12 CIRCUITOS 3F5H, CON PUERTA Y ESPACIO PARA TOTALIZADOR, CON  BARRA NEUTRO Y BARRA TIERRA  Calidad Legrand, Siemens, SqareD o superior de marca reconocida y homologada por el CIDET</v>
          </cell>
          <cell r="F1410" t="str">
            <v>und</v>
          </cell>
          <cell r="H1410">
            <v>3</v>
          </cell>
          <cell r="I1410">
            <v>208253</v>
          </cell>
          <cell r="J1410">
            <v>624759</v>
          </cell>
        </row>
        <row r="1413">
          <cell r="A1413">
            <v>1142</v>
          </cell>
          <cell r="B1413" t="str">
            <v>TABLERO DE 18 CIRCUITOS 3F5H, CON PUERTA Y ESPACIO PARA TOTALIZADOR, BARRAJE , BARRA NEUTRO Y BARRA TIERRA  Calidad Legrand, Siemens, SqareD o superior de marca reconocida y homologada por el CIDET</v>
          </cell>
          <cell r="F1413" t="str">
            <v>und</v>
          </cell>
          <cell r="H1413">
            <v>1</v>
          </cell>
          <cell r="I1413">
            <v>257928</v>
          </cell>
          <cell r="J1413">
            <v>257928</v>
          </cell>
        </row>
        <row r="1416">
          <cell r="A1416">
            <v>1141</v>
          </cell>
          <cell r="B1416" t="str">
            <v>TABLERO DE 24 CIRCUITOS 3F5H, CON PUERTA,BARRAJE , BARRA NEUTRO Y BARRA TIERRA  Calidad Legrand, Siemens, SqareD o superior de marca reconocida y homologada por el CIDET</v>
          </cell>
          <cell r="F1416" t="str">
            <v>und</v>
          </cell>
          <cell r="H1416">
            <v>4</v>
          </cell>
          <cell r="I1416">
            <v>172462</v>
          </cell>
          <cell r="J1416">
            <v>689848</v>
          </cell>
        </row>
        <row r="1419">
          <cell r="A1419">
            <v>1139</v>
          </cell>
          <cell r="B1419" t="str">
            <v>TABLERO DE 36 CIRCUITOS 3F5H, CON PUERTA, BARRAJE , BARRA NEUTRO Y BARRA TIERRA  Calidad Legrand, Siemens, SqareD o superior de marca reconocida y homologada por el CIDET</v>
          </cell>
          <cell r="F1419" t="str">
            <v>und</v>
          </cell>
          <cell r="H1419">
            <v>10</v>
          </cell>
          <cell r="I1419">
            <v>229427</v>
          </cell>
          <cell r="J1419">
            <v>2294270</v>
          </cell>
        </row>
        <row r="1422">
          <cell r="A1422">
            <v>1140</v>
          </cell>
          <cell r="B1422" t="str">
            <v>TABLERO DE 42 CIRCUITOS 3F5H, CON PUERTA, BARRAJE , BARRA NEUTRO Y BARRA TIERRA  Calidad Legrand, Siemens, SqareD o superior de marca reconocida y homologada por el CIDET</v>
          </cell>
          <cell r="F1422" t="str">
            <v>und</v>
          </cell>
          <cell r="H1422">
            <v>5</v>
          </cell>
          <cell r="I1422">
            <v>264931</v>
          </cell>
          <cell r="J1422">
            <v>1324655</v>
          </cell>
        </row>
        <row r="1425">
          <cell r="A1425">
            <v>1057</v>
          </cell>
          <cell r="B1425" t="str">
            <v>TABLERO DE FABRICACIÓN ESPECIAL EN LAMINA COLD ROLLED CAL 18  PINTURA ELECTROSTATICA, BARRAJE EN Cu  208 V  200A Icc:30kA 3F5H, PUERTA  Y FRENTE MUERTO INDEPENDIENTES</v>
          </cell>
          <cell r="F1425" t="str">
            <v>un</v>
          </cell>
          <cell r="H1425">
            <v>1</v>
          </cell>
          <cell r="I1425">
            <v>31187130</v>
          </cell>
          <cell r="J1425">
            <v>31187130</v>
          </cell>
        </row>
        <row r="1428">
          <cell r="A1428">
            <v>1055</v>
          </cell>
          <cell r="B1428" t="str">
            <v>TABLERO DE FABRICACIÓN ESPECIAL EN LAMINA COLD ROLLED CAL 18  PINTURA ELECTROSTATICA, BARRAJE EN Cu  208 V  2200 A Icc:30kA 3F5H, PUERTA  Y FRENTE MUERTO INDEPENDIOENTES</v>
          </cell>
          <cell r="F1428" t="str">
            <v>un</v>
          </cell>
          <cell r="H1428">
            <v>1</v>
          </cell>
          <cell r="I1428">
            <v>41266515</v>
          </cell>
          <cell r="J1428">
            <v>41266515</v>
          </cell>
        </row>
        <row r="1431">
          <cell r="A1431">
            <v>1063</v>
          </cell>
          <cell r="B1431" t="str">
            <v>TABLERO DE FABRICACION ESPECIAL EN LAMINA COLD ROLLED CALIBRE 18 PINTURA ELECTROESTATICA , BARRAJE EN Cu 208V 2200A Icc:30kA 3F5H, PUERTA Y FRENTE</v>
          </cell>
          <cell r="F1431" t="str">
            <v>un</v>
          </cell>
          <cell r="H1431">
            <v>1</v>
          </cell>
          <cell r="I1431">
            <v>15187130</v>
          </cell>
          <cell r="J1431">
            <v>15187130</v>
          </cell>
        </row>
        <row r="1434">
          <cell r="A1434">
            <v>1058</v>
          </cell>
          <cell r="B1434" t="str">
            <v>TABLERO INDUSTRIAL  TGD, METALICO FABRICADO EN POLIESTER APTO PARA USO A LA INTEMPERIE IP66, IK 10, BARRAJE EN Cu 208V 2200A Icc:30kA 3F5H Y CONEXION A ELECTROBARRA DE 1000 A, 208 V Icc 500 kA,</v>
          </cell>
          <cell r="F1434" t="str">
            <v>un</v>
          </cell>
          <cell r="H1434">
            <v>1</v>
          </cell>
          <cell r="I1434">
            <v>24187130</v>
          </cell>
          <cell r="J1434">
            <v>24187130</v>
          </cell>
        </row>
        <row r="1437">
          <cell r="A1437">
            <v>1061</v>
          </cell>
          <cell r="B1437" t="str">
            <v>TABLERO INDUSTRIAL, METALICO FABRICADO EN POLIESTER APTO PARA USO A LA INTEMPERIE IP66, IK 10, BARRAJE EN Cu 208V 900A Icc:35kA 3F5H</v>
          </cell>
          <cell r="F1437" t="str">
            <v>un</v>
          </cell>
          <cell r="H1437">
            <v>1</v>
          </cell>
          <cell r="I1437">
            <v>46187130</v>
          </cell>
          <cell r="J1437">
            <v>46187130</v>
          </cell>
        </row>
        <row r="1440">
          <cell r="A1440">
            <v>1062</v>
          </cell>
          <cell r="B1440" t="str">
            <v>TABLERO INDUSTRIAL, METALICO FABRICADO EN POLIESTER APTO PARA USO A LA INTEMPERIE IP66, IK 10, BARRAJE EN Cu 208V 900A Icc:35kA 3F5H,</v>
          </cell>
          <cell r="F1440" t="str">
            <v>un</v>
          </cell>
          <cell r="H1440">
            <v>1</v>
          </cell>
          <cell r="I1440">
            <v>6276413</v>
          </cell>
          <cell r="J1440">
            <v>6276413</v>
          </cell>
        </row>
        <row r="1443">
          <cell r="A1443">
            <v>1060</v>
          </cell>
          <cell r="B1443" t="str">
            <v>TABLERO INDUSTRIAL, METALICO FABRICADO EN POLIESTER APTO PARA USO A LA INTEMPERIE IP66, IK 10, BARRAJE EN Cu 208V 900A Icc:35kA 3F5H, PUERTA Y FRENTE MUERTO INDEPENDIENTES, DOBLE FONDO, CANALETAS ORGANIZADORAS DE CABLE, BORNERA, AMARRES, MARCACION, I</v>
          </cell>
          <cell r="F1443" t="str">
            <v>un</v>
          </cell>
          <cell r="H1443">
            <v>1</v>
          </cell>
          <cell r="I1443">
            <v>49187130</v>
          </cell>
          <cell r="J1443">
            <v>49187130</v>
          </cell>
        </row>
        <row r="1446">
          <cell r="A1446">
            <v>1059</v>
          </cell>
          <cell r="B1446" t="str">
            <v>TABLERO, METALICO FABRICADO EN POLIESTER APTO PARA USO A LA INTEMPERIE IP66, IK 10, BARRAJE EN Cu 208V 225 A 3F5H, PUERTA Y FRENTE MUERTO INDEPENDIENTES, DOBLE FONDO, CANALETAS ORGANIZADORAS DE CABLE, BORNERA, AMARRES,</v>
          </cell>
          <cell r="F1446" t="str">
            <v>un</v>
          </cell>
          <cell r="H1446">
            <v>2</v>
          </cell>
          <cell r="I1446">
            <v>3187130</v>
          </cell>
          <cell r="J1446">
            <v>6374260</v>
          </cell>
        </row>
        <row r="1449">
          <cell r="A1449">
            <v>1205</v>
          </cell>
          <cell r="B1449" t="str">
            <v>TABLON DE GRES TRADICION Liso 30 x 30 cm. Tipo Alfa o Similar. Color Mocca.</v>
          </cell>
          <cell r="F1449" t="str">
            <v>m²</v>
          </cell>
          <cell r="H1449">
            <v>235.1078</v>
          </cell>
          <cell r="I1449">
            <v>30226</v>
          </cell>
          <cell r="J1449">
            <v>7106368</v>
          </cell>
        </row>
        <row r="1452">
          <cell r="A1452">
            <v>1204</v>
          </cell>
          <cell r="B1452" t="str">
            <v>TABLON DE GRES TRADICION Liso 30 x 30 cm. Tipo Alfa o Similar. Colores Rojo, Salmón o Sahara.</v>
          </cell>
          <cell r="F1452" t="str">
            <v>m²</v>
          </cell>
          <cell r="H1452">
            <v>76.559900000000013</v>
          </cell>
          <cell r="I1452">
            <v>28353</v>
          </cell>
          <cell r="J1452">
            <v>2170703</v>
          </cell>
        </row>
        <row r="1455">
          <cell r="A1455">
            <v>127</v>
          </cell>
          <cell r="B1455" t="str">
            <v>TALADRO ROTOPERCUTOR</v>
          </cell>
          <cell r="F1455" t="str">
            <v>dd</v>
          </cell>
          <cell r="H1455">
            <v>162.19999999999999</v>
          </cell>
          <cell r="I1455">
            <v>10556</v>
          </cell>
          <cell r="J1455">
            <v>1712183</v>
          </cell>
        </row>
        <row r="1458">
          <cell r="A1458">
            <v>946</v>
          </cell>
          <cell r="B1458" t="str">
            <v>TAPA CIEGA CON IMPACTO GALVANIZADA CUADRADA 4x4"</v>
          </cell>
          <cell r="F1458" t="str">
            <v>und</v>
          </cell>
          <cell r="H1458">
            <v>10</v>
          </cell>
          <cell r="I1458">
            <v>603.20000000000005</v>
          </cell>
          <cell r="J1458">
            <v>6032</v>
          </cell>
        </row>
        <row r="1461">
          <cell r="A1461">
            <v>1070</v>
          </cell>
          <cell r="B1461" t="str">
            <v>TARJETA DATALINE -LIPANELS. PANELES DE CONTROL DE ILUMINACIÓN FLEXIBLE Y FÁCIL DE USAR DE UN SOLO RELÉ O UN GRUPO DE RELÉS EN UN PANEL O UNA RED DE PANELES. REF DP WATTSTOPPER O SIMILAR</v>
          </cell>
          <cell r="F1461" t="str">
            <v>un</v>
          </cell>
          <cell r="H1461">
            <v>1</v>
          </cell>
          <cell r="I1461">
            <v>143614</v>
          </cell>
          <cell r="J1461">
            <v>143614</v>
          </cell>
        </row>
        <row r="1464">
          <cell r="A1464">
            <v>1068</v>
          </cell>
          <cell r="B1464" t="str">
            <v>TARJETA DE AUTOMATIZACIÓN PARA PÁNEL DE 24 RELÉS. REF LW24SS WATTSTOPPER O SIMILAR</v>
          </cell>
          <cell r="F1464" t="str">
            <v>un</v>
          </cell>
          <cell r="H1464">
            <v>6</v>
          </cell>
          <cell r="I1464">
            <v>779236</v>
          </cell>
          <cell r="J1464">
            <v>4675416</v>
          </cell>
        </row>
        <row r="1467">
          <cell r="A1467">
            <v>1067</v>
          </cell>
          <cell r="B1467" t="str">
            <v>TARJETA DE COMUNICACIONES PARA PÁNEL DE RELÉS. REF CC WATTSTOPPER O SIMILAR</v>
          </cell>
          <cell r="F1467" t="str">
            <v>un</v>
          </cell>
          <cell r="H1467">
            <v>6</v>
          </cell>
          <cell r="I1467">
            <v>996030</v>
          </cell>
          <cell r="J1467">
            <v>5976180</v>
          </cell>
        </row>
        <row r="1470">
          <cell r="A1470">
            <v>1235</v>
          </cell>
          <cell r="B1470" t="str">
            <v>TAZA BALTICO EP Ref. 113121001 corona o similar, para fluxometro o griferia, antivandalico, color blanco.</v>
          </cell>
          <cell r="F1470" t="str">
            <v>und</v>
          </cell>
          <cell r="H1470">
            <v>50</v>
          </cell>
          <cell r="I1470">
            <v>316307</v>
          </cell>
          <cell r="J1470">
            <v>15815350</v>
          </cell>
        </row>
        <row r="1473">
          <cell r="A1473">
            <v>1165</v>
          </cell>
          <cell r="B1473" t="str">
            <v>TECLADO REMOTO ALFANUMERICO PARA EL SISTEMA DE DETECCION DE INTRUSOS SERIE G</v>
          </cell>
          <cell r="F1473" t="str">
            <v>und</v>
          </cell>
          <cell r="H1473">
            <v>2</v>
          </cell>
          <cell r="I1473">
            <v>176712</v>
          </cell>
          <cell r="J1473">
            <v>353424</v>
          </cell>
        </row>
        <row r="1476">
          <cell r="A1476">
            <v>1027</v>
          </cell>
          <cell r="B1476" t="str">
            <v>TEE PRESION 1 1/2"</v>
          </cell>
          <cell r="F1476" t="str">
            <v>und</v>
          </cell>
          <cell r="H1476">
            <v>1</v>
          </cell>
          <cell r="I1476">
            <v>6305</v>
          </cell>
          <cell r="J1476">
            <v>6305</v>
          </cell>
        </row>
        <row r="1479">
          <cell r="A1479">
            <v>764</v>
          </cell>
          <cell r="B1479" t="str">
            <v>TEE PRESION 1 1/4"</v>
          </cell>
          <cell r="F1479" t="str">
            <v>und</v>
          </cell>
          <cell r="H1479">
            <v>52</v>
          </cell>
          <cell r="I1479">
            <v>4457</v>
          </cell>
          <cell r="J1479">
            <v>231764</v>
          </cell>
        </row>
        <row r="1482">
          <cell r="A1482">
            <v>103</v>
          </cell>
          <cell r="B1482" t="str">
            <v>TEE PRESION 1/2"</v>
          </cell>
          <cell r="F1482" t="str">
            <v>und</v>
          </cell>
          <cell r="H1482">
            <v>85</v>
          </cell>
          <cell r="I1482">
            <v>529</v>
          </cell>
          <cell r="J1482">
            <v>44965</v>
          </cell>
        </row>
        <row r="1485">
          <cell r="A1485">
            <v>761</v>
          </cell>
          <cell r="B1485" t="str">
            <v>TEE PRESION 3/4"</v>
          </cell>
          <cell r="F1485" t="str">
            <v>und</v>
          </cell>
          <cell r="H1485">
            <v>22</v>
          </cell>
          <cell r="I1485">
            <v>894</v>
          </cell>
          <cell r="J1485">
            <v>19668</v>
          </cell>
        </row>
        <row r="1488">
          <cell r="A1488">
            <v>1169</v>
          </cell>
          <cell r="B1488" t="str">
            <v>TERMINAL CAMPANA PVC DUCTO 4"</v>
          </cell>
          <cell r="F1488" t="str">
            <v>und</v>
          </cell>
          <cell r="H1488">
            <v>1</v>
          </cell>
          <cell r="I1488">
            <v>4975</v>
          </cell>
          <cell r="J1488">
            <v>4975</v>
          </cell>
        </row>
        <row r="1491">
          <cell r="A1491">
            <v>880</v>
          </cell>
          <cell r="B1491" t="str">
            <v>TERMINALES PREMOLDEADAS PARA 15 kV USO EXTERIOR PARA CALIBRES DE CABLES ENTRE 2-3/0 -JUEGO x 3 UNIDADES MARCA 3M O SUPERIOR CALIDAD</v>
          </cell>
          <cell r="F1491" t="str">
            <v>und</v>
          </cell>
          <cell r="H1491">
            <v>2</v>
          </cell>
          <cell r="I1491">
            <v>405014</v>
          </cell>
          <cell r="J1491">
            <v>810028</v>
          </cell>
        </row>
        <row r="1494">
          <cell r="A1494">
            <v>1049</v>
          </cell>
          <cell r="B1494" t="str">
            <v>TERMINALES PREMOLDEADAS PARA 15 kV USO INTERIOR PARA CALIBRES DE CABLES ENTRE 2-3/0 -JUEGO x 3 UNIDADES MARCA 3M O SUPERIOR CALIDAD</v>
          </cell>
          <cell r="F1494" t="str">
            <v>und</v>
          </cell>
          <cell r="H1494">
            <v>7</v>
          </cell>
          <cell r="I1494">
            <v>334233</v>
          </cell>
          <cell r="J1494">
            <v>2339631</v>
          </cell>
        </row>
        <row r="1497">
          <cell r="A1497">
            <v>1324</v>
          </cell>
          <cell r="B1497" t="str">
            <v>TIERRA NEGRA</v>
          </cell>
          <cell r="F1497" t="str">
            <v>m³</v>
          </cell>
          <cell r="H1497">
            <v>4</v>
          </cell>
          <cell r="I1497">
            <v>48207</v>
          </cell>
          <cell r="J1497">
            <v>192828</v>
          </cell>
        </row>
        <row r="1500">
          <cell r="A1500">
            <v>1207</v>
          </cell>
          <cell r="B1500" t="str">
            <v>TINTILLA SELLADORA - Tipo Minwax o similar.</v>
          </cell>
          <cell r="F1500" t="str">
            <v>glb</v>
          </cell>
          <cell r="H1500">
            <v>106.93730000000001</v>
          </cell>
          <cell r="I1500">
            <v>87600</v>
          </cell>
          <cell r="J1500">
            <v>9367707</v>
          </cell>
        </row>
        <row r="1503">
          <cell r="A1503">
            <v>564</v>
          </cell>
          <cell r="B1503" t="str">
            <v>TOALLERO en porcelana Tipo Elite Ref. 09190100-1 de Corona o Similar.</v>
          </cell>
          <cell r="F1503" t="str">
            <v>und</v>
          </cell>
          <cell r="H1503">
            <v>3</v>
          </cell>
          <cell r="I1503">
            <v>15467</v>
          </cell>
          <cell r="J1503">
            <v>46401</v>
          </cell>
        </row>
        <row r="1506">
          <cell r="A1506">
            <v>1157</v>
          </cell>
          <cell r="B1506" t="str">
            <v>TOMA DOBLE, POLO A TIERRA, 20A,125V. NEMA 5-20R</v>
          </cell>
          <cell r="F1506" t="str">
            <v>und</v>
          </cell>
          <cell r="H1506">
            <v>592</v>
          </cell>
          <cell r="I1506">
            <v>6334</v>
          </cell>
          <cell r="J1506">
            <v>3749728</v>
          </cell>
        </row>
        <row r="1509">
          <cell r="A1509">
            <v>1160</v>
          </cell>
          <cell r="B1509" t="str">
            <v>TOMA INDUSTRIAL DE SOBREPONER 3P+T 250V/32A IP67 MARCA LEGRAND</v>
          </cell>
          <cell r="F1509" t="str">
            <v>und</v>
          </cell>
          <cell r="H1509">
            <v>5</v>
          </cell>
          <cell r="I1509">
            <v>162570</v>
          </cell>
          <cell r="J1509">
            <v>812850</v>
          </cell>
        </row>
        <row r="1512">
          <cell r="A1512">
            <v>1155</v>
          </cell>
          <cell r="B1512" t="str">
            <v>TOMACORRIENTE DOBLE 5-15R CON POLO A TIERRA AISLADO LEGRAND, SCHNEIDER O LEVITON.</v>
          </cell>
          <cell r="F1512" t="str">
            <v>und</v>
          </cell>
          <cell r="H1512">
            <v>1111</v>
          </cell>
          <cell r="I1512">
            <v>7850</v>
          </cell>
          <cell r="J1512">
            <v>8721350</v>
          </cell>
        </row>
        <row r="1515">
          <cell r="A1515">
            <v>945</v>
          </cell>
          <cell r="B1515" t="str">
            <v>TOMACORRIENTE DOBLE POLO A TIERRA (2P+T) Y PROTECCION DE FALLA A TIERRA GFCI 20A 127V MARCA LEGRAND, SCHNEIDER O CALIDAD SUPERIOR</v>
          </cell>
          <cell r="F1515" t="str">
            <v>und</v>
          </cell>
          <cell r="H1515">
            <v>10</v>
          </cell>
          <cell r="I1515">
            <v>26958</v>
          </cell>
          <cell r="J1515">
            <v>269580</v>
          </cell>
        </row>
        <row r="1518">
          <cell r="A1518">
            <v>1320</v>
          </cell>
          <cell r="B1518" t="str">
            <v>TOPELLANTAS PREFABRICADO h=15 cm, b=20 cm y Largo=50 cm.</v>
          </cell>
          <cell r="F1518" t="str">
            <v>und</v>
          </cell>
          <cell r="H1518">
            <v>78</v>
          </cell>
          <cell r="I1518">
            <v>10700</v>
          </cell>
          <cell r="J1518">
            <v>834600</v>
          </cell>
        </row>
        <row r="1521">
          <cell r="A1521">
            <v>722</v>
          </cell>
          <cell r="B1521" t="str">
            <v>TORNILLO AUTOPERFORANTE EST 7/16"</v>
          </cell>
          <cell r="F1521" t="str">
            <v>und</v>
          </cell>
          <cell r="H1521">
            <v>59375.397800000006</v>
          </cell>
          <cell r="I1521">
            <v>17</v>
          </cell>
          <cell r="J1521">
            <v>1009382</v>
          </cell>
        </row>
        <row r="1524">
          <cell r="A1524">
            <v>723</v>
          </cell>
          <cell r="B1524" t="str">
            <v>TORNILLO AUTOPERFORANTE YESO 6x1</v>
          </cell>
          <cell r="F1524" t="str">
            <v>und</v>
          </cell>
          <cell r="H1524">
            <v>48176.29</v>
          </cell>
          <cell r="I1524">
            <v>13</v>
          </cell>
          <cell r="J1524">
            <v>626292</v>
          </cell>
        </row>
        <row r="1527">
          <cell r="A1527">
            <v>1051</v>
          </cell>
          <cell r="B1527" t="str">
            <v>TORNILLO DE ACERO GALVANIZADO 5/8" X 10" Incluye 2 tuercas, 2 arandelas</v>
          </cell>
          <cell r="F1527" t="str">
            <v>und</v>
          </cell>
          <cell r="H1527">
            <v>2</v>
          </cell>
          <cell r="I1527">
            <v>5178</v>
          </cell>
          <cell r="J1527">
            <v>10356</v>
          </cell>
        </row>
        <row r="1530">
          <cell r="A1530">
            <v>857</v>
          </cell>
          <cell r="B1530" t="str">
            <v>TORNILLO DE ACERO GALVANIZADO 5/8" X 5" Incluye 2 tuercas, 2 arandelas</v>
          </cell>
          <cell r="F1530" t="str">
            <v>und</v>
          </cell>
          <cell r="H1530">
            <v>6</v>
          </cell>
          <cell r="I1530">
            <v>3537</v>
          </cell>
          <cell r="J1530">
            <v>21222</v>
          </cell>
        </row>
        <row r="1533">
          <cell r="A1533">
            <v>724</v>
          </cell>
          <cell r="B1533" t="str">
            <v>TORNILLO PTA BROCA EXTRAPL EST 8x1/2" (13mm)</v>
          </cell>
          <cell r="F1533" t="str">
            <v>und</v>
          </cell>
          <cell r="H1533">
            <v>29573.959199999998</v>
          </cell>
          <cell r="I1533">
            <v>50</v>
          </cell>
          <cell r="J1533">
            <v>1478698</v>
          </cell>
        </row>
        <row r="1536">
          <cell r="A1536">
            <v>817</v>
          </cell>
          <cell r="B1536" t="str">
            <v>TRAMITE ANTE LA EMPRESA DE ACUEDUCTO Y ALCANTARILLADO DE BOGOTA PARA ACCEDER AL SERVICIO DE EVACUACIÓN DE LLUVIAS Y RESIDUALES DEL PROYECTO</v>
          </cell>
          <cell r="F1536" t="str">
            <v>glb</v>
          </cell>
          <cell r="H1536">
            <v>1</v>
          </cell>
          <cell r="I1536">
            <v>1281000</v>
          </cell>
          <cell r="J1536">
            <v>1281000</v>
          </cell>
        </row>
        <row r="1539">
          <cell r="A1539">
            <v>964</v>
          </cell>
          <cell r="B1539" t="str">
            <v>TRAMITES POR PARTE DE INGENIERO ELECTRICISTA ANTE OPERACIONES DE RED LOCAL (O.R) INCLUYE TODAS Y CADA UNA DE LAS GESTIONES TRAMITES O ACIONES REQUERIDAS Y/O EXIGIDAS A QUE HAYA LUGAR A FIN DE PODER HACER USO DE LAS INSTALACIONES CON LA DEBIDA LEGALIZ</v>
          </cell>
          <cell r="F1539" t="str">
            <v>glb</v>
          </cell>
          <cell r="H1539">
            <v>1</v>
          </cell>
          <cell r="I1539">
            <v>1924363</v>
          </cell>
          <cell r="J1539">
            <v>1924363</v>
          </cell>
        </row>
        <row r="1542">
          <cell r="A1542">
            <v>1054</v>
          </cell>
          <cell r="B1542" t="str">
            <v>TRANSFORMADOR DE DISTRIBUCION TRIFASICO SECO EN RESINA  DE 60KVA  DyN5, 60Hz, 11.4 kV /208/120 VOLTIOS - CLASE H- USO INTERIOR - HOMOLOGADO -</v>
          </cell>
          <cell r="F1542" t="str">
            <v>und</v>
          </cell>
          <cell r="H1542">
            <v>1</v>
          </cell>
          <cell r="I1542">
            <v>57951680</v>
          </cell>
          <cell r="J1542">
            <v>57951680</v>
          </cell>
        </row>
        <row r="1545">
          <cell r="A1545">
            <v>1037</v>
          </cell>
          <cell r="B1545" t="str">
            <v>TRASPORTE, INSTALACIÓN Y PUESTA EN FUNCIONAMIENTO DE MEDIDORES (Incluye traslado de insumo y técnico certificado como instalador de redes de abasto y desagües  en edificaciones residenciales y comerciales por el SENA , con experiencia general de 3 añ</v>
          </cell>
          <cell r="F1545" t="str">
            <v>glb</v>
          </cell>
          <cell r="H1545">
            <v>1</v>
          </cell>
          <cell r="I1545">
            <v>318300</v>
          </cell>
          <cell r="J1545">
            <v>318300</v>
          </cell>
        </row>
        <row r="1548">
          <cell r="A1548">
            <v>804</v>
          </cell>
          <cell r="B1548" t="str">
            <v>TUBO ACERO GALVANIZADO AGUA3" NIC 505 - 001 Tipo colmena o similar</v>
          </cell>
          <cell r="F1548" t="str">
            <v>ml</v>
          </cell>
          <cell r="H1548">
            <v>10.3</v>
          </cell>
          <cell r="I1548">
            <v>38913</v>
          </cell>
          <cell r="J1548">
            <v>400804</v>
          </cell>
        </row>
        <row r="1551">
          <cell r="A1551">
            <v>1035</v>
          </cell>
          <cell r="B1551" t="str">
            <v>TUBO ACERO GALVANIZADO PRESIÓN 3" CALIBRE 40 ASTM A53 TIPO COLMENA O SIMILAR</v>
          </cell>
          <cell r="F1551" t="str">
            <v>m</v>
          </cell>
          <cell r="H1551">
            <v>1.89</v>
          </cell>
          <cell r="I1551">
            <v>65097</v>
          </cell>
          <cell r="J1551">
            <v>123033</v>
          </cell>
        </row>
        <row r="1554">
          <cell r="A1554">
            <v>1040</v>
          </cell>
          <cell r="B1554" t="str">
            <v>TUBO ACERO GALVANIZADO PRESIÓN 4" CALIBRE 40 ASTM A53 TIPO COLMENA O SIMILAR</v>
          </cell>
          <cell r="F1554" t="str">
            <v>m</v>
          </cell>
          <cell r="H1554">
            <v>1.5</v>
          </cell>
          <cell r="I1554">
            <v>115520</v>
          </cell>
          <cell r="J1554">
            <v>173280</v>
          </cell>
        </row>
        <row r="1557">
          <cell r="A1557">
            <v>1265</v>
          </cell>
          <cell r="B1557" t="str">
            <v>TUBO ACERO INOXIDABLE DIAMETRO 2"</v>
          </cell>
          <cell r="F1557" t="str">
            <v>m</v>
          </cell>
          <cell r="H1557">
            <v>177.4</v>
          </cell>
          <cell r="I1557">
            <v>80371</v>
          </cell>
          <cell r="J1557">
            <v>14257815</v>
          </cell>
        </row>
        <row r="1560">
          <cell r="A1560">
            <v>1261</v>
          </cell>
          <cell r="B1560" t="str">
            <v>TUBO AGUAS NEGRAS DIAMETRO 2" CAL. 0.080</v>
          </cell>
          <cell r="F1560" t="str">
            <v>m</v>
          </cell>
          <cell r="H1560">
            <v>327.88350000000008</v>
          </cell>
          <cell r="I1560">
            <v>10983</v>
          </cell>
          <cell r="J1560">
            <v>3601144</v>
          </cell>
        </row>
        <row r="1563">
          <cell r="A1563">
            <v>667</v>
          </cell>
          <cell r="B1563" t="str">
            <v>TUBO ALCANTARILLADO PVC NOVAFORT PVC 110 mm</v>
          </cell>
          <cell r="F1563" t="str">
            <v>ml</v>
          </cell>
          <cell r="H1563">
            <v>209.07</v>
          </cell>
          <cell r="I1563">
            <v>10560</v>
          </cell>
          <cell r="J1563">
            <v>2207779</v>
          </cell>
        </row>
        <row r="1566">
          <cell r="A1566">
            <v>670</v>
          </cell>
          <cell r="B1566" t="str">
            <v>TUBO ALCANTARILLADO PVC NOVAFORT PVC 160 mm</v>
          </cell>
          <cell r="F1566" t="str">
            <v>ml</v>
          </cell>
          <cell r="H1566">
            <v>10.1</v>
          </cell>
          <cell r="I1566">
            <v>19180</v>
          </cell>
          <cell r="J1566">
            <v>193718</v>
          </cell>
        </row>
        <row r="1569">
          <cell r="A1569">
            <v>672</v>
          </cell>
          <cell r="B1569" t="str">
            <v>TUBO ALCANTARILLADO PVC NOVAFORT PVC 250 mm</v>
          </cell>
          <cell r="F1569" t="str">
            <v>ml</v>
          </cell>
          <cell r="H1569">
            <v>103.02</v>
          </cell>
          <cell r="I1569">
            <v>40763</v>
          </cell>
          <cell r="J1569">
            <v>4199404</v>
          </cell>
        </row>
        <row r="1572">
          <cell r="A1572">
            <v>992</v>
          </cell>
          <cell r="B1572" t="str">
            <v>TUBO ALCANTARILLADO PVC NOVAFORT PVC 315 mm</v>
          </cell>
          <cell r="F1572" t="str">
            <v>ml</v>
          </cell>
          <cell r="H1572">
            <v>25.25</v>
          </cell>
          <cell r="I1572">
            <v>60270</v>
          </cell>
          <cell r="J1572">
            <v>1521818</v>
          </cell>
        </row>
        <row r="1575">
          <cell r="A1575">
            <v>993</v>
          </cell>
          <cell r="B1575" t="str">
            <v>TUBO ALCANTARILLADO PVC NOVAFORT PVC 355 mm</v>
          </cell>
          <cell r="F1575" t="str">
            <v>ml</v>
          </cell>
          <cell r="H1575">
            <v>50.5</v>
          </cell>
          <cell r="I1575">
            <v>69649</v>
          </cell>
          <cell r="J1575">
            <v>3517275</v>
          </cell>
        </row>
        <row r="1578">
          <cell r="A1578">
            <v>994</v>
          </cell>
          <cell r="B1578" t="str">
            <v>TUBO ALCANTARILLADO PVC NOVAFORT PVC 450 mm</v>
          </cell>
          <cell r="F1578" t="str">
            <v>ml</v>
          </cell>
          <cell r="H1578">
            <v>70.7</v>
          </cell>
          <cell r="I1578">
            <v>118904</v>
          </cell>
          <cell r="J1578">
            <v>8406513</v>
          </cell>
        </row>
        <row r="1581">
          <cell r="A1581">
            <v>1126</v>
          </cell>
          <cell r="B1581" t="str">
            <v>TUBO CONDUIT GALVANIZADA EMT  1_1/2"</v>
          </cell>
          <cell r="F1581" t="str">
            <v>ml</v>
          </cell>
          <cell r="H1581">
            <v>200</v>
          </cell>
          <cell r="I1581">
            <v>9144</v>
          </cell>
          <cell r="J1581">
            <v>1828800</v>
          </cell>
        </row>
        <row r="1584">
          <cell r="A1584">
            <v>1132</v>
          </cell>
          <cell r="B1584" t="str">
            <v>TUBO CONDUIT GALVANIZADA EMT  3/4"</v>
          </cell>
          <cell r="F1584" t="str">
            <v>ml</v>
          </cell>
          <cell r="H1584">
            <v>16768</v>
          </cell>
          <cell r="I1584">
            <v>3618</v>
          </cell>
          <cell r="J1584">
            <v>60666624</v>
          </cell>
        </row>
        <row r="1587">
          <cell r="A1587">
            <v>1122</v>
          </cell>
          <cell r="B1587" t="str">
            <v>TUBO CONDUIT GALVANIZADA EMT 1"</v>
          </cell>
          <cell r="F1587" t="str">
            <v>ml</v>
          </cell>
          <cell r="H1587">
            <v>123</v>
          </cell>
          <cell r="I1587">
            <v>5311</v>
          </cell>
          <cell r="J1587">
            <v>653253</v>
          </cell>
        </row>
        <row r="1590">
          <cell r="A1590">
            <v>1127</v>
          </cell>
          <cell r="B1590" t="str">
            <v>TUBO CONDUIT GALVANIZADA EMT 2"</v>
          </cell>
          <cell r="F1590" t="str">
            <v>ml</v>
          </cell>
          <cell r="H1590">
            <v>30</v>
          </cell>
          <cell r="I1590">
            <v>11638</v>
          </cell>
          <cell r="J1590">
            <v>349140</v>
          </cell>
        </row>
        <row r="1593">
          <cell r="A1593">
            <v>893</v>
          </cell>
          <cell r="B1593" t="str">
            <v>TUBO CONDUIT GALVANIZADA EMT 3/4"</v>
          </cell>
          <cell r="F1593" t="str">
            <v>ml</v>
          </cell>
          <cell r="H1593">
            <v>355</v>
          </cell>
          <cell r="I1593">
            <v>3618</v>
          </cell>
          <cell r="J1593">
            <v>1284390</v>
          </cell>
        </row>
        <row r="1596">
          <cell r="A1596">
            <v>849</v>
          </cell>
          <cell r="B1596" t="str">
            <v>TUBO CONDUIT IMC 3"</v>
          </cell>
          <cell r="F1596" t="str">
            <v>ml</v>
          </cell>
          <cell r="H1596">
            <v>40</v>
          </cell>
          <cell r="I1596">
            <v>58418</v>
          </cell>
          <cell r="J1596">
            <v>2336720</v>
          </cell>
        </row>
        <row r="1599">
          <cell r="A1599">
            <v>842</v>
          </cell>
          <cell r="B1599" t="str">
            <v>TUBO CONDUIT IMC 4"</v>
          </cell>
          <cell r="F1599" t="str">
            <v>ml</v>
          </cell>
          <cell r="H1599">
            <v>6</v>
          </cell>
          <cell r="I1599">
            <v>76726</v>
          </cell>
          <cell r="J1599">
            <v>460356</v>
          </cell>
        </row>
        <row r="1602">
          <cell r="A1602">
            <v>916</v>
          </cell>
          <cell r="B1602" t="str">
            <v>TUBO CONDUIT PVC 3/4"</v>
          </cell>
          <cell r="F1602" t="str">
            <v>ml</v>
          </cell>
          <cell r="H1602">
            <v>4078</v>
          </cell>
          <cell r="I1602">
            <v>900</v>
          </cell>
          <cell r="J1602">
            <v>3670200</v>
          </cell>
        </row>
        <row r="1605">
          <cell r="A1605">
            <v>998</v>
          </cell>
          <cell r="B1605" t="str">
            <v>TUBO DRENAJE CORRUGADA PVC 100mm (4") sin filtro tramo de 5 mts con unión</v>
          </cell>
          <cell r="F1605" t="str">
            <v>m</v>
          </cell>
          <cell r="H1605">
            <v>454.5</v>
          </cell>
          <cell r="I1605">
            <v>20154</v>
          </cell>
          <cell r="J1605">
            <v>9159993</v>
          </cell>
        </row>
        <row r="1608">
          <cell r="A1608">
            <v>999</v>
          </cell>
          <cell r="B1608" t="str">
            <v>TUBO DRENAJE CORRUGADA PVC 65mm (21/2") sin filtro tramo de 5 mts con unión</v>
          </cell>
          <cell r="F1608" t="str">
            <v>m</v>
          </cell>
          <cell r="H1608">
            <v>404</v>
          </cell>
          <cell r="I1608">
            <v>11455</v>
          </cell>
          <cell r="J1608">
            <v>4627820</v>
          </cell>
        </row>
        <row r="1611">
          <cell r="A1611">
            <v>1033</v>
          </cell>
          <cell r="B1611" t="str">
            <v>TUBO POLIETILENO ALTA DENSIDAD - PEAD 110 mm PE 100/PN 10 RDE 17 Tipo  Acuaflex o similar Rollo-100</v>
          </cell>
          <cell r="F1611" t="str">
            <v>m</v>
          </cell>
          <cell r="H1611">
            <v>157.5</v>
          </cell>
          <cell r="I1611">
            <v>17275</v>
          </cell>
          <cell r="J1611">
            <v>2720813</v>
          </cell>
        </row>
        <row r="1614">
          <cell r="A1614">
            <v>1034</v>
          </cell>
          <cell r="B1614" t="str">
            <v>TUBO POLIETILENO ALTA DENSIDAD - PEAD 160 mm PE 100/PN 10 RDE 17 Tipo  Acuaflex o similar Precios por tramo , tramo - 6</v>
          </cell>
          <cell r="F1614" t="str">
            <v>m</v>
          </cell>
          <cell r="H1614">
            <v>236.25</v>
          </cell>
          <cell r="I1614">
            <v>36111</v>
          </cell>
          <cell r="J1614">
            <v>8531224</v>
          </cell>
        </row>
        <row r="1617">
          <cell r="A1617">
            <v>1032</v>
          </cell>
          <cell r="B1617" t="str">
            <v>TUBO POLIETILENO ALTA DENSIDAD - PEAD 75 mm PE 100/PN 8 RDE 21 Tipo  Acuaflex o similar Rollo-100</v>
          </cell>
          <cell r="F1617" t="str">
            <v>m</v>
          </cell>
          <cell r="H1617">
            <v>52.5</v>
          </cell>
          <cell r="I1617">
            <v>10554</v>
          </cell>
          <cell r="J1617">
            <v>554085</v>
          </cell>
        </row>
        <row r="1620">
          <cell r="A1620">
            <v>770</v>
          </cell>
          <cell r="B1620" t="str">
            <v>TUBO PRESION RDE 11 PVC 200 psi 3/4"</v>
          </cell>
          <cell r="F1620" t="str">
            <v>ml</v>
          </cell>
          <cell r="H1620">
            <v>208.06</v>
          </cell>
          <cell r="I1620">
            <v>2779</v>
          </cell>
          <cell r="J1620">
            <v>578199</v>
          </cell>
        </row>
        <row r="1623">
          <cell r="A1623">
            <v>776</v>
          </cell>
          <cell r="B1623" t="str">
            <v>TUBO PRESION RDE 21 PVC 200 psi - 1 1/2"</v>
          </cell>
          <cell r="F1623" t="str">
            <v>ml</v>
          </cell>
          <cell r="H1623">
            <v>96.26</v>
          </cell>
          <cell r="I1623">
            <v>7067</v>
          </cell>
          <cell r="J1623">
            <v>680269</v>
          </cell>
        </row>
        <row r="1626">
          <cell r="A1626">
            <v>763</v>
          </cell>
          <cell r="B1626" t="str">
            <v>TUBO PRESION RDE 21 PVC 200 psi - 1 1/4"</v>
          </cell>
          <cell r="F1626" t="str">
            <v>ml</v>
          </cell>
          <cell r="H1626">
            <v>792.82</v>
          </cell>
          <cell r="I1626">
            <v>5412</v>
          </cell>
          <cell r="J1626">
            <v>4290742</v>
          </cell>
        </row>
        <row r="1629">
          <cell r="A1629">
            <v>780</v>
          </cell>
          <cell r="B1629" t="str">
            <v>TUBO PRESION RDE 21 PVC 200 psi - 2 1/2"</v>
          </cell>
          <cell r="F1629" t="str">
            <v>ml</v>
          </cell>
          <cell r="H1629">
            <v>183.34</v>
          </cell>
          <cell r="I1629">
            <v>17564</v>
          </cell>
          <cell r="J1629">
            <v>3220184</v>
          </cell>
        </row>
        <row r="1632">
          <cell r="A1632">
            <v>778</v>
          </cell>
          <cell r="B1632" t="str">
            <v>TUBO PRESION RDE 21 PVC 200 psi - 2"</v>
          </cell>
          <cell r="F1632" t="str">
            <v>ml</v>
          </cell>
          <cell r="H1632">
            <v>153.47</v>
          </cell>
          <cell r="I1632">
            <v>10837</v>
          </cell>
          <cell r="J1632">
            <v>1663154</v>
          </cell>
        </row>
        <row r="1635">
          <cell r="A1635">
            <v>762</v>
          </cell>
          <cell r="B1635" t="str">
            <v>TUBO PRESION RDE 21 PVC 200 psi - 3/4"</v>
          </cell>
          <cell r="F1635" t="str">
            <v>ml</v>
          </cell>
          <cell r="H1635">
            <v>33</v>
          </cell>
          <cell r="I1635">
            <v>2140</v>
          </cell>
          <cell r="J1635">
            <v>70620</v>
          </cell>
        </row>
        <row r="1638">
          <cell r="A1638">
            <v>760</v>
          </cell>
          <cell r="B1638" t="str">
            <v>TUBO PRESION RDE 9 PVC 500 psi - 1/2"</v>
          </cell>
          <cell r="F1638" t="str">
            <v>ml</v>
          </cell>
          <cell r="H1638">
            <v>20.6</v>
          </cell>
          <cell r="I1638">
            <v>2421</v>
          </cell>
          <cell r="J1638">
            <v>49873</v>
          </cell>
        </row>
        <row r="1641">
          <cell r="A1641">
            <v>771</v>
          </cell>
          <cell r="B1641" t="str">
            <v>TUBO PRESION RDE 9 PVC 500 psi 1/2"</v>
          </cell>
          <cell r="F1641" t="str">
            <v>ml</v>
          </cell>
          <cell r="H1641">
            <v>379.85</v>
          </cell>
          <cell r="I1641">
            <v>2421</v>
          </cell>
          <cell r="J1641">
            <v>919617</v>
          </cell>
        </row>
        <row r="1644">
          <cell r="A1644">
            <v>653</v>
          </cell>
          <cell r="B1644" t="str">
            <v>TUBO PVC A.LL VENTILACIÓN 3"</v>
          </cell>
          <cell r="F1644" t="str">
            <v>ml</v>
          </cell>
          <cell r="H1644">
            <v>615.45000000000005</v>
          </cell>
          <cell r="I1644">
            <v>6709</v>
          </cell>
          <cell r="J1644">
            <v>4129054</v>
          </cell>
        </row>
        <row r="1647">
          <cell r="A1647">
            <v>649</v>
          </cell>
          <cell r="B1647" t="str">
            <v>TUBO PVC A.LL-VENTILACION 2"</v>
          </cell>
          <cell r="F1647" t="str">
            <v>ml</v>
          </cell>
          <cell r="H1647">
            <v>445.37</v>
          </cell>
          <cell r="I1647">
            <v>5027</v>
          </cell>
          <cell r="J1647">
            <v>2238875</v>
          </cell>
        </row>
        <row r="1650">
          <cell r="A1650">
            <v>639</v>
          </cell>
          <cell r="B1650" t="str">
            <v>TUBO PVC A.LL-VENTILACIÓN 4"</v>
          </cell>
          <cell r="F1650" t="str">
            <v>ml</v>
          </cell>
          <cell r="H1650">
            <v>481.15</v>
          </cell>
          <cell r="I1650">
            <v>11570</v>
          </cell>
          <cell r="J1650">
            <v>5566906</v>
          </cell>
        </row>
        <row r="1653">
          <cell r="A1653">
            <v>840</v>
          </cell>
          <cell r="B1653" t="str">
            <v>TUBO PVC DOBLE PARDE TDP 4"</v>
          </cell>
          <cell r="F1653" t="str">
            <v>ml</v>
          </cell>
          <cell r="H1653">
            <v>1.5</v>
          </cell>
          <cell r="I1653">
            <v>5977</v>
          </cell>
          <cell r="J1653">
            <v>8966</v>
          </cell>
        </row>
        <row r="1656">
          <cell r="A1656">
            <v>137</v>
          </cell>
          <cell r="B1656" t="str">
            <v>TUBO PVC DOBLE PARED TDP 3"</v>
          </cell>
          <cell r="F1656" t="str">
            <v>ml</v>
          </cell>
          <cell r="H1656">
            <v>810</v>
          </cell>
          <cell r="I1656">
            <v>1500</v>
          </cell>
          <cell r="J1656">
            <v>1215000</v>
          </cell>
        </row>
        <row r="1659">
          <cell r="A1659">
            <v>1044</v>
          </cell>
          <cell r="B1659" t="str">
            <v>TUBO PVC DOBLE PARED TDP 6"</v>
          </cell>
          <cell r="F1659" t="str">
            <v>ml</v>
          </cell>
          <cell r="H1659">
            <v>90</v>
          </cell>
          <cell r="I1659">
            <v>4000</v>
          </cell>
          <cell r="J1659">
            <v>360000</v>
          </cell>
        </row>
        <row r="1662">
          <cell r="A1662">
            <v>640</v>
          </cell>
          <cell r="B1662" t="str">
            <v>TUBO PVC SANITARIO 2"</v>
          </cell>
          <cell r="F1662" t="str">
            <v>ml</v>
          </cell>
          <cell r="H1662">
            <v>263.75</v>
          </cell>
          <cell r="I1662">
            <v>8213</v>
          </cell>
          <cell r="J1662">
            <v>2166179</v>
          </cell>
        </row>
        <row r="1665">
          <cell r="A1665">
            <v>646</v>
          </cell>
          <cell r="B1665" t="str">
            <v>TUBO PVC SANITARIO 3"</v>
          </cell>
          <cell r="F1665" t="str">
            <v>ml</v>
          </cell>
          <cell r="H1665">
            <v>345.8</v>
          </cell>
          <cell r="I1665">
            <v>11681</v>
          </cell>
          <cell r="J1665">
            <v>4039290</v>
          </cell>
        </row>
        <row r="1668">
          <cell r="A1668">
            <v>629</v>
          </cell>
          <cell r="B1668" t="str">
            <v>TUBO PVC SANITARIO 4"</v>
          </cell>
          <cell r="F1668" t="str">
            <v>ml</v>
          </cell>
          <cell r="H1668">
            <v>584.16999999999996</v>
          </cell>
          <cell r="I1668">
            <v>16279</v>
          </cell>
          <cell r="J1668">
            <v>9509703</v>
          </cell>
        </row>
        <row r="1671">
          <cell r="A1671">
            <v>636</v>
          </cell>
          <cell r="B1671" t="str">
            <v>TUBO PVC SANITARIO 6"</v>
          </cell>
          <cell r="F1671" t="str">
            <v>ml</v>
          </cell>
          <cell r="H1671">
            <v>194.8</v>
          </cell>
          <cell r="I1671">
            <v>34474</v>
          </cell>
          <cell r="J1671">
            <v>6715535</v>
          </cell>
        </row>
        <row r="1674">
          <cell r="A1674">
            <v>1079</v>
          </cell>
          <cell r="B1674" t="str">
            <v>TUBO T5/24W/865 REF . FQ24W (4050300453378)</v>
          </cell>
          <cell r="F1674" t="str">
            <v>un</v>
          </cell>
          <cell r="H1674">
            <v>3698</v>
          </cell>
          <cell r="I1674">
            <v>6291</v>
          </cell>
          <cell r="J1674">
            <v>23264118</v>
          </cell>
        </row>
        <row r="1677">
          <cell r="A1677">
            <v>1138</v>
          </cell>
          <cell r="B1677" t="str">
            <v>TUERCA MORDAZA. INCLUYE TORNILLO</v>
          </cell>
          <cell r="F1677" t="str">
            <v>und</v>
          </cell>
          <cell r="H1677">
            <v>2430</v>
          </cell>
          <cell r="I1677">
            <v>2553</v>
          </cell>
          <cell r="J1677">
            <v>6203790</v>
          </cell>
        </row>
        <row r="1680">
          <cell r="A1680">
            <v>805</v>
          </cell>
          <cell r="B1680" t="str">
            <v>UNION ACERO GALVANIZADO 3"</v>
          </cell>
          <cell r="F1680" t="str">
            <v>und</v>
          </cell>
          <cell r="H1680">
            <v>1.67</v>
          </cell>
          <cell r="I1680">
            <v>12409</v>
          </cell>
          <cell r="J1680">
            <v>20723</v>
          </cell>
        </row>
        <row r="1683">
          <cell r="A1683">
            <v>848</v>
          </cell>
          <cell r="B1683" t="str">
            <v>UNION PVC DUCTO 4"</v>
          </cell>
          <cell r="F1683" t="str">
            <v>und</v>
          </cell>
          <cell r="H1683">
            <v>1</v>
          </cell>
          <cell r="I1683">
            <v>14128</v>
          </cell>
          <cell r="J1683">
            <v>14128</v>
          </cell>
        </row>
        <row r="1686">
          <cell r="A1686">
            <v>650</v>
          </cell>
          <cell r="B1686" t="str">
            <v>UNION SANITARIA 2" PVC</v>
          </cell>
          <cell r="F1686" t="str">
            <v>und</v>
          </cell>
          <cell r="H1686">
            <v>136.91999999999999</v>
          </cell>
          <cell r="I1686">
            <v>1664</v>
          </cell>
          <cell r="J1686">
            <v>227835</v>
          </cell>
        </row>
        <row r="1689">
          <cell r="A1689">
            <v>652</v>
          </cell>
          <cell r="B1689" t="str">
            <v>UNION SANITARIA 3" PVC</v>
          </cell>
          <cell r="F1689" t="str">
            <v>und</v>
          </cell>
          <cell r="H1689">
            <v>123.2</v>
          </cell>
          <cell r="I1689">
            <v>2403</v>
          </cell>
          <cell r="J1689">
            <v>296050</v>
          </cell>
        </row>
        <row r="1692">
          <cell r="A1692">
            <v>632</v>
          </cell>
          <cell r="B1692" t="str">
            <v>UNION SANITARIA 4" PVC</v>
          </cell>
          <cell r="F1692" t="str">
            <v>und</v>
          </cell>
          <cell r="H1692">
            <v>134.72</v>
          </cell>
          <cell r="I1692">
            <v>4800</v>
          </cell>
          <cell r="J1692">
            <v>646656</v>
          </cell>
        </row>
        <row r="1695">
          <cell r="A1695">
            <v>637</v>
          </cell>
          <cell r="B1695" t="str">
            <v>UNION SANITARIA 6" PVC</v>
          </cell>
          <cell r="F1695" t="str">
            <v>und</v>
          </cell>
          <cell r="H1695">
            <v>28.8</v>
          </cell>
          <cell r="I1695">
            <v>21044</v>
          </cell>
          <cell r="J1695">
            <v>606067</v>
          </cell>
        </row>
        <row r="1698">
          <cell r="A1698">
            <v>1097</v>
          </cell>
          <cell r="B1698" t="str">
            <v>UNIONES EQUIPOTENCIALES ENTRE ACEROS DE REFUERZO DE LA ESTRUCURA Y PUESTA A TIERRA A NIVEL DE PISO: PUNTO DE TIERRA DE 4 TALADROS (M8X14 mm) DE BRONCE REF AT-098J</v>
          </cell>
          <cell r="F1698" t="str">
            <v>und</v>
          </cell>
          <cell r="H1698">
            <v>8</v>
          </cell>
          <cell r="I1698">
            <v>27098</v>
          </cell>
          <cell r="J1698">
            <v>216784</v>
          </cell>
        </row>
        <row r="1701">
          <cell r="A1701">
            <v>742</v>
          </cell>
          <cell r="B1701" t="str">
            <v>UNIVERSAL ACERO GALVANIZADO 1 1/4"</v>
          </cell>
          <cell r="F1701" t="str">
            <v>und</v>
          </cell>
          <cell r="H1701">
            <v>49</v>
          </cell>
          <cell r="I1701">
            <v>10050</v>
          </cell>
          <cell r="J1701">
            <v>492450</v>
          </cell>
        </row>
        <row r="1704">
          <cell r="A1704">
            <v>732</v>
          </cell>
          <cell r="B1704" t="str">
            <v>UNIVERSAL ACERO GALVANIZADO 1/2</v>
          </cell>
          <cell r="F1704" t="str">
            <v>und</v>
          </cell>
          <cell r="H1704">
            <v>16</v>
          </cell>
          <cell r="I1704">
            <v>4617</v>
          </cell>
          <cell r="J1704">
            <v>73872</v>
          </cell>
        </row>
        <row r="1707">
          <cell r="A1707">
            <v>752</v>
          </cell>
          <cell r="B1707" t="str">
            <v>UNIVERSAL ACERO GALVANIZADO 2 1/2"</v>
          </cell>
          <cell r="F1707" t="str">
            <v>und</v>
          </cell>
          <cell r="H1707">
            <v>2</v>
          </cell>
          <cell r="I1707">
            <v>39384</v>
          </cell>
          <cell r="J1707">
            <v>78768</v>
          </cell>
        </row>
        <row r="1710">
          <cell r="A1710">
            <v>749</v>
          </cell>
          <cell r="B1710" t="str">
            <v>UNIVERSAL ACERO GALVANIZADO 2"</v>
          </cell>
          <cell r="F1710" t="str">
            <v>und</v>
          </cell>
          <cell r="H1710">
            <v>4</v>
          </cell>
          <cell r="I1710">
            <v>23087</v>
          </cell>
          <cell r="J1710">
            <v>92348</v>
          </cell>
        </row>
        <row r="1713">
          <cell r="A1713">
            <v>755</v>
          </cell>
          <cell r="B1713" t="str">
            <v>UNIVERSAL ACERO GALVANIZADO 3"</v>
          </cell>
          <cell r="F1713" t="str">
            <v>und</v>
          </cell>
          <cell r="H1713">
            <v>6</v>
          </cell>
          <cell r="I1713">
            <v>65187</v>
          </cell>
          <cell r="J1713">
            <v>391122</v>
          </cell>
        </row>
        <row r="1716">
          <cell r="A1716">
            <v>736</v>
          </cell>
          <cell r="B1716" t="str">
            <v>UNIVERSAL ACERO GALVANIZADO 3/4"</v>
          </cell>
          <cell r="F1716" t="str">
            <v>und</v>
          </cell>
          <cell r="H1716">
            <v>2</v>
          </cell>
          <cell r="I1716">
            <v>6247</v>
          </cell>
          <cell r="J1716">
            <v>12494</v>
          </cell>
        </row>
        <row r="1719">
          <cell r="A1719">
            <v>1025</v>
          </cell>
          <cell r="B1719" t="str">
            <v>VALVULA DE ADMISION DE AIRE 2"</v>
          </cell>
          <cell r="F1719" t="str">
            <v>un</v>
          </cell>
          <cell r="H1719">
            <v>3</v>
          </cell>
          <cell r="I1719">
            <v>76658</v>
          </cell>
          <cell r="J1719">
            <v>229974</v>
          </cell>
        </row>
        <row r="1722">
          <cell r="A1722">
            <v>1024</v>
          </cell>
          <cell r="B1722" t="str">
            <v>VALVULA DE PIE CANASTILLA BRONCE 3" HBVP</v>
          </cell>
          <cell r="F1722" t="str">
            <v>un</v>
          </cell>
          <cell r="H1722">
            <v>2</v>
          </cell>
          <cell r="I1722">
            <v>311184</v>
          </cell>
          <cell r="J1722">
            <v>622368</v>
          </cell>
        </row>
        <row r="1725">
          <cell r="A1725">
            <v>815</v>
          </cell>
          <cell r="B1725" t="str">
            <v>VALVULA DE VENTOSA AIRE 2" Tipo ARI Mod -0400 o similar</v>
          </cell>
          <cell r="F1725" t="str">
            <v>und</v>
          </cell>
          <cell r="H1725">
            <v>1.2500000000000001E-2</v>
          </cell>
          <cell r="I1725">
            <v>258031</v>
          </cell>
          <cell r="J1725">
            <v>3225</v>
          </cell>
        </row>
        <row r="1728">
          <cell r="A1728">
            <v>294</v>
          </cell>
          <cell r="B1728" t="str">
            <v>VARILLA COPPER WELD DE 5/8" x 2.40 COBRE</v>
          </cell>
          <cell r="F1728" t="str">
            <v>und</v>
          </cell>
          <cell r="H1728">
            <v>6</v>
          </cell>
          <cell r="I1728">
            <v>98832</v>
          </cell>
          <cell r="J1728">
            <v>592992</v>
          </cell>
        </row>
        <row r="1731">
          <cell r="A1731">
            <v>1096</v>
          </cell>
          <cell r="B1731" t="str">
            <v>VARILLA COPPERWELD DE  5/8 X 2,40 COBRE</v>
          </cell>
          <cell r="F1731" t="str">
            <v>und</v>
          </cell>
          <cell r="H1731">
            <v>11</v>
          </cell>
          <cell r="I1731">
            <v>98832</v>
          </cell>
          <cell r="J1731">
            <v>1087152</v>
          </cell>
        </row>
        <row r="1734">
          <cell r="A1734">
            <v>1293</v>
          </cell>
          <cell r="B1734" t="str">
            <v>VARILLA LISA 3/4" (6 m)</v>
          </cell>
          <cell r="F1734" t="str">
            <v>und</v>
          </cell>
          <cell r="H1734">
            <v>7.95</v>
          </cell>
          <cell r="I1734">
            <v>38200</v>
          </cell>
          <cell r="J1734">
            <v>303690</v>
          </cell>
        </row>
        <row r="1737">
          <cell r="A1737">
            <v>1277</v>
          </cell>
          <cell r="B1737" t="str">
            <v>VARILLA LISA 5/8"</v>
          </cell>
          <cell r="F1737" t="str">
            <v>m</v>
          </cell>
          <cell r="H1737">
            <v>1</v>
          </cell>
          <cell r="I1737">
            <v>3366</v>
          </cell>
          <cell r="J1737">
            <v>3366</v>
          </cell>
        </row>
        <row r="1740">
          <cell r="A1740">
            <v>1279</v>
          </cell>
          <cell r="B1740" t="str">
            <v>VENTANERIA APOYADA EN PERFILERIA DE ALUMINIO ANODIZADO COLOR NATURAL +REJILLA SUPERIOR Y CUERPOS CORREDIZOS VIDRIO LAMINADO DE4+5 (Incluye el suministro de todos los accesorios requeridos para el correcto montaje).</v>
          </cell>
          <cell r="F1740" t="str">
            <v>m²</v>
          </cell>
          <cell r="H1740">
            <v>1428</v>
          </cell>
          <cell r="I1740">
            <v>515280</v>
          </cell>
          <cell r="J1740">
            <v>735819840</v>
          </cell>
        </row>
        <row r="1743">
          <cell r="A1743">
            <v>1280</v>
          </cell>
          <cell r="B1743" t="str">
            <v>VENTANERIA APOYADA EN PERFILERIA DE ALUMINIO ANODIZADO COLOR NATURAL, ESTRUCTURA METALICA+ VIDRIO LAMINADO DE4+5 (Incluye el suministro de todos los accesorios requeridos para el correcto montaje).</v>
          </cell>
          <cell r="F1743" t="str">
            <v>m²</v>
          </cell>
          <cell r="H1743">
            <v>245.84</v>
          </cell>
          <cell r="I1743">
            <v>459690</v>
          </cell>
          <cell r="J1743">
            <v>113010190</v>
          </cell>
        </row>
        <row r="1746">
          <cell r="A1746">
            <v>1162</v>
          </cell>
          <cell r="B1746" t="str">
            <v>VENTILADOR AXIAL MONOFASICO SIEMENS (REF: 2CC2-404-5YC3) 16"</v>
          </cell>
          <cell r="F1746" t="str">
            <v>und</v>
          </cell>
          <cell r="H1746">
            <v>2</v>
          </cell>
          <cell r="I1746">
            <v>525866</v>
          </cell>
          <cell r="J1746">
            <v>1051732</v>
          </cell>
        </row>
        <row r="1749">
          <cell r="A1749">
            <v>613</v>
          </cell>
          <cell r="B1749" t="str">
            <v>VIBRADOR A GASOLINA</v>
          </cell>
          <cell r="F1749" t="str">
            <v>dd</v>
          </cell>
          <cell r="H1749">
            <v>401.0904000000001</v>
          </cell>
          <cell r="I1749">
            <v>40751</v>
          </cell>
          <cell r="J1749">
            <v>16344835</v>
          </cell>
        </row>
        <row r="1752">
          <cell r="A1752">
            <v>686</v>
          </cell>
          <cell r="B1752" t="str">
            <v>VIBROCOMPACTADOR Manual Saltarín</v>
          </cell>
          <cell r="F1752" t="str">
            <v>dd</v>
          </cell>
          <cell r="H1752">
            <v>80.506700000000009</v>
          </cell>
          <cell r="I1752">
            <v>35790</v>
          </cell>
          <cell r="J1752">
            <v>2881335</v>
          </cell>
        </row>
        <row r="1755">
          <cell r="A1755">
            <v>1264</v>
          </cell>
          <cell r="B1755" t="str">
            <v>VIDRIO TEMPLADO DE SEGUIRIDAD 10mm (Para ventanería. Incluye el suministro e instalación de todos los accesorios e insumos requeridos para el correcto montaje.)</v>
          </cell>
          <cell r="F1755" t="str">
            <v>m²</v>
          </cell>
          <cell r="H1755">
            <v>177.4</v>
          </cell>
          <cell r="I1755">
            <v>132000</v>
          </cell>
          <cell r="J1755">
            <v>23416800</v>
          </cell>
        </row>
        <row r="1758">
          <cell r="A1758">
            <v>1282</v>
          </cell>
          <cell r="B1758" t="str">
            <v>VIDRIO TEMPLADO DE SEGUIRIDAD 8mm GRIS HUMO (Para ventanería. Incluye el suministro e instalación de todos los accesorios e insumos requeridos para el correcto montaje.)</v>
          </cell>
          <cell r="F1758" t="str">
            <v>m²</v>
          </cell>
          <cell r="H1758">
            <v>43</v>
          </cell>
          <cell r="I1758">
            <v>134477</v>
          </cell>
          <cell r="J1758">
            <v>5782511</v>
          </cell>
        </row>
        <row r="1761">
          <cell r="A1761">
            <v>1184</v>
          </cell>
          <cell r="B1761" t="str">
            <v>VIGUETA PRINCIPAL (2.44m) cal 24</v>
          </cell>
          <cell r="F1761" t="str">
            <v>und</v>
          </cell>
          <cell r="H1761">
            <v>878.13040000000024</v>
          </cell>
          <cell r="I1761">
            <v>3954</v>
          </cell>
          <cell r="J1761">
            <v>3472128</v>
          </cell>
        </row>
        <row r="1764">
          <cell r="A1764">
            <v>206</v>
          </cell>
          <cell r="B1764" t="str">
            <v>VINILTEX  Tipo pintuco o similar</v>
          </cell>
          <cell r="F1764" t="str">
            <v>gln</v>
          </cell>
          <cell r="H1764">
            <v>764.63049999999987</v>
          </cell>
          <cell r="I1764">
            <v>49900</v>
          </cell>
          <cell r="J1764">
            <v>38155062</v>
          </cell>
        </row>
        <row r="1767">
          <cell r="A1767">
            <v>1326</v>
          </cell>
          <cell r="B1767" t="str">
            <v>VOLQUETA SENCILLA</v>
          </cell>
          <cell r="F1767" t="str">
            <v>m³</v>
          </cell>
          <cell r="H1767">
            <v>22732.3423</v>
          </cell>
          <cell r="I1767">
            <v>20107</v>
          </cell>
          <cell r="J1767">
            <v>457079207</v>
          </cell>
        </row>
        <row r="1770">
          <cell r="A1770">
            <v>1173</v>
          </cell>
          <cell r="B1770" t="str">
            <v>WASH PRIMER Componente A - 1/4 gl  Ref. 509A o similar</v>
          </cell>
          <cell r="F1770" t="str">
            <v>und</v>
          </cell>
          <cell r="H1770">
            <v>1.605</v>
          </cell>
          <cell r="I1770">
            <v>19400</v>
          </cell>
          <cell r="J1770">
            <v>31137</v>
          </cell>
        </row>
        <row r="1773">
          <cell r="A1773">
            <v>1172</v>
          </cell>
          <cell r="B1773" t="str">
            <v>WASH PRIMER Componente B - 1/4 gl Ref. 509B o similar</v>
          </cell>
          <cell r="F1773" t="str">
            <v>und</v>
          </cell>
          <cell r="H1773">
            <v>1.605</v>
          </cell>
          <cell r="I1773">
            <v>11700</v>
          </cell>
          <cell r="J1773">
            <v>18779</v>
          </cell>
        </row>
        <row r="1776">
          <cell r="A1776">
            <v>1213</v>
          </cell>
          <cell r="B1776" t="str">
            <v>WIN PLASTICO</v>
          </cell>
          <cell r="F1776" t="str">
            <v>m</v>
          </cell>
          <cell r="H1776">
            <v>310.58389999999997</v>
          </cell>
          <cell r="I1776">
            <v>2834</v>
          </cell>
          <cell r="J1776">
            <v>880195</v>
          </cell>
        </row>
        <row r="1779">
          <cell r="A1779">
            <v>641</v>
          </cell>
          <cell r="B1779" t="str">
            <v>YEE SANITARIA 2"</v>
          </cell>
          <cell r="F1779" t="str">
            <v>und</v>
          </cell>
          <cell r="H1779">
            <v>188</v>
          </cell>
          <cell r="I1779">
            <v>4735</v>
          </cell>
          <cell r="J1779">
            <v>890180</v>
          </cell>
        </row>
        <row r="1782">
          <cell r="A1782">
            <v>647</v>
          </cell>
          <cell r="B1782" t="str">
            <v>YEE SANITARIA 3"</v>
          </cell>
          <cell r="F1782" t="str">
            <v>und</v>
          </cell>
          <cell r="H1782">
            <v>179</v>
          </cell>
          <cell r="I1782">
            <v>9727</v>
          </cell>
          <cell r="J1782">
            <v>1741133</v>
          </cell>
        </row>
        <row r="1785">
          <cell r="A1785">
            <v>644</v>
          </cell>
          <cell r="B1785" t="str">
            <v>YEE SANITARIA 4"</v>
          </cell>
          <cell r="F1785" t="str">
            <v>und</v>
          </cell>
          <cell r="H1785">
            <v>161</v>
          </cell>
          <cell r="I1785">
            <v>16771</v>
          </cell>
          <cell r="J1785">
            <v>2700131</v>
          </cell>
        </row>
        <row r="1788">
          <cell r="A1788">
            <v>659</v>
          </cell>
          <cell r="B1788" t="str">
            <v>YEE SANITARIA 6"</v>
          </cell>
          <cell r="F1788" t="str">
            <v>und</v>
          </cell>
          <cell r="H1788">
            <v>13</v>
          </cell>
          <cell r="I1788">
            <v>80093</v>
          </cell>
          <cell r="J1788">
            <v>1041209</v>
          </cell>
        </row>
        <row r="1789">
          <cell r="A1789">
            <v>2001</v>
          </cell>
          <cell r="B1789" t="str">
            <v>INGENIERO ESPECIALISTA EN REDES CONTRAINCENDIO (CONTROL CALIDAD, INSPECCION, ENSAYO Y PRUEBA)</v>
          </cell>
          <cell r="F1789" t="str">
            <v>HORA</v>
          </cell>
          <cell r="I1789">
            <v>12500</v>
          </cell>
        </row>
        <row r="1790">
          <cell r="A1790">
            <v>2002</v>
          </cell>
          <cell r="B1790" t="str">
            <v>CUADRILLA INSTALACION EQUIPOS DE BOMBEO</v>
          </cell>
          <cell r="F1790" t="str">
            <v>HORA</v>
          </cell>
          <cell r="I1790">
            <v>25000</v>
          </cell>
        </row>
        <row r="1791">
          <cell r="A1791">
            <v>1198</v>
          </cell>
          <cell r="B1791" t="str">
            <v>ZOCALO Grano de marmol Perlato Claro PCL 5 de 30 x 7.2 cm. Tipo Alfa o Similar. Fondo crema</v>
          </cell>
          <cell r="F1791" t="str">
            <v>m²</v>
          </cell>
          <cell r="H1791">
            <v>1215.4000000000001</v>
          </cell>
          <cell r="I1791">
            <v>11069</v>
          </cell>
          <cell r="J1791">
            <v>13453263</v>
          </cell>
        </row>
        <row r="1792">
          <cell r="A1792">
            <v>2003</v>
          </cell>
          <cell r="B1792" t="str">
            <v xml:space="preserve">EMBALAJE - TRANSPORTE POR PESO - ALMACENAMIENTO </v>
          </cell>
          <cell r="F1792" t="str">
            <v>KG</v>
          </cell>
          <cell r="I1792">
            <v>700</v>
          </cell>
        </row>
        <row r="1793">
          <cell r="A1793" t="str">
            <v>A</v>
          </cell>
          <cell r="B1793" t="str">
            <v>ACERO DE REFUERZO</v>
          </cell>
        </row>
        <row r="1794">
          <cell r="A1794" t="str">
            <v>A01</v>
          </cell>
          <cell r="B1794" t="str">
            <v>ACERO 60.000 PSI</v>
          </cell>
          <cell r="F1794" t="str">
            <v>kg</v>
          </cell>
          <cell r="I1794">
            <v>2158</v>
          </cell>
        </row>
        <row r="1795">
          <cell r="A1795" t="str">
            <v>A13</v>
          </cell>
          <cell r="B1795" t="str">
            <v>ACERO 60.000 PSI ( Incluye alambre negro y figuración )</v>
          </cell>
          <cell r="F1795" t="str">
            <v>kg</v>
          </cell>
          <cell r="I1795">
            <v>2788</v>
          </cell>
        </row>
        <row r="1796">
          <cell r="A1796" t="str">
            <v>A11</v>
          </cell>
          <cell r="B1796" t="str">
            <v>ALAMBRE NEGRO No. 18</v>
          </cell>
          <cell r="F1796" t="str">
            <v>kg</v>
          </cell>
          <cell r="I1796">
            <v>2325</v>
          </cell>
          <cell r="J1796">
            <v>15504344922</v>
          </cell>
        </row>
        <row r="1797">
          <cell r="A1797" t="str">
            <v>A02</v>
          </cell>
          <cell r="B1797" t="str">
            <v xml:space="preserve">GRAFIL 5.5 mm </v>
          </cell>
          <cell r="F1797" t="str">
            <v>kg</v>
          </cell>
          <cell r="I1797">
            <v>2468</v>
          </cell>
          <cell r="J1797">
            <v>289360</v>
          </cell>
        </row>
        <row r="1798">
          <cell r="A1798" t="str">
            <v>A04</v>
          </cell>
          <cell r="B1798" t="str">
            <v>MALLA ELECTROSOLDADA H-084  R-2.1  4 mm  15 x 25 cm.</v>
          </cell>
          <cell r="F1798" t="str">
            <v>kg</v>
          </cell>
          <cell r="I1798">
            <v>2381.9620253164558</v>
          </cell>
          <cell r="J1798">
            <v>15504634282</v>
          </cell>
        </row>
        <row r="1799">
          <cell r="A1799" t="str">
            <v>A05</v>
          </cell>
          <cell r="B1799" t="str">
            <v>MALLA ELECTROSOLDADA M-084  Q-2  4 mm  15 x 15 cm.</v>
          </cell>
          <cell r="F1799" t="str">
            <v>kg</v>
          </cell>
          <cell r="I1799">
            <v>2376.7145135566188</v>
          </cell>
        </row>
        <row r="1800">
          <cell r="A1800" t="str">
            <v>A03</v>
          </cell>
          <cell r="B1800" t="str">
            <v>MALLA ELECTROSOLDADA M-106  Q-3  4.5 mm 15 x 15 cm.</v>
          </cell>
          <cell r="F1800" t="str">
            <v>kg</v>
          </cell>
          <cell r="I1800">
            <v>2382.9894736842102</v>
          </cell>
        </row>
        <row r="1801">
          <cell r="A1801" t="str">
            <v>A14</v>
          </cell>
          <cell r="B1801" t="str">
            <v>MALLA ELECTROSOLDADA M-131  Q-3.1  5.0 mm 15 x 15 cm.</v>
          </cell>
          <cell r="F1801" t="str">
            <v>kg</v>
          </cell>
          <cell r="I1801">
            <v>2381.2371838687632</v>
          </cell>
        </row>
        <row r="1802">
          <cell r="A1802" t="str">
            <v>A06</v>
          </cell>
          <cell r="B1802" t="str">
            <v xml:space="preserve">MALLA ELECTROSOLDADA M-159  Q-4  5.5 mm 15 x 15 cm. </v>
          </cell>
          <cell r="F1802" t="str">
            <v>kg</v>
          </cell>
          <cell r="I1802">
            <v>2388.0905233380477</v>
          </cell>
        </row>
        <row r="1803">
          <cell r="A1803" t="str">
            <v>A07</v>
          </cell>
          <cell r="B1803" t="str">
            <v>MALLA ELECTROSOLDADA M-188. Q-5  6.0mm  15 x 15cm.</v>
          </cell>
          <cell r="F1803" t="str">
            <v>kg</v>
          </cell>
          <cell r="I1803">
            <v>2436.9111219038368</v>
          </cell>
        </row>
        <row r="1804">
          <cell r="A1804" t="str">
            <v>A08</v>
          </cell>
          <cell r="B1804" t="str">
            <v>MALLA ELECTROSOLDADA M-221  Q-6  6.5 mm  15 x 15 cm.</v>
          </cell>
          <cell r="F1804" t="str">
            <v>kg</v>
          </cell>
          <cell r="I1804">
            <v>2387.6315789473688</v>
          </cell>
        </row>
        <row r="1805">
          <cell r="A1805" t="str">
            <v>A08B</v>
          </cell>
          <cell r="B1805" t="str">
            <v>MALLA ELECTROSOLDADA M-262  Q-7  7.0 mm  15 x 15 cm.</v>
          </cell>
          <cell r="F1805" t="str">
            <v>kg</v>
          </cell>
          <cell r="I1805">
            <v>2378.8253746950159</v>
          </cell>
        </row>
        <row r="1806">
          <cell r="A1806" t="str">
            <v>A08A</v>
          </cell>
          <cell r="B1806" t="str">
            <v>MALLA ELECTROSOLDADA M-335  Q-6  8 mm  15 x 15 cm.</v>
          </cell>
          <cell r="F1806" t="str">
            <v>kg</v>
          </cell>
          <cell r="I1806">
            <v>2379.5869420386412</v>
          </cell>
        </row>
        <row r="1807">
          <cell r="A1807" t="str">
            <v>A08C</v>
          </cell>
          <cell r="B1807" t="str">
            <v>MALLA ELECTROSOLDADA M-378  Q-8  8.5 mm  15 x 15 cm.</v>
          </cell>
          <cell r="F1807" t="str">
            <v>kg</v>
          </cell>
          <cell r="I1807">
            <v>2681.984021304927</v>
          </cell>
        </row>
        <row r="1808">
          <cell r="A1808" t="str">
            <v>A21</v>
          </cell>
          <cell r="B1808" t="str">
            <v>MALLA EXPANDIDA  GALVANIZADA CAL 26</v>
          </cell>
          <cell r="F1808" t="str">
            <v>m2</v>
          </cell>
          <cell r="I1808">
            <v>4082.9047999999998</v>
          </cell>
        </row>
        <row r="1809">
          <cell r="A1809" t="str">
            <v>A09</v>
          </cell>
          <cell r="B1809" t="str">
            <v xml:space="preserve">VARILLA LISA 5/8" </v>
          </cell>
          <cell r="F1809" t="str">
            <v>m</v>
          </cell>
          <cell r="I1809">
            <v>3366</v>
          </cell>
        </row>
        <row r="1810">
          <cell r="A1810" t="str">
            <v>A09A</v>
          </cell>
          <cell r="B1810" t="str">
            <v xml:space="preserve">VARILLA LISA 1/2" </v>
          </cell>
          <cell r="F1810" t="str">
            <v>m</v>
          </cell>
          <cell r="I1810">
            <v>2158</v>
          </cell>
        </row>
        <row r="1811">
          <cell r="A1811" t="str">
            <v>A15</v>
          </cell>
          <cell r="B1811" t="str">
            <v xml:space="preserve">CONECTORES EN LAMINA </v>
          </cell>
          <cell r="F1811" t="str">
            <v>und</v>
          </cell>
          <cell r="I1811">
            <v>425.47102000000001</v>
          </cell>
        </row>
        <row r="1812">
          <cell r="A1812" t="str">
            <v>A16</v>
          </cell>
          <cell r="B1812" t="str">
            <v>MALLA CON VENA REVOQUE CAL.34</v>
          </cell>
          <cell r="F1812" t="str">
            <v>m2</v>
          </cell>
          <cell r="I1812">
            <v>3250</v>
          </cell>
        </row>
        <row r="1813">
          <cell r="A1813" t="str">
            <v>A17</v>
          </cell>
          <cell r="B1813" t="str">
            <v xml:space="preserve">MALLA GALVANIZADA 12-2" </v>
          </cell>
          <cell r="F1813" t="str">
            <v>m2</v>
          </cell>
          <cell r="I1813">
            <v>9045.0490000000009</v>
          </cell>
        </row>
        <row r="1814">
          <cell r="A1814" t="str">
            <v>A17A</v>
          </cell>
          <cell r="B1814" t="str">
            <v>MALLA TRIPLE TORSIÓN EN ALAMBRE GALVANIZADO. Con capa de recubrimiento de zinc 90gm/m2. Calibre BGW11 con huecos de 7,5x7,5cm.</v>
          </cell>
          <cell r="F1814" t="str">
            <v>m2</v>
          </cell>
          <cell r="I1814">
            <v>8062</v>
          </cell>
        </row>
        <row r="1815">
          <cell r="A1815" t="str">
            <v>A18</v>
          </cell>
          <cell r="B1815" t="str">
            <v xml:space="preserve">ALAMBRE GALVANIZADO CAL 12 </v>
          </cell>
          <cell r="F1815" t="str">
            <v>kg</v>
          </cell>
          <cell r="I1815">
            <v>3031.86</v>
          </cell>
        </row>
        <row r="1816">
          <cell r="A1816" t="str">
            <v>A18A</v>
          </cell>
          <cell r="B1816" t="str">
            <v>ALAMBRE GALVANIZADO CAL 18</v>
          </cell>
          <cell r="F1816" t="str">
            <v>kg</v>
          </cell>
          <cell r="I1816">
            <v>4400</v>
          </cell>
        </row>
        <row r="1817">
          <cell r="A1817" t="str">
            <v>A19</v>
          </cell>
          <cell r="B1817" t="str">
            <v>MALLA ONDULADA CAL. 12</v>
          </cell>
          <cell r="F1817" t="str">
            <v>m2</v>
          </cell>
          <cell r="I1817">
            <v>60637.2</v>
          </cell>
        </row>
        <row r="1818">
          <cell r="A1818" t="str">
            <v>A20</v>
          </cell>
          <cell r="B1818" t="str">
            <v xml:space="preserve">TENSORES EN ACERO SAE 1045 1" </v>
          </cell>
          <cell r="F1818" t="str">
            <v>kg</v>
          </cell>
          <cell r="I1818">
            <v>3537.17</v>
          </cell>
        </row>
        <row r="1819">
          <cell r="A1819" t="str">
            <v>A22</v>
          </cell>
          <cell r="B1819" t="str">
            <v>MALLA PARA PISOS INDUSTRIALES IMT-20 Tipo Colmallas o Similar.</v>
          </cell>
          <cell r="F1819" t="str">
            <v>m2</v>
          </cell>
          <cell r="I1819">
            <v>19201.78</v>
          </cell>
        </row>
        <row r="1820">
          <cell r="A1820" t="str">
            <v>A23</v>
          </cell>
          <cell r="B1820" t="str">
            <v xml:space="preserve">LAMINA DE PLOMO de 3mm </v>
          </cell>
          <cell r="F1820" t="str">
            <v>m2</v>
          </cell>
          <cell r="I1820">
            <v>35700</v>
          </cell>
        </row>
        <row r="1821">
          <cell r="A1821" t="str">
            <v>A23A</v>
          </cell>
          <cell r="B1821" t="str">
            <v xml:space="preserve">LAMINA DE PLOMO de 1mm </v>
          </cell>
          <cell r="F1821" t="str">
            <v>m2</v>
          </cell>
          <cell r="I1821">
            <v>18950</v>
          </cell>
        </row>
        <row r="1822">
          <cell r="A1822" t="str">
            <v>A23B</v>
          </cell>
          <cell r="B1822" t="str">
            <v xml:space="preserve">LAMINA DE PLOMO de 1 1/2"mm </v>
          </cell>
          <cell r="F1822" t="str">
            <v>m2</v>
          </cell>
          <cell r="I1822">
            <v>20236</v>
          </cell>
        </row>
        <row r="1823">
          <cell r="A1823" t="str">
            <v>A23C</v>
          </cell>
          <cell r="B1823" t="str">
            <v xml:space="preserve">LAMINA DE PLOMO de 2mm </v>
          </cell>
          <cell r="F1823" t="str">
            <v>m2</v>
          </cell>
          <cell r="I1823">
            <v>25800</v>
          </cell>
        </row>
        <row r="1824">
          <cell r="A1824" t="str">
            <v>A24</v>
          </cell>
          <cell r="B1824" t="str">
            <v>ALAMBRE DE PUAS DE HIERRO GALVANIZADO Cal 12 - NTC 195 (2 hilos retorcidos de hierro galvanizado con puas de 4 puntas de alambre galvanizado, puas cada 0.15m)</v>
          </cell>
          <cell r="F1824" t="str">
            <v>m</v>
          </cell>
          <cell r="I1824">
            <v>345</v>
          </cell>
        </row>
        <row r="1825">
          <cell r="A1825" t="str">
            <v>A25</v>
          </cell>
          <cell r="B1825" t="str">
            <v>LAMINA ALFAJOR DE 3/16"</v>
          </cell>
          <cell r="F1825" t="str">
            <v>m2</v>
          </cell>
          <cell r="I1825">
            <v>133000</v>
          </cell>
        </row>
        <row r="1826">
          <cell r="A1826" t="str">
            <v>A26</v>
          </cell>
          <cell r="B1826" t="str">
            <v>ANGULO  HIERRO 2 1/2" x 2 1/2" X  3/16"</v>
          </cell>
          <cell r="F1826" t="str">
            <v>m</v>
          </cell>
          <cell r="I1826">
            <v>9935.98</v>
          </cell>
        </row>
        <row r="1827">
          <cell r="A1827" t="str">
            <v>A27</v>
          </cell>
          <cell r="B1827" t="str">
            <v>BARRA G-60 3/8"</v>
          </cell>
          <cell r="F1827" t="str">
            <v>m</v>
          </cell>
          <cell r="I1827">
            <v>1313.8333333333333</v>
          </cell>
        </row>
        <row r="1828">
          <cell r="A1828" t="str">
            <v>A28</v>
          </cell>
          <cell r="B1828" t="str">
            <v>PLATINA DE HIERRO DE 2 1/2" X 3/16"</v>
          </cell>
          <cell r="F1828" t="str">
            <v>m</v>
          </cell>
          <cell r="I1828">
            <v>4806</v>
          </cell>
        </row>
        <row r="1829">
          <cell r="A1829" t="str">
            <v>A29</v>
          </cell>
          <cell r="B1829" t="str">
            <v>MALLA ELECTROSOLDADA ESPECIAL GALVANIZADA EN CALIENTE DE 1 X 1M, FABRICADA EN GRAFIL DE Ø 6MM CON SEPARACIÓN DE 10 X 10CM, ACABADO GALVANIZADO POR INMERSIÓN EN CALIENTE, CAPA DE RECUBRIMIENTO DE ZINC  DE 90GR/M2. PARA MÓDULO DE MURO DE CONEXIÓN – CON GALVANIZADO  DESPUÉS DEL PROCESO DE ELECTROSOLDADO</v>
          </cell>
          <cell r="F1829" t="str">
            <v>m</v>
          </cell>
          <cell r="I1829">
            <v>26564</v>
          </cell>
        </row>
        <row r="1830">
          <cell r="A1830" t="str">
            <v>A30</v>
          </cell>
          <cell r="B1830" t="str">
            <v xml:space="preserve">MALLA EXPANDIDA DE 8 X 8 CALIBRE 20, CORTADA EN TRAMOS DE 1 X 1.2M, ACABADO GALVANIZADO   </v>
          </cell>
          <cell r="F1830" t="str">
            <v>m</v>
          </cell>
          <cell r="I1830">
            <v>7540</v>
          </cell>
        </row>
        <row r="1831">
          <cell r="A1831" t="str">
            <v>A31</v>
          </cell>
          <cell r="B1831" t="str">
            <v>LAMINA LISA 3/16"</v>
          </cell>
          <cell r="F1831" t="str">
            <v>m2</v>
          </cell>
          <cell r="I1831">
            <v>122000</v>
          </cell>
        </row>
        <row r="1832">
          <cell r="A1832" t="str">
            <v>A32</v>
          </cell>
          <cell r="B1832" t="str">
            <v>VARILLA LISA  3/4"  (6m)</v>
          </cell>
          <cell r="F1832" t="str">
            <v>und</v>
          </cell>
          <cell r="I1832">
            <v>38200</v>
          </cell>
        </row>
        <row r="1833">
          <cell r="A1833" t="str">
            <v>A33</v>
          </cell>
          <cell r="B1833" t="str">
            <v>PLATINA DE HIERRO DE 1 1/2" X 1/4"</v>
          </cell>
          <cell r="F1833" t="str">
            <v>m</v>
          </cell>
          <cell r="I1833">
            <v>8000</v>
          </cell>
        </row>
        <row r="1834">
          <cell r="A1834" t="str">
            <v>A34</v>
          </cell>
          <cell r="B1834" t="str">
            <v>PLATINA DE HIERRO DE 2" X 1/4"</v>
          </cell>
          <cell r="F1834" t="str">
            <v>m</v>
          </cell>
          <cell r="I1834">
            <v>10000</v>
          </cell>
        </row>
        <row r="1835">
          <cell r="A1835" t="str">
            <v>B</v>
          </cell>
          <cell r="B1835" t="str">
            <v>AGREGADOS, BASES Y SUB BASES</v>
          </cell>
        </row>
        <row r="1836">
          <cell r="A1836" t="str">
            <v>B01</v>
          </cell>
          <cell r="B1836" t="str">
            <v xml:space="preserve">ARENA DE PEÑA </v>
          </cell>
          <cell r="F1836" t="str">
            <v>m3</v>
          </cell>
          <cell r="I1836">
            <v>60000</v>
          </cell>
        </row>
        <row r="1837">
          <cell r="A1837" t="str">
            <v>B06</v>
          </cell>
          <cell r="B1837" t="str">
            <v>ARENA LAVADA DE RIO</v>
          </cell>
          <cell r="F1837" t="str">
            <v>m3</v>
          </cell>
          <cell r="I1837">
            <v>83500</v>
          </cell>
        </row>
        <row r="1838">
          <cell r="A1838" t="str">
            <v>B12</v>
          </cell>
          <cell r="B1838" t="str">
            <v>BASE GRANULAR BG-1 Norma Invias</v>
          </cell>
          <cell r="F1838" t="str">
            <v>m3</v>
          </cell>
          <cell r="I1838">
            <v>73080</v>
          </cell>
        </row>
        <row r="1839">
          <cell r="A1839" t="str">
            <v>B12A</v>
          </cell>
          <cell r="B1839" t="str">
            <v>BASE GRANULAR BG-A Decreto IDU</v>
          </cell>
          <cell r="F1839" t="str">
            <v>m3</v>
          </cell>
          <cell r="I1839">
            <v>76560</v>
          </cell>
        </row>
        <row r="1840">
          <cell r="A1840" t="str">
            <v>B02</v>
          </cell>
          <cell r="B1840" t="str">
            <v>GRAVILLA COMUN DE RIO</v>
          </cell>
          <cell r="F1840" t="str">
            <v>m3</v>
          </cell>
          <cell r="I1840">
            <v>83500</v>
          </cell>
        </row>
        <row r="1841">
          <cell r="A1841" t="str">
            <v>B07A</v>
          </cell>
          <cell r="B1841" t="str">
            <v>TRITURADO DE 1"</v>
          </cell>
          <cell r="F1841" t="str">
            <v>m3</v>
          </cell>
          <cell r="I1841">
            <v>33173</v>
          </cell>
        </row>
        <row r="1842">
          <cell r="A1842" t="str">
            <v>B07</v>
          </cell>
          <cell r="B1842" t="str">
            <v>GRAVILLA FINA 1/2"</v>
          </cell>
          <cell r="F1842" t="str">
            <v>m3</v>
          </cell>
          <cell r="I1842">
            <v>83500</v>
          </cell>
        </row>
        <row r="1843">
          <cell r="A1843" t="str">
            <v>B09A</v>
          </cell>
          <cell r="B1843" t="str">
            <v>MATERIAL SELECCIONADO DE 2"</v>
          </cell>
          <cell r="F1843" t="str">
            <v>m3</v>
          </cell>
          <cell r="I1843">
            <v>34800</v>
          </cell>
        </row>
        <row r="1844">
          <cell r="A1844" t="str">
            <v>B09</v>
          </cell>
          <cell r="B1844" t="str">
            <v>MATERIAL SELECCIONADO DE 4"</v>
          </cell>
          <cell r="F1844" t="str">
            <v>m3</v>
          </cell>
          <cell r="I1844">
            <v>32480</v>
          </cell>
        </row>
        <row r="1845">
          <cell r="A1845" t="str">
            <v>B03</v>
          </cell>
          <cell r="B1845" t="str">
            <v>PIEDRA MEDIA ZONGA</v>
          </cell>
          <cell r="F1845" t="str">
            <v>m3</v>
          </cell>
          <cell r="I1845">
            <v>29000</v>
          </cell>
        </row>
        <row r="1846">
          <cell r="A1846" t="str">
            <v>B03A</v>
          </cell>
          <cell r="B1846" t="str">
            <v>RAJON</v>
          </cell>
          <cell r="F1846" t="str">
            <v>m3</v>
          </cell>
          <cell r="I1846">
            <v>32479.999999999996</v>
          </cell>
        </row>
        <row r="1847">
          <cell r="A1847" t="str">
            <v>B05</v>
          </cell>
          <cell r="B1847" t="str">
            <v>BASE GRANULAR B-200</v>
          </cell>
          <cell r="F1847" t="str">
            <v>m3</v>
          </cell>
          <cell r="I1847">
            <v>14499.999999999998</v>
          </cell>
        </row>
        <row r="1848">
          <cell r="A1848" t="str">
            <v>B04</v>
          </cell>
          <cell r="B1848" t="str">
            <v>BASE GRANULAR B-400</v>
          </cell>
          <cell r="F1848" t="str">
            <v>m3</v>
          </cell>
          <cell r="I1848">
            <v>25520</v>
          </cell>
        </row>
        <row r="1849">
          <cell r="A1849" t="str">
            <v>B08</v>
          </cell>
          <cell r="B1849" t="str">
            <v>BASE GRANULAR B-600</v>
          </cell>
          <cell r="F1849" t="str">
            <v>m3</v>
          </cell>
          <cell r="I1849">
            <v>34800</v>
          </cell>
        </row>
        <row r="1850">
          <cell r="A1850" t="str">
            <v>B11</v>
          </cell>
          <cell r="B1850" t="str">
            <v>SUB BASE GRANULAR SBG-1 Norma Invias</v>
          </cell>
          <cell r="F1850" t="str">
            <v>m3</v>
          </cell>
          <cell r="I1850">
            <v>68440</v>
          </cell>
        </row>
        <row r="1851">
          <cell r="A1851" t="str">
            <v>B11A</v>
          </cell>
          <cell r="B1851" t="str">
            <v>SUB BASE GRANULAR SBG-A Decreto IDU</v>
          </cell>
          <cell r="F1851" t="str">
            <v>m3</v>
          </cell>
          <cell r="I1851">
            <v>71920</v>
          </cell>
        </row>
        <row r="1852">
          <cell r="A1852" t="str">
            <v>B10</v>
          </cell>
          <cell r="B1852" t="str">
            <v>SUB BASE GRANULAR SBG-4</v>
          </cell>
          <cell r="F1852" t="str">
            <v>m3</v>
          </cell>
          <cell r="I1852">
            <v>68440</v>
          </cell>
        </row>
        <row r="1853">
          <cell r="A1853" t="str">
            <v>B13</v>
          </cell>
          <cell r="B1853" t="str">
            <v>CAL HIDRATADA (Óxido de Calcio)</v>
          </cell>
          <cell r="F1853" t="str">
            <v>kg</v>
          </cell>
          <cell r="I1853">
            <v>559.69650000000001</v>
          </cell>
        </row>
        <row r="1854">
          <cell r="A1854" t="str">
            <v>B13A</v>
          </cell>
          <cell r="B1854" t="str">
            <v>CAL DOLOMITA</v>
          </cell>
          <cell r="F1854" t="str">
            <v>kg</v>
          </cell>
          <cell r="I1854">
            <v>425.78666666666669</v>
          </cell>
        </row>
        <row r="1855">
          <cell r="A1855" t="str">
            <v>B14</v>
          </cell>
          <cell r="B1855" t="str">
            <v xml:space="preserve">RECEBO COMUN </v>
          </cell>
          <cell r="F1855" t="str">
            <v>m3</v>
          </cell>
          <cell r="I1855">
            <v>5800</v>
          </cell>
        </row>
        <row r="1856">
          <cell r="A1856" t="str">
            <v>B15</v>
          </cell>
          <cell r="B1856" t="str">
            <v xml:space="preserve">BASE TRITURADO 1 a 2" </v>
          </cell>
          <cell r="F1856" t="str">
            <v>m3</v>
          </cell>
          <cell r="I1856">
            <v>34800</v>
          </cell>
        </row>
        <row r="1857">
          <cell r="A1857" t="str">
            <v>B16</v>
          </cell>
          <cell r="B1857" t="str">
            <v>BASE GRANULAR BG-1 Norma Invias</v>
          </cell>
          <cell r="F1857" t="str">
            <v>m3</v>
          </cell>
          <cell r="I1857">
            <v>73080</v>
          </cell>
        </row>
        <row r="1858">
          <cell r="A1858" t="str">
            <v>B17</v>
          </cell>
          <cell r="B1858" t="str">
            <v>PIEDRA DE CANTO RODADO</v>
          </cell>
          <cell r="F1858" t="str">
            <v>m3</v>
          </cell>
          <cell r="I1858">
            <v>40000</v>
          </cell>
        </row>
        <row r="1859">
          <cell r="A1859" t="str">
            <v>B18</v>
          </cell>
          <cell r="B1859" t="str">
            <v>ARENA LAVADA DE PEÑA</v>
          </cell>
          <cell r="F1859" t="str">
            <v>m3</v>
          </cell>
          <cell r="I1859">
            <v>30160</v>
          </cell>
        </row>
        <row r="1860">
          <cell r="A1860" t="str">
            <v>B19</v>
          </cell>
          <cell r="B1860" t="str">
            <v>AGREGADO PÉTREO PARA TSD PRIMER RIEGO</v>
          </cell>
          <cell r="F1860" t="str">
            <v>m3</v>
          </cell>
          <cell r="I1860">
            <v>33173</v>
          </cell>
        </row>
        <row r="1861">
          <cell r="A1861" t="str">
            <v>B20</v>
          </cell>
          <cell r="B1861" t="str">
            <v>AGREGADO PÉTREO PARA TSD SEGUNDO RIEGO</v>
          </cell>
          <cell r="F1861" t="str">
            <v>m3</v>
          </cell>
          <cell r="I1861">
            <v>34293</v>
          </cell>
        </row>
        <row r="1862">
          <cell r="A1862" t="str">
            <v>B21</v>
          </cell>
          <cell r="B1862" t="str">
            <v>SUMINISTRO E INSTALACION DE PISO EN LAMINA ALFAJOR 3/16 CON CAPA DE SEGURIDAD ANTIDESLIZANTE TIPO PVC O SIMILAR</v>
          </cell>
          <cell r="F1862" t="str">
            <v>m</v>
          </cell>
          <cell r="I1862" t="str">
            <v>N/A</v>
          </cell>
        </row>
        <row r="1863">
          <cell r="A1863" t="str">
            <v>B22</v>
          </cell>
          <cell r="B1863" t="str">
            <v>ARENA LAVADA DE RIO</v>
          </cell>
          <cell r="F1863" t="str">
            <v>m3</v>
          </cell>
          <cell r="I1863">
            <v>50000</v>
          </cell>
        </row>
        <row r="1865">
          <cell r="A1865" t="str">
            <v>C</v>
          </cell>
          <cell r="B1865" t="str">
            <v>APARATOS SANITARIOS, GRIFERIAS Y ACCESORIOS</v>
          </cell>
        </row>
        <row r="1866">
          <cell r="A1866" t="str">
            <v>C48</v>
          </cell>
          <cell r="B1866" t="str">
            <v>BARRA DE SEGURIDAD DE PARED A PISO EN ACERO INOXIDABLE SATINADO CON TORNILLOS ESCONDIDOS PARA INSTALAR DERECHA A IZQUIERDA MARCA A &amp;A REF. 8-AA-506</v>
          </cell>
          <cell r="F1866" t="str">
            <v>und</v>
          </cell>
          <cell r="I1866">
            <v>232004.3616</v>
          </cell>
        </row>
        <row r="1867">
          <cell r="A1867" t="str">
            <v>C48A</v>
          </cell>
          <cell r="B1867" t="str">
            <v>BARRA DISCAPACITADOS EN CON DOS BRAZOS, EN ACERO INOXIDABLE SATINADO  fijadas a piso y a pared ref.8-AA-508</v>
          </cell>
          <cell r="F1867" t="str">
            <v>und</v>
          </cell>
          <cell r="I1867">
            <v>356067.3</v>
          </cell>
        </row>
        <row r="1868">
          <cell r="A1868" t="str">
            <v>C48B</v>
          </cell>
          <cell r="B1868" t="str">
            <v>BARRA DE SEGURIDAD DE 36" PARA SOBREPONER EN LA PARED CON TORNILLOS ESCONDIDOS EN ACERO INOXIDABLE SATINADO MEDIDAS DIÁMETRO 11/4  DE PULGADA LARGO 90 CM REF 8-AA-536</v>
          </cell>
          <cell r="F1868" t="str">
            <v>und</v>
          </cell>
          <cell r="I1868">
            <v>110002.068</v>
          </cell>
        </row>
        <row r="1869">
          <cell r="A1869" t="str">
            <v>C66</v>
          </cell>
          <cell r="B1869" t="str">
            <v>BOTON ACCIONADOR SENCILLO LAVAMANOS PUSH CROMO REF 022300001 Tipo Grival o similar</v>
          </cell>
          <cell r="F1869" t="str">
            <v>und</v>
          </cell>
          <cell r="I1869">
            <v>10672</v>
          </cell>
        </row>
        <row r="1870">
          <cell r="A1870" t="str">
            <v>C66A</v>
          </cell>
          <cell r="B1870" t="str">
            <v>VALVULA ANTIVANDALICA CON BOTON ACCIONADOR SANITARIO PUSH CROMO. REF.721250001. Tipo Grival o similar.</v>
          </cell>
          <cell r="F1870" t="str">
            <v>und</v>
          </cell>
          <cell r="I1870">
            <v>174900</v>
          </cell>
        </row>
        <row r="1871">
          <cell r="A1871" t="str">
            <v>C24</v>
          </cell>
          <cell r="B1871" t="str">
            <v>CEPILLERO en porcelana Tipo Elite de Corona Ref. 06150100-1 o Similar.</v>
          </cell>
          <cell r="F1871" t="str">
            <v>und</v>
          </cell>
          <cell r="I1871">
            <v>11052.2</v>
          </cell>
        </row>
        <row r="1872">
          <cell r="A1872" t="str">
            <v>C16</v>
          </cell>
          <cell r="B1872" t="str">
            <v>CEPILLERO en porcelana Tipo Espacio de Corona Ref. 04250100-1 o Similar.</v>
          </cell>
          <cell r="F1872" t="str">
            <v>und</v>
          </cell>
          <cell r="I1872">
            <v>17553.5</v>
          </cell>
        </row>
        <row r="1873">
          <cell r="A1873" t="str">
            <v>C39</v>
          </cell>
          <cell r="B1873" t="str">
            <v>COMBO Tipo ACUACER Color Blanco Ref. 92639100K de Corona o Similar (Incluye Sanitario Acuacer con tapa y tanque, Lavamanos de Colgar Acuacer con sifón botella y desagüe sencillo, Grifería Piscis, grapas).</v>
          </cell>
          <cell r="F1873" t="str">
            <v>und</v>
          </cell>
          <cell r="I1873">
            <v>158691.97</v>
          </cell>
        </row>
        <row r="1874">
          <cell r="A1874" t="str">
            <v>C40</v>
          </cell>
          <cell r="B1874" t="str">
            <v>COMBO Tipo AVANTI Color Blanco Ref. 30336100K de Corona o Similar (Incluye Sanitario Avanti con tapa y tanque, lavamanos de pedestal avanti).</v>
          </cell>
          <cell r="F1874" t="str">
            <v>und</v>
          </cell>
          <cell r="I1874">
            <v>296857.51</v>
          </cell>
        </row>
        <row r="1875">
          <cell r="A1875" t="str">
            <v>C53</v>
          </cell>
          <cell r="B1875" t="str">
            <v xml:space="preserve">COMBO ORINAL TIPO GOTTA Bajo consumo 0,5 lpf sifón oculto para fluxómetro + valvula tipo push anti vandálica UA ,  Corona o similar </v>
          </cell>
          <cell r="F1875" t="str">
            <v>und</v>
          </cell>
          <cell r="I1875">
            <v>463654.17108</v>
          </cell>
        </row>
        <row r="1876">
          <cell r="A1876" t="str">
            <v>C04</v>
          </cell>
          <cell r="B1876" t="str">
            <v>CONJUNTO GRIFERIA LAVAMANOS CROMADA 8" VENTOTipo Grival  o Similar ( Mezclador cierre compresión, desagüe automático, sifón botella, grapas 2 und.</v>
          </cell>
          <cell r="F1876" t="str">
            <v>und</v>
          </cell>
          <cell r="I1876">
            <v>123900</v>
          </cell>
        </row>
        <row r="1877">
          <cell r="A1877" t="str">
            <v>C41</v>
          </cell>
          <cell r="B1877" t="str">
            <v>CONJUNTO GRIFERIA Lavamanos PRYSMA 4" Cromo Tipo Grival Ref. 54130 o Similar (Incluye desagüe, sifón botella y grapas).</v>
          </cell>
          <cell r="F1877" t="str">
            <v>und</v>
          </cell>
          <cell r="I1877">
            <v>46089.1</v>
          </cell>
        </row>
        <row r="1878">
          <cell r="A1878" t="str">
            <v>C27</v>
          </cell>
          <cell r="B1878" t="str">
            <v>CONJUNTO SANITARIO Tipo ACUACER Color Blanco Ref. 30038100-1 de Corona o Similar (Incluye sanitario, tapa, tanque, grifería, accesorios de conexión e instalación.)</v>
          </cell>
          <cell r="F1878" t="str">
            <v>und</v>
          </cell>
          <cell r="I1878">
            <v>100325.62</v>
          </cell>
        </row>
        <row r="1879">
          <cell r="A1879" t="str">
            <v>C29</v>
          </cell>
          <cell r="B1879" t="str">
            <v>CONJUNTO SANITARIO Tipo MONTECARLO ELONGADO Color Blanco Ref. 02641100-1 de Corona o Similar (Incluye sanitario one piece, tapa, grifería, accesorios de conexión e instalación.)</v>
          </cell>
          <cell r="F1879" t="str">
            <v>und</v>
          </cell>
          <cell r="I1879">
            <v>312630.44</v>
          </cell>
        </row>
        <row r="1880">
          <cell r="A1880" t="str">
            <v>C28</v>
          </cell>
          <cell r="B1880" t="str">
            <v>CONJUNTO SANITARIO Tipo MONTECARLO REDONDO Color Blanco Ref. 02618100-1 de Corona o Similar (Incluye sanitario one piece, tapa, grifería, accesorios de conexión e instalación.)</v>
          </cell>
          <cell r="F1880" t="str">
            <v>und</v>
          </cell>
          <cell r="I1880">
            <v>312631.08</v>
          </cell>
        </row>
        <row r="1881">
          <cell r="A1881" t="str">
            <v>C60</v>
          </cell>
          <cell r="B1881" t="str">
            <v>CONJUNTO SANITARIO Tipo BRONZO de Corona o Similar (Incluye sanitario, tapa, tanque, grifería, accesorios de conexión e instalación.)</v>
          </cell>
          <cell r="F1881" t="str">
            <v>und</v>
          </cell>
          <cell r="I1881">
            <v>269250</v>
          </cell>
        </row>
        <row r="1882">
          <cell r="A1882" t="str">
            <v>C43</v>
          </cell>
          <cell r="B1882" t="str">
            <v>DISPENSADOR PARA JABON LIQUIDO MARCA A&amp;A CUERPO EN ACERO INOXIDABLE CAPACIDAD 1.2 LITROS. REF 8-AA-600</v>
          </cell>
          <cell r="F1882" t="str">
            <v>und</v>
          </cell>
          <cell r="I1882">
            <v>83310.657120000003</v>
          </cell>
        </row>
        <row r="1883">
          <cell r="A1883" t="str">
            <v>C44</v>
          </cell>
          <cell r="B1883" t="str">
            <v>DISPENSADOR PARA JABON LIQUIDO PARA INSTALAR EN MESON PICO EN ACERO INOXIDABLE TIPO 304 DE 6* DE LARGO GIRATORIO, TANQUE Y VASTAGO EN ABS DE INGENIERIA, CAP. 1 LITRO, MARCA BOBRICK REF. 3AA-8226</v>
          </cell>
          <cell r="F1883" t="str">
            <v>und</v>
          </cell>
          <cell r="I1883">
            <v>145530.00864000001</v>
          </cell>
        </row>
        <row r="1884">
          <cell r="A1884" t="str">
            <v>C54</v>
          </cell>
          <cell r="B1884" t="str">
            <v>DUCHA ANTIVANDÁLICA CON REGADERA TUBULAR BOTON ACCIONADOR SENCILLO PUSH CROMO REF 754000001 Tipo Grival o similar</v>
          </cell>
          <cell r="F1884" t="str">
            <v>und</v>
          </cell>
          <cell r="I1884">
            <v>236900</v>
          </cell>
        </row>
        <row r="1885">
          <cell r="A1885" t="str">
            <v>C05</v>
          </cell>
          <cell r="B1885" t="str">
            <v>DUCHA Mezcladora Cromada 8" Tipo ONTARIO de Grival Sin salida bañera Ref. 504008881o Similar (Incluye universal, mezclador y regadera)</v>
          </cell>
          <cell r="F1885" t="str">
            <v>und</v>
          </cell>
          <cell r="I1885">
            <v>56684</v>
          </cell>
        </row>
        <row r="1886">
          <cell r="A1886" t="str">
            <v>C42</v>
          </cell>
          <cell r="B1886" t="str">
            <v>DUCHA Sencilla GALAXIA Ref. 50430001 Tipo Grival o Similar. (Incluye universal y regadera)</v>
          </cell>
          <cell r="F1886" t="str">
            <v>und</v>
          </cell>
          <cell r="I1886">
            <v>32467</v>
          </cell>
        </row>
        <row r="1887">
          <cell r="A1887" t="str">
            <v>C23</v>
          </cell>
          <cell r="B1887" t="str">
            <v>GANCHOS  en porcelana Tipo Elite Ref. 06170100-1 de Corona o Similar. (Juego de 2 und)</v>
          </cell>
          <cell r="F1887" t="str">
            <v>jg</v>
          </cell>
          <cell r="I1887">
            <v>18390</v>
          </cell>
        </row>
        <row r="1888">
          <cell r="A1888" t="str">
            <v>C06</v>
          </cell>
          <cell r="B1888" t="str">
            <v>GANCHOS  en porcelana Tipo Espacio Ref. 04270100-1 de Corona o Similar. (Juego de 2 und)</v>
          </cell>
          <cell r="F1888" t="str">
            <v>jg</v>
          </cell>
          <cell r="I1888">
            <v>13900</v>
          </cell>
        </row>
        <row r="1889">
          <cell r="A1889" t="str">
            <v>C04A</v>
          </cell>
          <cell r="B1889" t="str">
            <v>GRIFERIA ANTIVANDALICO CON PICO EXPUESTO REF:70131001  Tipo Grival  o Similar</v>
          </cell>
          <cell r="F1889" t="str">
            <v>und</v>
          </cell>
          <cell r="I1889">
            <v>167934</v>
          </cell>
        </row>
        <row r="1890">
          <cell r="A1890" t="str">
            <v>C04B</v>
          </cell>
          <cell r="B1890" t="str">
            <v>GRIFERIA ANTIVANDAICO CON PICO EMPOTRADO REF:70131001  Tipo Grival  o Similar</v>
          </cell>
          <cell r="F1890" t="str">
            <v>und</v>
          </cell>
          <cell r="I1890">
            <v>170962</v>
          </cell>
        </row>
        <row r="1891">
          <cell r="A1891" t="str">
            <v>C65</v>
          </cell>
          <cell r="B1891" t="str">
            <v>GRIFERIA LAVAMANOS MONOCONTROL NOVO- BAJO , COLOR CROMO REF 721120000 Tipo Grival o similar</v>
          </cell>
          <cell r="F1891" t="str">
            <v>und</v>
          </cell>
          <cell r="I1891">
            <v>140479</v>
          </cell>
        </row>
        <row r="1892">
          <cell r="A1892" t="str">
            <v>C26</v>
          </cell>
          <cell r="B1892" t="str">
            <v>JABONERA DUCHA en porcelana Tipo Elite Ref. 06110100-1 de Corona o Similar.</v>
          </cell>
          <cell r="F1892" t="str">
            <v>und</v>
          </cell>
          <cell r="I1892">
            <v>12909.7</v>
          </cell>
        </row>
        <row r="1893">
          <cell r="A1893" t="str">
            <v>C20</v>
          </cell>
          <cell r="B1893" t="str">
            <v>JABONERA DUCHA en porcelana Tipo Espacio Ref. 04210100-1 de Corona o Similar.</v>
          </cell>
          <cell r="F1893" t="str">
            <v>und</v>
          </cell>
          <cell r="I1893">
            <v>20340</v>
          </cell>
        </row>
        <row r="1894">
          <cell r="A1894" t="str">
            <v>C22</v>
          </cell>
          <cell r="B1894" t="str">
            <v>JABONERA LAVAMANOS en porcelana Tipo Elite Ref. 06130100-1 de Corona o Similar.</v>
          </cell>
          <cell r="F1894" t="str">
            <v>und</v>
          </cell>
          <cell r="I1894">
            <v>11053</v>
          </cell>
        </row>
        <row r="1895">
          <cell r="A1895" t="str">
            <v>C07</v>
          </cell>
          <cell r="B1895" t="str">
            <v>JABONERA LAVAMANOS en porcelana Tipo Espacio Ref. 04230100-1 de Corona o Similar.</v>
          </cell>
          <cell r="F1895" t="str">
            <v>und</v>
          </cell>
          <cell r="I1895">
            <v>17554</v>
          </cell>
        </row>
        <row r="1896">
          <cell r="A1896" t="str">
            <v>C18</v>
          </cell>
          <cell r="B1896" t="str">
            <v>JUEGO INCRUSTACIONES x 6 und Tipo ELITE Porcelana de Corona Ref.06610100-1 o Similar (Papelera, jabonera lavamanos, 2 ganchos, cepillera, jabonera ducha y toallero).</v>
          </cell>
          <cell r="F1896" t="str">
            <v>und</v>
          </cell>
          <cell r="I1896">
            <v>64921</v>
          </cell>
        </row>
        <row r="1897">
          <cell r="A1897" t="str">
            <v>C17</v>
          </cell>
          <cell r="B1897" t="str">
            <v>JUEGO INCRUSTACIONES x 6 und Tipo ESPACIO Porcelana de Corona Ref.04400100-1 o Similar (Papelera, jabonera lavamanos, 2 ganchos, cepillera, jabonera ducha y toallero).</v>
          </cell>
          <cell r="F1897" t="str">
            <v>und</v>
          </cell>
          <cell r="I1897">
            <v>102071</v>
          </cell>
        </row>
        <row r="1898">
          <cell r="A1898" t="str">
            <v>C17A</v>
          </cell>
          <cell r="B1898" t="str">
            <v>JUEGO DE INCRUSTACIONES METALICAS  EN ACADADO CROMO -TOALLERO JABONERA Y GANCHO REF VERA  Tipo Corona o Similar.</v>
          </cell>
          <cell r="F1898" t="str">
            <v>jg</v>
          </cell>
          <cell r="I1898">
            <v>159610</v>
          </cell>
        </row>
        <row r="1899">
          <cell r="A1899" t="str">
            <v>C38</v>
          </cell>
          <cell r="B1899" t="str">
            <v>KIT GRIFERIA LAVAPLATOS SENCILLO GALAXIA CROMO Ref. 50960 Grival o Similar (Incluye sifón en p, canastilla 4" y grivalflex)</v>
          </cell>
          <cell r="F1899" t="str">
            <v>und</v>
          </cell>
          <cell r="I1899">
            <v>34738</v>
          </cell>
        </row>
        <row r="1900">
          <cell r="A1900" t="str">
            <v>C38A</v>
          </cell>
          <cell r="B1900" t="str">
            <v>KIT GRIFERIA LAVAPLATOS SENCILLO PICO CISNE CROMO Ref. 505080001 Grival o Similar (Incluye sifón en p, canastilla 4" y grivalflex)</v>
          </cell>
          <cell r="F1900" t="str">
            <v>und</v>
          </cell>
          <cell r="I1900">
            <v>32467</v>
          </cell>
        </row>
        <row r="1901">
          <cell r="A1901" t="str">
            <v>C38B</v>
          </cell>
          <cell r="B1901" t="str">
            <v>KIT GRIFERIA LAVAPLATOS MONOCONTROL NOVO  REF. 725000001 Tipo Grival o Similar.(Incluye sifón en p, canastilla 4" y grivalflex)</v>
          </cell>
          <cell r="F1901" t="str">
            <v>und</v>
          </cell>
          <cell r="I1901">
            <v>189127</v>
          </cell>
        </row>
        <row r="1902">
          <cell r="A1902" t="str">
            <v>C12</v>
          </cell>
          <cell r="B1902" t="str">
            <v>LAVAMANOS SOBREPONER Línea MARSELLA Color Blanco de Corona ref. .13011000 o Similar.</v>
          </cell>
          <cell r="F1902" t="str">
            <v>und</v>
          </cell>
          <cell r="I1902">
            <v>75475</v>
          </cell>
        </row>
        <row r="1903">
          <cell r="A1903" t="str">
            <v>C12B</v>
          </cell>
          <cell r="B1903" t="str">
            <v>LAVAMANOS DE COLGAR FREE  Color Blanco Tipo Corona o Similar</v>
          </cell>
          <cell r="F1903" t="str">
            <v>und</v>
          </cell>
          <cell r="I1903">
            <v>220023</v>
          </cell>
        </row>
        <row r="1904">
          <cell r="A1904" t="str">
            <v>C12C</v>
          </cell>
          <cell r="B1904" t="str">
            <v>LAVAMANOS DE PEDESTAL LINEA MILANO COLOR BLANCO</v>
          </cell>
          <cell r="F1904" t="str">
            <v>und</v>
          </cell>
          <cell r="I1904">
            <v>54841</v>
          </cell>
        </row>
        <row r="1905">
          <cell r="A1905" t="str">
            <v>C33A</v>
          </cell>
          <cell r="B1905" t="str">
            <v>LAVAMANOS SOBREPONER Línea MANANTIAL DUO Color Blanco de Corona Ref. 074111031 o Similar.</v>
          </cell>
          <cell r="F1905" t="str">
            <v>und</v>
          </cell>
          <cell r="I1905">
            <v>122134</v>
          </cell>
        </row>
        <row r="1906">
          <cell r="A1906" t="str">
            <v>C57</v>
          </cell>
          <cell r="B1906" t="str">
            <v xml:space="preserve">LAVAMANOS NOVARA BLANCO REF 193011001 Tipo Corona o similar </v>
          </cell>
          <cell r="F1906" t="str">
            <v>und</v>
          </cell>
          <cell r="I1906">
            <v>148509</v>
          </cell>
        </row>
        <row r="1907">
          <cell r="A1907" t="str">
            <v>C58</v>
          </cell>
          <cell r="B1907" t="str">
            <v xml:space="preserve">LAVAMANOS SPACE FFC BLANCO REF 203041001 Tipo Corona o similar </v>
          </cell>
          <cell r="F1907" t="str">
            <v>und</v>
          </cell>
          <cell r="I1907">
            <v>179158</v>
          </cell>
        </row>
        <row r="1908">
          <cell r="A1908" t="str">
            <v>C58A</v>
          </cell>
          <cell r="B1908" t="str">
            <v>LAVAMANOS de Pedestal LINEA ENSO Color Blanco REF. 533111001. Tipo Corona o similar.</v>
          </cell>
          <cell r="F1908" t="str">
            <v>und</v>
          </cell>
          <cell r="I1908">
            <v>243278</v>
          </cell>
        </row>
        <row r="1909">
          <cell r="A1909" t="str">
            <v>C58B</v>
          </cell>
          <cell r="B1909" t="str">
            <v>LAVAMANOS de Colgar LINEA AVANTI Color Blanco REF. 042291001. Tipo Corona o similar.</v>
          </cell>
          <cell r="F1909" t="str">
            <v>und</v>
          </cell>
          <cell r="I1909">
            <v>63062.54</v>
          </cell>
        </row>
        <row r="1910">
          <cell r="A1910" t="str">
            <v>C59</v>
          </cell>
          <cell r="B1910" t="str">
            <v>LAVAMANOS PONTUS CON MUEBLE COLLIS PONTUS 60 Mueble color wengue</v>
          </cell>
          <cell r="F1910" t="str">
            <v>und</v>
          </cell>
          <cell r="I1910">
            <v>620482</v>
          </cell>
        </row>
        <row r="1911">
          <cell r="A1911" t="str">
            <v>C61</v>
          </cell>
          <cell r="B1911" t="str">
            <v>LAVAMANOS TIPO VESSEL Línea SPAZIO de Corona Ref. 01476 o similar.</v>
          </cell>
          <cell r="F1911" t="str">
            <v>und</v>
          </cell>
          <cell r="I1911">
            <v>98357</v>
          </cell>
        </row>
        <row r="1912">
          <cell r="A1912" t="str">
            <v>C61A</v>
          </cell>
          <cell r="B1912" t="str">
            <v>LAVAMANOS TIPO VESSEL Línea VENTO. Color Blanco. Ref.075401001 Corona o Similar.</v>
          </cell>
          <cell r="F1912" t="str">
            <v>und</v>
          </cell>
          <cell r="I1912">
            <v>157796</v>
          </cell>
        </row>
        <row r="1913">
          <cell r="A1913" t="str">
            <v>C37</v>
          </cell>
          <cell r="B1913" t="str">
            <v>LAVAPLATOS DE EMPOTRAR DOBLE EN ACERO INOXIDABLE - Tipo Socoda o Similar - Dimensiones 81 x 51 cm.</v>
          </cell>
          <cell r="F1913" t="str">
            <v>und</v>
          </cell>
          <cell r="I1913">
            <v>173900</v>
          </cell>
        </row>
        <row r="1914">
          <cell r="A1914" t="str">
            <v>C36</v>
          </cell>
          <cell r="B1914" t="str">
            <v>LAVAPLATOS DE EMPOTRAR EN ACERO INOXIDABLE - Tipo Socoda o Similar - Dimensiones 45 x 49 cm.</v>
          </cell>
          <cell r="F1914" t="str">
            <v>und</v>
          </cell>
          <cell r="I1914">
            <v>100900</v>
          </cell>
        </row>
        <row r="1915">
          <cell r="A1915" t="str">
            <v>C36A</v>
          </cell>
          <cell r="B1915" t="str">
            <v>LAVAPLATOS DE EMPOTRAR EN ACERO INOXIDABLE - Tipo Socoda o Similar - Dimensiones 35 x 50 cm.</v>
          </cell>
          <cell r="F1915" t="str">
            <v>und</v>
          </cell>
          <cell r="I1915">
            <v>79800</v>
          </cell>
        </row>
        <row r="1916">
          <cell r="A1916" t="str">
            <v>C32</v>
          </cell>
          <cell r="B1916" t="str">
            <v xml:space="preserve">ORINAL MEDIANO DE COLGAR Línea Santa Fé en porcelana Color Blanco Tipo Corona Ref. 00401100-1 o Similar. </v>
          </cell>
          <cell r="F1916" t="str">
            <v>und</v>
          </cell>
          <cell r="I1916">
            <v>124666</v>
          </cell>
        </row>
        <row r="1917">
          <cell r="A1917" t="str">
            <v>C21</v>
          </cell>
          <cell r="B1917" t="str">
            <v>PAPELERA en porcelana Tipo Elite Ref. 06140100-1 de Corona o Similar.</v>
          </cell>
          <cell r="F1917" t="str">
            <v>und</v>
          </cell>
          <cell r="I1917">
            <v>11981</v>
          </cell>
        </row>
        <row r="1918">
          <cell r="A1918" t="str">
            <v>C08</v>
          </cell>
          <cell r="B1918" t="str">
            <v>PAPELERA en porcelana Tipo Espacio Ref. 04240100-1 Tipo Corona o Similar.</v>
          </cell>
          <cell r="F1918" t="str">
            <v>und</v>
          </cell>
          <cell r="I1918">
            <v>18483</v>
          </cell>
        </row>
        <row r="1919">
          <cell r="A1919" t="str">
            <v>C50</v>
          </cell>
          <cell r="B1919" t="str">
            <v>PERCHA SENCILLA EN ACERO INOXIDABLE MARCA A&amp;A REF 8-AA210B</v>
          </cell>
          <cell r="F1919" t="str">
            <v>und</v>
          </cell>
          <cell r="I1919">
            <v>25309.566719999999</v>
          </cell>
        </row>
        <row r="1920">
          <cell r="A1920" t="str">
            <v>C51</v>
          </cell>
          <cell r="B1920" t="str">
            <v>PERCHA SENCILLA EN ACERO INOXIDABLE MARCA A&amp;A REF 8-AA211B</v>
          </cell>
          <cell r="F1920" t="str">
            <v>und</v>
          </cell>
          <cell r="I1920">
            <v>27418.69728</v>
          </cell>
        </row>
        <row r="1921">
          <cell r="A1921" t="str">
            <v>C47</v>
          </cell>
          <cell r="B1921" t="str">
            <v>PROTECTOR PARA PAPEL HIGIENICO DE SOBREPONER EN LA PARED EN ACERO INOXIDABLE 304 SATINADO, PARA ROLLO DE 200/400 m CERRADURA CON LLAVE, IMPORTADO MARCA A&amp;A. REF 8AA-845</v>
          </cell>
          <cell r="F1921" t="str">
            <v>und</v>
          </cell>
          <cell r="I1921">
            <v>103347.39744</v>
          </cell>
        </row>
        <row r="1922">
          <cell r="A1922" t="str">
            <v>C62</v>
          </cell>
          <cell r="B1922" t="str">
            <v>REGADERA Tipo TITANIUM de Corona  o Similar (Incluye universal, mezclador y regadera)</v>
          </cell>
          <cell r="F1922" t="str">
            <v>und</v>
          </cell>
          <cell r="I1922">
            <v>94801</v>
          </cell>
        </row>
        <row r="1923">
          <cell r="A1923" t="str">
            <v>C64</v>
          </cell>
          <cell r="B1923" t="str">
            <v>REGADERA ZAFIR REF FE4000001 COLOR CROMO Tipo Grival o similar</v>
          </cell>
          <cell r="F1923" t="str">
            <v>und</v>
          </cell>
          <cell r="I1923">
            <v>80746</v>
          </cell>
        </row>
        <row r="1924">
          <cell r="A1924" t="str">
            <v>C34</v>
          </cell>
          <cell r="B1924" t="str">
            <v>SANITARIO PARA DISCAPACITADO ELONGADO sin asiento Color Blanco de conexión por encima Línea Adriática de Corona Ref. 21 AA 1318 o Similar.</v>
          </cell>
          <cell r="F1924" t="str">
            <v>und</v>
          </cell>
          <cell r="I1924">
            <v>346900</v>
          </cell>
        </row>
        <row r="1925">
          <cell r="A1925" t="str">
            <v>C34A</v>
          </cell>
          <cell r="B1925" t="str">
            <v>SANITARIO Color Blanco  Línea ACUARIO de Corona Ref. 30241001 o Similar.</v>
          </cell>
          <cell r="F1925" t="str">
            <v>und</v>
          </cell>
          <cell r="I1925">
            <v>169900</v>
          </cell>
        </row>
        <row r="1926">
          <cell r="A1926" t="str">
            <v>C52</v>
          </cell>
          <cell r="B1926" t="str">
            <v>SANITARIO tipo ERIE  de colgar bajo consumo tipo push anti vandálico color blanco, colgado al muro con sifón oculto corona o similar, corona o similar (Incluye sistema de valvula anti vandálico superior, Taza ERIE 1.28 Litros, Valvula anti vandálica Sanitario UA, Asiento Institucional Abierto, soporte de fijación)</v>
          </cell>
          <cell r="F1926" t="str">
            <v>und</v>
          </cell>
          <cell r="I1926">
            <v>691361</v>
          </cell>
        </row>
        <row r="1927">
          <cell r="A1927" t="str">
            <v>C45</v>
          </cell>
          <cell r="B1927" t="str">
            <v>SECADOR ELECTRICO PARA MANOS TIPO MANOS LIBRES, CARCAZA OVALADA METALICA ACERO INOXIDABLE 304 SARTINADO CALIBRE REF AA -1800SRA 1.2mm motor sin escobillas, rango de detención del sensor ajustable de 10 a 30 cm apagado automático después de 2 minutos de uso continuo. Marca A&amp;A REF AA -1800SRA</v>
          </cell>
          <cell r="F1927" t="str">
            <v>und</v>
          </cell>
          <cell r="I1927">
            <v>603211.34016000002</v>
          </cell>
        </row>
        <row r="1928">
          <cell r="A1928" t="str">
            <v>C46</v>
          </cell>
          <cell r="B1928" t="str">
            <v xml:space="preserve">SECADOR ELECTRICO MANOS LIBRES CARCAZA ACERO INOXIDABLE BRILLANTE, REF AA -JA04. RANGO DE DETENCION DE 10 A 30 cm AJUSTABLE, VELOCIDAD DE SALIDA DE AIRE AJUSTABLE DE 75 A 100 m/s. Luz del sensor de detención color azul. Medidas 205 mm WX287 mmH x 180 mm D. </v>
          </cell>
          <cell r="F1928" t="str">
            <v>und</v>
          </cell>
          <cell r="I1928">
            <v>1001837.0159999999</v>
          </cell>
        </row>
        <row r="1929">
          <cell r="A1929" t="str">
            <v>C09</v>
          </cell>
          <cell r="B1929" t="str">
            <v>SIFON P para Orinal Santa Fé Tipo Grival Ref.. 93301 o Similar</v>
          </cell>
          <cell r="F1929" t="str">
            <v>und</v>
          </cell>
          <cell r="I1929">
            <v>7625</v>
          </cell>
        </row>
        <row r="1930">
          <cell r="A1930" t="str">
            <v>C25</v>
          </cell>
          <cell r="B1930" t="str">
            <v>TOALLERO en porcelana Tipo Elite Ref. 09190100-1 de Corona o Similar.</v>
          </cell>
          <cell r="F1930" t="str">
            <v>und</v>
          </cell>
          <cell r="I1930">
            <v>15696</v>
          </cell>
        </row>
        <row r="1931">
          <cell r="A1931" t="str">
            <v>C19</v>
          </cell>
          <cell r="B1931" t="str">
            <v>TOALLERO en porcelana Tipo Espacio Ref. 04290100-1 de Corona o Similar.</v>
          </cell>
          <cell r="F1931" t="str">
            <v>und</v>
          </cell>
          <cell r="I1931">
            <v>19411</v>
          </cell>
        </row>
        <row r="1932">
          <cell r="A1932" t="str">
            <v>C19A</v>
          </cell>
          <cell r="B1932" t="str">
            <v>TUBO EN ALUMINO DE 1 1/2" PARA DUCHA (CORTINERO)</v>
          </cell>
          <cell r="F1932" t="str">
            <v>m</v>
          </cell>
          <cell r="I1932">
            <v>5454.6480000000001</v>
          </cell>
        </row>
        <row r="1933">
          <cell r="A1933" t="str">
            <v>C19B</v>
          </cell>
          <cell r="B1933" t="str">
            <v>SOPORTES PARA TUBO 1/2"</v>
          </cell>
          <cell r="F1933" t="str">
            <v>und</v>
          </cell>
          <cell r="I1933">
            <v>959.61400000000003</v>
          </cell>
        </row>
        <row r="1934">
          <cell r="A1934" t="str">
            <v>C10</v>
          </cell>
          <cell r="B1934" t="str">
            <v>VALVULA ANTIVANDALICA PUSH 751290001C  para Orinal mediano o Similar.</v>
          </cell>
          <cell r="F1934" t="str">
            <v>und</v>
          </cell>
          <cell r="I1934">
            <v>151229.98000000001</v>
          </cell>
        </row>
        <row r="1935">
          <cell r="A1935" t="str">
            <v>C11</v>
          </cell>
          <cell r="B1935" t="str">
            <v>VALVULA ANTIVANDALICA para Sanitario ALTA PRESION Tipo Docol Ref. 4 AA 01051300 o Similar.</v>
          </cell>
          <cell r="F1935" t="str">
            <v>und</v>
          </cell>
          <cell r="I1935">
            <v>243900</v>
          </cell>
        </row>
        <row r="1936">
          <cell r="A1936" t="str">
            <v>C31</v>
          </cell>
          <cell r="B1936" t="str">
            <v>VALVULA ANTIVANDALICA para Sanitario BAJA PRESION Tipo Docol Ref. 4 AA 01021500 o Similar.</v>
          </cell>
          <cell r="F1936" t="str">
            <v>und</v>
          </cell>
          <cell r="I1936">
            <v>87528.918239999999</v>
          </cell>
        </row>
        <row r="1937">
          <cell r="A1937" t="str">
            <v>C35</v>
          </cell>
          <cell r="B1937" t="str">
            <v xml:space="preserve">GRIFERIA DUCHA PRYSMA 6". Acabado Cromo, REF.514850001 Tipo Grival o similar. </v>
          </cell>
          <cell r="F1937" t="str">
            <v>und</v>
          </cell>
          <cell r="I1937">
            <v>78389.352480000001</v>
          </cell>
        </row>
        <row r="1938">
          <cell r="A1938" t="str">
            <v>C35A</v>
          </cell>
          <cell r="B1938" t="str">
            <v xml:space="preserve">GRIFERIA  LAVAPLATOS SENCILLA METAL Acabado Cromo, REF.7056 Tipo stretto o similar. </v>
          </cell>
          <cell r="F1938" t="str">
            <v>und</v>
          </cell>
          <cell r="I1938">
            <v>39137.099399999999</v>
          </cell>
        </row>
        <row r="1939">
          <cell r="A1939" t="str">
            <v>C68</v>
          </cell>
          <cell r="B1939" t="str">
            <v>CONJUNTO SANITARIO INFANTIL. Blanco, REF.03010 Tipo Corona o similar.(Incluye instalación, válvula de suministro y grifería)</v>
          </cell>
          <cell r="F1939" t="str">
            <v>und</v>
          </cell>
          <cell r="I1939">
            <v>283944.73200000002</v>
          </cell>
        </row>
        <row r="1940">
          <cell r="A1940" t="str">
            <v>C69</v>
          </cell>
          <cell r="B1940" t="str">
            <v>GRIFERIA TELEDUCHA DESLIZABLE BRENA. Acabado Cromo. Tipo Grival o similar.</v>
          </cell>
          <cell r="F1940" t="str">
            <v>und</v>
          </cell>
          <cell r="I1940">
            <v>191821.788</v>
          </cell>
        </row>
        <row r="1941">
          <cell r="A1941" t="str">
            <v>C70</v>
          </cell>
          <cell r="B1941" t="str">
            <v>GRIFERIA DUCHA REGADERA CASCADA. REF.924010001. Tipo Grival o similar.</v>
          </cell>
          <cell r="F1941" t="str">
            <v>und</v>
          </cell>
          <cell r="I1941">
            <v>21900</v>
          </cell>
        </row>
        <row r="1942">
          <cell r="A1942" t="str">
            <v>C71</v>
          </cell>
          <cell r="B1942" t="str">
            <v>REGISTRO DUCHA ARTESA. REF.4000001. Tipo Grival o similar.</v>
          </cell>
          <cell r="F1942" t="str">
            <v>und</v>
          </cell>
          <cell r="I1942">
            <v>23900</v>
          </cell>
        </row>
        <row r="1943">
          <cell r="A1943" t="str">
            <v>C72</v>
          </cell>
          <cell r="B1943" t="str">
            <v>BRAZO DUCHA/LAVAMANOS IRON. REF.4015551. Tipo Grival o similar.</v>
          </cell>
          <cell r="F1943" t="str">
            <v>und</v>
          </cell>
          <cell r="I1943">
            <v>42900</v>
          </cell>
        </row>
        <row r="1944">
          <cell r="A1944" t="str">
            <v>C73</v>
          </cell>
          <cell r="B1944" t="str">
            <v>DUCHA ELECTRICA DE PASO. Fabricada en polipropileno. Uso doméstico. 110V (Incluye soporte).</v>
          </cell>
          <cell r="F1944" t="str">
            <v>und</v>
          </cell>
          <cell r="I1944">
            <v>63900</v>
          </cell>
        </row>
        <row r="1945">
          <cell r="A1945" t="str">
            <v>C74</v>
          </cell>
          <cell r="B1945" t="str">
            <v>GRIFERIA DUCHA REGADERA TUNEZ Sin salida bañera REF.794195551. Tipo Grival o similar.</v>
          </cell>
          <cell r="F1945" t="str">
            <v>und</v>
          </cell>
          <cell r="I1945">
            <v>182900</v>
          </cell>
        </row>
        <row r="1946">
          <cell r="A1946" t="str">
            <v>C75</v>
          </cell>
          <cell r="B1946" t="str">
            <v>SANITARIO Tipo PORTENTO PLUS ALONGADO Color Blanco Ref. 026291001 de Corona o Similar (Incluye sanitario, tapa, tanque, grifería, accesorios de conexión e instalación.)</v>
          </cell>
          <cell r="F1946" t="str">
            <v>und</v>
          </cell>
          <cell r="I1946">
            <v>359900</v>
          </cell>
        </row>
        <row r="1947">
          <cell r="A1947" t="str">
            <v>C76</v>
          </cell>
          <cell r="B1947" t="str">
            <v>SANITARIO POTENZA PLUS ALONGADO</v>
          </cell>
          <cell r="F1947" t="str">
            <v>und</v>
          </cell>
          <cell r="I1947">
            <v>361900</v>
          </cell>
        </row>
        <row r="1948">
          <cell r="A1948" t="str">
            <v>C77</v>
          </cell>
          <cell r="B1948" t="str">
            <v>LAVAMANOS POTENZA</v>
          </cell>
          <cell r="F1948" t="str">
            <v>und</v>
          </cell>
          <cell r="I1948">
            <v>148900</v>
          </cell>
        </row>
        <row r="1949">
          <cell r="A1949" t="str">
            <v>C78</v>
          </cell>
          <cell r="B1949" t="str">
            <v>GRIFERIA NOVO 8" PARA LAVAMANOS</v>
          </cell>
          <cell r="F1949" t="str">
            <v>und</v>
          </cell>
          <cell r="I1949">
            <v>289000</v>
          </cell>
        </row>
        <row r="1950">
          <cell r="A1950" t="str">
            <v>C79</v>
          </cell>
          <cell r="B1950" t="str">
            <v>GRIFERIA NOVO 8" PARA DUCHA</v>
          </cell>
          <cell r="F1950" t="str">
            <v>und</v>
          </cell>
          <cell r="I1950">
            <v>384900</v>
          </cell>
        </row>
        <row r="1951">
          <cell r="A1951" t="str">
            <v>C80</v>
          </cell>
          <cell r="B1951" t="str">
            <v>TAZA BALTICO EP Ref. 113121001 corona o similar, para fluxometro o griferia, antivandalico, color blanco.</v>
          </cell>
          <cell r="F1951" t="str">
            <v>und</v>
          </cell>
          <cell r="I1951">
            <v>326900</v>
          </cell>
        </row>
        <row r="1952">
          <cell r="A1952" t="str">
            <v>C02</v>
          </cell>
          <cell r="B1952" t="str">
            <v>MUEBLE ABIERTO Para Taza Institucional Elongada Tipo Toto Color Blanco Ref. 5 AA SC534 o Similar.</v>
          </cell>
          <cell r="F1952" t="str">
            <v>und</v>
          </cell>
          <cell r="I1952">
            <v>84450</v>
          </cell>
        </row>
        <row r="1953">
          <cell r="A1953" t="str">
            <v>C30</v>
          </cell>
          <cell r="B1953" t="str">
            <v>BOTON ANTIVANDALICO con palanca para MINUSVALIDO Metálico cromado para accionar válvula de descarga Tipo Docol Ref. 4 AA 0184906 o Similar.</v>
          </cell>
          <cell r="F1953" t="str">
            <v>und</v>
          </cell>
          <cell r="I1953">
            <v>195094</v>
          </cell>
        </row>
        <row r="1954">
          <cell r="A1954" t="str">
            <v>C15</v>
          </cell>
          <cell r="B1954" t="str">
            <v>ACCESORIOS DE CONEXION POR ENCIMA para sanitario tipo institucional elongado Tipo Toto Ref. TCDS o Similar</v>
          </cell>
          <cell r="F1954" t="str">
            <v>und</v>
          </cell>
          <cell r="I1954">
            <v>60607</v>
          </cell>
        </row>
        <row r="1955">
          <cell r="A1955" t="str">
            <v>C81</v>
          </cell>
          <cell r="B1955" t="str">
            <v>TAZA TREVI ACOMETIDA SUPERIOR corona o similar color blanco, para fluxometro o griferia, antivandalico.</v>
          </cell>
          <cell r="F1955" t="str">
            <v>und</v>
          </cell>
          <cell r="I1955">
            <v>129004</v>
          </cell>
        </row>
        <row r="1956">
          <cell r="A1956" t="str">
            <v>C82</v>
          </cell>
          <cell r="B1956" t="str">
            <v>GRIFERIA ANTIVANDALICALAVAMANOS DE EMPOTRAR PUSH PICO DE SEGURIDAD REF.701320001 o similar.</v>
          </cell>
          <cell r="F1956" t="str">
            <v>und</v>
          </cell>
          <cell r="I1956">
            <v>122525.89</v>
          </cell>
        </row>
        <row r="1957">
          <cell r="A1957" t="str">
            <v>C83</v>
          </cell>
          <cell r="B1957" t="str">
            <v>DUCHA ANTIVANDALICA CON REGADERA DE SEGURIDAD TIPO PUSH  ref.704320001 o similar. Cromo</v>
          </cell>
          <cell r="F1957" t="str">
            <v>und</v>
          </cell>
          <cell r="I1957">
            <v>159609.07999999999</v>
          </cell>
        </row>
        <row r="1958">
          <cell r="A1958" t="str">
            <v>C84</v>
          </cell>
          <cell r="B1958" t="str">
            <v>VALVULA INSTITUCIONAL SANITARIA ANTIVANDALICA ref. 751270001 o similar. Cromo</v>
          </cell>
          <cell r="F1958" t="str">
            <v>und</v>
          </cell>
          <cell r="I1958">
            <v>130850.69</v>
          </cell>
        </row>
        <row r="1960">
          <cell r="A1960" t="str">
            <v>D</v>
          </cell>
          <cell r="B1960" t="str">
            <v>CARPINTERA EN ALUMINIO</v>
          </cell>
        </row>
        <row r="1961">
          <cell r="A1961" t="str">
            <v>D23</v>
          </cell>
          <cell r="B1961" t="str">
            <v>FACHADA FLOTANTE EN ALUMINIO  ANODIZADO Vidrio Arquitectónico 5 mm y Perfilería aluminio proyectante Tipo VP 3831. Incluye el suministro de todos los accesorios requeridos para el correcto montaje, asi como el suministro e instalación de la silicona que sea requerida para garantizar una perfecta instalación. SEGUN DETALLE. (Suministro e Instalación).</v>
          </cell>
          <cell r="F1961" t="str">
            <v>m2</v>
          </cell>
          <cell r="I1961">
            <v>194356.32</v>
          </cell>
        </row>
        <row r="1962">
          <cell r="A1962" t="str">
            <v>D20</v>
          </cell>
          <cell r="B1962" t="str">
            <v>PUERTA DOBLE EN VIDRIO TEMPLADO 10 mm con ZOCALO EN ALUMINIO de PIVOTE y PELICULA TIPO SANT BLASTING, con cerraduras y manijas. Incluye el suministro de todos los accesorios requeridos para el correcto montaje. SEGUN DETALLE. (Suministro e Instalación).</v>
          </cell>
          <cell r="F1962" t="str">
            <v>m2</v>
          </cell>
          <cell r="I1962">
            <v>541279.19999999995</v>
          </cell>
        </row>
        <row r="1963">
          <cell r="A1963" t="str">
            <v>D16</v>
          </cell>
          <cell r="B1963" t="str">
            <v>PUERTA DOBLE EN VIDRIO TEMPLADO 10 mm con ZOCALO EN ALUMINIO de PIVOTE, con cerraduras y manijas. Incluye el suministro de todos los accesorios requeridos para el correcto montaje. SEGUN DETALLE. (Suministro e Instalación).</v>
          </cell>
          <cell r="F1963" t="str">
            <v>m2</v>
          </cell>
          <cell r="I1963">
            <v>474356.6</v>
          </cell>
        </row>
        <row r="1964">
          <cell r="A1964" t="str">
            <v>D21</v>
          </cell>
          <cell r="B1964" t="str">
            <v>PUERTA DOBLE VIDRIO TEMPLADO 10 mm con ZOCALO EN ALUMINIO con BISAGRAS DE PISO NEUMATICAS y PELICULA TIPO SANT BLASTING, con cerraduras y manijas. Incluye el suministro de todos los accesorios requeridos para el correcto montaje. SEGUN DETALLE. (Suministro e Instalación).</v>
          </cell>
          <cell r="F1964" t="str">
            <v>m2</v>
          </cell>
          <cell r="I1964">
            <v>688900.8</v>
          </cell>
        </row>
        <row r="1965">
          <cell r="A1965" t="str">
            <v>D17</v>
          </cell>
          <cell r="B1965" t="str">
            <v>PUERTA DOBLE VIDRIO TEMPLADO 10 mm con ZOCALO EN ALUMINIO con BISAGRAS DE PISO NEUMATICAS, con cerraduras y manijas. Incluye el suministro de todos los accesorios requeridos para el correcto montaje. SEGUN DETALLE. (Suministro e Instalación).</v>
          </cell>
          <cell r="F1965" t="str">
            <v>m2</v>
          </cell>
          <cell r="I1965">
            <v>633549.77</v>
          </cell>
        </row>
        <row r="1966">
          <cell r="A1966" t="str">
            <v>D01</v>
          </cell>
          <cell r="B1966" t="str">
            <v>PUERTA DUCHA ACRILICO (Incluye marco en aluminio anodizado, pasador y toallero) A todo costo</v>
          </cell>
          <cell r="F1966" t="str">
            <v>m2</v>
          </cell>
          <cell r="I1966">
            <v>147000</v>
          </cell>
        </row>
        <row r="1967">
          <cell r="A1967" t="str">
            <v>D19</v>
          </cell>
          <cell r="B1967" t="str">
            <v>PUERTA EN VIDRIO TEMPLADO 10 mm con ZOCALO EN ALUMINIO con BISAGRAS DE PISO NEUMATICAS y PELICULA TIPO SANT BLASTING, con cerradura y manija (Hoja Sencilla). Incluye el suministro de todos los accesorios requeridos para el correcto montaje. SEGUN DETALLE. (Suministro e Instalación).</v>
          </cell>
          <cell r="F1967" t="str">
            <v>m2</v>
          </cell>
          <cell r="I1967">
            <v>688900.8</v>
          </cell>
        </row>
        <row r="1968">
          <cell r="A1968" t="str">
            <v>D15</v>
          </cell>
          <cell r="B1968" t="str">
            <v>PUERTA EN VIDRIO TEMPLADO 10 mm con ZOCALO EN ALUMINIO con BISAGRAS DE PISO NEUMATICAS, con cerradura y manija (Hoja Sencilla). Incluye el suministro de todos los accesorios requeridos para el correcto montaje. SEGUN DETALLE. (Suministro e Instalación).</v>
          </cell>
          <cell r="F1968" t="str">
            <v>m2</v>
          </cell>
          <cell r="I1968">
            <v>630368.27</v>
          </cell>
        </row>
        <row r="1969">
          <cell r="A1969" t="str">
            <v>D18</v>
          </cell>
          <cell r="B1969" t="str">
            <v>PUERTA EN VIDRIO TEMPLADO 10 mm con ZOCALO EN ALUMINIO de PIVOTE y PELICULA TIPO SANT BLASTING, con cerradura y manija (Hoja Sencilla). Incluye el suministro de todos los accesorios requeridos para el correcto montaje. SEGUN DETALLE. (Suministro e Instalación).</v>
          </cell>
          <cell r="F1969" t="str">
            <v>m2</v>
          </cell>
          <cell r="I1969">
            <v>572209.43999999994</v>
          </cell>
        </row>
        <row r="1970">
          <cell r="A1970" t="str">
            <v>D14</v>
          </cell>
          <cell r="B1970" t="str">
            <v>PUERTA EN VIDRIO TEMPLADO 10 mm con ZOCALO EN ALUMINIO de PIVOTE, con cerradura y manija (Hoja Sencilla). Incluye el suministro de todos los accesorios requeridos para el correcto montaje. SEGUN DETALLE. (Suministro e Instalación).</v>
          </cell>
          <cell r="F1970" t="str">
            <v>m2</v>
          </cell>
          <cell r="I1970">
            <v>535300</v>
          </cell>
        </row>
        <row r="1971">
          <cell r="A1971" t="str">
            <v>D14A</v>
          </cell>
          <cell r="B1971" t="str">
            <v>PUERTA EN VIDRIO TEMPLADO 6 mm con ZOCALO EN ALUMINIO de PIVOTE, con cerradura y manija (Hoja Sencilla). Incluye el suministro de todos los accesorios requeridos para el correcto montaje. SEGUN DETALLE. (Suministro e Instalación).</v>
          </cell>
          <cell r="F1971" t="str">
            <v>m2</v>
          </cell>
          <cell r="I1971">
            <v>496946.26</v>
          </cell>
        </row>
        <row r="1972">
          <cell r="A1972" t="str">
            <v>D02</v>
          </cell>
          <cell r="B1972" t="str">
            <v>SUMINISTRO E INSTALACION DE ESPEJO   4 mm. Biselado y Pulido en cuatro lados. (Incluye elementos de fijación al muro).</v>
          </cell>
          <cell r="F1972" t="str">
            <v>m2</v>
          </cell>
          <cell r="I1972">
            <v>116150</v>
          </cell>
        </row>
        <row r="1973">
          <cell r="A1973" t="str">
            <v>D02A</v>
          </cell>
          <cell r="B1973" t="str">
            <v>SUMINISTRO E INSTALACION DE ESPEJO INCLINADO PARA DISCAPACITADOS DEL 10% 4 mm Cristal Biscelado con marco en acero inoxidable satinado de 0,10 reverso en acero galvanizado con 4 colisons para adosar en la pared y un cierre integrado, esquinas soldadas y pulidas.Según detalle.</v>
          </cell>
          <cell r="F1973" t="str">
            <v>m2</v>
          </cell>
          <cell r="I1973">
            <v>237350</v>
          </cell>
        </row>
        <row r="1974">
          <cell r="A1974" t="str">
            <v>D05</v>
          </cell>
          <cell r="B1974" t="str">
            <v>SUMINISTRO E INSTALACION DE ESPEJO  6 mm. sin biselar y sin marco. (Incluye elementos de fijación al muro).</v>
          </cell>
          <cell r="F1974" t="str">
            <v>m2</v>
          </cell>
          <cell r="I1974">
            <v>121200</v>
          </cell>
        </row>
        <row r="1975">
          <cell r="A1975" t="str">
            <v>D05A</v>
          </cell>
          <cell r="B1975" t="str">
            <v>VIDRIO CRUDO 5mm (Para ventanería. Incluye el suministro e instalación de todos los accesorios e insumos requeridos para el correcto montaje.)</v>
          </cell>
          <cell r="F1975" t="str">
            <v>m2</v>
          </cell>
          <cell r="I1975">
            <v>25000</v>
          </cell>
        </row>
        <row r="1976">
          <cell r="A1976" t="str">
            <v>D05B</v>
          </cell>
          <cell r="B1976" t="str">
            <v>VIDRIO TEMPLADO DE SEGUIRIDAD 10mm (Para ventanería. Incluye el suministro e instalación de todos los accesorios e insumos requeridos para el correcto montaje.)</v>
          </cell>
          <cell r="F1976" t="str">
            <v>m2</v>
          </cell>
          <cell r="I1976">
            <v>132000</v>
          </cell>
        </row>
        <row r="1977">
          <cell r="A1977" t="str">
            <v>D05C</v>
          </cell>
          <cell r="B1977" t="str">
            <v>TRATAMIENTO DE SANDBLASTING EN VIDRIO (Vidrio de todos los espesores, a todo costo)</v>
          </cell>
          <cell r="F1977" t="str">
            <v>m2</v>
          </cell>
          <cell r="I1977">
            <v>40000</v>
          </cell>
        </row>
        <row r="1978">
          <cell r="A1978" t="str">
            <v>D05D</v>
          </cell>
          <cell r="B1978" t="str">
            <v>VIDRIO LAMINADO 4+5mm (Para ventanería. Incluye el suministro e instalación de todos los accesorios e insumos requeridos para el correcto montaje.)</v>
          </cell>
          <cell r="F1978" t="str">
            <v>m2</v>
          </cell>
          <cell r="I1978">
            <v>134900</v>
          </cell>
        </row>
        <row r="1979">
          <cell r="A1979" t="str">
            <v>D05P</v>
          </cell>
          <cell r="B1979" t="str">
            <v>VIDRIO LAMINADO 3+3mm (Para ventanería. Incluye el suministro e instalación de todos los accesorios e insumos requeridos para el correcto montaje.)</v>
          </cell>
          <cell r="F1979" t="str">
            <v>m2</v>
          </cell>
          <cell r="I1979">
            <v>79000</v>
          </cell>
        </row>
        <row r="1980">
          <cell r="A1980" t="str">
            <v>D05Q</v>
          </cell>
          <cell r="B1980" t="str">
            <v>VIDRIO LAMINADO 4+3mm (Para ventanería. Incluye el suministro e instalación de todos los accesorios e insumos requeridos para el correcto montaje.)</v>
          </cell>
          <cell r="F1980" t="str">
            <v>m2</v>
          </cell>
          <cell r="I1980">
            <v>118000</v>
          </cell>
        </row>
        <row r="1981">
          <cell r="A1981" t="str">
            <v>D05E</v>
          </cell>
          <cell r="B1981" t="str">
            <v>VIDRIO TEMPLADO DE SEGUIRIDAD 8mm GRIS HUMO (Para ventanería. Incluye el suministro e instalación de todos los accesorios e insumos requeridos para el correcto montaje.)</v>
          </cell>
          <cell r="F1981" t="str">
            <v>m2</v>
          </cell>
          <cell r="I1981">
            <v>150000</v>
          </cell>
        </row>
        <row r="1982">
          <cell r="A1982" t="str">
            <v>D05F</v>
          </cell>
          <cell r="B1982" t="str">
            <v>VIDRIO LAMINADO 4+5mm Color Gris Humo (Para ventanería. Incluye el suministro e instalación de todos los accesorios e insumos requeridos para el correcto montaje.)</v>
          </cell>
          <cell r="F1982" t="str">
            <v>m2</v>
          </cell>
          <cell r="I1982">
            <v>222200</v>
          </cell>
        </row>
        <row r="1983">
          <cell r="A1983" t="str">
            <v>D05G</v>
          </cell>
          <cell r="B1983" t="str">
            <v>VIDRIO CRUDO 6mm (Para ventanería. Incluye el suministro e instalación de todos los accesorios e insumos requeridos para el correcto montaje.)</v>
          </cell>
          <cell r="F1983" t="str">
            <v>m2</v>
          </cell>
          <cell r="I1983">
            <v>30000</v>
          </cell>
        </row>
        <row r="1984">
          <cell r="A1984" t="str">
            <v>D05H</v>
          </cell>
          <cell r="B1984" t="str">
            <v>VIDRIO TEMPLADO DE SEGUIRIDAD 6mm (Para ventanería. Incluye el suministro e instalación de todos los accesorios e insumos requeridos para el correcto montaje.)</v>
          </cell>
          <cell r="F1984" t="str">
            <v>m2</v>
          </cell>
          <cell r="I1984">
            <v>78100</v>
          </cell>
        </row>
        <row r="1985">
          <cell r="A1985" t="str">
            <v>D05I</v>
          </cell>
          <cell r="B1985" t="str">
            <v>VIDRIO TEMPLADO DE SEGUIRIDAD 5mm (Para ventanería. Incluye el suministro e instalación de todos los accesorios e insumos requeridos para el correcto montaje.)</v>
          </cell>
          <cell r="F1985" t="str">
            <v>m2</v>
          </cell>
          <cell r="I1985">
            <v>67100</v>
          </cell>
        </row>
        <row r="1986">
          <cell r="A1986" t="str">
            <v>D05J</v>
          </cell>
          <cell r="B1986" t="str">
            <v>VIDRIO TEMPLADO DE SEGUIRIDAD 8mm  (Para ventanería. Incluye el suministro e instalación de todos los accesorios e insumos requeridos para el correcto montaje.)</v>
          </cell>
          <cell r="F1986" t="str">
            <v>m2</v>
          </cell>
          <cell r="I1986">
            <v>104500</v>
          </cell>
        </row>
        <row r="1987">
          <cell r="A1987" t="str">
            <v>D05M</v>
          </cell>
          <cell r="B1987" t="str">
            <v xml:space="preserve">VIDRIO ESMERILADO 4mm </v>
          </cell>
          <cell r="F1987" t="str">
            <v>m2</v>
          </cell>
          <cell r="I1987">
            <v>60000</v>
          </cell>
        </row>
        <row r="1988">
          <cell r="A1988" t="str">
            <v>D05N</v>
          </cell>
          <cell r="B1988" t="str">
            <v xml:space="preserve">VIDRIO ESMERILADO 5mm </v>
          </cell>
          <cell r="F1988" t="str">
            <v>m2</v>
          </cell>
          <cell r="I1988">
            <v>75000</v>
          </cell>
        </row>
        <row r="1989">
          <cell r="A1989" t="str">
            <v>D05O</v>
          </cell>
          <cell r="B1989" t="str">
            <v>VIDRIO BLINDADO INCOLORO DE 30 MM</v>
          </cell>
          <cell r="F1989" t="str">
            <v>m2</v>
          </cell>
          <cell r="I1989">
            <v>435000</v>
          </cell>
        </row>
        <row r="1990">
          <cell r="A1990" t="str">
            <v>D13A</v>
          </cell>
          <cell r="B1990" t="str">
            <v>VENTANERIA APOYADA EN PERFILERIA DE ALUMINIO ANODIZADO COLOR NATURAL Y CUERPO CORREDIZO+ VIDRIO LAMINADO DE4+5 (Incluye el suministro de todos los accesorios requeridos para el correcto montaje).</v>
          </cell>
          <cell r="F1990" t="str">
            <v>m2</v>
          </cell>
          <cell r="I1990">
            <v>479750</v>
          </cell>
        </row>
        <row r="1991">
          <cell r="A1991" t="str">
            <v>D13B</v>
          </cell>
          <cell r="B1991" t="str">
            <v>VENTANERIA APOYADA EN PERFILERIA DE ALUMINIO ANODIZADO COLOR NATURAL Y REJILLA SUPERIOR EN ALUMINO+ VIDRIO LAMINADO DE4+5 (Incluye el suministro de todos los accesorios requeridos para el correcto montaje).</v>
          </cell>
          <cell r="F1991" t="str">
            <v>m2</v>
          </cell>
          <cell r="I1991">
            <v>452530.5</v>
          </cell>
        </row>
        <row r="1992">
          <cell r="A1992" t="str">
            <v>D13C</v>
          </cell>
          <cell r="B1992" t="str">
            <v>VENTANERIA APOYADA EN PERFILERIA DE ALUMINIO ANODIZADO COLOR NATURAL + VIDRIO LAMINADO DE4+5 (Incluye el suministro de todos los accesorios requeridos para el correcto montaje).</v>
          </cell>
          <cell r="F1992" t="str">
            <v>m2</v>
          </cell>
          <cell r="I1992">
            <v>494294</v>
          </cell>
        </row>
        <row r="1993">
          <cell r="A1993" t="str">
            <v>D13D</v>
          </cell>
          <cell r="B1993" t="str">
            <v>VENTANERIA APOYADA EN PERFILERIA DE ALUMINIO ANODIZADO COLOR NATURAL +REJILLA SUPERIOR Y CUERPOS CORREDIZOS VIDRIO LAMINADO DE4+5 (Incluye el suministro de todos los accesorios requeridos para el correcto montaje).</v>
          </cell>
          <cell r="F1993" t="str">
            <v>m2</v>
          </cell>
          <cell r="I1993">
            <v>485204</v>
          </cell>
        </row>
        <row r="1994">
          <cell r="A1994" t="str">
            <v>D13E</v>
          </cell>
          <cell r="B1994" t="str">
            <v>VENTANERIA APOYADA EN PERFILERIA DE ALUMINIO ANODIZADO COLOR NATURAL +REJILLA SUPERIOR Y CUERPOS CORREDIZOS VIDRIO LAMINADO DE4+5 (Incluye el suministro de todos los accesorios requeridos para el correcto montaje).</v>
          </cell>
          <cell r="F1994" t="str">
            <v>m2</v>
          </cell>
          <cell r="I1994">
            <v>549086.5</v>
          </cell>
        </row>
        <row r="1995">
          <cell r="A1995" t="str">
            <v>D13F</v>
          </cell>
          <cell r="B1995" t="str">
            <v>VENTANERIA APOYADA EN PERFILERIA DE ALUMINIO ANODIZADO COLOR NATURAL +REJILLA SUPERIOR Y CUERPOS CORREDIZOS VIDRIO LAMINADO DE4+5 (Incluye el suministro de todos los accesorios requeridos para el correcto montaje).</v>
          </cell>
          <cell r="F1995" t="str">
            <v>m2</v>
          </cell>
          <cell r="I1995">
            <v>549086.5</v>
          </cell>
        </row>
        <row r="1996">
          <cell r="A1996" t="str">
            <v>D13G</v>
          </cell>
          <cell r="B1996" t="str">
            <v>VENTANERIA APOYADA EN PERFILERIA DE ALUMINIO ANODIZADO COLOR NATURAL, REJILLA DE ALUMINIO INTEGRADA+ REJILLA SUPERIOR Y VIDRIO LAMINADO DE4+5,  (Incluye el suministro de todos los accesorios requeridos para el correcto montaje).</v>
          </cell>
          <cell r="F1996" t="str">
            <v>m2</v>
          </cell>
          <cell r="I1996">
            <v>549086.5</v>
          </cell>
        </row>
        <row r="1997">
          <cell r="A1997" t="str">
            <v>D13H</v>
          </cell>
          <cell r="B1997" t="str">
            <v>VENTANERIA APOYADA EN PERFILERIA DE ALUMINIO ANODIZADO COLOR NATURAL, ESTRUCTURA METALICA+ VIDRIO LAMINADO DE4+5 (Incluye el suministro de todos los accesorios requeridos para el correcto montaje).</v>
          </cell>
          <cell r="F1997" t="str">
            <v>m2</v>
          </cell>
          <cell r="I1997">
            <v>489850</v>
          </cell>
        </row>
        <row r="1998">
          <cell r="A1998" t="str">
            <v>D13I</v>
          </cell>
          <cell r="B1998" t="str">
            <v>VENTANERIA APOYADA EN PERFILERIA DE ALUMINIO ANODIZADO MATE COLOR BLANCO, VIDRIO TEMPLADO DE 8MM INCOLORO+REJILLA SUPERIOR Y PUERTA EN ALUMINIO ANODIZADO BLANCO MATE CON MANIJA GRIFOX</v>
          </cell>
          <cell r="F1998" t="str">
            <v>m2</v>
          </cell>
          <cell r="I1998">
            <v>458641</v>
          </cell>
        </row>
        <row r="1999">
          <cell r="A1999" t="str">
            <v>D13J</v>
          </cell>
          <cell r="B1999" t="str">
            <v>VENTANERIA APOYADA EN PERFILERIA DE ALUMINIO EMBEBIDA EN MURO Y CIELO RASO, CON VIDRIO TEMPLADO 8MM INCOLORO</v>
          </cell>
          <cell r="F1999" t="str">
            <v>m2</v>
          </cell>
          <cell r="I1999">
            <v>259469</v>
          </cell>
        </row>
        <row r="2000">
          <cell r="A2000" t="str">
            <v>D13K</v>
          </cell>
          <cell r="B2000" t="str">
            <v>VENTANERIA APOYADA EN PERFILERIA DE ALUMINIO ANODIZADO MATE COLOR BLANCO, VIDRIO TEMPLADO DE 8MM INCOLORO CON UNIONES A TOPE +REJILLA SUPERIOR</v>
          </cell>
          <cell r="F2000" t="str">
            <v>m2</v>
          </cell>
          <cell r="I2000">
            <v>380164</v>
          </cell>
        </row>
        <row r="2001">
          <cell r="A2001" t="str">
            <v>D10</v>
          </cell>
          <cell r="B2001" t="str">
            <v>VENTANA CORREDIZA EN ALUMINIO  ANODIZADO VIDRIO 6 mm (Incluye marco en perfileria tipo PB 3831 o similar y vidrio cristal de 6 mm. ). Incluye el suministro de todos los accesorios requeridos para el correcto montaje, asi como el suministro e instalación de la silicona que sea requerida para garantizar una perfecta instalación. SEGUN DETALLE. (Suministro e Instalación).</v>
          </cell>
          <cell r="F2001" t="str">
            <v>m2</v>
          </cell>
          <cell r="I2001">
            <v>187940.8</v>
          </cell>
        </row>
        <row r="2002">
          <cell r="A2002" t="str">
            <v>D04</v>
          </cell>
          <cell r="B2002" t="str">
            <v>VENTANA EN  PERSIANA EN ALUMINIO  ANODIZADO ALN 315 COLOR CHAMPAGNE Tipo pesado (Incluye marco y contramarco en perfileria  PB 6038 o similar ). Incluye el suministro de todos los accesorios requeridos para el correcto montaje, asi como el suministro e instalación de la silicona que sea requerida para garantizar una perfecta instalación. SEGUN DETALLE. (Suministro e Instalación).</v>
          </cell>
          <cell r="F2002" t="str">
            <v>m2</v>
          </cell>
          <cell r="I2002">
            <v>199576</v>
          </cell>
        </row>
        <row r="2003">
          <cell r="A2003" t="str">
            <v>D04A</v>
          </cell>
          <cell r="B2003" t="str">
            <v>CELOSIA CON CUCHILLAS  EN ACERO GALVANIZADO DE 1,5 mm. Incluye eslabón fusible. Incluye resorte enganchado para cierre positivo. Incluye marco en acero galvanizado de 19mm. Incluye ángulos pernados de 0,025x0,051x0,003 de 0,0762 de largo, superior e inferior anclados al concreto, plato de 19mm, angeo, barra de seguridad según detalle.</v>
          </cell>
          <cell r="F2003" t="str">
            <v>und</v>
          </cell>
          <cell r="I2003">
            <v>793456</v>
          </cell>
        </row>
        <row r="2004">
          <cell r="A2004" t="str">
            <v>D04B</v>
          </cell>
          <cell r="B2004" t="str">
            <v>REJILLA EN ALUMINIO ANODIZADO MATE NATURAL, LONGUITUD VARIABLE, VERIFICAR EN PLANTAS GENERALES.</v>
          </cell>
          <cell r="F2004" t="str">
            <v>m2</v>
          </cell>
          <cell r="I2004">
            <v>219170</v>
          </cell>
        </row>
        <row r="2005">
          <cell r="A2005" t="str">
            <v>D04C</v>
          </cell>
          <cell r="B2005" t="str">
            <v>REJILLA EN ALUMINIO ANODIZADO MATE NATURAL+ALFAJIA, Incluyen el suministro de todos los accesorios requeridos para el correcto montaje, asi como el suministro e instalación de la silicona que sea requerida para el correcto montaje.</v>
          </cell>
          <cell r="F2005" t="str">
            <v>m2</v>
          </cell>
          <cell r="I2005">
            <v>239572</v>
          </cell>
        </row>
        <row r="2006">
          <cell r="A2006" t="str">
            <v>D04D</v>
          </cell>
          <cell r="B2006" t="str">
            <v>VENTANA EN  PERSIANA EN ALUMINIO  ANODIZADO ALN 315 COLOR ALUMINIO CRUDO + ALFAJIA Tipo pesado (Incluye marco y contramarco en perfileria  PB 6038 o similar ). Incluye el suministro de todos los accesorios requeridos para el correcto montaje, asi como el suministro e instalación de la silicona que sea requerida para garantizar una perfecta instalación. SEGUN DETALLE. (Suministro e Instalación).</v>
          </cell>
          <cell r="F2006" t="str">
            <v>m2</v>
          </cell>
          <cell r="I2006">
            <v>239774</v>
          </cell>
        </row>
        <row r="2007">
          <cell r="A2007" t="str">
            <v>D04E</v>
          </cell>
          <cell r="B2007" t="str">
            <v>VENTANA EN PERSIANA DE ALUMINIO BAJO EXTRACTOR EOLICO  0,88x0,70m.ANODIZADO ALN 315 COLOR ALUMINIO CRUDO. Incluye el suministro de todos los accesorios requeridos para el correcto montaje, asi como el suministro e instalación de la silicona que sea requerida para garantizar una perfecta instalación. SEGUN DETALLE. (Suministro e Instalación).</v>
          </cell>
          <cell r="F2007" t="str">
            <v>und</v>
          </cell>
          <cell r="I2007">
            <v>156550</v>
          </cell>
        </row>
        <row r="2008">
          <cell r="A2008" t="str">
            <v>D04F</v>
          </cell>
          <cell r="B2008" t="str">
            <v>VENTANA EN PANELES FIJOS  DE ALUMINIO PARA EXTRACTOR EOLICO CAMPANA  0,88x0,70m.ANODIZADO ALN 315 COLOR ALUMINIO CRUDO. Incluye el suministro de todos los accesorios requeridos para el correcto montaje, asi como el suministro e instalación de la silicona que sea requerida para garantizar una perfecta instalación. SEGUN DETALLE. (Suministro e Instalación).</v>
          </cell>
          <cell r="F2008" t="str">
            <v>m2</v>
          </cell>
          <cell r="I2008">
            <v>175800</v>
          </cell>
        </row>
        <row r="2009">
          <cell r="A2009" t="str">
            <v>D04G</v>
          </cell>
          <cell r="B2009" t="str">
            <v>VENTANA FIJA EN ALUMINIO  ANODIZADO ALN 315 COLOR CHAMPAGNE Tipo pesado (Incluye marco y contramarco en perfileria  PB 6038 o similar ). Incluye el suministro de todos los accesorios requeridos para el correcto montaje, asi como el suministro e instalación de la silicona que sea requerida para garantizar una perfecta instalación. SEGUN DETALLE. (Suministro e Instalación).</v>
          </cell>
          <cell r="F2009" t="str">
            <v>m2</v>
          </cell>
          <cell r="I2009">
            <v>146000</v>
          </cell>
        </row>
        <row r="2010">
          <cell r="A2010" t="str">
            <v>D09</v>
          </cell>
          <cell r="B2010" t="str">
            <v>VENTANA FIJA EN ALUMINIO  ANODIZADO VIDRIO 6 mm (Incluye marco en perfileria  tipo PB 3831 o similar y vidrio cristal de 6 mm. ). Incluye el suministro de todos los accesorios requeridos para el correcto montaje, asi como el suministro e instalación de la silicona que sea requerida para garantizar una perfecta instalación. SEGUN DETALLE. (Suministro e Instalación).</v>
          </cell>
          <cell r="F2010" t="str">
            <v>m2</v>
          </cell>
          <cell r="I2010">
            <v>181133.4</v>
          </cell>
        </row>
        <row r="2011">
          <cell r="A2011" t="str">
            <v>D11</v>
          </cell>
          <cell r="B2011" t="str">
            <v>VENTANA PROYECTANTE FIJA EN ALUMINIO  ANODIZADO VIDRIO 6 mm (Incluye marco en perfileria  tipo PB 3831 o similar y vidrio cristal de 6 mm. ). Incluye el suministro de todos los accesorios requeridos para el correcto montaje, asi como el suministro e instalación de la silicona que sea requerida para garantizar una perfecta instalación. SEGUN DETALLE. (Suministro e Instalación).</v>
          </cell>
          <cell r="F2011" t="str">
            <v>m2</v>
          </cell>
          <cell r="I2011">
            <v>165865.23000000001</v>
          </cell>
        </row>
        <row r="2012">
          <cell r="A2012" t="str">
            <v>D11A</v>
          </cell>
          <cell r="B2012" t="str">
            <v>VENTANA CORREDIZA EN ALUMINIO ANODIZADO Con vidrio 5 mm y anjeo en fibra de vidrio (Incluye marco y contramarco en perfileria VC 5020 o similar ). Incluye el suministro de todos los accesorios requeridos para el correcto montaje, asi como el suministro e instalación de la silicona que sea requerida para garantizar una perfecta instalación. SEGUN DETALLE. (Suministro e Instalación).</v>
          </cell>
          <cell r="F2012" t="str">
            <v>m2</v>
          </cell>
          <cell r="I2012">
            <v>227048</v>
          </cell>
        </row>
        <row r="2013">
          <cell r="A2013" t="str">
            <v>D24</v>
          </cell>
          <cell r="B2013" t="str">
            <v>PERFILERIA FIJA EN ALUMINIO ANODIZADO (Incluye marco en perfileria tipo PB5020  o similar ). Incluye el suministro e instalación de todos los accesorios requeridos para el correcto montaje.</v>
          </cell>
          <cell r="F2013" t="str">
            <v>m2</v>
          </cell>
          <cell r="I2013">
            <v>158166</v>
          </cell>
        </row>
        <row r="2014">
          <cell r="A2014" t="str">
            <v>D24A</v>
          </cell>
          <cell r="B2014" t="str">
            <v>PERFILERIA FIJA EN ALUMINIO ANODIZADO (Incluye marco en perfileria tipo PV 3831 o similar ). Incluye el suministro e instalación de todos los accesorios requeridos para el correcto montaje.</v>
          </cell>
          <cell r="F2014" t="str">
            <v>m2</v>
          </cell>
          <cell r="I2014">
            <v>165600</v>
          </cell>
        </row>
        <row r="2015">
          <cell r="A2015" t="str">
            <v>D25</v>
          </cell>
          <cell r="B2015" t="str">
            <v>PERFILERIA FIJA EN ALUMINIO ANODIZADO (Incluye marco en perfileria tipo PB3831  o similar ). Incluye el suministro e instalación de todos los accesorios requeridos para el correcto montaje.</v>
          </cell>
          <cell r="F2015" t="str">
            <v>m2</v>
          </cell>
          <cell r="I2015">
            <v>158166</v>
          </cell>
        </row>
        <row r="2016">
          <cell r="A2016" t="str">
            <v>D25A</v>
          </cell>
          <cell r="B2016" t="str">
            <v>PERFILERIA FIJA EN ALUMINIO ANODIZADO Color Negro (Incluye marco en perfileria tipo PB3831  o similar ). Incluye el suministro e instalación de todos los accesorios requeridos para el correcto montaje.</v>
          </cell>
          <cell r="F2016" t="str">
            <v>m2</v>
          </cell>
          <cell r="I2016">
            <v>171700</v>
          </cell>
        </row>
        <row r="2017">
          <cell r="A2017" t="str">
            <v>D25B</v>
          </cell>
          <cell r="B2017" t="str">
            <v>PERFILERIA FIJA EN ALUMINIO ANODIZADO Color Bronce (Incluye marco en perfileria tipo PB3831  o similar ). Incluye el suministro e instalación de todos los accesorios requeridos para el correcto montaje.</v>
          </cell>
          <cell r="F2017" t="str">
            <v>m2</v>
          </cell>
          <cell r="I2017">
            <v>171700</v>
          </cell>
        </row>
        <row r="2018">
          <cell r="A2018" t="str">
            <v>D26</v>
          </cell>
          <cell r="B2018" t="str">
            <v>PERFILERIA PARA VENTANERIA CORREDIZA EN ALUMINIO ANODIZADO (Incluye marco en perfileria tipo PB5020  o similar ). Incluye el suministro e instalación de todos los accesorios requeridos para el correcto montaje.</v>
          </cell>
          <cell r="F2018" t="str">
            <v>m2</v>
          </cell>
          <cell r="I2018">
            <v>336330</v>
          </cell>
        </row>
        <row r="2019">
          <cell r="A2019" t="str">
            <v>D31</v>
          </cell>
          <cell r="B2019" t="str">
            <v>Marco perimetral en tubular de aluminio pesado de 3"x11/2" tipo ALN 167</v>
          </cell>
          <cell r="F2019" t="str">
            <v>m</v>
          </cell>
          <cell r="I2019">
            <v>113120</v>
          </cell>
        </row>
        <row r="2020">
          <cell r="A2020" t="str">
            <v>D32</v>
          </cell>
          <cell r="B2020" t="str">
            <v>REJILLA EN ALUMINIO ANODIZADO COLOR NEGRO. Incluyen el suministro de todos los accesorios requeridos para el correcto montaje, asi como el suministro e instalación de la silicona que sea requerida para el correcto montaje.</v>
          </cell>
          <cell r="F2020" t="str">
            <v>m2</v>
          </cell>
          <cell r="I2020">
            <v>216140</v>
          </cell>
        </row>
        <row r="2021">
          <cell r="A2021" t="str">
            <v>D34</v>
          </cell>
          <cell r="B2021" t="str">
            <v>SUMINISTRO E INSTALACIÓN REJA CORTINA AUTOSERVICIO Estructura en hierro, resortes en acero de 5/16" lámina cold rolled corrugada cal.20 y protección tapa rollo. Según diseño</v>
          </cell>
          <cell r="F2021" t="str">
            <v>m2</v>
          </cell>
          <cell r="I2021">
            <v>469799.48</v>
          </cell>
        </row>
        <row r="2022">
          <cell r="A2022" t="str">
            <v>D33</v>
          </cell>
          <cell r="B2022" t="str">
            <v>CORTINA ENROLLABLE TIPO BANCO. Pintura electrostática color negro mate platina de 13/16" y tubular de 1/2" con rollo superior y polea. SEGUN DETALLE. (Suministro e Instalación).</v>
          </cell>
          <cell r="F2022" t="str">
            <v>m2</v>
          </cell>
          <cell r="I2022">
            <v>324210</v>
          </cell>
        </row>
        <row r="2023">
          <cell r="A2023" t="str">
            <v>D35</v>
          </cell>
          <cell r="B2023" t="str">
            <v>REJILLA EN ALUMINIO ANODIZADO COLOR BRONCE. Incluyen el suministro de todos los accesorios requeridos para el correcto montaje, asi como el suministro e instalación de la silicona que sea requerida para el correcto montaje.</v>
          </cell>
          <cell r="F2023" t="str">
            <v>m2</v>
          </cell>
          <cell r="I2023">
            <v>216140</v>
          </cell>
        </row>
        <row r="2024">
          <cell r="A2024" t="str">
            <v>D36</v>
          </cell>
          <cell r="B2024" t="str">
            <v>PUERTA CORREDIZA EN ALUMINIO ANODIZADO SISTEMA VP 3831, Naves con perfil de 4*4 cm, pisa vidrio cuadrado. Vidrio Laminado incoloro 3+3, con película en la mitad frost (2,00 ALTO - 2,00 ANCHO ), con cerraduras y manijas. Incluye el suministro de todos los accesorios requeridos para el correcto montaje. SEGUN DETALLE. (Suministro e Instalación).</v>
          </cell>
          <cell r="F2024" t="str">
            <v>und</v>
          </cell>
          <cell r="I2024">
            <v>2727000</v>
          </cell>
        </row>
        <row r="2025">
          <cell r="A2025" t="str">
            <v>D37</v>
          </cell>
          <cell r="B2025" t="str">
            <v>POSTE PARA BUTACO de anclar en acero inoxidable 2" con apoya-pies</v>
          </cell>
          <cell r="F2025" t="str">
            <v>und</v>
          </cell>
          <cell r="I2025">
            <v>121200</v>
          </cell>
        </row>
        <row r="2026">
          <cell r="A2026" t="str">
            <v>D39</v>
          </cell>
          <cell r="B2026" t="str">
            <v>SUMINISTRO E INSTALACIÓN CELOSIA EN ALUMINIO ANODIZADO Color Natural (Incluye marco en perfileria 1/2"x1/2", operador y seguro integrado, paneles en lámina de aluminio . Incluye el suministro e instalación de todos los accesorios requeridos para el correcto montaje.</v>
          </cell>
          <cell r="F2026" t="str">
            <v>m2</v>
          </cell>
          <cell r="I2026">
            <v>492072</v>
          </cell>
        </row>
        <row r="2027">
          <cell r="A2027" t="str">
            <v>D40</v>
          </cell>
          <cell r="B2027" t="str">
            <v>SUMINISTRO E INSTALACIÓN  PUERTA PVC. Dimensiones 2,30x0,8m. Puerta batiente sistema francés. PVC rígido blanco acrílico incoloro en panel superior, y lámina coopolímero 3mm blaco en panel inferior. Bisagras en aluminio y cerradura pomo metálico. Refuerzos internos en acero galvanizado y tensores roscados. Incluye el suministro e instalación de todos los accesorios requeridos para el correcto montaje.</v>
          </cell>
          <cell r="F2027" t="str">
            <v>und</v>
          </cell>
          <cell r="I2027">
            <v>826044.66</v>
          </cell>
        </row>
        <row r="2028">
          <cell r="A2028" t="str">
            <v>D42</v>
          </cell>
          <cell r="B2028" t="str">
            <v>BARANDA REGULADORA DE TRAFICO. Fabricada en  tubo de acero inoxidable de f 2" con travesaños en tubo de   Ǿ  1 1/2" y flanches para anclar al piso.</v>
          </cell>
          <cell r="F2028" t="str">
            <v>m</v>
          </cell>
          <cell r="I2028">
            <v>515000</v>
          </cell>
        </row>
        <row r="2029">
          <cell r="A2029" t="str">
            <v>D43</v>
          </cell>
          <cell r="B2029" t="str">
            <v xml:space="preserve">PELICULA CONTROL SOLAR Ref. COLD STEEL o equivalente </v>
          </cell>
          <cell r="F2029" t="str">
            <v>m2</v>
          </cell>
          <cell r="I2029">
            <v>40600</v>
          </cell>
        </row>
        <row r="2030">
          <cell r="A2030" t="str">
            <v>D44</v>
          </cell>
          <cell r="B2030" t="str">
            <v>TUBO RECTANGULAR ALUMINIO 3 1/2"x1"</v>
          </cell>
          <cell r="F2030" t="str">
            <v>m</v>
          </cell>
          <cell r="I2030">
            <v>63580</v>
          </cell>
        </row>
        <row r="2031">
          <cell r="A2031" t="str">
            <v>D45</v>
          </cell>
          <cell r="B2031" t="str">
            <v>TUBO RECTANGULAR ALUMINIO 2"x1"</v>
          </cell>
          <cell r="F2031" t="str">
            <v>m</v>
          </cell>
          <cell r="I2031">
            <v>6700</v>
          </cell>
        </row>
        <row r="2032">
          <cell r="A2032" t="str">
            <v>D46</v>
          </cell>
          <cell r="B2032" t="str">
            <v>ANGULO ALUMINIO 1 1/2"x1 1/2"</v>
          </cell>
          <cell r="F2032" t="str">
            <v>m</v>
          </cell>
          <cell r="I2032">
            <v>5700</v>
          </cell>
        </row>
        <row r="2033">
          <cell r="A2033" t="str">
            <v>D47</v>
          </cell>
          <cell r="B2033" t="str">
            <v>PLATINA ALUMINIO 38mm*3/8”</v>
          </cell>
          <cell r="F2033" t="str">
            <v>m</v>
          </cell>
          <cell r="I2033">
            <v>24360</v>
          </cell>
        </row>
        <row r="2034">
          <cell r="A2034" t="str">
            <v>D48</v>
          </cell>
          <cell r="B2034" t="str">
            <v>DIVISON EN VIDRIO TEMPLADO 10mm. PUERTA PIVOTE. Incluye el suministro de todos los accesorios en acero inoxidable para el corecto montaje.</v>
          </cell>
          <cell r="F2034" t="str">
            <v>m2</v>
          </cell>
          <cell r="I2034">
            <v>266800</v>
          </cell>
        </row>
        <row r="2035">
          <cell r="A2035" t="str">
            <v>D49</v>
          </cell>
          <cell r="B2035" t="str">
            <v>DILATACIÓN EN ACERO INOXIDABLE e=1cm</v>
          </cell>
          <cell r="F2035" t="str">
            <v>m</v>
          </cell>
          <cell r="I2035">
            <v>15000</v>
          </cell>
        </row>
        <row r="2036">
          <cell r="A2036" t="str">
            <v>D22</v>
          </cell>
          <cell r="B2036" t="str">
            <v>MARQUESINA EN VIDRIO TEMPLADO 10 mm.  Incluye vidrio templado, perfileria en aluminio, silicona gotero, pegue, elementos de fijación, asi como el suministro de todos los accesorios requeridos para el correcto montaje y toda la silicona que sea requerida p</v>
          </cell>
          <cell r="F2036" t="str">
            <v>m</v>
          </cell>
          <cell r="I2036">
            <v>450055</v>
          </cell>
        </row>
        <row r="2037">
          <cell r="A2037" t="str">
            <v>D50</v>
          </cell>
          <cell r="B2037" t="str">
            <v>VIDRIO ESTÁNDAR PARA PUERTA GABINETE ESPESOR 3 MM</v>
          </cell>
          <cell r="F2037" t="str">
            <v>un</v>
          </cell>
          <cell r="I2037">
            <v>50000</v>
          </cell>
        </row>
        <row r="2038">
          <cell r="A2038" t="str">
            <v>D52</v>
          </cell>
          <cell r="B2038" t="str">
            <v>PUERTA EN VIDRIO TEMPLADO DE 10 mm, de 2.40 m X 0.90 m, con montante  de 0.40 m, incluye brazo hidraulico, tope puerta y cerradura.</v>
          </cell>
          <cell r="F2038" t="str">
            <v>und</v>
          </cell>
          <cell r="I2038">
            <v>1490000</v>
          </cell>
        </row>
        <row r="2039">
          <cell r="A2039" t="str">
            <v>D53</v>
          </cell>
          <cell r="B2039" t="str">
            <v>DIVISION EN VIDRIO TEMPLADO DE 10 mm, con sus respectivos soportes en aluminio</v>
          </cell>
          <cell r="F2039" t="str">
            <v>m2</v>
          </cell>
          <cell r="I2039">
            <v>350000</v>
          </cell>
        </row>
        <row r="2040">
          <cell r="A2040" t="str">
            <v>D54</v>
          </cell>
          <cell r="B2040" t="str">
            <v>ALFAJÍA EN ALUMINIO Ref: PALN1123 A: 114.24mm H: 17.3mm</v>
          </cell>
          <cell r="F2040" t="str">
            <v>m</v>
          </cell>
          <cell r="I2040">
            <v>30000</v>
          </cell>
        </row>
        <row r="2041">
          <cell r="A2041" t="str">
            <v>D55</v>
          </cell>
          <cell r="B2041" t="str">
            <v>ALFAJÍA EN ALUMINIO Ref: PALN244 A: 114.24mm H: 17.3mm</v>
          </cell>
          <cell r="F2041" t="str">
            <v>m</v>
          </cell>
          <cell r="I2041">
            <v>33000</v>
          </cell>
        </row>
        <row r="2042">
          <cell r="A2042" t="str">
            <v>D56</v>
          </cell>
          <cell r="B2042" t="str">
            <v xml:space="preserve">DIVISIÓN EN VIDRIO PISO A TECHO H:2.80 : Divisiones en vidrio templado 6 mm. Con perfieria en aluminio </v>
          </cell>
          <cell r="F2042" t="str">
            <v>m2</v>
          </cell>
          <cell r="I2042">
            <v>279500</v>
          </cell>
        </row>
        <row r="2043">
          <cell r="A2043" t="str">
            <v>D57</v>
          </cell>
          <cell r="B2043" t="str">
            <v>PUERTA EN VIDRIO CON MONTANTE SUPERIOR H:2.80 TOTAL. Puerta en vidrio con marco en aluminio. Con cerradura, ancho 1.00 M</v>
          </cell>
          <cell r="F2043" t="str">
            <v>und</v>
          </cell>
          <cell r="I2043">
            <v>1250000</v>
          </cell>
        </row>
        <row r="2044">
          <cell r="A2044" t="str">
            <v>D58</v>
          </cell>
          <cell r="B2044" t="str">
            <v>ANGULO DE HIERRO  1"x 1/4"</v>
          </cell>
          <cell r="F2044" t="str">
            <v>m</v>
          </cell>
          <cell r="I2044">
            <v>3850</v>
          </cell>
        </row>
        <row r="2046">
          <cell r="A2046" t="str">
            <v>E</v>
          </cell>
          <cell r="B2046" t="str">
            <v>CARPINTERIA METALICA</v>
          </cell>
        </row>
        <row r="2047">
          <cell r="A2047" t="str">
            <v>E01</v>
          </cell>
          <cell r="B2047" t="str">
            <v>ANGULO  HIERRO 2" x 1/4" (6m)</v>
          </cell>
          <cell r="F2047" t="str">
            <v>und</v>
          </cell>
          <cell r="I2047">
            <v>69950</v>
          </cell>
        </row>
        <row r="2048">
          <cell r="A2048" t="str">
            <v>E01A</v>
          </cell>
          <cell r="B2048" t="str">
            <v>ANGULO  HIERRO 2" x 1/8"</v>
          </cell>
          <cell r="F2048" t="str">
            <v>m</v>
          </cell>
          <cell r="I2048">
            <v>22387.66</v>
          </cell>
        </row>
        <row r="2049">
          <cell r="A2049" t="str">
            <v>E01E</v>
          </cell>
          <cell r="B2049" t="str">
            <v>ANGULO  HIERRO 2 1/4" x 1/4"</v>
          </cell>
          <cell r="F2049" t="str">
            <v>m</v>
          </cell>
          <cell r="I2049">
            <v>23331</v>
          </cell>
        </row>
        <row r="2050">
          <cell r="A2050" t="str">
            <v>E01B</v>
          </cell>
          <cell r="B2050" t="str">
            <v>ANGULO  HIERRO 1" x 3/16"</v>
          </cell>
          <cell r="F2050" t="str">
            <v>m</v>
          </cell>
          <cell r="I2050">
            <v>3013.84</v>
          </cell>
        </row>
        <row r="2051">
          <cell r="A2051" t="str">
            <v>E01H</v>
          </cell>
          <cell r="B2051" t="str">
            <v>ANGULO  HIERRO 2" x 3/16"</v>
          </cell>
          <cell r="F2051" t="str">
            <v>m</v>
          </cell>
          <cell r="I2051">
            <v>6340.5</v>
          </cell>
        </row>
        <row r="2052">
          <cell r="A2052" t="str">
            <v>E01D</v>
          </cell>
          <cell r="B2052" t="str">
            <v>ANGULO  HIERRO 1 1/2" x 1/8"</v>
          </cell>
          <cell r="F2052" t="str">
            <v>m</v>
          </cell>
          <cell r="I2052">
            <v>12625</v>
          </cell>
        </row>
        <row r="2053">
          <cell r="A2053" t="str">
            <v>E01I</v>
          </cell>
          <cell r="B2053" t="str">
            <v>ANGULO  HIERRO 1 " x 1/8"</v>
          </cell>
          <cell r="F2053" t="str">
            <v>m</v>
          </cell>
          <cell r="I2053">
            <v>2400</v>
          </cell>
        </row>
        <row r="2054">
          <cell r="A2054" t="str">
            <v>E01G</v>
          </cell>
          <cell r="B2054" t="str">
            <v>ANGULO  HIERRO 1 1/2" x 3/16"</v>
          </cell>
          <cell r="F2054" t="str">
            <v>m</v>
          </cell>
          <cell r="I2054">
            <v>6211.5</v>
          </cell>
        </row>
        <row r="2055">
          <cell r="A2055" t="str">
            <v>E01C</v>
          </cell>
          <cell r="B2055" t="str">
            <v>ANGULO  HIERRO 3" x 3/16"</v>
          </cell>
          <cell r="F2055" t="str">
            <v>m</v>
          </cell>
          <cell r="I2055">
            <v>11741.25</v>
          </cell>
        </row>
        <row r="2056">
          <cell r="A2056" t="str">
            <v>E01M</v>
          </cell>
          <cell r="B2056" t="str">
            <v>ANGULO  HIERRO "1 1/2 x 1/4"</v>
          </cell>
          <cell r="F2056" t="str">
            <v>m</v>
          </cell>
          <cell r="I2056">
            <v>7120</v>
          </cell>
        </row>
        <row r="2057">
          <cell r="A2057" t="str">
            <v>E01J</v>
          </cell>
          <cell r="B2057" t="str">
            <v>ANGULO  HIERRO "1 1/2 x 1/4"</v>
          </cell>
          <cell r="F2057" t="str">
            <v>m</v>
          </cell>
          <cell r="I2057">
            <v>3850</v>
          </cell>
        </row>
        <row r="2058">
          <cell r="A2058" t="str">
            <v>E01F</v>
          </cell>
          <cell r="B2058" t="str">
            <v>ACERO A-36   ( Incluye soldadura tornillo 1/2" +TUERCA +ARANDELA DE PRESION + REMACHE DE 1/4"*1/2" soldadura instalación y montaje + WASH PRIMER A PINTURA 509 A) + GALVANIZADO POR KG. Terminado</v>
          </cell>
          <cell r="F2058" t="str">
            <v>kg</v>
          </cell>
          <cell r="I2058">
            <v>9850.5300000000007</v>
          </cell>
        </row>
        <row r="2059">
          <cell r="A2059" t="str">
            <v>E25</v>
          </cell>
          <cell r="B2059" t="str">
            <v>ARO Y TAPA CONO Diámetro 0.89 m.</v>
          </cell>
          <cell r="F2059" t="str">
            <v>und</v>
          </cell>
          <cell r="I2059">
            <v>152308</v>
          </cell>
        </row>
        <row r="2060">
          <cell r="A2060" t="str">
            <v>E17</v>
          </cell>
          <cell r="B2060" t="str">
            <v>ARO Y TAPA Angulo 1"x1" Trampa de Grasas</v>
          </cell>
          <cell r="F2060" t="str">
            <v>und</v>
          </cell>
          <cell r="I2060">
            <v>175740</v>
          </cell>
        </row>
        <row r="2061">
          <cell r="A2061" t="str">
            <v>E09</v>
          </cell>
          <cell r="B2061" t="str">
            <v>ESCALERA DE GATO EN "C" POR METRO LINEAL EN TUBERIA AGUA NEGRA 3/4" TIPO COLMENA O SIMILAR. Suministro e Instalación a todo costo.</v>
          </cell>
          <cell r="F2061" t="str">
            <v>m</v>
          </cell>
          <cell r="I2061">
            <v>90900</v>
          </cell>
        </row>
        <row r="2062">
          <cell r="A2062" t="str">
            <v>E09A</v>
          </cell>
          <cell r="B2062" t="str">
            <v>ESCALERA DE GATO PARA POLVORÍN EN TUBERIA AGUA NEGRA 2 1/2"x1/4" TIPO COLMENA O SIMILAR, CON PASAMANOS. Protegido con pintura anticorrosiva y pintado con Esmalte Tipo 1 para exteriores color plateado.(SEGÚN DETALLE). Suministro e Instalación a todo costo.</v>
          </cell>
          <cell r="F2062" t="str">
            <v>m</v>
          </cell>
          <cell r="I2062">
            <v>2774684</v>
          </cell>
        </row>
        <row r="2063">
          <cell r="A2063" t="str">
            <v>E28</v>
          </cell>
          <cell r="B2063" t="str">
            <v>LAMINA COLD ROLLED Cal. 18 (1.22 x 2.44 m).</v>
          </cell>
          <cell r="F2063" t="str">
            <v>und</v>
          </cell>
          <cell r="I2063">
            <v>105444</v>
          </cell>
        </row>
        <row r="2064">
          <cell r="A2064" t="str">
            <v>E28F</v>
          </cell>
          <cell r="B2064" t="str">
            <v>LAMINA COLD ROLLED Cal. 16 (1.22 x 2.44 m).</v>
          </cell>
          <cell r="F2064" t="str">
            <v>und</v>
          </cell>
          <cell r="I2064">
            <v>128900</v>
          </cell>
        </row>
        <row r="2065">
          <cell r="A2065" t="str">
            <v>E28A</v>
          </cell>
          <cell r="B2065" t="str">
            <v>PERFIL  VENTANERIA GRAFADO EN LAMINA COLD ROLLED Cal. 18 Desarrollo 46 cm</v>
          </cell>
          <cell r="F2065" t="str">
            <v>m</v>
          </cell>
          <cell r="I2065">
            <v>18277.556</v>
          </cell>
        </row>
        <row r="2066">
          <cell r="A2066" t="str">
            <v>E28B</v>
          </cell>
          <cell r="B2066" t="str">
            <v>MARCO  EN LAMINA COLD ROLLED Cal. 18 Desarrollo  38 cm</v>
          </cell>
          <cell r="F2066" t="str">
            <v>m</v>
          </cell>
          <cell r="I2066">
            <v>21600.748</v>
          </cell>
        </row>
        <row r="2067">
          <cell r="A2067" t="str">
            <v>E28C</v>
          </cell>
          <cell r="B2067" t="str">
            <v xml:space="preserve">RIEL EN LAMINA  ACERO  U - 100 </v>
          </cell>
          <cell r="F2067" t="str">
            <v>m</v>
          </cell>
          <cell r="I2067">
            <v>17844.852999999999</v>
          </cell>
        </row>
        <row r="2068">
          <cell r="A2068" t="str">
            <v>E28D</v>
          </cell>
          <cell r="B2068" t="str">
            <v>RIEL EN ALUMINIO. Para puerta corrediza.</v>
          </cell>
          <cell r="F2068" t="str">
            <v>m</v>
          </cell>
          <cell r="I2068">
            <v>69800</v>
          </cell>
        </row>
        <row r="2069">
          <cell r="A2069" t="str">
            <v>E28E</v>
          </cell>
          <cell r="B2069" t="str">
            <v>RIEL EN LAMINA COLD ROLLED Cal.16</v>
          </cell>
          <cell r="F2069" t="str">
            <v>m</v>
          </cell>
          <cell r="I2069">
            <v>21300</v>
          </cell>
        </row>
        <row r="2070">
          <cell r="A2070" t="str">
            <v>E26</v>
          </cell>
          <cell r="B2070" t="str">
            <v>LAMINA GALVANIZADA Cal. 20 Tipo Acesco o similar.</v>
          </cell>
          <cell r="F2070" t="str">
            <v>m2</v>
          </cell>
          <cell r="I2070">
            <v>15200</v>
          </cell>
        </row>
        <row r="2071">
          <cell r="A2071" t="str">
            <v>E26D</v>
          </cell>
          <cell r="B2071" t="str">
            <v>LAMINA GALVANIZADA Cal. 18 Tipo Acesco o similar.</v>
          </cell>
          <cell r="F2071" t="str">
            <v>m2</v>
          </cell>
          <cell r="I2071">
            <v>25700</v>
          </cell>
        </row>
        <row r="2072">
          <cell r="A2072" t="str">
            <v>E26G</v>
          </cell>
          <cell r="B2072" t="str">
            <v>LAMINA GALVANIZADA Cal. 16 Tipo Acesco o similar.</v>
          </cell>
          <cell r="F2072" t="str">
            <v>m2</v>
          </cell>
          <cell r="I2072">
            <v>35400</v>
          </cell>
        </row>
        <row r="2073">
          <cell r="A2073" t="str">
            <v>E26A</v>
          </cell>
          <cell r="B2073" t="str">
            <v>PERFIL EN C EN LAMINA GALVANIZADA Cal.20</v>
          </cell>
          <cell r="F2073" t="str">
            <v>m</v>
          </cell>
          <cell r="I2073">
            <v>5050</v>
          </cell>
        </row>
        <row r="2074">
          <cell r="A2074" t="str">
            <v>E26B</v>
          </cell>
          <cell r="B2074" t="str">
            <v>PERFIL EN C ACERO ESTRUCTURAL 5" X 2"  ESPESOR 1.5MM</v>
          </cell>
          <cell r="F2074" t="str">
            <v>m</v>
          </cell>
          <cell r="I2074">
            <v>9957.5</v>
          </cell>
        </row>
        <row r="2075">
          <cell r="A2075" t="str">
            <v>E26F</v>
          </cell>
          <cell r="B2075" t="str">
            <v>PERFIL EN U ACERO ESTRUCTURAL160X60  ESPESOR 1.5MM</v>
          </cell>
          <cell r="F2075" t="str">
            <v>m</v>
          </cell>
          <cell r="I2075">
            <v>19600</v>
          </cell>
        </row>
        <row r="2076">
          <cell r="A2076" t="str">
            <v>E26C</v>
          </cell>
          <cell r="B2076" t="str">
            <v>GUIA METALICA INFERIOR PARA PUERTAS CORREDIZAS</v>
          </cell>
          <cell r="F2076" t="str">
            <v>m</v>
          </cell>
          <cell r="I2076">
            <v>17000</v>
          </cell>
        </row>
        <row r="2077">
          <cell r="A2077" t="str">
            <v>E02A</v>
          </cell>
          <cell r="B2077" t="str">
            <v xml:space="preserve">MALLA ESLABONADA 21/4*21/4 </v>
          </cell>
          <cell r="F2077" t="str">
            <v>m2</v>
          </cell>
          <cell r="I2077">
            <v>10605</v>
          </cell>
        </row>
        <row r="2078">
          <cell r="A2078" t="str">
            <v>E02B</v>
          </cell>
          <cell r="B2078" t="str">
            <v>CONCERTINA DIAMETRO 18" ESPIRAL ESPACIADO CADA 20 INCLUYE CABLE GALVANIZADO SUPER GX DE 1/8 Y PERNOS DE SUJECION 3/16</v>
          </cell>
          <cell r="F2078" t="str">
            <v>m</v>
          </cell>
          <cell r="I2078">
            <v>18685</v>
          </cell>
        </row>
        <row r="2079">
          <cell r="A2079" t="str">
            <v>E02C</v>
          </cell>
          <cell r="B2079" t="str">
            <v>MALLA ONDULADA Cal. 12  de 2 x 1 1/2" +  ángulo 1 1/2 x  1 1/2 x 1/4" + anticorrosivo + pintura electrostática. Suministro e instalación a todo costo. Incluye el suministro de todos los accesorios requeridos para el correcto montaje.</v>
          </cell>
          <cell r="F2079" t="str">
            <v>m2</v>
          </cell>
          <cell r="I2079">
            <v>217150</v>
          </cell>
        </row>
        <row r="2080">
          <cell r="A2080" t="str">
            <v>E54</v>
          </cell>
          <cell r="B2080" t="str">
            <v>MARCO METALICO PUERTAS e= 12 cm MONTANTE REJILLA en lámina CR.  H=0.30 m. en lámina Cold rolled Cal. 18 para Hoja de Puerta con Ancho 0.51 a 0.75 m. y Altura 2.11 a 2.40 m. (Suministro).</v>
          </cell>
          <cell r="F2080" t="str">
            <v>und</v>
          </cell>
          <cell r="I2080">
            <v>194277.54</v>
          </cell>
        </row>
        <row r="2081">
          <cell r="A2081" t="str">
            <v>E55</v>
          </cell>
          <cell r="B2081" t="str">
            <v>MARCO METALICO PUERTAS e= 12 cm MONTANTE REJILLA en lámina CR.  H=0.30 m. en lámina Cold rolled Cal. 18 para Hoja de Puerta con Ancho 0.76 a 1.10 m. y Altura 2.11 a 2.40 m. (Suministro).</v>
          </cell>
          <cell r="F2081" t="str">
            <v>und</v>
          </cell>
          <cell r="I2081">
            <v>228053.96</v>
          </cell>
        </row>
        <row r="2082">
          <cell r="A2082" t="str">
            <v>E52</v>
          </cell>
          <cell r="B2082" t="str">
            <v>MARCO METALICO PUERTAS e= 12 cm MONTANTE REJILLA en lámina CR. H=0.30 m. en lámina Cold rolled Cal. 18 para Hoja de Puerta con Ancho 0.51 a 0.75 m. y Altura 1.80 a 2.10 m. (Suministro).</v>
          </cell>
          <cell r="F2082" t="str">
            <v>und</v>
          </cell>
          <cell r="I2082">
            <v>179039.67</v>
          </cell>
        </row>
        <row r="2083">
          <cell r="A2083" t="str">
            <v>E53</v>
          </cell>
          <cell r="B2083" t="str">
            <v>MARCO METALICO PUERTAS e= 12 cm MONTANTE REJILLA en lámina CR. H=0.30 m.en lámina Cold rolled Cal. 18 para Hoja de Puerta con Ancho 0.76 a 1.10 m. y Altura 1.80 a 2.10 m. (Suministro).</v>
          </cell>
          <cell r="F2083" t="str">
            <v>und</v>
          </cell>
          <cell r="I2083">
            <v>212817.1</v>
          </cell>
        </row>
        <row r="2084">
          <cell r="A2084" t="str">
            <v>E48</v>
          </cell>
          <cell r="B2084" t="str">
            <v>MARCO METALICO PUERTAS e= 12 cm MONTANTE VIDRIO 4 mm. H=0.30 m. en lámina Cold rolled Cal. 18 para Hoja de Puerta con Ancho 0.51 a 0.75 m. y Altura 1.80 a 2.10 m. (Suministro).</v>
          </cell>
          <cell r="F2084" t="str">
            <v>und</v>
          </cell>
          <cell r="I2084">
            <v>167924.62</v>
          </cell>
        </row>
        <row r="2085">
          <cell r="A2085" t="str">
            <v>E50</v>
          </cell>
          <cell r="B2085" t="str">
            <v>MARCO METALICO PUERTAS e= 12 cm MONTANTE VIDRIO 4 mm. H=0.30 m. en lámina Cold rolled Cal. 18 para Hoja de Puerta con Ancho 0.51 a 0.75 m. y Altura 2.11 a 2.40 m. (Suministro).</v>
          </cell>
          <cell r="F2085" t="str">
            <v>und</v>
          </cell>
          <cell r="I2085">
            <v>183161.48</v>
          </cell>
        </row>
        <row r="2086">
          <cell r="A2086" t="str">
            <v>E50A</v>
          </cell>
          <cell r="B2086" t="str">
            <v>MARCO METALICO PUERTAS e= 12 cm MONTANTE VIDRIO 4 mm. H=0.30 m. en lámina Cold rolled Cal. 18 para Hoja de Puerta con Ancho 0.51 a 0.75 m. y Altura 2.41 a 3.00 m. (Suministro).</v>
          </cell>
          <cell r="F2086" t="str">
            <v>und</v>
          </cell>
          <cell r="I2086">
            <v>229500</v>
          </cell>
        </row>
        <row r="2087">
          <cell r="A2087" t="str">
            <v>E49</v>
          </cell>
          <cell r="B2087" t="str">
            <v>MARCO METALICO PUERTAS e= 12 cm MONTANTE VIDRIO 4 mm. H=0.30 m. en lámina Cold rolled Cal. 18 para Hoja de Puerta con Ancho 0.76 a 1.10 m. y Altura 1.80 a 2.10 m. (Suministro).</v>
          </cell>
          <cell r="F2087" t="str">
            <v>und</v>
          </cell>
          <cell r="I2087">
            <v>178295.3</v>
          </cell>
        </row>
        <row r="2088">
          <cell r="A2088" t="str">
            <v>E51</v>
          </cell>
          <cell r="B2088" t="str">
            <v>MARCO METALICO PUERTAS e= 12 cm MONTANTE VIDRIO 4 mm. H=0.30 m. en lámina Cold rolled Cal. 18 para Hoja de Puerta con Ancho 0.76 a 1.10 m. y Altura 2.11 a 2.40 m. (Suministro).</v>
          </cell>
          <cell r="F2088" t="str">
            <v>und</v>
          </cell>
          <cell r="I2088">
            <v>200525.4</v>
          </cell>
        </row>
        <row r="2089">
          <cell r="A2089" t="str">
            <v>E51A</v>
          </cell>
          <cell r="B2089" t="str">
            <v>MARCO METALICO PUERTAS e= 15 cm MONTANTE VIDRIO 5 mm. H=0.40 m. en lámina Cold rolled Cal. 18 para Hoja de Puerta con Ancho 0.76 a 1.10 m. y Altura 2.11 a 2.40 m. (Suministro).</v>
          </cell>
          <cell r="F2089" t="str">
            <v>und</v>
          </cell>
          <cell r="I2089">
            <v>215300</v>
          </cell>
        </row>
        <row r="2090">
          <cell r="A2090" t="str">
            <v>E51B</v>
          </cell>
          <cell r="B2090" t="str">
            <v>MARCO METALICO PUERTAS e= 12 cm MONTANTE VIDRIO 4 mm. H=0.30 m. en lámina Cold rolled Cal. 18 para Hoja de Puerta con Ancho 0.76 a 1.10 m. y Altura 2.41 a 3.00 m. (Suministro).</v>
          </cell>
          <cell r="F2090" t="str">
            <v>und</v>
          </cell>
          <cell r="I2090">
            <v>241400</v>
          </cell>
        </row>
        <row r="2091">
          <cell r="A2091" t="str">
            <v>E44</v>
          </cell>
          <cell r="B2091" t="str">
            <v>MARCO METALICO PUERTAS e= 12 cm SENCILLO en lámina Cold rolled Cal. 18 para Hoja de Puerta con Ancho 0.51 a 0.75 m. y Altura 1.80 a 2.10 m. (Suministro).</v>
          </cell>
          <cell r="F2091" t="str">
            <v>und</v>
          </cell>
          <cell r="I2091">
            <v>140946.51</v>
          </cell>
        </row>
        <row r="2092">
          <cell r="A2092" t="str">
            <v>E46</v>
          </cell>
          <cell r="B2092" t="str">
            <v>MARCO METALICO PUERTAS e= 12 cm SENCILLO en lámina Cold rolled Cal. 18 para Hoja de Puerta con Ancho 0.51 a 0.75 m. y Altura 2.11 a 2.40 m. (Suministro).</v>
          </cell>
          <cell r="F2092" t="str">
            <v>und</v>
          </cell>
          <cell r="I2092">
            <v>125708.64</v>
          </cell>
        </row>
        <row r="2093">
          <cell r="A2093" t="str">
            <v>E45</v>
          </cell>
          <cell r="B2093" t="str">
            <v>MARCO METALICO PUERTAS e= 12 cm SENCILLO en lámina Cold rolled Cal. 18 para Hoja de Puerta con Ancho 0.76 a 1.10 m. y Altura 1.80 a 2.10 m. (Suministro).</v>
          </cell>
          <cell r="F2093" t="str">
            <v>und</v>
          </cell>
          <cell r="I2093">
            <v>149834.51</v>
          </cell>
        </row>
        <row r="2094">
          <cell r="A2094" t="str">
            <v>E47</v>
          </cell>
          <cell r="B2094" t="str">
            <v>MARCO METALICO PUERTAS e= 12 cm SENCILLO en lámina Cold rolled Cal. 18 para Puerta con Ancho 0.76 a 1.10 m. y Altura 2.11 a 2.40 m. (Suministro).</v>
          </cell>
          <cell r="F2094" t="str">
            <v>und</v>
          </cell>
          <cell r="I2094">
            <v>134590.57999999999</v>
          </cell>
        </row>
        <row r="2095">
          <cell r="A2095" t="str">
            <v>E47A</v>
          </cell>
          <cell r="B2095" t="str">
            <v>MARCO METALICO PUERTAS e= 12 cm SENCILLO en lámina Cold rolled Cal. 18 para Puerta con Ancho 1.10 m a 1.80m. y Altura 2.11 a 3.00 m. (Suministro).</v>
          </cell>
          <cell r="F2095" t="str">
            <v>und</v>
          </cell>
          <cell r="I2095">
            <v>204000</v>
          </cell>
        </row>
        <row r="2096">
          <cell r="A2096" t="str">
            <v>E42</v>
          </cell>
          <cell r="B2096" t="str">
            <v>MARCO METALICO PUERTAS e= 8.5 cm MONTANTE REJILLA en lámina CR.  H=0.30 m. en lámina Cold rolled Cal. 18 para Hoja de Puerta con Ancho 0.51 a 0.75 m. y Altura 2.11 a 2.40 m. (Suministro).</v>
          </cell>
          <cell r="F2096" t="str">
            <v>und</v>
          </cell>
          <cell r="I2096">
            <v>155421.82999999999</v>
          </cell>
        </row>
        <row r="2097">
          <cell r="A2097" t="str">
            <v>E43</v>
          </cell>
          <cell r="B2097" t="str">
            <v>MARCO METALICO PUERTAS e= 8.5 cm MONTANTE REJILLA en lámina CR.  H=0.30 m. en lámina Cold rolled Cal. 18 para Hoja de Puerta con Ancho 0.76 a 1.10 m. y Altura 2.11 a 2.40 m. (Suministro).</v>
          </cell>
          <cell r="F2097" t="str">
            <v>und</v>
          </cell>
          <cell r="I2097">
            <v>182442.36</v>
          </cell>
        </row>
        <row r="2098">
          <cell r="A2098" t="str">
            <v>E40</v>
          </cell>
          <cell r="B2098" t="str">
            <v>MARCO METALICO PUERTAS e= 8.5 cm MONTANTE REJILLA en lámina CR. H=0.30 m. en lámina Cold rolled Cal. 18 para Hoja de Puerta con Ancho 0.51 a 0.75 m. y Altura 1.80 a 2.10 m. (Suministro).</v>
          </cell>
          <cell r="F2098" t="str">
            <v>und</v>
          </cell>
          <cell r="I2098">
            <v>143231.13</v>
          </cell>
        </row>
        <row r="2099">
          <cell r="A2099" t="str">
            <v>E41</v>
          </cell>
          <cell r="B2099" t="str">
            <v>MARCO METALICO PUERTAS e= 8.5 cm MONTANTE REJILLA en lámina CR. H=0.30 m.en lámina Cold rolled Cal. 18 para Hoja de Puerta con Ancho 0.76 a 1.10 m. y Altura 1.80 a 2.10 m. (Suministro).</v>
          </cell>
          <cell r="F2099" t="str">
            <v>und</v>
          </cell>
          <cell r="I2099">
            <v>170253.68</v>
          </cell>
        </row>
        <row r="2100">
          <cell r="A2100" t="str">
            <v>E36</v>
          </cell>
          <cell r="B2100" t="str">
            <v>MARCO METALICO PUERTAS e= 8.5 cm MONTANTE VIDRIO 4 mm. H=0.30 m. en lámina Cold rolled Cal. 18 para Hoja de Puerta con Ancho 0.51 a 0.75 m. y Altura 1.80 a 2.10 m. (Suministro).</v>
          </cell>
          <cell r="F2100" t="str">
            <v>und</v>
          </cell>
          <cell r="I2100">
            <v>134339.09</v>
          </cell>
        </row>
        <row r="2101">
          <cell r="A2101" t="str">
            <v>E38</v>
          </cell>
          <cell r="B2101" t="str">
            <v>MARCO METALICO PUERTAS e= 8.5 cm MONTANTE VIDRIO 4 mm. H=0.30 m. en lámina Cold rolled Cal. 18 para Hoja de Puerta con Ancho 0.51 a 0.75 m. y Altura 2.11 a 2.40 m. (Suministro).</v>
          </cell>
          <cell r="F2101" t="str">
            <v>und</v>
          </cell>
          <cell r="I2101">
            <v>146528.78</v>
          </cell>
        </row>
        <row r="2102">
          <cell r="A2102" t="str">
            <v>E39</v>
          </cell>
          <cell r="B2102" t="str">
            <v>MARCO METALICO PUERTAS e= 8.5 cm MONTANTE VIDRIO 4 mm. H=0.30 m. en lámina Cold rolled Cal. 18 para Hoja de Puerta con Ancho 0.76 a 1.10 m. y Altura 2.11 a 2.40 m. (Suministro).</v>
          </cell>
          <cell r="F2102" t="str">
            <v>und</v>
          </cell>
          <cell r="I2102">
            <v>160420.32</v>
          </cell>
        </row>
        <row r="2103">
          <cell r="A2103" t="str">
            <v>E37</v>
          </cell>
          <cell r="B2103" t="str">
            <v>MARCO METALICO PUERTAS e= 8.5 cm MONTANTE VIDRIO 4 mm. H=0.30 m.en lámina Cold rolled Cal. 18 para Hoja de Puerta con Ancho 0.76 a 1.10 m. y Altura 1.80 a 2.10 m. (Suministro).</v>
          </cell>
          <cell r="F2103" t="str">
            <v>und</v>
          </cell>
          <cell r="I2103">
            <v>142636.24</v>
          </cell>
        </row>
        <row r="2104">
          <cell r="A2104" t="str">
            <v>E32</v>
          </cell>
          <cell r="B2104" t="str">
            <v>MARCO METALICO PUERTAS e= 8.5 cm SENCILLO en lámina Cold rolled Cal. 18 para Hoja de Puerta con Ancho 0.51 a 0.75 m. y Altura 1.80 a 2.10 m. (Suministro)</v>
          </cell>
          <cell r="F2104" t="str">
            <v>und</v>
          </cell>
          <cell r="I2104">
            <v>80981.8</v>
          </cell>
        </row>
        <row r="2105">
          <cell r="A2105" t="str">
            <v>E34</v>
          </cell>
          <cell r="B2105" t="str">
            <v>MARCO METALICO PUERTAS e= 8.5 cm SENCILLO en lámina Cold rolled Cal. 18 para Hoja de Puerta con Ancho 0.51 a 0.75 m. y Altura 2.11 a 2.40 m. (Suministro).</v>
          </cell>
          <cell r="F2105" t="str">
            <v>und</v>
          </cell>
          <cell r="I2105">
            <v>102538.23</v>
          </cell>
        </row>
        <row r="2106">
          <cell r="A2106" t="str">
            <v>E33</v>
          </cell>
          <cell r="B2106" t="str">
            <v>MARCO METALICO PUERTAS e= 8.5 cm SENCILLO en lámina Cold rolled Cal. 18 para Hoja de Puerta con Ancho 0.76 a 1.10 m. y Altura 1.80 a 2.10 m. (Suministro).</v>
          </cell>
          <cell r="F2106" t="str">
            <v>und</v>
          </cell>
          <cell r="I2106">
            <v>87728.6</v>
          </cell>
        </row>
        <row r="2107">
          <cell r="A2107" t="str">
            <v>E35</v>
          </cell>
          <cell r="B2107" t="str">
            <v>MARCO METALICO PUERTAS e= 8.5 cm SENCILLO en lámina Cold rolled Cal. 18 para Puerta con Ancho 0.76 a 1.10 m. y Altura 2.11 a 2.40 m. (Suministro).</v>
          </cell>
          <cell r="F2107" t="str">
            <v>und</v>
          </cell>
          <cell r="I2107">
            <v>105414.71</v>
          </cell>
        </row>
        <row r="2108">
          <cell r="A2108" t="str">
            <v>E35A</v>
          </cell>
          <cell r="B2108" t="str">
            <v>MARCO METALICO PUERTAS e= 8.5 cm SENCILLO en lámina Cold rolled Cal. 18. (Suministro).</v>
          </cell>
          <cell r="F2108" t="str">
            <v>m</v>
          </cell>
          <cell r="I2108">
            <v>24947</v>
          </cell>
        </row>
        <row r="2109">
          <cell r="A2109" t="str">
            <v>E03</v>
          </cell>
          <cell r="B2109" t="str">
            <v>MARCO SENCILLO EN ANGULO EN ACERO A-37</v>
          </cell>
          <cell r="F2109" t="str">
            <v>und</v>
          </cell>
          <cell r="I2109">
            <v>131249.5</v>
          </cell>
        </row>
        <row r="2110">
          <cell r="A2110" t="str">
            <v>E23</v>
          </cell>
          <cell r="B2110" t="str">
            <v>MARCO Y TAPA CAJA INSPECCION de 0.30 x 0.30 m. (Marco en ángulo 1 1/2 x 1 1/2 * 1/8", tapa reforzada en platina de 2 * 1/8" con parrilla en varilla 3/8 cada 10 cm.).</v>
          </cell>
          <cell r="F2110" t="str">
            <v>und</v>
          </cell>
          <cell r="I2110">
            <v>121200</v>
          </cell>
        </row>
        <row r="2111">
          <cell r="A2111" t="str">
            <v>E22</v>
          </cell>
          <cell r="B2111" t="str">
            <v>MARCO Y TAPA CAJA INSPECCION de 0.40 x 0.40 m. (Marco en ángulo 1 1/2 x 1 1/2 * 1/8", tapa reforzada en platina de 2 * 1/8" con parrilla en varilla 3/8 cada 10 cm.).</v>
          </cell>
          <cell r="F2111" t="str">
            <v>und</v>
          </cell>
          <cell r="I2111">
            <v>129280</v>
          </cell>
        </row>
        <row r="2112">
          <cell r="A2112" t="str">
            <v>E04</v>
          </cell>
          <cell r="B2112" t="str">
            <v>MARCO Y TAPA CAJA INSPECCION de 0.60 x 0.60 cm. (Marco en ángulo 2 1/2 x 2 1/2 * 3/16", tapa reforzada en platina de 3 * 3/16" con parrilla en varilla 3/8 cada 10 cm.).</v>
          </cell>
          <cell r="F2112" t="str">
            <v>und</v>
          </cell>
          <cell r="I2112">
            <v>162610</v>
          </cell>
        </row>
        <row r="2113">
          <cell r="A2113" t="str">
            <v>E05</v>
          </cell>
          <cell r="B2113" t="str">
            <v>MARCO Y TAPA CAJA INSPECCION de 0.80 x 0.80 cm. (Marco en ángulo 2 1/2 x 2 1/2 * 3/16", tapa reforzada en platina de 3 * 3/16" con parrilla en varilla 3/8 cada 10 cm.).</v>
          </cell>
          <cell r="F2113" t="str">
            <v>und</v>
          </cell>
          <cell r="I2113">
            <v>181800</v>
          </cell>
        </row>
        <row r="2114">
          <cell r="A2114" t="str">
            <v>E24</v>
          </cell>
          <cell r="B2114" t="str">
            <v>MARCO Y TAPA CAJA INSPECCION de 1.00 x 1.00 m. (Marco en ángulo 2 1/2 x 2 1/2 * 3/16", tapa reforzada en platina de 3 * 3/16" con parrilla en varilla 3/8 cada 10 cm.).</v>
          </cell>
          <cell r="F2114" t="str">
            <v>und</v>
          </cell>
          <cell r="I2114">
            <v>202000</v>
          </cell>
        </row>
        <row r="2115">
          <cell r="A2115" t="str">
            <v>E68</v>
          </cell>
          <cell r="B2115" t="str">
            <v>MARCO Y TAPA CAJA INSPECCION Según Norma CS 274 de 0.72 x 0.72 m. (Marco en ángulo 2 1/2 x 2 1/2 * 3/16", tapa reforzada en platina de 2 1/2 * 3/16" con parrilla en varilla 3/8 cada 10 cm.).</v>
          </cell>
          <cell r="F2115" t="str">
            <v>und</v>
          </cell>
          <cell r="I2115">
            <v>245632</v>
          </cell>
        </row>
        <row r="2116">
          <cell r="A2116" t="str">
            <v>E69</v>
          </cell>
          <cell r="B2116" t="str">
            <v>MARCO Y TAPA CAJA INSPECCION Según Norma CS 275 de 0.805 x 1.305 m. (Marco en ángulo 2 1/2 x 2 1/2 * 3/16", tapa reforzada en platina de 2 1/2 * 3/16" con parrilla en varilla 1/2" cada 10 cm.).</v>
          </cell>
          <cell r="F2116" t="str">
            <v>und</v>
          </cell>
          <cell r="I2116">
            <v>278396.40000000002</v>
          </cell>
        </row>
        <row r="2117">
          <cell r="A2117" t="str">
            <v>E70</v>
          </cell>
          <cell r="B2117" t="str">
            <v>MARCO Y TAPA CAJA INSPECCION Según Norma CS 276-2 de 1.305 x 1.61 m. (Marco en ángulo 2 1/2 x 2 1/2 * 3/16", tapa reforzada en platina de 2 1/2 * 3/16" con parrilla en varilla 1/2" cada 10 cm.).</v>
          </cell>
          <cell r="F2117" t="str">
            <v>und</v>
          </cell>
          <cell r="I2117">
            <v>348753</v>
          </cell>
        </row>
        <row r="2118">
          <cell r="A2118" t="str">
            <v>E71</v>
          </cell>
          <cell r="B2118" t="str">
            <v>MARCO Y TAPA CAJA INSPECCION Según Norma CS 280-3 con diámetro de 0.685 m. Incluye concreto de 4.000 psi.</v>
          </cell>
          <cell r="F2118" t="str">
            <v>und</v>
          </cell>
          <cell r="I2118">
            <v>454500</v>
          </cell>
        </row>
        <row r="2119">
          <cell r="A2119" t="str">
            <v>E06</v>
          </cell>
          <cell r="B2119" t="str">
            <v>PLATINA  2'' x 1/4''</v>
          </cell>
          <cell r="F2119" t="str">
            <v>m</v>
          </cell>
          <cell r="I2119">
            <v>10000</v>
          </cell>
        </row>
        <row r="2120">
          <cell r="A2120" t="str">
            <v>E06D</v>
          </cell>
          <cell r="B2120" t="str">
            <v>PLATINA  3'' x 1/4''</v>
          </cell>
          <cell r="F2120" t="str">
            <v>m</v>
          </cell>
          <cell r="I2120">
            <v>11333</v>
          </cell>
        </row>
        <row r="2121">
          <cell r="A2121" t="str">
            <v>E06A</v>
          </cell>
          <cell r="B2121" t="str">
            <v>PLATINA  2'' x 1/8''</v>
          </cell>
          <cell r="F2121" t="str">
            <v>m</v>
          </cell>
          <cell r="I2121">
            <v>2982</v>
          </cell>
        </row>
        <row r="2122">
          <cell r="A2122" t="str">
            <v>E06B</v>
          </cell>
          <cell r="B2122" t="str">
            <v>PLATINA  1/4'' x 3/16''</v>
          </cell>
          <cell r="F2122" t="str">
            <v>m</v>
          </cell>
          <cell r="I2122">
            <v>959.5</v>
          </cell>
        </row>
        <row r="2123">
          <cell r="A2123" t="str">
            <v>E06C</v>
          </cell>
          <cell r="B2123" t="str">
            <v>PLATINA  1'' x 1/8''</v>
          </cell>
          <cell r="F2123" t="str">
            <v>m</v>
          </cell>
          <cell r="I2123">
            <v>1475</v>
          </cell>
        </row>
        <row r="2124">
          <cell r="A2124" t="str">
            <v>E07</v>
          </cell>
          <cell r="B2124" t="str">
            <v>PLATINA 2"x2"x 3/8"</v>
          </cell>
          <cell r="F2124" t="str">
            <v>m</v>
          </cell>
          <cell r="I2124">
            <v>4426</v>
          </cell>
        </row>
        <row r="2125">
          <cell r="A2125" t="str">
            <v>E08</v>
          </cell>
          <cell r="B2125" t="str">
            <v>PLATINA SOPORTE 2"x3/16"</v>
          </cell>
          <cell r="F2125" t="str">
            <v>m</v>
          </cell>
          <cell r="I2125">
            <v>4761</v>
          </cell>
        </row>
        <row r="2126">
          <cell r="A2126" t="str">
            <v>E31</v>
          </cell>
          <cell r="B2126" t="str">
            <v>PUERTA CABINAS SANITARIAS SISTEMA CANTILIVER en Acero Inoxidable Cal. 18. Tipo Grijalba o Similar según Detalle. Incluye suministro, instalación, marco, chapetas, pasador de cierre y platinas según detalle.</v>
          </cell>
          <cell r="F2126" t="str">
            <v>m2</v>
          </cell>
          <cell r="I2126">
            <v>541670.06999999995</v>
          </cell>
        </row>
        <row r="2127">
          <cell r="A2127" t="str">
            <v>E30</v>
          </cell>
          <cell r="B2127" t="str">
            <v>PUERTA CABINAS SANITARIAS SISTEMA CANTILIVER en Acero Inoxidable Cal. 20. Tipo Grijalba o Similar según Detalle. Incluye suministro, instalación, marco, chapetas, pasador de cierre y platinas según detalle.</v>
          </cell>
          <cell r="F2127" t="str">
            <v>m2</v>
          </cell>
          <cell r="I2127">
            <v>480348.93</v>
          </cell>
        </row>
        <row r="2128">
          <cell r="A2128" t="str">
            <v>E10</v>
          </cell>
          <cell r="B2128" t="str">
            <v xml:space="preserve">PUERTA CABINAS SANITARIAS SISTEMA CANTILIVER en Lámina Galvanizada Cal. 18 entamborada. Tipo Grijalba o Similar. Incluye pintura electrostática color gris plata, suministro, instalación, marco, chapetas, pasador de cierre y platinas según detalle. </v>
          </cell>
          <cell r="F2128" t="str">
            <v>m2</v>
          </cell>
          <cell r="I2128">
            <v>541670.06999999995</v>
          </cell>
        </row>
        <row r="2129">
          <cell r="A2129" t="str">
            <v>E10A</v>
          </cell>
          <cell r="B2129" t="str">
            <v xml:space="preserve">MAMPARA SANITARIA SISTEMA CANTILIVER en Lámina Galvanizada Cal. 18 entamborada. Tipo Grijalba o Similar. Incluye pintura electrostática color gris plata, suministro, instalación, marco, chapetas y platinas según detalle. </v>
          </cell>
          <cell r="F2129" t="str">
            <v>m2</v>
          </cell>
          <cell r="I2129">
            <v>350000</v>
          </cell>
        </row>
        <row r="2130">
          <cell r="A2130" t="str">
            <v>E29</v>
          </cell>
          <cell r="B2130" t="str">
            <v xml:space="preserve">PUERTA CABINAS SANITARIAS SISTEMA CANTILIVER en Lámina Galvanizada Cal. 20 entamborada. Tipo Grijalba o Similar. Incluye pintura electrostática color gris plata, suministro, instalación, marco, chapetas, pasador de cierre y platinas según detalle. </v>
          </cell>
          <cell r="F2130" t="str">
            <v>m2</v>
          </cell>
          <cell r="I2130">
            <v>480348.93</v>
          </cell>
        </row>
        <row r="2131">
          <cell r="A2131" t="str">
            <v>E60</v>
          </cell>
          <cell r="B2131" t="str">
            <v>PUERTA METALICA Lámina Cold Rolled Cal. 18 Tipo PANEL CON MARCO MONTANTE EN REJILLA ( Incluye anticorrosivo + pintura ELECTROSTATICA + marco cold rolled cal. 18 cargados en concreto). Incluye el suministro de todos los accesorios requeridos para el correcto montaje. (Suministro e Instalación).</v>
          </cell>
          <cell r="F2131" t="str">
            <v>m2</v>
          </cell>
          <cell r="I2131">
            <v>146450</v>
          </cell>
        </row>
        <row r="2132">
          <cell r="A2132" t="str">
            <v>E60A</v>
          </cell>
          <cell r="B2132" t="str">
            <v>PUERTA METALICA Lámina Cold Rolled Cal. 18 Tipo PANEL CON PERSIANA INFERIOR EN LA HOJA CON MARCO MONTANTE EN REJILLA ( Incluye anticorrosivo + pintura ELECTROSTATICA + marco cold rolled cal. 18 cargados en concreto). Incluye el suministro de todos los accesorios requeridos para el correcto montaje. (Suministro e Instalación).</v>
          </cell>
          <cell r="F2132" t="str">
            <v>m2</v>
          </cell>
          <cell r="I2132">
            <v>158500</v>
          </cell>
        </row>
        <row r="2133">
          <cell r="A2133" t="str">
            <v>E60B</v>
          </cell>
          <cell r="B2133" t="str">
            <v>PUERTA METALICA PLEGABLE Lámina Cold Rolled Cal. 18 Tipo PANEL CON MARCO MONTANTE EN REJILLA ( Incluye anticorrosivo + pintura ELECTROSTATICA + marco cold rolled cal. 18 cargados en concreto). Incluye el suministro de todos los accesorios requeridos para el correcto montaje. (Suministro e Instalación).</v>
          </cell>
          <cell r="F2133" t="str">
            <v>m2</v>
          </cell>
          <cell r="I2133">
            <v>167000</v>
          </cell>
        </row>
        <row r="2134">
          <cell r="A2134" t="str">
            <v>E60C</v>
          </cell>
          <cell r="B2134" t="str">
            <v>PUERTA METALICA Lámina Cold Rolled Cal. 18 ENTAMBORADA CON MARCO MONTANTE EN PERSIANA (Incluye anticorrosivo + pintura ELECTROSTATICA + marco cold rolled cal. 18 cargados en concreto). Incluye el suministro de todos los accesorios requeridos para el correcto montaje. (Suministro e Instalación).</v>
          </cell>
          <cell r="F2134" t="str">
            <v>m2</v>
          </cell>
          <cell r="I2134">
            <v>166000</v>
          </cell>
        </row>
        <row r="2135">
          <cell r="A2135" t="str">
            <v>E61</v>
          </cell>
          <cell r="B2135" t="str">
            <v>PUERTA METALICA Lámina Cold Rolled Cal. 18 Tipo PANEL CON MARCO MONTANTE EN REJILLA. ( Incluye anticorrosivo + pintura ESMALTE + marco cold rolled cal. 18 cargados en concreto). Incluye el suministro de todos los accesorios requeridos para el correcto montaje. (Suministro e Instalación).</v>
          </cell>
          <cell r="F2135" t="str">
            <v>m2</v>
          </cell>
          <cell r="I2135">
            <v>349980.15</v>
          </cell>
        </row>
        <row r="2136">
          <cell r="A2136" t="str">
            <v>E58</v>
          </cell>
          <cell r="B2136" t="str">
            <v>PUERTA METALICA Lámina Cold Rolled Cal. 18 Tipo PANEL CON MARCO MONTANTE EN VIDRIO 5 mm. (Incluye anticorrosivo + pintura ELECTROSTATICA + marco cold rolled cal. 18 cargados en concreto). Incluye el suministro de todos los accesorios requeridos para el correcto montaje. (Suministro e Instalación).</v>
          </cell>
          <cell r="F2136" t="str">
            <v>m2</v>
          </cell>
          <cell r="I2136">
            <v>339928.42</v>
          </cell>
        </row>
        <row r="2137">
          <cell r="A2137" t="str">
            <v>E58A</v>
          </cell>
          <cell r="B2137" t="str">
            <v>PUERTA METALICA Lámina Cold Rolled Cal. 18 ENTAMBORADA CON MARCO MONTANTE EN VIDRIO 5 mm. (Incluye anticorrosivo + pintura ELECTROSTATICA + marco cold rolled cal. 18 cargados en concreto). Incluye el suministro de todos los accesorios requeridos para el correcto montaje. (Suministro e Instalación).</v>
          </cell>
          <cell r="F2137" t="str">
            <v>m2</v>
          </cell>
          <cell r="I2137">
            <v>349800</v>
          </cell>
        </row>
        <row r="2138">
          <cell r="A2138" t="str">
            <v>E59</v>
          </cell>
          <cell r="B2138" t="str">
            <v>PUERTA METALICA Lámina Cold Rolled Cal. 18 Tipo PANEL CON MARCO MONTANTE EN VIDRIO 4 mm. ( Incluye anticorrosivo + pintura ESMALTE + marco cold rolled cal. 18 cargados en concreto). Incluye el suministro de todos los accesorios requeridos para el correcto montaje. (Suministro e Instalación).</v>
          </cell>
          <cell r="F2138" t="str">
            <v>m2</v>
          </cell>
          <cell r="I2138">
            <v>326782.46999999997</v>
          </cell>
        </row>
        <row r="2139">
          <cell r="A2139" t="str">
            <v>E56</v>
          </cell>
          <cell r="B2139" t="str">
            <v>PUERTA METALICA Lámina Cold Rolled Cal. 18 Tipo PANEL CON MARCO SENCILLO ( Incluye anticorrosivo + pintura ELECTROSTATICA + marco cold rolled cal. 18 cargados en concreto). Incluye el suministro de todos los accesorios requeridos para el correcto montaje. (Suministro e Instalación).</v>
          </cell>
          <cell r="F2139" t="str">
            <v>m2</v>
          </cell>
          <cell r="I2139">
            <v>331928.42</v>
          </cell>
        </row>
        <row r="2140">
          <cell r="A2140" t="str">
            <v>E57</v>
          </cell>
          <cell r="B2140" t="str">
            <v>PUERTA METALICA Lámina Cold Rolled Cal. 18 Tipo PANEL CON MARCO SENCILLO ( Incluye anticorrosivo + pintura ESMALTE + marco cold rolled cal. 18 cargados en concreto). Incluye el suministro de todos los accesorios requeridos para el correcto montaje. (Suministro e Instalación).</v>
          </cell>
          <cell r="F2140" t="str">
            <v>m2</v>
          </cell>
          <cell r="I2140">
            <v>326782.46999999997</v>
          </cell>
        </row>
        <row r="2141">
          <cell r="A2141" t="str">
            <v>E66</v>
          </cell>
          <cell r="B2141" t="str">
            <v>PUERTA METALICA Lámina Cold Rolled Cal. 18 Tipo REJILLA CON MARCO MONTANTE EN REJILLA ( Incluye anticorrosivo + pintura ELECTROSTATICA + marco cold rolled cal. 18 cargados en concreto). Incluye el suministro de todos los accesorios requeridos para el correcto montaje. (Suministro e Instalación).</v>
          </cell>
          <cell r="F2141" t="str">
            <v>m2</v>
          </cell>
          <cell r="I2141">
            <v>378558.1</v>
          </cell>
        </row>
        <row r="2142">
          <cell r="A2142" t="str">
            <v>E67</v>
          </cell>
          <cell r="B2142" t="str">
            <v>PUERTA METALICA Lámina Cold Rolled Cal. 18 Tipo REJILLA CON MARCO MONTANTE EN REJILLA. ( Incluye anticorrosivo + pintura ESMALTE + marco cold rolled cal. 18 cargados en concreto). Incluye el suministro de todos los accesorios requeridos para el correcto montaje. (Suministro e Instalación).</v>
          </cell>
          <cell r="F2142" t="str">
            <v>m2</v>
          </cell>
          <cell r="I2142">
            <v>373412.15</v>
          </cell>
        </row>
        <row r="2143">
          <cell r="A2143" t="str">
            <v>E67A</v>
          </cell>
          <cell r="B2143" t="str">
            <v>PUERTA POLVORIN METALICA Lámina Cold Rolled Cal. 16 . DIMENSIONES (3,00*2,48)( Incluye  marco con  riel en lamina de acero A-500 , platina fijación a viga, rodachinas tipo pesado, marco puertas en tubular de 15*8 cm  cal 16 anticorrosivo , hoja de puerta entamborada en lamina cal 16 con dilataciones en lamina doblada 2*1, manija en tubo de 2"pintadas color silver fox+ pintura ESMALTE ). Incluye el suministro de todos los accesorios requeridos para el correcto montaje. (Suministro e Instalación).SEGÚN DETALLE</v>
          </cell>
          <cell r="F2143" t="str">
            <v>und</v>
          </cell>
          <cell r="I2143">
            <v>5567990</v>
          </cell>
        </row>
        <row r="2144">
          <cell r="A2144" t="str">
            <v>E67B</v>
          </cell>
          <cell r="B2144" t="str">
            <v>PUERTA EN ALUMINIO ANODIZADO MATE NATURAL. VIDRIO LAMINADO 4+4 CON PELICULA SAND BLASTING, SEGUN PLANOS. SEGÚN DETALLE  Incluyen el suministro de todos los accesorios requeridos para el correcto montaje</v>
          </cell>
          <cell r="F2144" t="str">
            <v>m2</v>
          </cell>
          <cell r="I2144">
            <v>467327</v>
          </cell>
        </row>
        <row r="2145">
          <cell r="A2145" t="str">
            <v>E64</v>
          </cell>
          <cell r="B2145" t="str">
            <v>PUERTA METALICA Lámina Cold Rolled Cal. 18 Tipo REJILLA CON MARCO MONTANTE EN VIDRIO 4 mm. ( Incluye anticorrosivo + pintura ELECTROSTATICA + marco cold rolled cal. 18 cargados en concreto). Incluye el suministro de todos los accesorios requeridos para el correcto montaje. (Suministro e Instalación).</v>
          </cell>
          <cell r="F2145" t="str">
            <v>m2</v>
          </cell>
          <cell r="I2145">
            <v>355360.42</v>
          </cell>
        </row>
        <row r="2146">
          <cell r="A2146" t="str">
            <v>E65</v>
          </cell>
          <cell r="B2146" t="str">
            <v>PUERTA METALICA Lámina Cold Rolled Cal. 18 Tipo REJILLA CON MARCO MONTANTE EN VIDRIO 4 mm. ( Incluye anticorrosivo + pintura ESMALTE + marco cold rolled cal. 18 cargados en concreto). Incluye el suministro de todos los accesorios requeridos para el correcto montaje. (Suministro e Instalación).</v>
          </cell>
          <cell r="F2146" t="str">
            <v>m2</v>
          </cell>
          <cell r="I2146">
            <v>350214.47</v>
          </cell>
        </row>
        <row r="2147">
          <cell r="A2147" t="str">
            <v>E62</v>
          </cell>
          <cell r="B2147" t="str">
            <v>PUERTA METALICA Lámina Cold Rolled Cal. 18 Tipo REJILLA CON MARCO SENCILLO ( Incluye anticorrosivo + pintura ELECTROSTATICA + marco cold rolled cal. 18 cargados en concreto). Incluye el suministro de todos los accesorios requeridos para el correcto montaje. (Suministro e Instalación).</v>
          </cell>
          <cell r="F2147" t="str">
            <v>m2</v>
          </cell>
          <cell r="I2147">
            <v>355360.42</v>
          </cell>
        </row>
        <row r="2148">
          <cell r="A2148" t="str">
            <v>E63</v>
          </cell>
          <cell r="B2148" t="str">
            <v>PUERTA METALICA Lámina Cold Rolled Cal. 18 Tipo REJILLA CON MARCO SENCILLO ( Incluye anticorrosivo + pintura ESMALTE + marco cold rolled cal. 18 cargados en concreto). Incluye el suministro de todos los accesorios requeridos para el correcto montaje. (Suministro e Instalación).</v>
          </cell>
          <cell r="F2148" t="str">
            <v>m2</v>
          </cell>
          <cell r="I2148">
            <v>350214.47</v>
          </cell>
        </row>
        <row r="2149">
          <cell r="A2149" t="str">
            <v>E13</v>
          </cell>
          <cell r="B2149" t="str">
            <v>PUERTA METALICA TIPO CORTINA Lámina Cold Rolled Cal. 18 (Incluye anticorrosivo + pintura electrostática+ marco cold rolled cal. 18 cargados en concreto). Incluye el suministro de todos los accesorios requeridos para el correcto montaje. (Suministro e Instalación).</v>
          </cell>
          <cell r="F2149" t="str">
            <v>m2</v>
          </cell>
          <cell r="I2149">
            <v>311411.28000000003</v>
          </cell>
        </row>
        <row r="2150">
          <cell r="A2150" t="str">
            <v>E12</v>
          </cell>
          <cell r="B2150" t="str">
            <v>PUERTA METALICA VAIVEN Lámina Cold Rolled Cal.18 PIVOTE (Incluye pintura electrostática, anticorrosivo y marco cold rolled cal. 18 cargado en concreto) Incluye el suministro de todos los accesorios requeridos para el correcto montaje. (Suministro e Instalación).</v>
          </cell>
          <cell r="F2150" t="str">
            <v>m2</v>
          </cell>
          <cell r="I2150">
            <v>311411.28000000003</v>
          </cell>
        </row>
        <row r="2151">
          <cell r="A2151" t="str">
            <v>E14</v>
          </cell>
          <cell r="B2151" t="str">
            <v>REJILLA CUNETA METALICA (A = 0.50 m) Marco contramarco en ángulo de 1 1/2 x 3/16 celosías en platina de 1/4 x 3/16 acero A36 con anticorrosivo y pintura negro mate.</v>
          </cell>
          <cell r="F2151" t="str">
            <v>m</v>
          </cell>
          <cell r="I2151">
            <v>65650</v>
          </cell>
        </row>
        <row r="2152">
          <cell r="A2152" t="str">
            <v>E15</v>
          </cell>
          <cell r="B2152" t="str">
            <v>SOPORTE METALICO EN ANGULO (ángulo de 1 ½” x 1/8 para soporte metálico anclado a muro con chazos expansivos)</v>
          </cell>
          <cell r="F2152" t="str">
            <v>m</v>
          </cell>
          <cell r="I2152">
            <v>14703.58</v>
          </cell>
        </row>
        <row r="2153">
          <cell r="A2153" t="str">
            <v>E16</v>
          </cell>
          <cell r="B2153" t="str">
            <v>TAPA Cold rolled CAL.16" Angulo 1"*1" Trampa grasa</v>
          </cell>
          <cell r="F2153" t="str">
            <v>und</v>
          </cell>
          <cell r="I2153">
            <v>113120</v>
          </cell>
        </row>
        <row r="2154">
          <cell r="A2154" t="str">
            <v>E18A</v>
          </cell>
          <cell r="B2154" t="str">
            <v>TAPA en lámina de alfajor 6mm  0.60*0.60 m. Marco en ángulo de 2 x 1/8". (Incluye gancho en acero y marco) según diseño. Suministro e Instalación.</v>
          </cell>
          <cell r="F2154" t="str">
            <v>und</v>
          </cell>
          <cell r="I2154">
            <v>163620</v>
          </cell>
        </row>
        <row r="2155">
          <cell r="A2155" t="str">
            <v>E18</v>
          </cell>
          <cell r="B2155" t="str">
            <v>TAPA en lámina de alfajor 6mm  0.80*0.80 m. Marco en ángulo de 2 x 1/8". (Incluye gancho en acero y marco) según diseño. Suministro e Instalación.</v>
          </cell>
          <cell r="F2155" t="str">
            <v>und</v>
          </cell>
          <cell r="I2155">
            <v>179911.3</v>
          </cell>
        </row>
        <row r="2156">
          <cell r="A2156" t="str">
            <v>E19</v>
          </cell>
          <cell r="B2156" t="str">
            <v>TAPA En lámina de alfajor 6mm 1.00*1.00 m. Marco en ángulo de 2 x 1/8". (Incluye gancho en acero y marco) según diseño. Suministro e Instalación.</v>
          </cell>
          <cell r="F2156" t="str">
            <v>und</v>
          </cell>
          <cell r="I2156">
            <v>197707.5</v>
          </cell>
        </row>
        <row r="2157">
          <cell r="A2157" t="str">
            <v>E19A</v>
          </cell>
          <cell r="B2157" t="str">
            <v>TAPA En lámina de alfajor 6mm 0.55*1.45 m. Marco en ángulo de 2 x 1/8". (Incluye gancho en acero y marco, esmalte sintético y anticorrosivo premium tipo pintuco Ref 513 o similar) según diseño. Suministro e instalación a todo costo. Incluye el suministro de todos los accesorios requeridos para el correcto montaje.</v>
          </cell>
          <cell r="F2157" t="str">
            <v>und</v>
          </cell>
          <cell r="I2157">
            <v>187672.13</v>
          </cell>
        </row>
        <row r="2158">
          <cell r="A2158" t="str">
            <v>E19B</v>
          </cell>
          <cell r="B2158" t="str">
            <v>TAPA En lámina de alfajor 6mm 0,75 a 0.85*1.15 m. Marco en ángulo de 2 x 1/8". (Incluye gancho en acero y marco, esmalte sintético y anticorrosivo premium tipo pintuco Ref 513 o similar) según diseño. Suministro e instalación a todo costo. Incluye el suministro de todos los accesorios requeridos para el correcto montaje.</v>
          </cell>
          <cell r="F2158" t="str">
            <v>und</v>
          </cell>
          <cell r="I2158">
            <v>237523.15</v>
          </cell>
        </row>
        <row r="2159">
          <cell r="A2159" t="str">
            <v>E19C</v>
          </cell>
          <cell r="B2159" t="str">
            <v>TAPA En lámina de alfajor 6mm 0.45*0,55 m. Marco en ángulo de 2 x 1/8". (Incluye gancho en acero y marco, esmalte sintético y anticorrosivo premium tipo pintuco Ref 513 o similar) según diseño. Suministro e instalación a todo costo. Incluye el suministro de todos los accesorios requeridos para el correcto montaje.</v>
          </cell>
          <cell r="F2159" t="str">
            <v>und</v>
          </cell>
          <cell r="I2159">
            <v>89574.95703125</v>
          </cell>
        </row>
        <row r="2160">
          <cell r="A2160" t="str">
            <v>E27</v>
          </cell>
          <cell r="B2160" t="str">
            <v>TUBERIA MUEBLE RECTANGULAR 20 x 40 mm 0.90 mm espesor calibre 20</v>
          </cell>
          <cell r="F2160" t="str">
            <v>m</v>
          </cell>
          <cell r="I2160">
            <v>2485</v>
          </cell>
        </row>
        <row r="2161">
          <cell r="A2161" t="str">
            <v>E27A</v>
          </cell>
          <cell r="B2161" t="str">
            <v>TUBERIA MUEBLE RECTANGULAR 25  x 50 mm 0.90 mm espesor calibre 20</v>
          </cell>
          <cell r="F2161" t="str">
            <v>m</v>
          </cell>
          <cell r="I2161">
            <v>3484</v>
          </cell>
        </row>
        <row r="2162">
          <cell r="A2162" t="str">
            <v>E20</v>
          </cell>
          <cell r="B2162" t="str">
            <v>TUBO AGUAS NEGRAS DIAMETRO 2" CAL. 0.080</v>
          </cell>
          <cell r="F2162" t="str">
            <v>m</v>
          </cell>
          <cell r="I2162">
            <v>10983</v>
          </cell>
        </row>
        <row r="2163">
          <cell r="A2163" t="str">
            <v>E20D</v>
          </cell>
          <cell r="B2163" t="str">
            <v>TUBO AGUAS NEGRAS DIAMETRO 1 1/2" CAL. 0.080</v>
          </cell>
          <cell r="F2163" t="str">
            <v>m</v>
          </cell>
          <cell r="I2163">
            <v>7317</v>
          </cell>
        </row>
        <row r="2164">
          <cell r="A2164" t="str">
            <v>E20A</v>
          </cell>
          <cell r="B2164" t="str">
            <v>TUBO AGUAS NEGRAS DIAMETRO 1" CAL. 0.080</v>
          </cell>
          <cell r="F2164" t="str">
            <v>m</v>
          </cell>
          <cell r="I2164">
            <v>6316.66</v>
          </cell>
        </row>
        <row r="2165">
          <cell r="A2165" t="str">
            <v>E20B</v>
          </cell>
          <cell r="B2165" t="str">
            <v xml:space="preserve">TUBO AGUAS NEGRAS DIAMETRO 1/2" </v>
          </cell>
          <cell r="F2165" t="str">
            <v>m</v>
          </cell>
          <cell r="I2165">
            <v>2484</v>
          </cell>
        </row>
        <row r="2166">
          <cell r="A2166" t="str">
            <v>E20C</v>
          </cell>
          <cell r="B2166" t="str">
            <v xml:space="preserve">TUBO AGUAS NEGRAS DIAMETRO 3/4" </v>
          </cell>
          <cell r="F2166" t="str">
            <v>m</v>
          </cell>
          <cell r="I2166">
            <v>3630</v>
          </cell>
        </row>
        <row r="2167">
          <cell r="A2167" t="str">
            <v>E20E</v>
          </cell>
          <cell r="B2167" t="str">
            <v>TUBO AGUAS NEGRAS DIAMETRO 4" CAL. 2,3mm</v>
          </cell>
          <cell r="F2167" t="str">
            <v>m</v>
          </cell>
          <cell r="I2167">
            <v>15892</v>
          </cell>
        </row>
        <row r="2168">
          <cell r="A2168" t="str">
            <v>E72</v>
          </cell>
          <cell r="B2168" t="str">
            <v>MARCO METALICO PUERTAS e= 15 cm MONTANTE VIDRIO 4 mm. H=0.30 m. en lámina Cold rolled Cal. 16 para Hoja de Puerta con Ancho 0.76 a 1.10 m. y Altura 2.11 a 2.40 m. (Suministro).</v>
          </cell>
          <cell r="F2168" t="str">
            <v>und</v>
          </cell>
          <cell r="I2168">
            <v>225230</v>
          </cell>
        </row>
        <row r="2169">
          <cell r="A2169" t="str">
            <v>E76</v>
          </cell>
          <cell r="B2169" t="str">
            <v>MARCO METALICO PUERTAS e= 15 cm MONTANTE VIDRIO 4 mm. H=0.30 m. en lámina Cold rolled Cal. 16 para Hoja de Puerta con Ancho 0.50 a 0.75m. y Altura 2.11 a 2.40 m. (Suministro).</v>
          </cell>
          <cell r="F2169" t="str">
            <v>und</v>
          </cell>
          <cell r="I2169">
            <v>207050</v>
          </cell>
        </row>
        <row r="2170">
          <cell r="A2170" t="str">
            <v>E77</v>
          </cell>
          <cell r="B2170" t="str">
            <v>MARCO METALICO PUERTAS e= 15 cm MONTANTE VIDRIO 4 mm. H=0.50 m. en lámina Cold rolled Cal. 16 para Hoja de Puerta con Ancho 1.10 a 1.50m. y Altura 2.40 a 2.50 m. (Suministro).</v>
          </cell>
          <cell r="F2170" t="str">
            <v>und</v>
          </cell>
          <cell r="I2170">
            <v>234320</v>
          </cell>
        </row>
        <row r="2171">
          <cell r="A2171" t="str">
            <v>E78</v>
          </cell>
          <cell r="B2171" t="str">
            <v>PUERTA CORREDIZA EN MALLA ONDULADA CON MARCO EN LAMINA DE 11/2"*1" 1/2*3/8, DE 1.00X2.95 m. Según detalle PC-01 Incluye todos accesorios para correcto montaje.</v>
          </cell>
          <cell r="F2171" t="str">
            <v>und</v>
          </cell>
          <cell r="I2171">
            <v>802975.25</v>
          </cell>
        </row>
        <row r="2172">
          <cell r="A2172" t="str">
            <v>E79</v>
          </cell>
          <cell r="B2172" t="str">
            <v>PUERTA CORREDIZA EN MALLA ONDULADA CON MARCO EN LAMINA DE 11/2"*1" 1/2*3/8, DE 1.50X3.00 m. Según detalle PC-02 Incluye todos accesorios para correcto montaje.</v>
          </cell>
          <cell r="F2172" t="str">
            <v>und</v>
          </cell>
          <cell r="I2172">
            <v>1224877.5</v>
          </cell>
        </row>
        <row r="2173">
          <cell r="A2173" t="str">
            <v>E80</v>
          </cell>
          <cell r="B2173" t="str">
            <v>PASO EN LAMINA DE ALFAJOR para escalera Espesor: 3 mm Según detalle, (incluye suministro e instalación)</v>
          </cell>
          <cell r="F2173" t="str">
            <v>m2</v>
          </cell>
          <cell r="I2173">
            <v>168670</v>
          </cell>
        </row>
        <row r="2174">
          <cell r="A2174" t="str">
            <v>E80A</v>
          </cell>
          <cell r="B2174" t="str">
            <v xml:space="preserve"> LAMINA DE ALFAJOR  Espesor: 3 mm </v>
          </cell>
          <cell r="F2174" t="str">
            <v>m2</v>
          </cell>
          <cell r="I2174">
            <v>168670</v>
          </cell>
        </row>
        <row r="2175">
          <cell r="A2175" t="str">
            <v>E80B</v>
          </cell>
          <cell r="B2175" t="str">
            <v xml:space="preserve"> LAMINA DE ALFAJOR  Espesor: 6 mm </v>
          </cell>
          <cell r="F2175" t="str">
            <v>m2</v>
          </cell>
          <cell r="I2175">
            <v>293910</v>
          </cell>
        </row>
        <row r="2176">
          <cell r="A2176" t="str">
            <v>E80C</v>
          </cell>
          <cell r="B2176" t="str">
            <v>MALLA EXPANDIDA IMT-40 VENA 8 CALIBRE 2.5mm. MATERIAL HR. HOT ROLLED</v>
          </cell>
          <cell r="F2176" t="str">
            <v>m2</v>
          </cell>
          <cell r="I2176">
            <v>77030</v>
          </cell>
        </row>
        <row r="2177">
          <cell r="A2177" t="str">
            <v>E81</v>
          </cell>
          <cell r="B2177" t="str">
            <v>TUBERIA ESTRUCTURAL CERRADA 2mm</v>
          </cell>
          <cell r="F2177" t="str">
            <v>m</v>
          </cell>
          <cell r="I2177">
            <v>15655</v>
          </cell>
        </row>
        <row r="2178">
          <cell r="A2178" t="str">
            <v>E82</v>
          </cell>
          <cell r="B2178" t="str">
            <v>PASO EN LAMINA HOT ROLLED para escalera Espesor: 2 mm. Coeficiente de perforación 5%, antideslizante. Según detalle. Tipo Colmallas</v>
          </cell>
          <cell r="F2178" t="str">
            <v>m2</v>
          </cell>
          <cell r="I2178">
            <v>181644.46</v>
          </cell>
        </row>
        <row r="2179">
          <cell r="A2179" t="str">
            <v>E83</v>
          </cell>
          <cell r="B2179" t="str">
            <v xml:space="preserve">TUBO ACERO INOXIDABLE DIAMETRO 2" </v>
          </cell>
          <cell r="F2179" t="str">
            <v>m</v>
          </cell>
          <cell r="I2179">
            <v>85850</v>
          </cell>
        </row>
        <row r="2180">
          <cell r="A2180" t="str">
            <v>E83A</v>
          </cell>
          <cell r="B2180" t="str">
            <v xml:space="preserve">TUBO ACERO INOXIDABLE DIAMETRO 3" </v>
          </cell>
          <cell r="F2180" t="str">
            <v>m</v>
          </cell>
          <cell r="I2180">
            <v>111605</v>
          </cell>
        </row>
        <row r="2181">
          <cell r="A2181" t="str">
            <v>E83B</v>
          </cell>
          <cell r="B2181" t="str">
            <v xml:space="preserve">TUBO ACERO INOXIDABLE DIAMETRO 4" </v>
          </cell>
          <cell r="F2181" t="str">
            <v>m</v>
          </cell>
          <cell r="I2181">
            <v>146086</v>
          </cell>
        </row>
        <row r="2182">
          <cell r="A2182" t="str">
            <v>E84</v>
          </cell>
          <cell r="B2182" t="str">
            <v>DILATADOR  EN ACERO INOXIDABLE PARA FIJACIÓN DE VIDRIO</v>
          </cell>
          <cell r="F2182" t="str">
            <v>und</v>
          </cell>
          <cell r="I2182">
            <v>20200</v>
          </cell>
        </row>
        <row r="2183">
          <cell r="A2183" t="str">
            <v>E84A</v>
          </cell>
          <cell r="B2183" t="str">
            <v>ARAÑA DOBLE EN ACERO INOXIDABLE PARA FIJACIÓN DE VIDRIO</v>
          </cell>
          <cell r="F2183" t="str">
            <v>und</v>
          </cell>
          <cell r="I2183">
            <v>75750</v>
          </cell>
        </row>
        <row r="2184">
          <cell r="A2184" t="str">
            <v>E85</v>
          </cell>
          <cell r="B2184" t="str">
            <v>CONTRAMARCO EN ALUMINIO CON MALLA ANGEO MOSQUITERO EN FIBRA DE VIDRO</v>
          </cell>
          <cell r="F2184" t="str">
            <v>m2</v>
          </cell>
          <cell r="I2184">
            <v>14645</v>
          </cell>
        </row>
        <row r="2185">
          <cell r="A2185" t="str">
            <v>E85A</v>
          </cell>
          <cell r="B2185" t="str">
            <v>CONTRAMARCO EN ALUMINIO CON MALLA ANGEO MOSQUITERO EN HILOS DE ALUMINIO TEJIDO</v>
          </cell>
          <cell r="F2185" t="str">
            <v>m2</v>
          </cell>
          <cell r="I2185">
            <v>28500</v>
          </cell>
        </row>
        <row r="2186">
          <cell r="A2186" t="str">
            <v>E86D</v>
          </cell>
          <cell r="B2186" t="str">
            <v>TUBERIA CUADRADA COLD ROLLED 1x1", E=1,20mm CAL.18</v>
          </cell>
          <cell r="F2186" t="str">
            <v>m</v>
          </cell>
          <cell r="I2186">
            <v>2317</v>
          </cell>
        </row>
        <row r="2187">
          <cell r="A2187" t="str">
            <v>E86E</v>
          </cell>
          <cell r="B2187" t="str">
            <v>TUBERIA CUADRADA COLD ROLLED 1 1/2x1 1/2", E=0,70mm</v>
          </cell>
          <cell r="F2187" t="str">
            <v>m</v>
          </cell>
          <cell r="I2187">
            <v>3316</v>
          </cell>
        </row>
        <row r="2188">
          <cell r="A2188" t="str">
            <v>E86</v>
          </cell>
          <cell r="B2188" t="str">
            <v>TUBERIA CUADRADA COLD ROLLED 2x2", E=0,70mm</v>
          </cell>
          <cell r="F2188" t="str">
            <v>m</v>
          </cell>
          <cell r="I2188">
            <v>3900</v>
          </cell>
        </row>
        <row r="2189">
          <cell r="A2189" t="str">
            <v>E86A</v>
          </cell>
          <cell r="B2189" t="str">
            <v>Tubería rectangular 1"x2" Tipo Colmena o similar.</v>
          </cell>
          <cell r="F2189" t="str">
            <v>m</v>
          </cell>
          <cell r="I2189">
            <v>3483</v>
          </cell>
        </row>
        <row r="2190">
          <cell r="A2190" t="str">
            <v>E86B</v>
          </cell>
          <cell r="B2190" t="str">
            <v>Tubería rectangular 2"x4" Tipo Colmena o similar.</v>
          </cell>
          <cell r="F2190" t="str">
            <v>m</v>
          </cell>
          <cell r="I2190">
            <v>8484</v>
          </cell>
        </row>
        <row r="2191">
          <cell r="A2191" t="str">
            <v>E86C</v>
          </cell>
          <cell r="B2191" t="str">
            <v>TUBERIA RECTANGULAR CERRADA 80x40mm E=2,0mm. Tipo Colmena o similar.</v>
          </cell>
          <cell r="F2191" t="str">
            <v>m</v>
          </cell>
          <cell r="I2191">
            <v>13635</v>
          </cell>
        </row>
        <row r="2192">
          <cell r="A2192" t="str">
            <v>E90</v>
          </cell>
          <cell r="B2192" t="str">
            <v>ESQUINERO con estructura de 1,22 ml x 90° Ref: 164BN.</v>
          </cell>
          <cell r="F2192" t="str">
            <v>und</v>
          </cell>
          <cell r="I2192">
            <v>50486.87</v>
          </cell>
        </row>
        <row r="2193">
          <cell r="A2193" t="str">
            <v>E91</v>
          </cell>
          <cell r="B2193" t="str">
            <v>GUARDA CAMILLAS de 15 cm con sistema de clips.</v>
          </cell>
          <cell r="F2193" t="str">
            <v>m</v>
          </cell>
          <cell r="I2193">
            <v>54479.399999999994</v>
          </cell>
        </row>
        <row r="2194">
          <cell r="A2194" t="str">
            <v>E92</v>
          </cell>
          <cell r="B2194" t="str">
            <v>TERMINAL GUARDACAMILLAS 1600I, Incluye suministro e instalación.</v>
          </cell>
          <cell r="F2194" t="str">
            <v>und</v>
          </cell>
          <cell r="I2194">
            <v>14184.561199999998</v>
          </cell>
        </row>
        <row r="2195">
          <cell r="A2195" t="str">
            <v>E93</v>
          </cell>
          <cell r="B2195" t="str">
            <v>CERRAMIENTO REMOVIBLE PARA PISCINA . Postes en fibra de vidrio y cerramiento en malla textilene (PVC). (Incluye suministro e instalación y todos los elementos necesarios)</v>
          </cell>
          <cell r="F2195" t="str">
            <v>m</v>
          </cell>
          <cell r="I2195">
            <v>239885.1</v>
          </cell>
        </row>
        <row r="2196">
          <cell r="A2196" t="str">
            <v>E94</v>
          </cell>
          <cell r="B2196" t="str">
            <v xml:space="preserve">KIT DE PUERTA PARA CERRAMIENTO DE PISCINA, sistema ajustable y auto cerrable (Incluye chapas Magna Latch de apertura superior, con llave y con bisagras True Close) </v>
          </cell>
          <cell r="F2196" t="str">
            <v>und</v>
          </cell>
          <cell r="I2196">
            <v>2337342</v>
          </cell>
        </row>
        <row r="2197">
          <cell r="A2197" t="str">
            <v>E95</v>
          </cell>
          <cell r="B2197" t="str">
            <v>TUBERIA CERRADA 40X80mm , E=2mm</v>
          </cell>
          <cell r="F2197" t="str">
            <v>m</v>
          </cell>
          <cell r="I2197">
            <v>11650</v>
          </cell>
        </row>
        <row r="2198">
          <cell r="A2198" t="str">
            <v>E96</v>
          </cell>
          <cell r="B2198" t="str">
            <v>MANIJA EN ACERO INOXIDABLE L=20cm. Juego x2 Tubular 1/2"</v>
          </cell>
          <cell r="F2198" t="str">
            <v>und</v>
          </cell>
          <cell r="I2198">
            <v>30300</v>
          </cell>
        </row>
        <row r="2199">
          <cell r="A2199" t="str">
            <v>E97</v>
          </cell>
          <cell r="B2199" t="str">
            <v>MANIJA EN ACERO INOXIDABLE L=60cm. Juego x2 Tubular 1"</v>
          </cell>
          <cell r="F2199" t="str">
            <v>und</v>
          </cell>
          <cell r="I2199">
            <v>90900</v>
          </cell>
        </row>
        <row r="2200">
          <cell r="A2200" t="str">
            <v>E98</v>
          </cell>
          <cell r="B2200" t="str">
            <v>PUERTA EN LAMINA COLD ROLLED CAL.18. Incluye DOS PUERTAS BATIENTES  CON INTERIOR EN POLIURETANO Incluye marco metálico en lámina cold rolled cal. 18. Acabado con anticorrosivo y esmalte, vidrios en polipropileno 5mm, parachoques metálico, protector en acero inoxidable, pivotes de 180ª .Incluye el suministro de todos los accesorios requeridos para el correcto montaje   (Suministro e instalación).Dimensiones (1,60*2,30)</v>
          </cell>
          <cell r="F2200" t="str">
            <v>und</v>
          </cell>
          <cell r="I2200">
            <v>2044240</v>
          </cell>
        </row>
        <row r="2201">
          <cell r="A2201" t="str">
            <v>E99</v>
          </cell>
          <cell r="B2201" t="str">
            <v>PUERTA METALICA corrediza (Ancho 1,1 a 1,2my Altura 2,30 m) Lámina Cold Rolled Cal. 18 Tipo ENTAMBORADA con RIEL en lamina cold rolled cal 18   ( Incluye manija en acero inoxidable, anticorrosivo + pintura ESMALTE + marco cold rolled cal. 18 , con rodachin y perfil en acero de 5" *2", tapa riel en lámina galvanizada cal 18). Incluye el suministro de todos los accesorios requeridos para el correcto montaje. (Suministro e Instalación).Según detalle.</v>
          </cell>
          <cell r="F2201" t="str">
            <v>und</v>
          </cell>
          <cell r="I2201">
            <v>975660</v>
          </cell>
        </row>
        <row r="2202">
          <cell r="A2202" t="str">
            <v>E100</v>
          </cell>
          <cell r="B2202" t="str">
            <v>PUERTA METALICA (Ancho 0,8m Altura 2,30 m) Lámina Cold Rolled Cal. 18 Tipo Entamborada montante en persiana fija    H=0.30 m. en lámina Cold rolled Cal. 18 CON MARCO METALICO PUERTAS e= 12 cm para Hoja de Puerta con Ancho 1,4 m. y Altura 2.11 a 2.40 m persiana inferior en lámina cold rolled cal 18  ( Incluye anticorrosivo + pintura ESMALTE + marco cold rolled cal. 18 cargados en mortero ). Incluye el suministro de todos los accesorios requeridos para el correcto montaje. (Suministro e Instalación).</v>
          </cell>
          <cell r="F2202" t="str">
            <v>und</v>
          </cell>
          <cell r="I2202">
            <v>593880</v>
          </cell>
        </row>
        <row r="2203">
          <cell r="A2203" t="str">
            <v>E101</v>
          </cell>
          <cell r="B2203" t="str">
            <v>PUERTA METALICA PARA RAYOS X.Compuesta por una  hoja batiente  construida con estructura interna de acero, cal 18 con blindaje de plomo de  1,5 mm de espesor y láminas exteriores  de acero C.R. pintada al horno color blanco. Con mirilla de vidrio plomado especial para ésta aplicación. Empaques  perimetrales de neopreno y  burletes para sello contra el piso.  Marcos de acero con blindaje interno de plomo.Dimensiones: 2.00 * 0.80 m. (Suministro e Instalación).</v>
          </cell>
          <cell r="F2203" t="str">
            <v>und</v>
          </cell>
          <cell r="I2203">
            <v>2795781</v>
          </cell>
        </row>
        <row r="2204">
          <cell r="A2204" t="str">
            <v>E102</v>
          </cell>
          <cell r="B2204" t="str">
            <v xml:space="preserve">PUERTA METALICA Lámina Cold Rolled Cal. 18 Tipo CON ELEMENTOS HORIZONTALES (tipo persiana) EN TUBO DE AGUAS NEGRAS DE 11/2" CADA 15 cm Falleba Acabado con anticorrosivo y esmalte. (1,90*2.3) ( Incluye marco en lámina galvanizada  cal. 18 cargados en mortero). Incluye el suministro de todos los accesorios requeridos para el correcto montaje. (Suministro e Instalación).Según detalle. </v>
          </cell>
          <cell r="F2204" t="str">
            <v>und</v>
          </cell>
          <cell r="I2204">
            <v>2046945.79</v>
          </cell>
        </row>
        <row r="2205">
          <cell r="A2205" t="str">
            <v>E103</v>
          </cell>
          <cell r="B2205" t="str">
            <v xml:space="preserve">PUERTA METALICA Lámina Cold Rolled Cal. 18 Tipo PERSIANA POTACANDADO Y FALLEBA. ( Incluye anticorrosivo + pintura ESMALTE + marco en lámina galvanizada  cal. 18 cargados en mortero). Incluye el suministro de todos los accesorios requeridos para el correcto montaje. (Suministro e Instalación).Según detalle </v>
          </cell>
          <cell r="F2205" t="str">
            <v>m2</v>
          </cell>
          <cell r="I2205">
            <v>468408.71</v>
          </cell>
        </row>
        <row r="2206">
          <cell r="A2206" t="str">
            <v>E104</v>
          </cell>
          <cell r="B2206" t="str">
            <v>V-03 VENTANAS PROYECTANTES + VENTANA FIJA EN ALUMINIO ANODIZADO VIDRIO TEMPLADO DE  5 mm (Incluye marco en perfileria tipo VP 3831  o similar ). Incluye el suministro de todos los accesorios requeridos para el correcto montaje. SEGUN DETALLE. (Suministro e Instalación).</v>
          </cell>
          <cell r="F2206" t="str">
            <v>und</v>
          </cell>
          <cell r="I2206">
            <v>999836.37</v>
          </cell>
        </row>
        <row r="2207">
          <cell r="A2207" t="str">
            <v>E105</v>
          </cell>
          <cell r="B2207" t="str">
            <v>V-05 VENTANA CON MARCO EN TUBERÍA MUEBLE RECTANGULAR 76*38mm CON ELEMENTOS HORIZONTALES (tipo persiana) EN TUBO DE AGUAS NEGRAS DE 11/2" CADA 15 cm Acabado con anticorrosivo y esmalte. Incluye el suministro de todos los accesorios requeridos para el correcto montaje   (Suministro e instalación).. . SEGUN DETALLE. (0.80*2.4)</v>
          </cell>
          <cell r="F2207" t="str">
            <v>und</v>
          </cell>
          <cell r="I2207">
            <v>693062</v>
          </cell>
        </row>
        <row r="2208">
          <cell r="A2208" t="str">
            <v>E106</v>
          </cell>
          <cell r="B2208" t="str">
            <v>V-08 VENTANAS PROYECTANTES + VENTANA FIJA EN ALUMINIO ANODIZADO VIDRIO TEMPLADO DE  5 mm (Incluye marco en perfileria tipo VP 3831  o similar ). Incluye el suministro de todos los accesorios requeridos para el correcto montaje. SEGUN DETALLE. (Suministro e Instalación).</v>
          </cell>
          <cell r="F2208" t="str">
            <v>und</v>
          </cell>
          <cell r="I2208">
            <v>631840.85</v>
          </cell>
        </row>
        <row r="2209">
          <cell r="A2209" t="str">
            <v>E107</v>
          </cell>
          <cell r="B2209" t="str">
            <v>DIVISION  CON COLUMNAS EN ALUMINIO ANODIZADO COLOR NATURAL VIDRIO TEMPLADO 5  mm .Incluye marco en perfileria tipo VP 3831  Incluye el suministro de todos los accesorios requeridos para el correcto montaje, SEGUN DETALLE. (Suministro e Instalación).</v>
          </cell>
          <cell r="F2209" t="str">
            <v>m2</v>
          </cell>
          <cell r="I2209">
            <v>371599.2</v>
          </cell>
        </row>
        <row r="2210">
          <cell r="A2210" t="str">
            <v>E108</v>
          </cell>
          <cell r="B2210" t="str">
            <v>PUERTA   CON COLUMNAS EN ALUMINIO ANODIZADO COLOR NATURAL VIDRIO TEMPLADO 5  mm. Incluye marco en perfileria tipo VP 3831  Incluye el suministro de todos los accesorios requeridos para el correcto montaje, SEGUN DETALLE. (Suministro e Instalación).(0,8*2,3m)</v>
          </cell>
          <cell r="F2210" t="str">
            <v>und</v>
          </cell>
          <cell r="I2210">
            <v>741397.57</v>
          </cell>
        </row>
        <row r="2211">
          <cell r="A2211" t="str">
            <v>E112</v>
          </cell>
          <cell r="B2211" t="str">
            <v>MARCO Y PUERTA METALICA CORTAFUEGO 180MIN. A=1,60m H=2,60m DOBLE HOJA.Fabricada en lámina Cold Rolled Cal.18, pintura electrostática, sellos cortafuego, neopreno. Debidamente certificada. Incluye instalación.</v>
          </cell>
          <cell r="F2211" t="str">
            <v>und</v>
          </cell>
          <cell r="I2211">
            <v>3258260</v>
          </cell>
        </row>
        <row r="2212">
          <cell r="A2212" t="str">
            <v>E113</v>
          </cell>
          <cell r="B2212" t="str">
            <v>MARCO Y PUERTA METALICA CORTAFUEGO 180MIN. A=1,200m H=2,60m HOJA SENCILLA.Fabricada en lámina Cold Rolled Cal.18, pintura electrostática, sellos cortafuego, neopreno. Debidamente certificada. Incluye instalación.</v>
          </cell>
          <cell r="F2212" t="str">
            <v>und</v>
          </cell>
          <cell r="I2212">
            <v>2888074.8</v>
          </cell>
        </row>
        <row r="2213">
          <cell r="A2213" t="str">
            <v>E113A</v>
          </cell>
          <cell r="B2213" t="str">
            <v>MARCO Y PUERTA METALICA CORTAFUEGO 180MIN. A=1,40m H=2,15m HOJA SENCILLA.Fabricada en lámina Cold Rolled Cal.18, pintura electrostática, sellos cortafuego, neopreno. Debidamente certificada. Incluye instalación.</v>
          </cell>
          <cell r="F2213" t="str">
            <v>und</v>
          </cell>
          <cell r="I2213">
            <v>2089692</v>
          </cell>
        </row>
        <row r="2214">
          <cell r="A2214" t="str">
            <v>E113B</v>
          </cell>
          <cell r="B2214" t="str">
            <v>MARCO Y PUERTA METALICA CORTAFUEGO 180MIN. A=1,60m H=2,15m HOJA SENCILLA.Fabricada en lámina Cold Rolled Cal.18, pintura electrostática, sellos cortafuego, neopreno. Debidamente certificada. Incluye instalación.</v>
          </cell>
          <cell r="F2214" t="str">
            <v>und</v>
          </cell>
          <cell r="I2214">
            <v>2388220</v>
          </cell>
        </row>
        <row r="2215">
          <cell r="A2215" t="str">
            <v>E114</v>
          </cell>
          <cell r="B2215" t="str">
            <v>TUBO ESTRUCTURAL CUADRADO 40X40X2.0 mm TIPO COLMENA O SIMILAR</v>
          </cell>
          <cell r="F2215" t="str">
            <v>m</v>
          </cell>
          <cell r="I2215">
            <v>8400</v>
          </cell>
        </row>
        <row r="2216">
          <cell r="A2216" t="str">
            <v>E115</v>
          </cell>
          <cell r="B2216" t="str">
            <v>TUBERIA CUADRADA PARA MUEBLES 3/4"X3/4"X1.2 mm</v>
          </cell>
          <cell r="F2216" t="str">
            <v>m</v>
          </cell>
          <cell r="I2216">
            <v>3300</v>
          </cell>
        </row>
        <row r="2217">
          <cell r="A2217" t="str">
            <v>E116</v>
          </cell>
          <cell r="B2217" t="str">
            <v>DILATADOR METALICO PARA FIJACION 1/2"X2"</v>
          </cell>
          <cell r="F2217" t="str">
            <v>und</v>
          </cell>
          <cell r="I2217">
            <v>500</v>
          </cell>
        </row>
        <row r="2218">
          <cell r="A2218" t="str">
            <v>E117</v>
          </cell>
          <cell r="B2218" t="str">
            <v>CORTINA ENROLLABLE MODELO RDF-90G. Dimensiones 7.00x4.50m Libre y 5.10m de altura total. SIN TAPARROLLO. Tendido en perfiles F-93 de alama llena en lámina galvanizada Cal.20. Pintura en poliuretano mate, color según diseño. Zócalo inferior en doble ángulo de acero estructural 2"x3/16" galvanizados en caliente con empaque de caucho EPDM para sello sobre piso. Guías tipo "Z" conformados por perfiles doblados en lámina A-36 Cal.12 de 80mm, galvanizados en caliente. Refuerzos laterales en tubo rectangular de acero estructural ASTM A500 Grado C de 180x65mm. Eje de enrollamiento tipo europeo en acero ASTM A 500 grado C de 8 5/8 (libre de mantenimineto. Operador motoreductor trifásico de uso industrial tipo SIMUBOX 12RPM, 1300W, Trifásico 230V, 11,3 A con botonera de tres (3) pulsadores de uso industrial con índice de protección IP65 e inversor de llave. Incluye el suministro e instalación de todos los accesorios requeridos para el correcto montaje.</v>
          </cell>
          <cell r="F2218" t="str">
            <v>und</v>
          </cell>
          <cell r="I2218">
            <v>27160000</v>
          </cell>
        </row>
        <row r="2219">
          <cell r="A2219" t="str">
            <v>E118</v>
          </cell>
          <cell r="B2219" t="str">
            <v>LAMINA ACERO INOXIDABLE 1.52x3,048m AISI 316L e=4.5mm</v>
          </cell>
          <cell r="F2219" t="str">
            <v>und</v>
          </cell>
          <cell r="I2219">
            <v>1686300</v>
          </cell>
        </row>
        <row r="2220">
          <cell r="A2220" t="str">
            <v>E118A</v>
          </cell>
          <cell r="B2220" t="str">
            <v>LAMINA ACERO INOXIDABLE CAL 18, AISI 316L PERFORACIONES CIRCULARES DIAMETRO 3 mm. SEPARACIONES CADA 1.5mm TIPO MOLINERA</v>
          </cell>
          <cell r="F2220" t="str">
            <v>m2</v>
          </cell>
          <cell r="I2220">
            <v>226200</v>
          </cell>
        </row>
        <row r="2221">
          <cell r="A2221" t="str">
            <v>E118B</v>
          </cell>
          <cell r="B2221" t="str">
            <v>MESON EN LAMINA ACERO INOXIDABLE CAL 18, AISI 316L. Desarrollo: 80cm. INCLUYE DOBLADORA MECÁNICA.</v>
          </cell>
          <cell r="F2221" t="str">
            <v>m</v>
          </cell>
          <cell r="I2221">
            <v>254000</v>
          </cell>
        </row>
        <row r="2222">
          <cell r="A2222" t="str">
            <v>E119</v>
          </cell>
          <cell r="B2222" t="str">
            <v>TORNILLO DE ACERO inoxidable SUJECION EN CONCRETO 1"x1/2" (Incluye arandela)</v>
          </cell>
          <cell r="F2222" t="str">
            <v>und</v>
          </cell>
          <cell r="I2222">
            <v>599.20000000000005</v>
          </cell>
        </row>
        <row r="2223">
          <cell r="A2223" t="str">
            <v>E119A</v>
          </cell>
          <cell r="B2223" t="str">
            <v>TORNILLO DE ACERO inoxidable 1"x1/2" (Incluye 1 tuerca y 2 arandelas)</v>
          </cell>
          <cell r="F2223" t="str">
            <v>und</v>
          </cell>
          <cell r="I2223">
            <v>999.2</v>
          </cell>
        </row>
        <row r="2224">
          <cell r="A2224" t="str">
            <v>E120</v>
          </cell>
          <cell r="B2224" t="str">
            <v>REGLETA DE MEDICION EN LAMINA ACERO INOXIDABLE AISI 316 Cal 16 (Incluye grabados en tinta indeleble color negro). Según diseño</v>
          </cell>
          <cell r="F2224" t="str">
            <v>und</v>
          </cell>
          <cell r="I2224">
            <v>55000</v>
          </cell>
        </row>
        <row r="2225">
          <cell r="A2225" t="str">
            <v>E121</v>
          </cell>
          <cell r="B2225" t="str">
            <v>PLACA INDICATIVA EN LAMINA ACERO INOXIDABLE AISI 316 Cal 16 (Incluye grabados en tinta indeleble color negro). Según diseño</v>
          </cell>
          <cell r="F2225" t="str">
            <v>und</v>
          </cell>
          <cell r="I2225">
            <v>65000</v>
          </cell>
        </row>
        <row r="2226">
          <cell r="A2226" t="str">
            <v>E122</v>
          </cell>
          <cell r="B2226" t="str">
            <v>MARCO Y PUERTA DE SEGURIDAD. Dimensiones 2.50x1.50m. Panel semifijo de 40cm. Marco fundido en concreto La´mina Cold Rolled Cal.14. Estructura interna con refuerzo tipo Omega Cal. 14. Mirilla. Cerradura de alta seguridad Tipo WONDF con cilindro codificado y 5 llaves. Manijas de lujo cromadas. Pines de seguridad fijos al marco. Sistema multibloqueo proporcionado por pasadores perimetrales. Acabado en pintura electrostática. Incluye suministro, transporte e instalación. ACTIVIDAD A TODO COSTO.</v>
          </cell>
          <cell r="F2226" t="str">
            <v>und</v>
          </cell>
          <cell r="I2226">
            <v>2750000</v>
          </cell>
        </row>
        <row r="2227">
          <cell r="A2227" t="str">
            <v>E124</v>
          </cell>
          <cell r="B2227" t="str">
            <v>TORNILLO 5/16"X1" G5</v>
          </cell>
          <cell r="F2227" t="str">
            <v>und</v>
          </cell>
          <cell r="I2227">
            <v>78</v>
          </cell>
        </row>
        <row r="2228">
          <cell r="A2228" t="str">
            <v>E125</v>
          </cell>
          <cell r="B2228" t="str">
            <v>TUERCA 5/16" G5</v>
          </cell>
          <cell r="F2228" t="str">
            <v>und</v>
          </cell>
          <cell r="I2228">
            <v>30</v>
          </cell>
        </row>
        <row r="2229">
          <cell r="A2229" t="str">
            <v>E126</v>
          </cell>
          <cell r="B2229" t="str">
            <v>TORNILLO 1/4"X1" G5</v>
          </cell>
          <cell r="F2229" t="str">
            <v>und</v>
          </cell>
          <cell r="I2229">
            <v>52</v>
          </cell>
        </row>
        <row r="2230">
          <cell r="A2230" t="str">
            <v>E127</v>
          </cell>
          <cell r="B2230" t="str">
            <v>TUERCA 1/4" G5</v>
          </cell>
          <cell r="F2230" t="str">
            <v>und</v>
          </cell>
          <cell r="I2230">
            <v>24</v>
          </cell>
        </row>
        <row r="2231">
          <cell r="A2231" t="str">
            <v>E128</v>
          </cell>
          <cell r="B2231" t="str">
            <v>ARANDELA 1/4"</v>
          </cell>
          <cell r="F2231" t="str">
            <v>und</v>
          </cell>
          <cell r="I2231">
            <v>21</v>
          </cell>
        </row>
        <row r="2232">
          <cell r="A2232" t="str">
            <v>E129</v>
          </cell>
          <cell r="B2232" t="str">
            <v>LAMINA PERFORADA EN LAMINA COLD ROLLED Cal.18</v>
          </cell>
          <cell r="F2232" t="str">
            <v>m2</v>
          </cell>
          <cell r="I2232">
            <v>45000</v>
          </cell>
        </row>
        <row r="2233">
          <cell r="A2233" t="str">
            <v>E130</v>
          </cell>
          <cell r="B2233" t="str">
            <v>TORNILLO 3/8"</v>
          </cell>
          <cell r="F2233" t="str">
            <v>m2</v>
          </cell>
          <cell r="I2233">
            <v>100</v>
          </cell>
        </row>
        <row r="2234">
          <cell r="A2234" t="str">
            <v>E131</v>
          </cell>
          <cell r="B2234" t="str">
            <v>LAMINA HOT ROLLED 4,5 (1,2X2,4)</v>
          </cell>
          <cell r="F2234" t="str">
            <v>m2</v>
          </cell>
          <cell r="I2234">
            <v>156599</v>
          </cell>
        </row>
        <row r="2235">
          <cell r="A2235" t="str">
            <v>E132</v>
          </cell>
          <cell r="B2235" t="str">
            <v>MESA PLANA DE PREPARACION CON ENTREPAÑO . MTPS 070-1 SS Mesa con tapa PLANA CON SALPICADERO; diseñada para trabajo pesado en los procesos  Dimensiones:Ancho. 0.70 Alto 0. 86</v>
          </cell>
          <cell r="F2235" t="str">
            <v>m</v>
          </cell>
          <cell r="I2235">
            <v>1205008</v>
          </cell>
        </row>
        <row r="2236">
          <cell r="A2236" t="str">
            <v>E133</v>
          </cell>
          <cell r="B2236" t="str">
            <v>MESA AUXILIAR CON RUEDAS Y DOS (02) CAJONES MTPS 070-1 SS Mesa con tapa PLANA CON SALPICADERO; diseñada para trabajo pesado en los procesos  Dimensiones:  Ancho. 0.70 Alto 0. 86</v>
          </cell>
          <cell r="F2236" t="str">
            <v>m</v>
          </cell>
          <cell r="I2236">
            <v>1205008</v>
          </cell>
        </row>
        <row r="2237">
          <cell r="A2237" t="str">
            <v>E134</v>
          </cell>
          <cell r="B2237" t="str">
            <v>CAMPANA EXTRACTORA TIPO DE  PARED O CENTRAL EN ACERO INOXIDABLE PARA HUMOS Y OLORES. CTP 727 1 SS Dimensiones: Largo 11,52Ancho 1.50 Alto 0.70m.</v>
          </cell>
          <cell r="F2237" t="str">
            <v>und</v>
          </cell>
          <cell r="I2237">
            <v>18865500</v>
          </cell>
        </row>
        <row r="2238">
          <cell r="A2238" t="str">
            <v>E135</v>
          </cell>
          <cell r="B2238" t="str">
            <v>RODACHINAS EN ACERO</v>
          </cell>
          <cell r="F2238" t="str">
            <v>und</v>
          </cell>
          <cell r="I2238">
            <v>16200</v>
          </cell>
        </row>
        <row r="2239">
          <cell r="A2239" t="str">
            <v>E136</v>
          </cell>
          <cell r="B2239" t="str">
            <v>PLATINA ACERO DE 4" x 1/4"</v>
          </cell>
          <cell r="F2239" t="str">
            <v>m</v>
          </cell>
          <cell r="I2239">
            <v>61646</v>
          </cell>
        </row>
        <row r="2240">
          <cell r="A2240" t="str">
            <v>E137</v>
          </cell>
          <cell r="B2240" t="str">
            <v>Mesa de preparacion con UNA (1) poceta, linea acero inoxidable tipo de pared MTPS070-1SS</v>
          </cell>
          <cell r="F2240" t="str">
            <v>m</v>
          </cell>
          <cell r="I2240">
            <v>1205008</v>
          </cell>
        </row>
        <row r="2241">
          <cell r="A2241" t="str">
            <v>E138</v>
          </cell>
          <cell r="B2241" t="str">
            <v>Mesa de preparacion con DOS (2) pocetas linea acero inoxidable tipo de pares MTPS07-1SS</v>
          </cell>
          <cell r="F2241" t="str">
            <v>m</v>
          </cell>
          <cell r="I2241">
            <v>1205008</v>
          </cell>
        </row>
        <row r="2242">
          <cell r="A2242" t="str">
            <v>E139</v>
          </cell>
          <cell r="B2242" t="str">
            <v>Mesa para lavado de olla y utensilios para DOS (2) pocetas MLVPS2-O70SS, o similar, incluye suministro, instalacion y puesta en obra.</v>
          </cell>
          <cell r="F2242" t="str">
            <v>m</v>
          </cell>
          <cell r="I2242">
            <v>1205008</v>
          </cell>
        </row>
        <row r="2243">
          <cell r="A2243" t="str">
            <v>E140</v>
          </cell>
          <cell r="B2243" t="str">
            <v>Mesa para tratamiento de loza en acero inoxidable MRLVO70SS, o similar.</v>
          </cell>
          <cell r="F2243" t="str">
            <v>m</v>
          </cell>
          <cell r="I2243">
            <v>1205008</v>
          </cell>
        </row>
        <row r="2244">
          <cell r="A2244" t="str">
            <v>E141</v>
          </cell>
          <cell r="B2244" t="str">
            <v>Estanteria solida linea acero inoxidable STL040-2SS, o similar.</v>
          </cell>
          <cell r="F2244" t="str">
            <v>m</v>
          </cell>
          <cell r="I2244">
            <v>1180416</v>
          </cell>
        </row>
        <row r="2245">
          <cell r="A2245" t="str">
            <v>E142</v>
          </cell>
          <cell r="B2245" t="str">
            <v>Mesa para trabajo en panaderias, linea granito y acero inoxidable MTP070-2MARSS, o similar.</v>
          </cell>
          <cell r="F2245" t="str">
            <v>m</v>
          </cell>
          <cell r="I2245">
            <v>2065728</v>
          </cell>
        </row>
        <row r="2246">
          <cell r="A2246" t="str">
            <v>E143</v>
          </cell>
          <cell r="B2246" t="str">
            <v>LÁMINA ANTIVÓRTICE 6"</v>
          </cell>
          <cell r="F2246" t="str">
            <v>un</v>
          </cell>
          <cell r="I2246">
            <v>812500</v>
          </cell>
        </row>
        <row r="2247">
          <cell r="A2247" t="str">
            <v>E144</v>
          </cell>
          <cell r="B2247" t="str">
            <v>SOPORTE ANTISÍSMICO LATERAL 2 VÍAS 1 1/2"</v>
          </cell>
          <cell r="F2247" t="str">
            <v>un</v>
          </cell>
          <cell r="I2247">
            <v>76494</v>
          </cell>
        </row>
        <row r="2248">
          <cell r="A2248" t="str">
            <v>E145</v>
          </cell>
          <cell r="B2248" t="str">
            <v>SOPORTE ANTISÍSMICO LATERAL 2 VÍAS 2 1/2"</v>
          </cell>
          <cell r="F2248" t="str">
            <v>un</v>
          </cell>
          <cell r="I2248">
            <v>82360</v>
          </cell>
        </row>
        <row r="2249">
          <cell r="A2249" t="str">
            <v>E146</v>
          </cell>
          <cell r="B2249" t="str">
            <v>SOPORTE ANTISÍSMICO LATERAL 2 VÍAS 2"</v>
          </cell>
          <cell r="F2249" t="str">
            <v>un</v>
          </cell>
          <cell r="I2249">
            <v>80991</v>
          </cell>
        </row>
        <row r="2250">
          <cell r="A2250" t="str">
            <v>E147</v>
          </cell>
          <cell r="B2250" t="str">
            <v>SOPORTE ANTISÍSMICO LATERAL 2 VÍAS 3"</v>
          </cell>
          <cell r="F2250" t="str">
            <v>un</v>
          </cell>
          <cell r="I2250">
            <v>83833</v>
          </cell>
        </row>
        <row r="2251">
          <cell r="A2251" t="str">
            <v>E148</v>
          </cell>
          <cell r="B2251" t="str">
            <v>SOPORTE ANTISÍSMICO LATERAL 2 VÍAS 4"</v>
          </cell>
          <cell r="F2251" t="str">
            <v>un</v>
          </cell>
          <cell r="I2251">
            <v>105844</v>
          </cell>
        </row>
        <row r="2252">
          <cell r="A2252" t="str">
            <v>E149</v>
          </cell>
          <cell r="B2252" t="str">
            <v>SOPORTE ANTISÍSMICO LATERAL 2 VÍAS 6"</v>
          </cell>
          <cell r="F2252" t="str">
            <v>un</v>
          </cell>
          <cell r="I2252">
            <v>125700</v>
          </cell>
        </row>
        <row r="2253">
          <cell r="A2253" t="str">
            <v>E150</v>
          </cell>
          <cell r="B2253" t="str">
            <v>SOPORTE ANTISÍSMICO LATERAL 4 VÍAS 4"</v>
          </cell>
          <cell r="F2253" t="str">
            <v>un</v>
          </cell>
          <cell r="I2253">
            <v>204769</v>
          </cell>
        </row>
        <row r="2254">
          <cell r="A2254" t="str">
            <v>E151</v>
          </cell>
          <cell r="B2254" t="str">
            <v>SOPORTE ANTISÍSMICO LATERAL 4 VÍAS 6"</v>
          </cell>
          <cell r="F2254" t="str">
            <v>un</v>
          </cell>
          <cell r="I2254">
            <v>219443</v>
          </cell>
        </row>
        <row r="2255">
          <cell r="A2255" t="str">
            <v>E152</v>
          </cell>
          <cell r="B2255" t="str">
            <v>SOPORTE ANTISÍSMICO LONGITUDINAL 2 VÍAS 1 1/2"</v>
          </cell>
          <cell r="F2255" t="str">
            <v>un</v>
          </cell>
          <cell r="I2255">
            <v>76494</v>
          </cell>
        </row>
        <row r="2256">
          <cell r="A2256" t="str">
            <v>E153</v>
          </cell>
          <cell r="B2256" t="str">
            <v>SOPORTE ANTISÍSMICO LONGITUDINAL 2 VÍAS 2 1/2"</v>
          </cell>
          <cell r="F2256" t="str">
            <v>un</v>
          </cell>
          <cell r="I2256">
            <v>82360</v>
          </cell>
        </row>
        <row r="2257">
          <cell r="A2257" t="str">
            <v>E154</v>
          </cell>
          <cell r="B2257" t="str">
            <v>SOPORTE ANTISÍSMICO LONGITUDINAL 2 VÍAS 2"</v>
          </cell>
          <cell r="F2257" t="str">
            <v>un</v>
          </cell>
          <cell r="I2257">
            <v>80991</v>
          </cell>
        </row>
        <row r="2258">
          <cell r="A2258" t="str">
            <v>E155</v>
          </cell>
          <cell r="B2258" t="str">
            <v>SOPORTE ANTISÍSMICO LONGITUDINAL 2 VÍAS 3"</v>
          </cell>
          <cell r="F2258" t="str">
            <v>un</v>
          </cell>
          <cell r="I2258">
            <v>83833</v>
          </cell>
        </row>
        <row r="2259">
          <cell r="A2259" t="str">
            <v>E156</v>
          </cell>
          <cell r="B2259" t="str">
            <v>SOPORTE ANTISÍSMICO LONGITUDINAL 2 VÍAS 4"</v>
          </cell>
          <cell r="F2259" t="str">
            <v>un</v>
          </cell>
          <cell r="I2259">
            <v>105844</v>
          </cell>
        </row>
        <row r="2260">
          <cell r="A2260" t="str">
            <v>E156A</v>
          </cell>
          <cell r="B2260" t="str">
            <v>SOPORTE ANTISÍSMICO LONGITUDINAL 2 VÍAS 6"</v>
          </cell>
          <cell r="F2260" t="str">
            <v>un</v>
          </cell>
          <cell r="I2260">
            <v>125700</v>
          </cell>
        </row>
        <row r="2261">
          <cell r="A2261" t="str">
            <v>E157</v>
          </cell>
          <cell r="B2261" t="str">
            <v>SOPORTE PERA O TRAPECIO 1 1/2"</v>
          </cell>
          <cell r="F2261" t="str">
            <v>un</v>
          </cell>
          <cell r="I2261">
            <v>1357</v>
          </cell>
        </row>
        <row r="2262">
          <cell r="A2262" t="str">
            <v>E158</v>
          </cell>
          <cell r="B2262" t="str">
            <v>SOPORTE PERA O TRAPECIO 1"</v>
          </cell>
          <cell r="F2262" t="str">
            <v>un</v>
          </cell>
          <cell r="I2262">
            <v>1032</v>
          </cell>
        </row>
        <row r="2263">
          <cell r="A2263" t="str">
            <v>E159</v>
          </cell>
          <cell r="B2263" t="str">
            <v>SOPORTE PERA O TRAPECIO 2 1/2"</v>
          </cell>
          <cell r="F2263" t="str">
            <v>un</v>
          </cell>
          <cell r="I2263">
            <v>1804</v>
          </cell>
        </row>
        <row r="2264">
          <cell r="A2264" t="str">
            <v>E160</v>
          </cell>
          <cell r="B2264" t="str">
            <v>SOPORTE PERA O TRAPECIO 2"</v>
          </cell>
          <cell r="F2264" t="str">
            <v>un</v>
          </cell>
          <cell r="I2264">
            <v>1363</v>
          </cell>
        </row>
        <row r="2265">
          <cell r="A2265" t="str">
            <v>E161</v>
          </cell>
          <cell r="B2265" t="str">
            <v>SOPORTE PERA O TRAPECIO 3"</v>
          </cell>
          <cell r="F2265" t="str">
            <v>un</v>
          </cell>
          <cell r="I2265">
            <v>1833</v>
          </cell>
        </row>
        <row r="2266">
          <cell r="A2266" t="str">
            <v>E162</v>
          </cell>
          <cell r="B2266" t="str">
            <v>SOPORTE PERA O TRAPECIO 4"</v>
          </cell>
          <cell r="F2266" t="str">
            <v>un</v>
          </cell>
          <cell r="I2266">
            <v>3492</v>
          </cell>
        </row>
        <row r="2267">
          <cell r="A2267" t="str">
            <v>E163</v>
          </cell>
          <cell r="B2267" t="str">
            <v>SOPORTE PERA O TRAPECIO 6"</v>
          </cell>
          <cell r="F2267" t="str">
            <v>un</v>
          </cell>
          <cell r="I2267">
            <v>6146</v>
          </cell>
        </row>
        <row r="2268">
          <cell r="A2268" t="str">
            <v>E164</v>
          </cell>
          <cell r="B2268" t="str">
            <v>SOPORTE TIPO CANASTILLA PARA MANGUERA</v>
          </cell>
          <cell r="F2268" t="str">
            <v>un</v>
          </cell>
          <cell r="I2268">
            <v>25000</v>
          </cell>
        </row>
        <row r="2269">
          <cell r="A2269" t="str">
            <v>E165</v>
          </cell>
          <cell r="B2269" t="str">
            <v>DIVISION ORINAL EN CANTILEVER CON SISTEMA DE ANCLAJE SUPERIOR  E INFERIOR EN LAMINA INOX, Cal. 18 satinada. Refuerzo estructural interior de 1.50 m x 0.45 m.</v>
          </cell>
          <cell r="F2269" t="str">
            <v>un</v>
          </cell>
          <cell r="I2269">
            <v>579000</v>
          </cell>
        </row>
        <row r="2270">
          <cell r="A2270" t="str">
            <v>E166</v>
          </cell>
          <cell r="B2270" t="str">
            <v xml:space="preserve">TORNILLO G5 DE 1 1/2" DE DIAMETRO Y 12" DE LARGO CON DOBLE ARANDELA Y TUERCA </v>
          </cell>
          <cell r="F2270" t="str">
            <v>un</v>
          </cell>
          <cell r="I2270">
            <v>4298</v>
          </cell>
        </row>
        <row r="2271">
          <cell r="A2271" t="str">
            <v>E167</v>
          </cell>
          <cell r="B2271" t="str">
            <v>SUMINISTRO E INSTALACIÓN DE TORNIQUETE ELÉCTRICO DE SEGURIDAD REF. THT 100 DOBLE, ACABADO EN ACERO AL CARBONO, PREPARADO O GALVANIZADO EN CALIENTE; DIMENSIONES: 52 "DE PROFUNDIDAD X 96" DE ANCHO (O 84 "DE ANCHO) X 89" DE ALTO, ANCHO DE PASO: 25 ½ "; SECCIONES DEL ROTOR: 2 ROTORES, 3 SECCIONES CADA UNO, 120 GRADOS; MECANISMO DE AUTO-CENTRADO PARA MANTENER ROTOR EN POSICIÓN DE PARADA, DOS - CONTROL ELÉCTRICO CAMINO, SISTEMA OPERATIVO 24 VDC, TIEMPO AJUSTABLE DEPENDIENDO DE LA ENTRADA Y SALIDA.</v>
          </cell>
          <cell r="F2271" t="str">
            <v>un</v>
          </cell>
          <cell r="I2271">
            <v>49381200</v>
          </cell>
        </row>
        <row r="2272">
          <cell r="A2272" t="str">
            <v>E168</v>
          </cell>
          <cell r="B2272" t="str">
            <v>LAMINA PERFORADA EN CR de 1.0mm DE ESPESOR X 15.0mm DE PERFORACIÓN. DIMENSIONES 2m X 1m.</v>
          </cell>
          <cell r="F2272" t="str">
            <v>un</v>
          </cell>
          <cell r="I2272">
            <v>66410</v>
          </cell>
        </row>
        <row r="2273">
          <cell r="A2273" t="str">
            <v>E169</v>
          </cell>
          <cell r="B2273" t="str">
            <v>ARO Y TAPA EN HIERRO FUNDIDO diametro interno 0,6m</v>
          </cell>
          <cell r="F2273" t="str">
            <v>un</v>
          </cell>
          <cell r="I2273">
            <v>127599.99999999999</v>
          </cell>
        </row>
        <row r="2274">
          <cell r="A2274" t="str">
            <v>E170</v>
          </cell>
          <cell r="B2274" t="str">
            <v>TUBERIA TIPO MUEBLE 25mm X 50mm ESPESOR 1,1mm, LONGITUD (6m)</v>
          </cell>
          <cell r="F2274" t="str">
            <v>un</v>
          </cell>
          <cell r="I2274">
            <v>25600</v>
          </cell>
        </row>
        <row r="2275">
          <cell r="A2275" t="str">
            <v>E171</v>
          </cell>
          <cell r="B2275" t="str">
            <v>PUERTA DOBLE EN CRISTAL Y ACCESORIOS EN ACERO INOXIDABLE 304, acabado en satinado, de 2.20 x 3.85 m de altura total (altura puertas de 2.90 m), consistente en: 4 esquineros inferiores pivotantes, 2 manijas dobles de 1" x 2.90 m de altura con 3 puntos de apoyo a vidrio, 2 cerraduras cuadradas inferiores, 1 montante superior tipo persiana, cristal templado incoloro de 10 mm.</v>
          </cell>
          <cell r="F2275" t="str">
            <v>un</v>
          </cell>
          <cell r="I2275">
            <v>4455560</v>
          </cell>
        </row>
        <row r="2276">
          <cell r="A2276" t="str">
            <v>E172</v>
          </cell>
          <cell r="B2276" t="str">
            <v>PUERTA DOBLE EN CRISTAL Y ACCESORIOS EN ACERO INOXIDABLE 304, acabado en satinado, de 2.20 x 4.45 m de altura total (altura puertas de 2.90 m), consistente en: 4 esquineros inferiores pivotantes, 2 manijas dobles de 1" x 2.90 m de altura con 3 puntos de apoyo a vidrio, 2 cerraduras cuadradas inferiores, 1 montante superior tipo persiana de 0.95 m de altura,1 montante superior tipo panel de 0.60 m de altura cristal templado incoloro de 10 mm.</v>
          </cell>
          <cell r="F2276" t="str">
            <v>un</v>
          </cell>
          <cell r="I2276">
            <v>5398640</v>
          </cell>
        </row>
        <row r="2277">
          <cell r="A2277" t="str">
            <v>E173</v>
          </cell>
          <cell r="B2277" t="str">
            <v>PUERTA SENCILLA EN CRISTAL Y ACCESORIOS EN ACERO INOXIDABLE 304, acabado en satinado, de 1.10 x 4.45 m de altura total (altura puertas de 2.90 m), consistente en: 2 esquineros inferiores pivotantes, 1 manijas dobles de 1" x 2.90 m de altura con 3 puntos de apoyo a vidrio, 1 cerraduras cuadradas inferiores, 1 montante superior tipo persiana de 0.95 m de altura,1 montante superior tipo panel de 0.60 m de altura cristal templado incoloro de 10 mm.</v>
          </cell>
          <cell r="F2277" t="str">
            <v>un</v>
          </cell>
          <cell r="I2277">
            <v>2961480</v>
          </cell>
        </row>
        <row r="2278">
          <cell r="A2278" t="str">
            <v>E174</v>
          </cell>
          <cell r="B2278" t="str">
            <v>PUERTA SENCILLA EN CRISTAL Y ACCESORIOS EN ACERO INOXIDABLE 304, acabado en satinado, de 0.80 x 3.05 m de altura total (altura puertas de 1.80 m), consistente en: 1 barra de giro de 2" x3.05 m de altura con soportes especiales a cristal, 1 manija dobles de 3/4" x 0.30 m de longitud, cristal templado incoloro de 10 mm.</v>
          </cell>
          <cell r="F2278" t="str">
            <v>un</v>
          </cell>
          <cell r="I2278">
            <v>944240</v>
          </cell>
        </row>
        <row r="2279">
          <cell r="A2279" t="str">
            <v>E175</v>
          </cell>
          <cell r="B2279" t="str">
            <v>PUERTA SENCILLA EN CRISTAL Y ACCESORIOS EN ACERO INOXIDABLE 304, acabado en satinado, de 0.80 x 3.20 m de altura total (altura puertas de 1.80 m), consistente en: 1 barra de giro de 2" x3.05 m de altura con soportes especiales a cristal, 1 manija dobles de 3/4" x 0.30 m de longitud, cristal templado incoloro de 10 mm.</v>
          </cell>
          <cell r="F2279" t="str">
            <v>un</v>
          </cell>
          <cell r="I2279">
            <v>952360</v>
          </cell>
        </row>
        <row r="2280">
          <cell r="A2280" t="str">
            <v>E176</v>
          </cell>
          <cell r="B2280" t="str">
            <v>SOPORTE ANTISÍSMICO 4 VÍAS 4"</v>
          </cell>
          <cell r="F2280" t="str">
            <v>un</v>
          </cell>
          <cell r="I2280">
            <v>204769</v>
          </cell>
        </row>
        <row r="2281">
          <cell r="A2281" t="str">
            <v>E177</v>
          </cell>
          <cell r="B2281" t="str">
            <v>PUERTA ANTIPANICO DOBLE  DE 1.50 X 2.80 m, incluye 2 hojas en lamina C.R cal. 18, marco en lamina C.R cal. 18 anclado y cargado en concreto, refuezo omega en cal. 18, 2 cerraduras antipanico importada y certificada norma UL, manija externa en aluminio pintado con 3 llaves, 3 bisagras de 4" x 1" con rodamiento cromado de 0.5, empaque intumescente norma UL en el contorno del marco para mayor hermeticidad, aislante termico, en lana mineral de roca volcanica, 2 brazos hidraulicos norma UL, terminada en pintura electrostatica color gris plata.Incluye transporte.</v>
          </cell>
          <cell r="F2281" t="str">
            <v>un</v>
          </cell>
          <cell r="I2281">
            <v>2350000</v>
          </cell>
        </row>
        <row r="2282">
          <cell r="A2282" t="str">
            <v>E178</v>
          </cell>
          <cell r="B2282" t="str">
            <v>PUERTA ANTIPANICO DOBLE  DE 1.60 X 2.80 m, incluye 2 hojas en lamina C.R cal. 18, marco en lamina C.R cal. 18 anclado y cargado en concreto, refuezo omega en cal. 18, 2 cerraduras antipanico importada y certificada norma UL, manija externa en aluminio pintado con 3 llaves, 3 bisagras de 4" x 1" con rodamiento cromado de 0.5, empaque intumescente norma UL en el contorno del marco para mayor hermeticidad, aislante termico, en lana mineral de roca volcanica, 2 brazos hidraulicos norma UL, terminada en pintura electrostatica color gris plata.Incluye transporte.</v>
          </cell>
          <cell r="F2282" t="str">
            <v>un</v>
          </cell>
          <cell r="I2282">
            <v>2350000</v>
          </cell>
        </row>
        <row r="2283">
          <cell r="A2283" t="str">
            <v>E179</v>
          </cell>
          <cell r="B2283" t="str">
            <v>PUERTA ANTIPANICO DOBLE  DE 1.10 X 2.80 m, incluye 1 hoja en lamina C.R cal. 18, marco en lamina C.R cal. 18 anclado y cargado en concreto, refuezo omega en cal. 18, 1 cerradura antipanico importada y certificada norma UL, manija externa en aluminio pintado con 3 llaves, 3 bisagras de 4" x 1" con rodamiento cromado de 0.5, empaque intumescente norma UL en el contorno del marco para mayor hermeticidad, aislante termico, en lana mineral de roca volcanica, 1 brazo hidraulicos norma UL, terminada en pintura electrostatica color gris plata.Incluye transporte.</v>
          </cell>
          <cell r="F2283" t="str">
            <v>un</v>
          </cell>
          <cell r="I2283">
            <v>1650000</v>
          </cell>
        </row>
        <row r="2284">
          <cell r="A2284" t="str">
            <v>E180</v>
          </cell>
          <cell r="B2284" t="str">
            <v>PUERTA ANTIPANICO DOBLE  DE 1.10 X 2.65 m, incluye 1 hoja en lamina C.R cal. 18, marco en lamina C.R cal. 18 anclado y cargado en concreto, refuezo omega en cal. 18, 1 cerradura antipanico importada y certificada norma UL, manija externa en aluminio pintado con 3 llaves, 3 bisagras de 4" x 1" con rodamiento cromado de 0.5, empaque intumescente norma UL en el contorno del marco para mayor hermeticidad, aislante termico, en lana mineral de roca volcanica, 1 brazo hidraulicos norma UL, terminada en pintura electrostatica color gris plata.Incluye transporte.</v>
          </cell>
          <cell r="F2284" t="str">
            <v>un</v>
          </cell>
          <cell r="I2284">
            <v>1650000</v>
          </cell>
        </row>
        <row r="2285">
          <cell r="A2285" t="str">
            <v>E181</v>
          </cell>
          <cell r="B2285" t="str">
            <v>PUERTA ANTIPANICO DOBLE  DE 1.00 X 2.80 m, incluye 1 hoja en lamina C.R cal. 18, marco en lamina C.R cal. 18 anclado y cargado en concreto, refuezo omega en cal. 18, 1 cerradura antipanico importada y certificada norma UL, manija externa en aluminio pintado con 3 llaves, 3 bisagras de 4" x 1" con rodamiento cromado de 0.5, empaque intumescente norma UL en el contorno del marco para mayor hermeticidad, aislante termico, en lana mineral de roca volcanica, 1 brazo hidraulicos norma UL, terminada en pintura electrostatica color gris plata.Incluye transporte.</v>
          </cell>
          <cell r="F2285" t="str">
            <v>un</v>
          </cell>
          <cell r="I2285">
            <v>1650000</v>
          </cell>
        </row>
        <row r="2287">
          <cell r="A2287" t="str">
            <v>F</v>
          </cell>
          <cell r="B2287" t="str">
            <v>CERRAJERIA</v>
          </cell>
        </row>
        <row r="2288">
          <cell r="A2288" t="str">
            <v>F09</v>
          </cell>
          <cell r="B2288" t="str">
            <v>BARRA ANTIPANICO HORIZONTAL SOLO SALIDA - Tipo Azbe Ref. B0950 o Similar.</v>
          </cell>
          <cell r="F2288" t="str">
            <v>und</v>
          </cell>
          <cell r="I2288">
            <v>336900</v>
          </cell>
        </row>
        <row r="2289">
          <cell r="A2289" t="str">
            <v>F02</v>
          </cell>
          <cell r="B2289" t="str">
            <v>CERRADURA BELL WOOD POMO MADERA - ALCOBA Tipo Schalage Ref. A50WS o Similar. Acabado según diseño.</v>
          </cell>
          <cell r="F2289" t="str">
            <v>und</v>
          </cell>
          <cell r="I2289">
            <v>22000</v>
          </cell>
        </row>
        <row r="2290">
          <cell r="A2290" t="str">
            <v>F01</v>
          </cell>
          <cell r="B2290" t="str">
            <v>CERRADURA BELL WOOD POMO MADERA - BAÑO Tipo Schalage Ref. A40S o Similar. Acabado según diseño.</v>
          </cell>
          <cell r="F2290" t="str">
            <v>und</v>
          </cell>
          <cell r="I2290">
            <v>21800</v>
          </cell>
        </row>
        <row r="2291">
          <cell r="A2291" t="str">
            <v>F03</v>
          </cell>
          <cell r="B2291" t="str">
            <v>CERRADURA BELL WOOD POMO MADERA - ENTRADA Tipo Schalage Ref. A80PD o Similar. Acabado según diseño.</v>
          </cell>
          <cell r="F2291" t="str">
            <v>und</v>
          </cell>
          <cell r="I2291">
            <v>34700</v>
          </cell>
        </row>
        <row r="2292">
          <cell r="A2292" t="str">
            <v>F07</v>
          </cell>
          <cell r="B2292" t="str">
            <v>CERRADURA CERROJO DOBLE LLAVE - Tipo Schlage Ref. B362PX o Similar. Acabado según diseño.</v>
          </cell>
          <cell r="F2292" t="str">
            <v>und</v>
          </cell>
          <cell r="I2292">
            <v>59846</v>
          </cell>
        </row>
        <row r="2293">
          <cell r="A2293" t="str">
            <v>F11</v>
          </cell>
          <cell r="B2293" t="str">
            <v xml:space="preserve">CERRADURA CERROJO DOBLE LLAVE - Tipo Schlage Ref. B362PX o Similar. Acabado según diseño. (Incluye suministro e instalación) </v>
          </cell>
          <cell r="F2293" t="str">
            <v>und</v>
          </cell>
          <cell r="I2293">
            <v>91451</v>
          </cell>
        </row>
        <row r="2294">
          <cell r="A2294" t="str">
            <v>F08</v>
          </cell>
          <cell r="B2294" t="str">
            <v>CERRADURA CERROJO LLAVE VOLTEADOR - Tipo Schalage Ref. B360PX o Similar. Acabado según diseño.</v>
          </cell>
          <cell r="F2294" t="str">
            <v>und</v>
          </cell>
          <cell r="I2294">
            <v>59846</v>
          </cell>
        </row>
        <row r="2295">
          <cell r="A2295" t="str">
            <v>F05</v>
          </cell>
          <cell r="B2295" t="str">
            <v>CERRADURA ORBIT POMO METALICO - ALCOBA Tipo Schalage Ref. A50PD o Similar. Acabado según diseño.</v>
          </cell>
          <cell r="F2295" t="str">
            <v>und</v>
          </cell>
          <cell r="I2295">
            <v>61500</v>
          </cell>
        </row>
        <row r="2296">
          <cell r="A2296" t="str">
            <v>F04</v>
          </cell>
          <cell r="B2296" t="str">
            <v>CERRADURA ORBIT POMO METALICO - BAÑO Tipo Schalage Ref. A40S o Similar. Acabado según diseño.</v>
          </cell>
          <cell r="F2296" t="str">
            <v>und</v>
          </cell>
          <cell r="I2296">
            <v>51600</v>
          </cell>
        </row>
        <row r="2297">
          <cell r="A2297" t="str">
            <v>F06</v>
          </cell>
          <cell r="B2297" t="str">
            <v>CERRADURA ORBIT POMO METALICO - ENTRADA Tipo Schalage Ref. A80PD o Similar. Acabado según diseño.</v>
          </cell>
          <cell r="F2297" t="str">
            <v>und</v>
          </cell>
          <cell r="I2297">
            <v>66600</v>
          </cell>
        </row>
        <row r="2298">
          <cell r="A2298" t="str">
            <v>F10</v>
          </cell>
          <cell r="B2298" t="str">
            <v>MANILLA Y CILINDRO EXTERIOR PARA BARRA ANTIPANICO HORIZONTAL - Tipo Azbe Ref. 9510M o Similar.</v>
          </cell>
          <cell r="F2298" t="str">
            <v>und</v>
          </cell>
          <cell r="I2298">
            <v>151233.666</v>
          </cell>
        </row>
        <row r="2299">
          <cell r="A2299" t="str">
            <v>F12</v>
          </cell>
          <cell r="B2299" t="str">
            <v xml:space="preserve">CERRADURA PICO DE LORO - NIQUEL -  ENTRADA Tipo SAFE o Similar. Acabado según diseño. (Incluye suministro e instalación) </v>
          </cell>
          <cell r="F2299" t="str">
            <v>und</v>
          </cell>
          <cell r="I2299">
            <v>33250.385000000002</v>
          </cell>
        </row>
        <row r="2300">
          <cell r="A2300" t="str">
            <v>F13</v>
          </cell>
          <cell r="B2300" t="str">
            <v>TOPE DE PISO CILINDRICO en acero inoxidable 3/4 x 300 mm mig</v>
          </cell>
          <cell r="F2300" t="str">
            <v>und</v>
          </cell>
          <cell r="I2300">
            <v>14149.140426</v>
          </cell>
        </row>
        <row r="2301">
          <cell r="A2301" t="str">
            <v>F14</v>
          </cell>
          <cell r="B2301" t="str">
            <v>CERRADURA DE MANIJA ACCENT ACABADO ANTICADO CROMO MATE-Tipo Schalage Ref. A50PD o Similar.</v>
          </cell>
          <cell r="F2301" t="str">
            <v>und</v>
          </cell>
          <cell r="I2301">
            <v>65692.25</v>
          </cell>
        </row>
        <row r="2302">
          <cell r="A2302" t="str">
            <v>F18</v>
          </cell>
          <cell r="B2302" t="str">
            <v>KIT PUNTA DE LANZA PARA BANDERA. Según diseño, incluye polea para izaje y remate en forma de Punta de Lanza.</v>
          </cell>
          <cell r="F2302" t="str">
            <v>und</v>
          </cell>
          <cell r="I2302">
            <v>573038.55000000005</v>
          </cell>
        </row>
        <row r="2303">
          <cell r="A2303" t="str">
            <v>F19</v>
          </cell>
          <cell r="B2303" t="str">
            <v>APLIQUE CIRCULAR FORJADO PARA CERCA. Según diseño, con Escudo de Armas en bronce. Diámetro=0.24m.</v>
          </cell>
          <cell r="F2303" t="str">
            <v>und</v>
          </cell>
          <cell r="I2303">
            <v>151597.5</v>
          </cell>
        </row>
        <row r="2304">
          <cell r="A2304" t="str">
            <v>F20</v>
          </cell>
          <cell r="B2304" t="str">
            <v>FALLEVA PARA PUERTA</v>
          </cell>
          <cell r="F2304" t="str">
            <v>und</v>
          </cell>
          <cell r="I2304">
            <v>12500</v>
          </cell>
        </row>
        <row r="2305">
          <cell r="A2305" t="str">
            <v>F21</v>
          </cell>
          <cell r="B2305" t="str">
            <v>MANIJA EN ACERO INOXIDABLE.H=20cm.</v>
          </cell>
          <cell r="F2305" t="str">
            <v>und</v>
          </cell>
          <cell r="I2305">
            <v>21956</v>
          </cell>
        </row>
        <row r="2306">
          <cell r="A2306" t="str">
            <v>F23</v>
          </cell>
          <cell r="B2306" t="str">
            <v>ANGULO  HIERRO  1"X1"X1/8"</v>
          </cell>
          <cell r="F2306" t="str">
            <v>m</v>
          </cell>
          <cell r="I2306">
            <v>2333.3333333333335</v>
          </cell>
        </row>
        <row r="2307">
          <cell r="A2307" t="str">
            <v>F24</v>
          </cell>
          <cell r="B2307" t="str">
            <v>ANGULO  HIERRO  2"X2"X1/8"</v>
          </cell>
          <cell r="F2307" t="str">
            <v>m</v>
          </cell>
          <cell r="I2307">
            <v>7750</v>
          </cell>
        </row>
        <row r="2308">
          <cell r="A2308" t="str">
            <v>F25</v>
          </cell>
          <cell r="B2308" t="str">
            <v>TORNILLO TIPO PHILIPS No. 6 de 2"</v>
          </cell>
          <cell r="F2308" t="str">
            <v>und</v>
          </cell>
          <cell r="I2308">
            <v>34</v>
          </cell>
        </row>
        <row r="2309">
          <cell r="A2309" t="str">
            <v>F26</v>
          </cell>
          <cell r="B2309" t="str">
            <v>CERRADURA DOBLE SEGURIDAD POMO CROMADA MATE TIPO ORDIT SCHLAGE ref. H387.</v>
          </cell>
          <cell r="F2309" t="str">
            <v>und</v>
          </cell>
          <cell r="I2309">
            <v>167300</v>
          </cell>
        </row>
        <row r="2310">
          <cell r="A2310" t="str">
            <v>F27</v>
          </cell>
          <cell r="B2310" t="str">
            <v>IVA</v>
          </cell>
          <cell r="F2310" t="str">
            <v>%</v>
          </cell>
          <cell r="I2310">
            <v>0.16</v>
          </cell>
        </row>
        <row r="2311">
          <cell r="A2311" t="str">
            <v>G</v>
          </cell>
          <cell r="B2311" t="str">
            <v>COMBUSTIBLES Y LUBRICANTES</v>
          </cell>
        </row>
        <row r="2312">
          <cell r="A2312" t="str">
            <v>G1</v>
          </cell>
          <cell r="B2312" t="str">
            <v xml:space="preserve">A.C.P.M.         </v>
          </cell>
          <cell r="F2312" t="str">
            <v>glb</v>
          </cell>
          <cell r="I2312">
            <v>8472.7000000000007</v>
          </cell>
        </row>
        <row r="2313">
          <cell r="A2313" t="str">
            <v>G2</v>
          </cell>
          <cell r="B2313" t="str">
            <v>GASOLINA</v>
          </cell>
          <cell r="F2313" t="str">
            <v>glb</v>
          </cell>
          <cell r="I2313">
            <v>8751.35</v>
          </cell>
        </row>
        <row r="2314">
          <cell r="A2314" t="str">
            <v>G3</v>
          </cell>
          <cell r="B2314" t="str">
            <v>Desperdicio</v>
          </cell>
          <cell r="F2314" t="str">
            <v>%</v>
          </cell>
          <cell r="I2314">
            <v>0.03</v>
          </cell>
        </row>
        <row r="2315">
          <cell r="A2315" t="str">
            <v>H</v>
          </cell>
          <cell r="B2315" t="str">
            <v>CONCRETOS, CEMENTO Y MORTEROS PREMEZCLADOS</v>
          </cell>
        </row>
        <row r="2316">
          <cell r="A2316" t="str">
            <v>H11</v>
          </cell>
          <cell r="B2316" t="str">
            <v>ALISTADO PISOS Mortero 1:4  e= 0.03 m</v>
          </cell>
          <cell r="F2316" t="str">
            <v>m2</v>
          </cell>
          <cell r="I2316">
            <v>12579</v>
          </cell>
        </row>
        <row r="2317">
          <cell r="A2317" t="str">
            <v>H08</v>
          </cell>
          <cell r="B2317" t="str">
            <v>BASE CONCRETO POBRE LIMPIEZA</v>
          </cell>
          <cell r="F2317" t="str">
            <v>m3</v>
          </cell>
          <cell r="I2317">
            <v>322919</v>
          </cell>
        </row>
        <row r="2318">
          <cell r="A2318" t="str">
            <v>H01</v>
          </cell>
          <cell r="B2318" t="str">
            <v>CEMENTO GRIS</v>
          </cell>
          <cell r="F2318" t="str">
            <v>kg</v>
          </cell>
          <cell r="I2318">
            <v>510</v>
          </cell>
        </row>
        <row r="2319">
          <cell r="A2319" t="str">
            <v>H02</v>
          </cell>
          <cell r="B2319" t="str">
            <v>CONCRETO    1:3:3    205 Kg/cm2.</v>
          </cell>
          <cell r="F2319" t="str">
            <v>m3</v>
          </cell>
          <cell r="I2319">
            <v>335941</v>
          </cell>
        </row>
        <row r="2320">
          <cell r="A2320" t="str">
            <v>H12</v>
          </cell>
          <cell r="B2320" t="str">
            <v>CONCRETO 2.000 psi</v>
          </cell>
          <cell r="F2320" t="str">
            <v>m3</v>
          </cell>
          <cell r="I2320">
            <v>266822</v>
          </cell>
        </row>
        <row r="2321">
          <cell r="A2321" t="str">
            <v>H03</v>
          </cell>
          <cell r="B2321" t="str">
            <v xml:space="preserve">CONCRETO 2.500 psi </v>
          </cell>
          <cell r="F2321" t="str">
            <v>m3</v>
          </cell>
          <cell r="I2321">
            <v>318229</v>
          </cell>
        </row>
        <row r="2322">
          <cell r="A2322" t="str">
            <v>H04</v>
          </cell>
          <cell r="B2322" t="str">
            <v>CONCRETO 3.000 psi</v>
          </cell>
          <cell r="F2322" t="str">
            <v>m3</v>
          </cell>
          <cell r="I2322">
            <v>283940</v>
          </cell>
        </row>
        <row r="2323">
          <cell r="A2323" t="str">
            <v>H13</v>
          </cell>
          <cell r="B2323" t="str">
            <v>CONCRETO 3.000 psi - Impermeabilizado</v>
          </cell>
          <cell r="F2323" t="str">
            <v>m3</v>
          </cell>
          <cell r="I2323">
            <v>308940</v>
          </cell>
        </row>
        <row r="2324">
          <cell r="A2324" t="str">
            <v>H09</v>
          </cell>
          <cell r="B2324" t="str">
            <v>CONCRETO 3.500 psi</v>
          </cell>
          <cell r="F2324" t="str">
            <v>m3</v>
          </cell>
          <cell r="I2324">
            <v>359992</v>
          </cell>
        </row>
        <row r="2325">
          <cell r="A2325" t="str">
            <v>H10</v>
          </cell>
          <cell r="B2325" t="str">
            <v>CONCRETO 3.500 psi - Impermeabilizado</v>
          </cell>
          <cell r="F2325" t="str">
            <v>m3</v>
          </cell>
          <cell r="I2325">
            <v>384992</v>
          </cell>
        </row>
        <row r="2326">
          <cell r="A2326" t="str">
            <v>H15</v>
          </cell>
          <cell r="B2326" t="str">
            <v>CONCRETO 1:2:1  280 kg/cm2 4000PSI</v>
          </cell>
          <cell r="F2326" t="str">
            <v>m3</v>
          </cell>
          <cell r="I2326">
            <v>374179</v>
          </cell>
        </row>
        <row r="2327">
          <cell r="A2327" t="str">
            <v>H16</v>
          </cell>
          <cell r="B2327" t="str">
            <v>CONCRETO PARA PAVIMENTO (MR = 43 Kg/cm2)</v>
          </cell>
          <cell r="F2327" t="str">
            <v>m3</v>
          </cell>
          <cell r="I2327">
            <v>423400</v>
          </cell>
        </row>
        <row r="2328">
          <cell r="A2328" t="str">
            <v>H16A</v>
          </cell>
          <cell r="B2328" t="str">
            <v xml:space="preserve">CONCRETO  PARA PAVIMENTO MR 37 (280Kg/cm2) </v>
          </cell>
          <cell r="F2328" t="str">
            <v>m3</v>
          </cell>
          <cell r="I2328">
            <v>405600</v>
          </cell>
        </row>
        <row r="2329">
          <cell r="A2329" t="str">
            <v>H05</v>
          </cell>
          <cell r="B2329" t="str">
            <v>GROUTING 17.5 Mpa</v>
          </cell>
          <cell r="F2329" t="str">
            <v>m3</v>
          </cell>
          <cell r="I2329">
            <v>388600</v>
          </cell>
        </row>
        <row r="2330">
          <cell r="A2330" t="str">
            <v>H06</v>
          </cell>
          <cell r="B2330" t="str">
            <v>MORTERO 1:3 ( arena semilavada de peña)</v>
          </cell>
          <cell r="F2330" t="str">
            <v>m3</v>
          </cell>
          <cell r="I2330">
            <v>287866</v>
          </cell>
        </row>
        <row r="2331">
          <cell r="A2331" t="str">
            <v>H07</v>
          </cell>
          <cell r="B2331" t="str">
            <v>MORTERO 1:4 ( arena semilavada de peña )</v>
          </cell>
          <cell r="F2331" t="str">
            <v>m3</v>
          </cell>
          <cell r="I2331">
            <v>243828</v>
          </cell>
        </row>
        <row r="2332">
          <cell r="A2332" t="str">
            <v>H14</v>
          </cell>
          <cell r="B2332" t="str">
            <v>MORTERO 1:5 ( arena semilavada de peña )</v>
          </cell>
          <cell r="F2332" t="str">
            <v>m3</v>
          </cell>
          <cell r="I2332">
            <v>213164</v>
          </cell>
        </row>
        <row r="2333">
          <cell r="A2333" t="str">
            <v>H17</v>
          </cell>
          <cell r="B2333" t="str">
            <v xml:space="preserve">CONCRETO 3.000 psi Tremie </v>
          </cell>
          <cell r="F2333" t="str">
            <v>m3</v>
          </cell>
          <cell r="I2333">
            <v>311533.09999999998</v>
          </cell>
        </row>
        <row r="2334">
          <cell r="A2334" t="str">
            <v>H18</v>
          </cell>
          <cell r="B2334" t="str">
            <v xml:space="preserve">CONCRETO 4.000 psi Tremie </v>
          </cell>
          <cell r="F2334" t="str">
            <v>m3</v>
          </cell>
          <cell r="I2334">
            <v>367302.63199999998</v>
          </cell>
        </row>
        <row r="2335">
          <cell r="A2335" t="str">
            <v>H19</v>
          </cell>
          <cell r="B2335" t="str">
            <v xml:space="preserve">CONCRETO 5.000 psi Tremie </v>
          </cell>
          <cell r="F2335" t="str">
            <v>m3</v>
          </cell>
          <cell r="I2335">
            <v>387731.03200000001</v>
          </cell>
        </row>
        <row r="2336">
          <cell r="A2336" t="str">
            <v>H20</v>
          </cell>
          <cell r="B2336" t="str">
            <v>FIBRA SINTETICA ESTRUCTURAL TUF-STRAND SF. Tipo Toxement o equivalente.</v>
          </cell>
          <cell r="F2336" t="str">
            <v>kg</v>
          </cell>
          <cell r="I2336">
            <v>29621.18</v>
          </cell>
        </row>
        <row r="2337">
          <cell r="A2337" t="str">
            <v>H21</v>
          </cell>
          <cell r="B2337" t="str">
            <v xml:space="preserve">CONCRETO 5000 psi </v>
          </cell>
          <cell r="F2337" t="str">
            <v>m3</v>
          </cell>
          <cell r="I2337">
            <v>426409</v>
          </cell>
        </row>
        <row r="2338">
          <cell r="A2338" t="str">
            <v>I</v>
          </cell>
          <cell r="B2338" t="str">
            <v>CUADRILLAS Y JORNALES</v>
          </cell>
        </row>
        <row r="2339">
          <cell r="A2339" t="str">
            <v>I01</v>
          </cell>
          <cell r="B2339" t="str">
            <v>MANO DE OBRA ( Cargue de material excavado )</v>
          </cell>
          <cell r="F2339" t="str">
            <v>m3</v>
          </cell>
          <cell r="I2339">
            <v>6575</v>
          </cell>
        </row>
        <row r="2340">
          <cell r="A2340" t="str">
            <v>I02</v>
          </cell>
          <cell r="B2340" t="str">
            <v>MANO DE OBRA ( Trasciego )</v>
          </cell>
          <cell r="F2340" t="str">
            <v>m3</v>
          </cell>
          <cell r="I2340">
            <v>6575</v>
          </cell>
        </row>
        <row r="2341">
          <cell r="A2341" t="str">
            <v>I03</v>
          </cell>
          <cell r="B2341" t="str">
            <v>MANO DE OBRA AA (Albañileria)</v>
          </cell>
          <cell r="F2341" t="str">
            <v>hc</v>
          </cell>
          <cell r="I2341">
            <v>13150</v>
          </cell>
        </row>
        <row r="2342">
          <cell r="A2342" t="str">
            <v>I04</v>
          </cell>
          <cell r="B2342" t="str">
            <v>MANO DE OBRA BB (Instalaciones)</v>
          </cell>
          <cell r="F2342" t="str">
            <v>hc</v>
          </cell>
          <cell r="I2342">
            <v>14465</v>
          </cell>
        </row>
        <row r="2343">
          <cell r="A2343" t="str">
            <v>I05</v>
          </cell>
          <cell r="B2343" t="str">
            <v>MANO DE OBRA CC (Pintura)</v>
          </cell>
          <cell r="F2343" t="str">
            <v>hc</v>
          </cell>
          <cell r="I2343">
            <v>15123</v>
          </cell>
        </row>
        <row r="2344">
          <cell r="A2344" t="str">
            <v>I06</v>
          </cell>
          <cell r="B2344" t="str">
            <v>MANO DE OBRA DD (Carpintería)</v>
          </cell>
          <cell r="F2344" t="str">
            <v>hc</v>
          </cell>
          <cell r="I2344">
            <v>15780</v>
          </cell>
        </row>
        <row r="2345">
          <cell r="A2345" t="str">
            <v>I07</v>
          </cell>
          <cell r="B2345" t="str">
            <v>MANO DE OBRA DRY WALL</v>
          </cell>
          <cell r="F2345" t="str">
            <v>hc</v>
          </cell>
          <cell r="I2345">
            <v>14728</v>
          </cell>
        </row>
        <row r="2346">
          <cell r="A2346" t="str">
            <v>I08</v>
          </cell>
          <cell r="B2346" t="str">
            <v>MANO DE OBRA ELECTRICA (Red Interna)</v>
          </cell>
          <cell r="F2346" t="str">
            <v>hc</v>
          </cell>
          <cell r="I2346">
            <v>18720</v>
          </cell>
        </row>
        <row r="2347">
          <cell r="A2347" t="str">
            <v>I09</v>
          </cell>
          <cell r="B2347" t="str">
            <v>OFICIAL INSTALADOR DE TELECOMUNICACIONES</v>
          </cell>
          <cell r="F2347" t="str">
            <v>hc</v>
          </cell>
          <cell r="I2347">
            <v>10675.21</v>
          </cell>
        </row>
        <row r="2348">
          <cell r="A2348" t="str">
            <v>I10</v>
          </cell>
          <cell r="B2348" t="str">
            <v>COMISION TOPOGRAFICA (Incluye topógrafo, cadenero y equipo topografía (estación y nivel)).</v>
          </cell>
          <cell r="F2348" t="str">
            <v>dd</v>
          </cell>
          <cell r="I2348">
            <v>183334</v>
          </cell>
        </row>
        <row r="2349">
          <cell r="A2349" t="str">
            <v>I11</v>
          </cell>
          <cell r="B2349" t="str">
            <v>COMISION TOPOGRAFICA Tres Personas (Incluye topógrafo, 2 cadeneros y equipo topografía (estación y nivel)).</v>
          </cell>
          <cell r="F2349" t="str">
            <v>dd</v>
          </cell>
          <cell r="I2349">
            <v>217334</v>
          </cell>
        </row>
        <row r="2350">
          <cell r="A2350" t="str">
            <v>I12</v>
          </cell>
          <cell r="B2350" t="str">
            <v>MANO DE OBRA LIMPIEZA (SANDBLASTEADO)</v>
          </cell>
          <cell r="F2350" t="str">
            <v>hc</v>
          </cell>
          <cell r="I2350">
            <v>15123</v>
          </cell>
        </row>
        <row r="2351">
          <cell r="A2351" t="str">
            <v>I13</v>
          </cell>
          <cell r="B2351" t="str">
            <v>MANO DE OBRA PINTURA Hoja Puerta Ancho: 0,30 a 0,50 m. (dos caras)</v>
          </cell>
          <cell r="F2351" t="str">
            <v>und</v>
          </cell>
          <cell r="I2351">
            <v>60886.394999999997</v>
          </cell>
        </row>
        <row r="2352">
          <cell r="A2352" t="str">
            <v>I14</v>
          </cell>
          <cell r="B2352" t="str">
            <v>MANO DE OBRA PINTURA Hoja Puerta Ancho: 0,51 a 0,75 m. (dos caras)</v>
          </cell>
          <cell r="F2352" t="str">
            <v>und</v>
          </cell>
          <cell r="I2352">
            <v>92121.21</v>
          </cell>
        </row>
        <row r="2353">
          <cell r="A2353" t="str">
            <v>I15</v>
          </cell>
          <cell r="B2353" t="str">
            <v>MANO DE OBRA PINTURA Hoja Puerta Ancho: 0,76 a 1,10 m. (dos caras)</v>
          </cell>
          <cell r="F2353" t="str">
            <v>und</v>
          </cell>
          <cell r="I2353">
            <v>127134.819</v>
          </cell>
        </row>
        <row r="2354">
          <cell r="A2354" t="str">
            <v>I16</v>
          </cell>
          <cell r="B2354" t="str">
            <v>MANO DE OBRA PINTURA Kit Marko en Tablex enchapado Okumé Ancho puerta : 0,51 a 0,75 m. (completo).</v>
          </cell>
          <cell r="F2354" t="str">
            <v>und</v>
          </cell>
          <cell r="I2354">
            <v>18873</v>
          </cell>
        </row>
        <row r="2355">
          <cell r="A2355" t="str">
            <v>I17</v>
          </cell>
          <cell r="B2355" t="str">
            <v>MANO DE OBRA PINTURA Kit Marko en Tablex enchapado Okumé Ancho puerta : 0,76 a 1,10 m. (completo).</v>
          </cell>
          <cell r="F2355" t="str">
            <v>und</v>
          </cell>
          <cell r="I2355">
            <v>23067</v>
          </cell>
        </row>
        <row r="2356">
          <cell r="A2356" t="str">
            <v>I18</v>
          </cell>
          <cell r="B2356" t="str">
            <v>MANO DE OBRA PINTURA Fachada en Tablex enchapado Okumé (dos caras).</v>
          </cell>
          <cell r="F2356" t="str">
            <v>m2</v>
          </cell>
          <cell r="I2356">
            <v>72241.649999999994</v>
          </cell>
        </row>
        <row r="2357">
          <cell r="A2357" t="str">
            <v>I19</v>
          </cell>
          <cell r="B2357" t="str">
            <v>MANO DE OBRA ELECTRICA (Red de  Infraestructura)</v>
          </cell>
          <cell r="F2357" t="str">
            <v>hc</v>
          </cell>
          <cell r="I2357">
            <v>37440</v>
          </cell>
        </row>
        <row r="2358">
          <cell r="A2358" t="str">
            <v>I20</v>
          </cell>
          <cell r="B2358" t="str">
            <v>Subcontrato de pilotes hincados  D=20 cm</v>
          </cell>
          <cell r="F2358" t="str">
            <v>m</v>
          </cell>
          <cell r="I2358">
            <v>82894.41</v>
          </cell>
        </row>
        <row r="2359">
          <cell r="A2359" t="str">
            <v>I21</v>
          </cell>
          <cell r="B2359" t="str">
            <v>Subcontrato de pilotes hincados D=30 cm</v>
          </cell>
          <cell r="F2359" t="str">
            <v>m</v>
          </cell>
          <cell r="I2359">
            <v>88136.91</v>
          </cell>
        </row>
        <row r="2360">
          <cell r="A2360" t="str">
            <v>I22</v>
          </cell>
          <cell r="B2360" t="str">
            <v xml:space="preserve">Subcontrato de pilotes preexcavados D=60 cm. Subcontrato a todo costo, incluye manejo de canastas de refuerzo, manejo y retiro de material excavado, manejo de lodos bentoníticos o polímericos. </v>
          </cell>
          <cell r="F2360" t="str">
            <v>m</v>
          </cell>
          <cell r="I2360">
            <v>87318.18</v>
          </cell>
        </row>
        <row r="2361">
          <cell r="A2361" t="str">
            <v>I23</v>
          </cell>
          <cell r="B2361" t="str">
            <v>AYUDANTE INSTALADOR DE TELECOMUNICACIONES</v>
          </cell>
          <cell r="F2361" t="str">
            <v>hc</v>
          </cell>
          <cell r="I2361">
            <v>7031.71</v>
          </cell>
        </row>
        <row r="2362">
          <cell r="A2362" t="str">
            <v>I24</v>
          </cell>
          <cell r="B2362" t="str">
            <v xml:space="preserve">Subcontrato de pilotes preexcavados D=70 cm. Subcontrato a todo costo, incluye manejo de canastas de refuerzo, manejo y retiro de material excavado, manejo de lodos bentoníticos o polímericos. </v>
          </cell>
          <cell r="F2362" t="str">
            <v>m</v>
          </cell>
          <cell r="I2362">
            <v>101500</v>
          </cell>
        </row>
        <row r="2363">
          <cell r="A2363" t="str">
            <v>I25</v>
          </cell>
          <cell r="B2363" t="str">
            <v>TOPOGRAFIA Permanente ( Incluye topógrafo, 2 cadeneros y equipo topográfico (estación y nivel)).</v>
          </cell>
          <cell r="F2363" t="str">
            <v>m2</v>
          </cell>
          <cell r="I2363">
            <v>815.73299999999995</v>
          </cell>
        </row>
        <row r="2364">
          <cell r="A2364" t="str">
            <v>I26</v>
          </cell>
          <cell r="B2364" t="str">
            <v>CONSTRUCCIÓN DE PILOTES VIBRADOS CON PROFUNDIDAD DE PERFORACIÓN MÁXIMA DE CINCO (5) m, CON DIÁMETRO VEINTE (20) cm, EMPLEANDO GRAVILLA MENOR DE ½”. NO INCLUYE GRAVILLA</v>
          </cell>
          <cell r="F2364" t="str">
            <v>m</v>
          </cell>
          <cell r="I2364">
            <v>44160</v>
          </cell>
        </row>
        <row r="2365">
          <cell r="A2365" t="str">
            <v>I27</v>
          </cell>
          <cell r="B2365" t="str">
            <v xml:space="preserve">PERFORACIÓN CON SACA-NUCLEOS HORIZONTAL EN CONCRETO D=1/2”. </v>
          </cell>
          <cell r="F2365" t="str">
            <v>cm</v>
          </cell>
          <cell r="I2365">
            <v>3313</v>
          </cell>
        </row>
        <row r="2366">
          <cell r="A2366" t="str">
            <v>I27A</v>
          </cell>
          <cell r="B2366" t="str">
            <v>PERFORACIÓN CON SACA-NUCLEOS VERTICAL EN CONCRETO D=1/2”</v>
          </cell>
          <cell r="F2366" t="str">
            <v>cm</v>
          </cell>
          <cell r="I2366">
            <v>2950</v>
          </cell>
        </row>
        <row r="2367">
          <cell r="A2367" t="str">
            <v>I27B</v>
          </cell>
          <cell r="B2367" t="str">
            <v>PERFORACIÓN CON SACA-NUCLEOS HORIZONTAL EN CONCRETO D=3/4”</v>
          </cell>
          <cell r="F2367" t="str">
            <v>cm</v>
          </cell>
          <cell r="I2367">
            <v>3408</v>
          </cell>
        </row>
        <row r="2368">
          <cell r="A2368" t="str">
            <v>I27C</v>
          </cell>
          <cell r="B2368" t="str">
            <v>PERFORACIÓN CON SACA-NUCLEOS VERTICAL EN  CONCRETO D=3/4”</v>
          </cell>
          <cell r="F2368" t="str">
            <v>cm</v>
          </cell>
          <cell r="I2368">
            <v>3045</v>
          </cell>
        </row>
        <row r="2369">
          <cell r="A2369" t="str">
            <v>I27D</v>
          </cell>
          <cell r="B2369" t="str">
            <v>PERFORACIÓN CON SACA-NUCLEOS HORIZONTAL EN CONCRETO D=1”</v>
          </cell>
          <cell r="F2369" t="str">
            <v>cm</v>
          </cell>
          <cell r="I2369">
            <v>3045</v>
          </cell>
        </row>
        <row r="2370">
          <cell r="A2370" t="str">
            <v>I27E</v>
          </cell>
          <cell r="B2370" t="str">
            <v>PERFORACIÓN CON SACA-NUCLEOS VERTICAL EN CONCRETO D=1”</v>
          </cell>
          <cell r="F2370" t="str">
            <v>cm</v>
          </cell>
          <cell r="I2370">
            <v>3129</v>
          </cell>
        </row>
        <row r="2371">
          <cell r="A2371" t="str">
            <v>I27F</v>
          </cell>
          <cell r="B2371" t="str">
            <v>PERFORACIÓN CON SACA-NUCLEOS HORIZONTAL EN CONCRETO D=1 1/4”</v>
          </cell>
          <cell r="F2371" t="str">
            <v>cm</v>
          </cell>
          <cell r="I2371">
            <v>3655</v>
          </cell>
        </row>
        <row r="2372">
          <cell r="A2372" t="str">
            <v>I27G</v>
          </cell>
          <cell r="B2372" t="str">
            <v>PERFORACIÓN CON SACA-NUCLEOS VERTICAL EN  CONCRETO D=1 1/4”</v>
          </cell>
          <cell r="F2372" t="str">
            <v>cm</v>
          </cell>
          <cell r="I2372">
            <v>3259</v>
          </cell>
        </row>
        <row r="2373">
          <cell r="A2373" t="str">
            <v>I27H</v>
          </cell>
          <cell r="B2373" t="str">
            <v>PERFORACIÓN CON SACA-NUCLEOS HORIZONTAL EN CONCRETO D=2”</v>
          </cell>
          <cell r="F2373" t="str">
            <v>cm</v>
          </cell>
          <cell r="I2373">
            <v>3898</v>
          </cell>
        </row>
        <row r="2374">
          <cell r="A2374" t="str">
            <v>I27I</v>
          </cell>
          <cell r="B2374" t="str">
            <v>PERFORACIÓN CON SACA-NUCLEOS VERTICAL EN CONCRETO D=2”</v>
          </cell>
          <cell r="F2374" t="str">
            <v>cm</v>
          </cell>
          <cell r="I2374">
            <v>3480</v>
          </cell>
        </row>
        <row r="2375">
          <cell r="A2375" t="str">
            <v>I27J</v>
          </cell>
          <cell r="B2375" t="str">
            <v>PERFORACIÓN CON SACA-NUCLEOS HORIZONTAL EN CONCRETO D=3”</v>
          </cell>
          <cell r="F2375" t="str">
            <v>cm</v>
          </cell>
          <cell r="I2375">
            <v>4872</v>
          </cell>
        </row>
        <row r="2376">
          <cell r="A2376" t="str">
            <v>I27K</v>
          </cell>
          <cell r="B2376" t="str">
            <v>PERFORACIÓN CON SACA-NUCLEOS VERTICAL EN CONCRETO D=3”</v>
          </cell>
          <cell r="F2376" t="str">
            <v>cm</v>
          </cell>
          <cell r="I2376">
            <v>3898</v>
          </cell>
        </row>
        <row r="2377">
          <cell r="A2377" t="str">
            <v>I27L</v>
          </cell>
          <cell r="B2377" t="str">
            <v>PERFORACIÓN CON SACA-NUCLEOS HORIZONTAL EN CONCRETO D=4”</v>
          </cell>
          <cell r="F2377" t="str">
            <v>cm</v>
          </cell>
          <cell r="I2377">
            <v>5568</v>
          </cell>
        </row>
        <row r="2378">
          <cell r="A2378" t="str">
            <v>I27M</v>
          </cell>
          <cell r="B2378" t="str">
            <v>PERFORACIÓN CON SACA-NUCLEOS VERTICAL EN CONCRETO D=4”</v>
          </cell>
          <cell r="F2378" t="str">
            <v>cm</v>
          </cell>
          <cell r="I2378">
            <v>4454</v>
          </cell>
        </row>
        <row r="2379">
          <cell r="A2379" t="str">
            <v>I27N</v>
          </cell>
          <cell r="B2379" t="str">
            <v>PERFORACIÓN CON SACA-NUCLEOS HORIZONTAL EN CONCRETO D=6”</v>
          </cell>
          <cell r="F2379" t="str">
            <v>cm</v>
          </cell>
          <cell r="I2379">
            <v>6612</v>
          </cell>
        </row>
        <row r="2380">
          <cell r="A2380" t="str">
            <v>I27O</v>
          </cell>
          <cell r="B2380" t="str">
            <v>PERFORACIÓN CON SACA-NUCLEOS VERTICAL EN CONCRETO D=6”</v>
          </cell>
          <cell r="F2380" t="str">
            <v>cm</v>
          </cell>
          <cell r="I2380">
            <v>5150</v>
          </cell>
        </row>
        <row r="2381">
          <cell r="A2381" t="str">
            <v>I27P</v>
          </cell>
          <cell r="B2381" t="str">
            <v>PERFORACIÓN CON SACA-NUCLEOS HORIZONTAL EN CONCRETO D=8”</v>
          </cell>
          <cell r="F2381" t="str">
            <v>cm</v>
          </cell>
          <cell r="I2381">
            <v>7447</v>
          </cell>
        </row>
        <row r="2382">
          <cell r="A2382" t="str">
            <v>I27Q</v>
          </cell>
          <cell r="B2382" t="str">
            <v>PERFORACIÓN CON SACA-NUCLEOS VERTICAL EN CONCRETO D=8”</v>
          </cell>
          <cell r="F2382" t="str">
            <v>cm</v>
          </cell>
          <cell r="I2382">
            <v>6055</v>
          </cell>
        </row>
        <row r="2383">
          <cell r="A2383" t="str">
            <v>I27R</v>
          </cell>
          <cell r="B2383" t="str">
            <v>PERFORACIÓN CON SACA-NUCLEOS HORIZONTAL EN CONCRETO D=10”</v>
          </cell>
          <cell r="F2383" t="str">
            <v>cm</v>
          </cell>
          <cell r="I2383">
            <v>9048</v>
          </cell>
        </row>
        <row r="2384">
          <cell r="A2384" t="str">
            <v>I27S</v>
          </cell>
          <cell r="B2384" t="str">
            <v>PERFORACIÓN CON SACA-NUCLEOS VERTICAL EN CONCRETO D=10”</v>
          </cell>
          <cell r="F2384" t="str">
            <v>cm</v>
          </cell>
          <cell r="I2384">
            <v>7656</v>
          </cell>
        </row>
        <row r="2385">
          <cell r="A2385" t="str">
            <v>I29</v>
          </cell>
          <cell r="B2385" t="str">
            <v xml:space="preserve">Subcontrato de pilotes preexcavados D=80 cm. Subcontrato a todo costo, incluye manejo de canastas de refuerzo, manejo y retiro de material excavado, manejo de lodos bentoníticos o polímericos. </v>
          </cell>
          <cell r="F2385" t="str">
            <v>m</v>
          </cell>
          <cell r="I2385">
            <v>81489.42</v>
          </cell>
        </row>
        <row r="2386">
          <cell r="A2386" t="str">
            <v>I31</v>
          </cell>
          <cell r="B2386" t="str">
            <v xml:space="preserve">Subcontrato de pilotes preexcavados D= 30 cm. Subcontrato a todo costo, incluye manejo de canastas de refuerzo, manejo y retiro de material excavado, manejo de lodos bentoníticos o polímericos. </v>
          </cell>
          <cell r="F2386" t="str">
            <v>m</v>
          </cell>
          <cell r="I2386">
            <v>56619</v>
          </cell>
        </row>
        <row r="2387">
          <cell r="A2387" t="str">
            <v>I32</v>
          </cell>
          <cell r="B2387" t="str">
            <v xml:space="preserve">Subcontrato de pilotes preexcavados D=40 cm. Subcontrato a todo costo, incluye manejo de canastas de refuerzo, manejo y retiro de material excavado, manejo de lodos bentoníticos o polímericos. </v>
          </cell>
          <cell r="F2387" t="str">
            <v>m</v>
          </cell>
          <cell r="I2387">
            <v>62280.9</v>
          </cell>
        </row>
        <row r="2388">
          <cell r="A2388" t="str">
            <v>I33</v>
          </cell>
          <cell r="B2388" t="str">
            <v xml:space="preserve">Subcontrato de pilotes preexcavados D=50 cm. Subcontrato a todo costo, incluye manejo de canastas de refuerzo, manejo y retiro de material excavado, manejo de lodos bentoníticos o polímericos. </v>
          </cell>
          <cell r="F2388" t="str">
            <v>m</v>
          </cell>
          <cell r="I2388">
            <v>72765.899999999994</v>
          </cell>
        </row>
        <row r="2389">
          <cell r="A2389" t="str">
            <v>I34</v>
          </cell>
          <cell r="B2389" t="str">
            <v xml:space="preserve">Subcontrato de pilotes preexcavados D=20 cm. Subcontrato a todo costo, incluye manejo de canastas de refuerzo, manejo y retiro de material excavado, manejo de lodos bentoníticos o polímericos. </v>
          </cell>
          <cell r="F2389" t="str">
            <v>m</v>
          </cell>
          <cell r="I2389">
            <v>56619</v>
          </cell>
        </row>
        <row r="2390">
          <cell r="A2390" t="str">
            <v>I35</v>
          </cell>
          <cell r="B2390" t="str">
            <v>ACABADO MOLDE REVISTAMP (Incluye color )</v>
          </cell>
          <cell r="F2390" t="str">
            <v>m2</v>
          </cell>
          <cell r="I2390">
            <v>26212.5</v>
          </cell>
        </row>
        <row r="2391">
          <cell r="A2391" t="str">
            <v>I35A</v>
          </cell>
          <cell r="B2391" t="str">
            <v>ACABADO MOLDE CANTERA RESAQUE</v>
          </cell>
          <cell r="F2391" t="str">
            <v>m2</v>
          </cell>
          <cell r="I2391">
            <v>9855.9</v>
          </cell>
        </row>
        <row r="2392">
          <cell r="A2392" t="str">
            <v>I38</v>
          </cell>
          <cell r="B2392" t="str">
            <v xml:space="preserve">Subcontrato de pantallas  preexcavadas  3.000 PSI. Subcontrato a todo costo, incluye manejo de refuerzo, manejo y retiro de material excavado, manejo de lodos bentoníticos o polímericos. </v>
          </cell>
          <cell r="F2392" t="str">
            <v>m3</v>
          </cell>
          <cell r="I2392">
            <v>316647</v>
          </cell>
        </row>
        <row r="2393">
          <cell r="A2393" t="str">
            <v>I39</v>
          </cell>
          <cell r="B2393" t="str">
            <v xml:space="preserve">Subcontrato de barretes preexcavados  3.000 PSI. Subcontrato a todo costo, incluye manejo de canastas de refuerzo, manejo y retiro de material excavado, manejo de lodos bentoníticos o polímericos. </v>
          </cell>
          <cell r="F2393" t="str">
            <v>m3</v>
          </cell>
          <cell r="I2393">
            <v>366975</v>
          </cell>
        </row>
        <row r="2394">
          <cell r="A2394" t="str">
            <v>I40</v>
          </cell>
          <cell r="B2394" t="str">
            <v>MANO DE OBRA ESPECIALIZADA INSTALACION PANELES GRC. Tipo Titán o equivalente.</v>
          </cell>
          <cell r="F2394" t="str">
            <v>m2</v>
          </cell>
          <cell r="I2394">
            <v>137198.32199999999</v>
          </cell>
        </row>
        <row r="2395">
          <cell r="A2395" t="str">
            <v>I40A</v>
          </cell>
          <cell r="B2395" t="str">
            <v>MANO DE OBRA ESPECIALIZADA INSTALACION PANELES GRC. Tipo Titán o equivalente.</v>
          </cell>
          <cell r="F2395" t="str">
            <v>m</v>
          </cell>
          <cell r="I2395">
            <v>15857.513999999999</v>
          </cell>
        </row>
        <row r="2396">
          <cell r="A2396" t="str">
            <v>I41</v>
          </cell>
          <cell r="B2396" t="str">
            <v>ENCAMISADO PARA PILOTES FORMALETA METALICA NO RECUPERABLE. Fabricada en lámina Cold Rolled 3/16" Incluye suministro, manejo y dispocición durante el pilotaje. ACTIVIDAD A TODO COSTO.</v>
          </cell>
          <cell r="F2396" t="str">
            <v>m</v>
          </cell>
          <cell r="I2396">
            <v>155000</v>
          </cell>
        </row>
        <row r="2397">
          <cell r="A2397" t="str">
            <v>I42</v>
          </cell>
          <cell r="B2397" t="str">
            <v>CONSTRUCCIÓN Y PUESTA EN MARCHA POZO PROFUNDO PARA EXPLOTACIÓN DE AGUAS SUBTERRÁNEAS, SISTEMA DE PERFORACIÓN ROTATORIO CON RECIRCULACIÓN DE LODOS, PERFORACIÓN EXPLORATORIA EN 8-1/2", AMPLIACIÓN 12-1/4" PARA LECHO FILTRANTE, TUBERÍA DE SUCCIÓN 3" A 6" DE ACUERDO A DISEÑO, TODA LA TUBERÍA EN ACERO SCH 40 CON UNIONES ROSCADAS, FILTROS DE RANURA CONTINUA EN ACERO INOXIDABLE, GRAVILLA SILÍCEA A INSTALAR EN ESPACIO ANULAR GRANO UNIFORME TAMAÑO MÁXIMO 3/4", INCLUYE EQUIPO DE BOMBEO CON LA POTENCIA Y CAUDAL ACORDE A LA PROFUNDIDAD Y CAUDAL DE DISEÑO, INCLUYE TABLERO DE CONTROL, SISTEMA ELÉCTRICO, ACOMETIDA ELÉCTRICA (MAX. 50M), MEDIDOR DE NIVEL, MEDIDOR DE CAUDAL, SELLO SANITARIO, OBRAS CIVILES NECESARIAS PARA OPERACIÓN Y MANTENIMIENTO, CONDUCCIÓN HASTA PTAP (MAX. 100 M), ESTUDIOS HIDROGEOLÓGICOS, PRUEBAS DE BOMBEO, INFORME FINAL CON (DESCRIPCIÓN METODOLÓGICA DE PERFORACIÓN, PERFIL ESTRATIGRÁFICO, RESULTADOS ESTUDIOS GEOELÉCTRICOS E HIDROGEOLÓGICOS, REGISTRO ELÉCTRICO, DISEÑO FINAL, RESULTADOS PRUEBAS DE BOMBEO, RESULTADOS PRUEBA ESCALONADA, CARACTERIZACIÓN DE AGUA CRUDA, MANUAL DE OPERACIÓN Y MANTENIMIENTO).</v>
          </cell>
          <cell r="F2397" t="str">
            <v>m</v>
          </cell>
          <cell r="I2397" t="str">
            <v>N/A</v>
          </cell>
        </row>
        <row r="2398">
          <cell r="A2398" t="str">
            <v>J</v>
          </cell>
          <cell r="B2398" t="str">
            <v>CUBIERTA  Y  FACHADAS</v>
          </cell>
        </row>
        <row r="2399">
          <cell r="A2399" t="str">
            <v>J02</v>
          </cell>
          <cell r="B2399" t="str">
            <v>CABALLETE LISO TEJA Tipo CINDULIT / CINDURIB  L=3.05 m. o Similar.  Color verde, azul o rojo según diseño.</v>
          </cell>
          <cell r="F2399" t="str">
            <v>und</v>
          </cell>
          <cell r="I2399">
            <v>85718.084000000003</v>
          </cell>
        </row>
        <row r="2400">
          <cell r="A2400" t="str">
            <v>J06</v>
          </cell>
          <cell r="B2400" t="str">
            <v>FACHADA F MULTIPANEL 300Fs Tipo HUNTER DOUGLAS Aluzinc 0,6 mm y Aluminio 0,7 mm. o Similar</v>
          </cell>
          <cell r="F2400" t="str">
            <v>m2</v>
          </cell>
          <cell r="I2400">
            <v>94789.32</v>
          </cell>
        </row>
        <row r="2401">
          <cell r="A2401" t="str">
            <v>J06A</v>
          </cell>
          <cell r="B2401" t="str">
            <v>FACHADA EN LAMINA TZC MASTER 1000 - A= 0,90 CAL 24</v>
          </cell>
          <cell r="F2401" t="str">
            <v>m2</v>
          </cell>
          <cell r="I2401">
            <v>93000</v>
          </cell>
        </row>
        <row r="2402">
          <cell r="A2402" t="str">
            <v>J06B</v>
          </cell>
          <cell r="B2402" t="str">
            <v>FACHADA SCREEN PANEL J Tipo HUNTER DOUGLAS Aluzinc 0,6 mm y Aluminio 0,7 mm. o Similar</v>
          </cell>
          <cell r="F2402" t="str">
            <v>m2</v>
          </cell>
          <cell r="I2402">
            <v>354960</v>
          </cell>
        </row>
        <row r="2403">
          <cell r="A2403" t="str">
            <v>J06C</v>
          </cell>
          <cell r="B2403" t="str">
            <v>CORTASOL CELOSCREEN  Tipo HUNTER DOUGLAS Portapanel de paso175. Aluzinc 0,4 mm y Aluminio 0,5 mm. o Similar</v>
          </cell>
          <cell r="F2403" t="str">
            <v>m2</v>
          </cell>
          <cell r="I2403">
            <v>152277</v>
          </cell>
        </row>
        <row r="2404">
          <cell r="A2404" t="str">
            <v>J06D</v>
          </cell>
          <cell r="B2404" t="str">
            <v>PANEL SOFTWAVE 50.  Tipo HUNTER DOUGLAS. Aluzinc. o Similar.</v>
          </cell>
          <cell r="F2404" t="str">
            <v>m2</v>
          </cell>
          <cell r="I2404">
            <v>106802</v>
          </cell>
        </row>
        <row r="2405">
          <cell r="A2405" t="str">
            <v>J06E</v>
          </cell>
          <cell r="B2405" t="str">
            <v xml:space="preserve">CELOSÍA 70S Tipo HUNTER DOUGLAS. Aluzinc, sin perforaciones </v>
          </cell>
          <cell r="F2405" t="str">
            <v>m2</v>
          </cell>
          <cell r="I2405">
            <v>234000</v>
          </cell>
        </row>
        <row r="2406">
          <cell r="A2406" t="str">
            <v>J06F</v>
          </cell>
          <cell r="B2406" t="str">
            <v xml:space="preserve">REMATE LONGITUDINAL Tipo HUNTER DOUGLAS. Aluzinc, sin perforaciones </v>
          </cell>
          <cell r="F2406" t="str">
            <v>m</v>
          </cell>
          <cell r="I2406">
            <v>21900</v>
          </cell>
        </row>
        <row r="2407">
          <cell r="A2407" t="str">
            <v>J06G</v>
          </cell>
          <cell r="B2407" t="str">
            <v>CELOSÍA C-40E Tipo HUNTER DOUGLAS. Aluzinc, perforada en cara frontal al 21%</v>
          </cell>
          <cell r="F2407" t="str">
            <v>m2</v>
          </cell>
          <cell r="I2407">
            <v>141300</v>
          </cell>
        </row>
        <row r="2408">
          <cell r="A2408" t="str">
            <v>J12</v>
          </cell>
          <cell r="B2408" t="str">
            <v>LIMAHOYA LISA TEJA Tipo CINDULIT / CINDURIB  L=3.05 m. o Similar. Color verde, azul o rojo según diseño.</v>
          </cell>
          <cell r="F2408" t="str">
            <v>und</v>
          </cell>
          <cell r="I2408">
            <v>85718.084000000003</v>
          </cell>
        </row>
        <row r="2409">
          <cell r="A2409" t="str">
            <v>J01</v>
          </cell>
          <cell r="B2409" t="str">
            <v>PERFIL ACERO ESTRUCTURAL PHR ASTM A500 Grado 50 - Tipo Acesco o Similar</v>
          </cell>
          <cell r="F2409" t="str">
            <v>kg</v>
          </cell>
          <cell r="I2409">
            <v>2719.33232</v>
          </cell>
        </row>
        <row r="2410">
          <cell r="A2410" t="str">
            <v>J33</v>
          </cell>
          <cell r="B2410" t="str">
            <v>PERFIL ACERO ESTRUCTURAL ASTM A572 Grado C - Tipo Colmena o Similar</v>
          </cell>
          <cell r="F2410" t="str">
            <v>kg</v>
          </cell>
          <cell r="I2410">
            <v>2919.5</v>
          </cell>
        </row>
        <row r="2411">
          <cell r="A2411" t="str">
            <v>J08</v>
          </cell>
          <cell r="B2411" t="str">
            <v>PERFIL HEA  A-36</v>
          </cell>
          <cell r="F2411" t="str">
            <v>kg</v>
          </cell>
          <cell r="I2411">
            <v>2837.5641599999999</v>
          </cell>
        </row>
        <row r="2412">
          <cell r="A2412" t="str">
            <v>J07</v>
          </cell>
          <cell r="B2412" t="str">
            <v>PERFIL IPE  A-36</v>
          </cell>
          <cell r="F2412" t="str">
            <v>kg</v>
          </cell>
          <cell r="I2412">
            <v>2838.5834</v>
          </cell>
        </row>
        <row r="2413">
          <cell r="A2413" t="str">
            <v>J07A</v>
          </cell>
          <cell r="B2413" t="str">
            <v xml:space="preserve">PERFIL EN LAMINA DELGADA EN C  GRADO 40 </v>
          </cell>
          <cell r="F2413" t="str">
            <v>kg</v>
          </cell>
          <cell r="I2413">
            <v>4019.88256</v>
          </cell>
        </row>
        <row r="2414">
          <cell r="A2414" t="str">
            <v>J05</v>
          </cell>
          <cell r="B2414" t="str">
            <v xml:space="preserve">PLATINAS ACERO A-36  </v>
          </cell>
          <cell r="F2414" t="str">
            <v>kg</v>
          </cell>
          <cell r="I2414">
            <v>1936.556</v>
          </cell>
        </row>
        <row r="2415">
          <cell r="A2415" t="str">
            <v>J11</v>
          </cell>
          <cell r="B2415" t="str">
            <v>TEJA TERMOACUSTICA Tipo CINDURIB o Similar a=0.78 m. e = 0.35 mm. Color verde, azul o rojo según diseño.</v>
          </cell>
          <cell r="F2415" t="str">
            <v>m2</v>
          </cell>
          <cell r="I2415">
            <v>32631.987840000002</v>
          </cell>
        </row>
        <row r="2416">
          <cell r="A2416" t="str">
            <v>J14</v>
          </cell>
          <cell r="B2416" t="str">
            <v>TEJA TRASLUCIDA Tipo CINDURIB  a=0.78 m E=0.35 mm o Similar. Cristal o Opal  según diseño.</v>
          </cell>
          <cell r="F2416" t="str">
            <v>m2</v>
          </cell>
          <cell r="I2416">
            <v>88824.72752</v>
          </cell>
        </row>
        <row r="2417">
          <cell r="A2417" t="str">
            <v>J10</v>
          </cell>
          <cell r="B2417" t="str">
            <v xml:space="preserve">TORNILLO AUTOPERFORANTE.Diam. 2 1/2". </v>
          </cell>
          <cell r="F2417" t="str">
            <v>und</v>
          </cell>
          <cell r="I2417">
            <v>400</v>
          </cell>
        </row>
        <row r="2418">
          <cell r="A2418" t="str">
            <v>J04</v>
          </cell>
          <cell r="B2418" t="str">
            <v>TORNILLO AUTOPERFORANTE .Diam. 3/4".</v>
          </cell>
          <cell r="F2418" t="str">
            <v>und</v>
          </cell>
          <cell r="I2418">
            <v>270</v>
          </cell>
        </row>
        <row r="2419">
          <cell r="A2419" t="str">
            <v>J09</v>
          </cell>
          <cell r="B2419" t="str">
            <v>TUBERIA ESTRUCTURAL A.S.T.M.  A-500 GRADO C - Redonda, cuadrada o rectangular según diseño - Tipo Colmena o similar</v>
          </cell>
          <cell r="F2419" t="str">
            <v>kg</v>
          </cell>
          <cell r="I2419">
            <v>3133.1437599999999</v>
          </cell>
        </row>
        <row r="2420">
          <cell r="A2420" t="str">
            <v>J15</v>
          </cell>
          <cell r="B2420" t="str">
            <v>TEJA STANDING SEAM CINDU 505 mm Cal 24. Color blanco almendra REF RAL 9002 según diseño.</v>
          </cell>
          <cell r="F2420" t="str">
            <v>m</v>
          </cell>
          <cell r="I2420">
            <v>13453.968000000001</v>
          </cell>
        </row>
        <row r="2421">
          <cell r="A2421" t="str">
            <v>J20</v>
          </cell>
          <cell r="B2421" t="str">
            <v>CORTASOL AEROBISETipo HUNTER DOUGLAS En Aluzinc y Poliéster horneado en acabado perforado, o calidad superior.</v>
          </cell>
          <cell r="F2421" t="str">
            <v>m2</v>
          </cell>
          <cell r="I2421">
            <v>217098.12</v>
          </cell>
        </row>
        <row r="2422">
          <cell r="A2422" t="str">
            <v>J21</v>
          </cell>
          <cell r="B2422" t="str">
            <v xml:space="preserve">LAMINA POLICARBONATO TRANSLUCIDO 4mm 2.90x1.05 Color Bronce </v>
          </cell>
          <cell r="F2422" t="str">
            <v>m2</v>
          </cell>
          <cell r="I2422">
            <v>29820</v>
          </cell>
        </row>
        <row r="2423">
          <cell r="A2423" t="str">
            <v>J21A</v>
          </cell>
          <cell r="B2423" t="str">
            <v>LAMINA POLICARBONATO TRANSLUCIDO  4mm 2.90x1.05 Color Cristal</v>
          </cell>
          <cell r="F2423" t="str">
            <v>m2</v>
          </cell>
          <cell r="I2423">
            <v>29820</v>
          </cell>
        </row>
        <row r="2424">
          <cell r="A2424" t="str">
            <v>J21B</v>
          </cell>
          <cell r="B2424" t="str">
            <v>LAMINA POLICARBONATO TRANSLUCIDO  4mm 2.90x1.05 Color Opal</v>
          </cell>
          <cell r="F2424" t="str">
            <v>m2</v>
          </cell>
          <cell r="I2424">
            <v>29820</v>
          </cell>
        </row>
        <row r="2425">
          <cell r="A2425" t="str">
            <v>J21C</v>
          </cell>
          <cell r="B2425" t="str">
            <v>LAMINA POLICARBONATO TRANSLUCIDO 4mm 2.90x1.05 Color Opal</v>
          </cell>
          <cell r="F2425" t="str">
            <v>m2</v>
          </cell>
          <cell r="I2425">
            <v>29820</v>
          </cell>
        </row>
        <row r="2426">
          <cell r="A2426" t="str">
            <v>J21D</v>
          </cell>
          <cell r="B2426" t="str">
            <v>LAMINA DE POLICARBONATO ALVEOLAR DE 10 MM. Traslúcido</v>
          </cell>
          <cell r="F2426" t="str">
            <v>m2</v>
          </cell>
          <cell r="I2426">
            <v>46230</v>
          </cell>
        </row>
        <row r="2427">
          <cell r="A2427" t="str">
            <v>J22</v>
          </cell>
          <cell r="B2427" t="str">
            <v>TEJA EN FIBROCEMENTO No.6 Tipo Eternit o similar.</v>
          </cell>
          <cell r="F2427" t="str">
            <v>und</v>
          </cell>
          <cell r="I2427">
            <v>17800</v>
          </cell>
        </row>
        <row r="2428">
          <cell r="A2428" t="str">
            <v>J22A</v>
          </cell>
          <cell r="B2428" t="str">
            <v>TEJA ESPAÑOLA Tipo Eternit o similar.</v>
          </cell>
          <cell r="F2428" t="str">
            <v>und</v>
          </cell>
          <cell r="I2428">
            <v>1672</v>
          </cell>
        </row>
        <row r="2429">
          <cell r="A2429" t="str">
            <v>J23</v>
          </cell>
          <cell r="B2429" t="str">
            <v>TEJA TERMOACUSTICA  Tipo CINDURIB a=0.88 m. e=0.35 mm. o similar según diseño. color. (Incluye instalación y el suministro de todos los accesorios requeridos para el correcto montaje.)</v>
          </cell>
          <cell r="F2429" t="str">
            <v>m2</v>
          </cell>
          <cell r="I2429">
            <v>42193.478280000003</v>
          </cell>
        </row>
        <row r="2430">
          <cell r="A2430" t="str">
            <v>J24</v>
          </cell>
          <cell r="B2430" t="str">
            <v>PERFILES HEA  A-36  ( Incluye soldadura, anticorrosivo y esmalte + protección antifuego e instalación)</v>
          </cell>
          <cell r="F2430" t="str">
            <v>kg</v>
          </cell>
          <cell r="I2430">
            <v>9711.3187199999993</v>
          </cell>
        </row>
        <row r="2431">
          <cell r="A2431" t="str">
            <v>J25</v>
          </cell>
          <cell r="B2431" t="str">
            <v>PERFILES HEA  A-36  ( Incluye soldadura, anticorrosivo y esmalte + protección antifuego e instalación)</v>
          </cell>
          <cell r="F2431" t="str">
            <v>kg</v>
          </cell>
          <cell r="I2431">
            <v>9711.3187199999993</v>
          </cell>
        </row>
        <row r="2432">
          <cell r="A2432" t="str">
            <v>J27</v>
          </cell>
          <cell r="B2432" t="str">
            <v>LAMINA en arkobond color plata. Referencia Arkos o Similar.</v>
          </cell>
          <cell r="F2432" t="str">
            <v>m2</v>
          </cell>
          <cell r="I2432">
            <v>81641.123999999996</v>
          </cell>
        </row>
        <row r="2433">
          <cell r="A2433" t="str">
            <v>J28</v>
          </cell>
          <cell r="B2433" t="str">
            <v>TEJA DE BARRO TIPO "S" Santa Fé o equivalente.</v>
          </cell>
          <cell r="F2433" t="str">
            <v>und</v>
          </cell>
          <cell r="I2433">
            <v>1657</v>
          </cell>
        </row>
        <row r="2434">
          <cell r="A2434" t="str">
            <v>J29</v>
          </cell>
          <cell r="B2434" t="str">
            <v>GANCHO TEJA FIBROCEMENTO. Eternit o equivalente.</v>
          </cell>
          <cell r="F2434" t="str">
            <v>und</v>
          </cell>
          <cell r="I2434">
            <v>352</v>
          </cell>
        </row>
        <row r="2435">
          <cell r="A2435" t="str">
            <v>J29A</v>
          </cell>
          <cell r="B2435" t="str">
            <v>TORNILLO FIJADOR DE ALA TEJA FIBROCEMENTO. Eternit o equivalente.</v>
          </cell>
          <cell r="F2435" t="str">
            <v>und</v>
          </cell>
          <cell r="I2435">
            <v>510</v>
          </cell>
        </row>
        <row r="2436">
          <cell r="A2436" t="str">
            <v>J29B</v>
          </cell>
          <cell r="B2436" t="str">
            <v>SOPORTE TAPA TUBO SALIDA CLARABOYA TEJA FIBROCEMENTO. Eternit o equivalente.</v>
          </cell>
          <cell r="F2436" t="str">
            <v>und</v>
          </cell>
          <cell r="I2436">
            <v>2100</v>
          </cell>
        </row>
        <row r="2437">
          <cell r="A2437" t="str">
            <v>J30</v>
          </cell>
          <cell r="B2437" t="str">
            <v>CABALLETE ARTICULADO ONDULADO TEJA FIBROCEMENTO. Eternit o equivalente.</v>
          </cell>
          <cell r="F2437" t="str">
            <v>und</v>
          </cell>
          <cell r="I2437">
            <v>27800</v>
          </cell>
        </row>
        <row r="2438">
          <cell r="A2438" t="str">
            <v>J30A</v>
          </cell>
          <cell r="B2438" t="str">
            <v>CLARABOYA TEJA FIBROCEMENTO No.6 . Eternit o equivalente.</v>
          </cell>
          <cell r="F2438" t="str">
            <v>und</v>
          </cell>
          <cell r="I2438">
            <v>41500</v>
          </cell>
        </row>
        <row r="2439">
          <cell r="A2439" t="str">
            <v>J30B</v>
          </cell>
          <cell r="B2439" t="str">
            <v>TUBO SALIDA UNIVERSAL PARA CLARABOYA FIBROCEMENTO. Eternit o equivalente.</v>
          </cell>
          <cell r="F2439" t="str">
            <v>und</v>
          </cell>
          <cell r="I2439">
            <v>22900</v>
          </cell>
        </row>
        <row r="2440">
          <cell r="A2440" t="str">
            <v>J30C</v>
          </cell>
          <cell r="B2440" t="str">
            <v>TAPA TUBO SALIDA UNIVERSAL PARA CLARABOYA FIBROCEMENTO. Eternit o equivalente.</v>
          </cell>
          <cell r="F2440" t="str">
            <v>und</v>
          </cell>
          <cell r="I2440">
            <v>11900</v>
          </cell>
        </row>
        <row r="2441">
          <cell r="A2441" t="str">
            <v>J30D</v>
          </cell>
          <cell r="B2441" t="str">
            <v>LIMATESA TEJA FIBROCEMENTO. Eternit o equivalente.</v>
          </cell>
          <cell r="F2441" t="str">
            <v>m</v>
          </cell>
          <cell r="I2441">
            <v>18908</v>
          </cell>
        </row>
        <row r="2442">
          <cell r="A2442" t="str">
            <v>J30E</v>
          </cell>
          <cell r="B2442" t="str">
            <v>LIMAHOYA TEJA FIBROCEMENTO. Eternit o equivalente.</v>
          </cell>
          <cell r="F2442" t="str">
            <v>m</v>
          </cell>
          <cell r="I2442">
            <v>20850</v>
          </cell>
        </row>
        <row r="2443">
          <cell r="A2443" t="str">
            <v>J31</v>
          </cell>
          <cell r="B2443" t="str">
            <v>DOMO EN ACRILICO TRASLUCIDO 3mm. Dimensiones 0.80x0.80cm.</v>
          </cell>
          <cell r="F2443" t="str">
            <v>und</v>
          </cell>
          <cell r="I2443">
            <v>64400</v>
          </cell>
        </row>
        <row r="2444">
          <cell r="A2444" t="str">
            <v>J32</v>
          </cell>
          <cell r="B2444" t="str">
            <v>PANEL TIPO 1 EN SISTEMA GRC. Dimensiones 2.20x5.60m. Tipo TITAN o equivalente.</v>
          </cell>
          <cell r="F2444" t="str">
            <v>und</v>
          </cell>
          <cell r="I2444">
            <v>271464.24864000001</v>
          </cell>
        </row>
        <row r="2445">
          <cell r="A2445" t="str">
            <v>J32A</v>
          </cell>
          <cell r="B2445" t="str">
            <v>PANEL TIPO 2 EN SISTEMA GRC. Dimensiones 2.20x3.45m. Tipo TITAN o equivalente.</v>
          </cell>
          <cell r="F2445" t="str">
            <v>und</v>
          </cell>
          <cell r="I2445">
            <v>292889.21328000003</v>
          </cell>
        </row>
        <row r="2446">
          <cell r="A2446" t="str">
            <v>J32B</v>
          </cell>
          <cell r="B2446" t="str">
            <v>PANEL TIPO 3 EN SISTEMA GRC. Dimensiones 1.50x4.00m. Tipo TITAN o equivalente.</v>
          </cell>
          <cell r="F2446" t="str">
            <v>und</v>
          </cell>
          <cell r="I2446">
            <v>312355.35888000001</v>
          </cell>
        </row>
        <row r="2447">
          <cell r="A2447" t="str">
            <v>J34</v>
          </cell>
          <cell r="B2447" t="str">
            <v>CANALETA 90 Eternit o similar, en fibrocemento.</v>
          </cell>
          <cell r="F2447" t="str">
            <v>und</v>
          </cell>
          <cell r="I2447">
            <v>196900</v>
          </cell>
        </row>
        <row r="2448">
          <cell r="A2448" t="str">
            <v>J35</v>
          </cell>
          <cell r="B2448" t="str">
            <v>GANCHO CANALETA 90 FIBROCEMENTO. Eternit o equivalente.</v>
          </cell>
          <cell r="F2448" t="str">
            <v>und</v>
          </cell>
          <cell r="I2448">
            <v>4500</v>
          </cell>
        </row>
        <row r="2449">
          <cell r="A2449" t="str">
            <v>J36</v>
          </cell>
          <cell r="B2449" t="str">
            <v>TORNILLO FIJADOR DE ALA CANALETA 90 FIBROCEMENTO. Eternit o equivalente.</v>
          </cell>
          <cell r="F2449" t="str">
            <v>und</v>
          </cell>
          <cell r="I2449">
            <v>3600</v>
          </cell>
        </row>
        <row r="2450">
          <cell r="A2450" t="str">
            <v>J37</v>
          </cell>
          <cell r="B2450" t="str">
            <v>CUBIERTA MODULAR 250C ALUZINC CAL. 26. AISLAMIENTO EN POLIURETANO INYECTADO 30 mm PINTADA COLOR DE LINEA TEJA CARA SUPERIOR. BANDEJA LISA CARA INFERIOR DE HUNTER DOUGLAS.</v>
          </cell>
          <cell r="F2450" t="str">
            <v>m2</v>
          </cell>
          <cell r="I2450">
            <v>139823</v>
          </cell>
        </row>
        <row r="2451">
          <cell r="A2451" t="str">
            <v>J38</v>
          </cell>
          <cell r="B2451" t="str">
            <v>CUBIERTA MODULAR 250C ALUZINC CAL. 26. AISLAMIENTO EN POLIURETANO INYECTADO 50 mm PINTADA COLOR DE LINEA TEJA CARA SUPERIOR. BANDEJA LISA CARA INFERIOR DE HUNTER DOUGLAS.</v>
          </cell>
          <cell r="F2451" t="str">
            <v>m2</v>
          </cell>
          <cell r="I2451">
            <v>162247</v>
          </cell>
        </row>
        <row r="2452">
          <cell r="A2452" t="str">
            <v>J39</v>
          </cell>
          <cell r="B2452" t="str">
            <v>TEJA EN FIBROCEMENTO No.5 Tipo Eternit o similar.</v>
          </cell>
          <cell r="F2452" t="str">
            <v>und</v>
          </cell>
          <cell r="I2452">
            <v>17900</v>
          </cell>
        </row>
        <row r="2453">
          <cell r="A2453" t="str">
            <v>J40</v>
          </cell>
          <cell r="B2453" t="str">
            <v>TEJA DE BARRO TIPO CARTABON RUSTICO en "U" de 32x18x16 cm ,Arcillas de la Sabana o equivalente. PARA SISTEMA RESIDENCIAL.</v>
          </cell>
          <cell r="F2453" t="str">
            <v>und</v>
          </cell>
          <cell r="I2453">
            <v>680</v>
          </cell>
        </row>
        <row r="2454">
          <cell r="A2454" t="str">
            <v>J41</v>
          </cell>
          <cell r="B2454" t="str">
            <v>FACHADA FS MULTIPANEL  HUNTER DOUGLAS Aluzinc 0,6 mm y Aluminio 0,7 mm. o Similar.</v>
          </cell>
          <cell r="F2454" t="str">
            <v>und</v>
          </cell>
          <cell r="I2454">
            <v>110200</v>
          </cell>
        </row>
        <row r="2455">
          <cell r="A2455" t="str">
            <v>K</v>
          </cell>
          <cell r="B2455" t="str">
            <v>DRYWALL, SUPERBOARD Y SIMILARES</v>
          </cell>
        </row>
        <row r="2456">
          <cell r="A2456" t="str">
            <v>K10</v>
          </cell>
          <cell r="B2456" t="str">
            <v>CINTA MALLA DE FIBRA DE VIDRIO ( 90 m. )</v>
          </cell>
          <cell r="F2456" t="str">
            <v>rl</v>
          </cell>
          <cell r="I2456">
            <v>4650</v>
          </cell>
        </row>
        <row r="2457">
          <cell r="A2457" t="str">
            <v>K11</v>
          </cell>
          <cell r="B2457" t="str">
            <v>CINTA PAPEL ( 75 m.) 50mm</v>
          </cell>
          <cell r="F2457" t="str">
            <v>rl</v>
          </cell>
          <cell r="I2457">
            <v>5200</v>
          </cell>
        </row>
        <row r="2458">
          <cell r="A2458" t="str">
            <v>K13</v>
          </cell>
          <cell r="B2458" t="str">
            <v>FIBRA DE VIDRIO FRESCASA DE 2 1/2" SIN PAPEL</v>
          </cell>
          <cell r="F2458" t="str">
            <v>m2</v>
          </cell>
          <cell r="I2458">
            <v>6120</v>
          </cell>
        </row>
        <row r="2459">
          <cell r="A2459" t="str">
            <v>K14</v>
          </cell>
          <cell r="B2459" t="str">
            <v>FIBRA DE VIDRIO FRESCASA DE 3 1/2" SIN PAPEL</v>
          </cell>
          <cell r="F2459" t="str">
            <v>m2</v>
          </cell>
          <cell r="I2459">
            <v>8064</v>
          </cell>
        </row>
        <row r="2460">
          <cell r="A2460" t="str">
            <v>K06</v>
          </cell>
          <cell r="B2460" t="str">
            <v>MASILLA SUPERMASTIC USG</v>
          </cell>
          <cell r="F2460" t="str">
            <v>caneca</v>
          </cell>
          <cell r="I2460">
            <v>32900</v>
          </cell>
        </row>
        <row r="2461">
          <cell r="A2461" t="str">
            <v>K07</v>
          </cell>
          <cell r="B2461" t="str">
            <v>PERFIL CANAL Cal. 26 - 2.44 m.</v>
          </cell>
          <cell r="F2461" t="str">
            <v>und</v>
          </cell>
          <cell r="I2461">
            <v>5678.7920000000004</v>
          </cell>
        </row>
        <row r="2462">
          <cell r="A2462" t="str">
            <v>K17</v>
          </cell>
          <cell r="B2462" t="str">
            <v>PERFIL CANAL Cal.24 ( 90 mm ) - 2.44 m.</v>
          </cell>
          <cell r="F2462" t="str">
            <v>und</v>
          </cell>
          <cell r="I2462">
            <v>7706.9319999999998</v>
          </cell>
        </row>
        <row r="2463">
          <cell r="A2463" t="str">
            <v>K18</v>
          </cell>
          <cell r="B2463" t="str">
            <v>PERFIL OMEGA Cal 24 - 2.44 m.</v>
          </cell>
          <cell r="F2463" t="str">
            <v>und</v>
          </cell>
          <cell r="I2463">
            <v>1708</v>
          </cell>
        </row>
        <row r="2464">
          <cell r="A2464" t="str">
            <v>K08</v>
          </cell>
          <cell r="B2464" t="str">
            <v>PERFIL OMEGA Cal 26 - 2.44 m.</v>
          </cell>
          <cell r="F2464" t="str">
            <v>und</v>
          </cell>
          <cell r="I2464">
            <v>3650.652</v>
          </cell>
        </row>
        <row r="2465">
          <cell r="A2465" t="str">
            <v>K19</v>
          </cell>
          <cell r="B2465" t="str">
            <v>PERFIL PARAL Cal 24 -89mm - 2.44 m.</v>
          </cell>
          <cell r="F2465" t="str">
            <v>und</v>
          </cell>
          <cell r="I2465">
            <v>10039.293</v>
          </cell>
        </row>
        <row r="2466">
          <cell r="A2466" t="str">
            <v>K09</v>
          </cell>
          <cell r="B2466" t="str">
            <v>PERFIL PARAL Cal 26 - 2.44 m.</v>
          </cell>
          <cell r="F2466" t="str">
            <v>und</v>
          </cell>
          <cell r="I2466">
            <v>7605.5249999999996</v>
          </cell>
        </row>
        <row r="2467">
          <cell r="A2467" t="str">
            <v>K12</v>
          </cell>
          <cell r="B2467" t="str">
            <v>PLACA YESO Tipo GYPLAC ESTANDAR 1/2" (12.7 mm) de 1.22 x 2.44 mm. o Similar.</v>
          </cell>
          <cell r="F2467" t="str">
            <v>m2</v>
          </cell>
          <cell r="I2467">
            <v>6666</v>
          </cell>
        </row>
        <row r="2468">
          <cell r="A2468" t="str">
            <v>K12A</v>
          </cell>
          <cell r="B2468" t="str">
            <v xml:space="preserve">PLACA YESO Tipo GYPLAC EXSOUND o equivalente 1/2" (12.7 mm) de 1.22 x 2.44 mm. Aislamiento acústico y trama según diseño. </v>
          </cell>
          <cell r="F2468" t="str">
            <v>m2</v>
          </cell>
          <cell r="I2468">
            <v>44395.984600000003</v>
          </cell>
        </row>
        <row r="2469">
          <cell r="A2469" t="str">
            <v>K12B</v>
          </cell>
          <cell r="B2469" t="str">
            <v>PLACA FIBROCEMENTO PREMIUM 10mm,  de 1.22 x 2.44 mm. Para fachada.</v>
          </cell>
          <cell r="F2469" t="str">
            <v>m2</v>
          </cell>
          <cell r="I2469">
            <v>29000</v>
          </cell>
        </row>
        <row r="2470">
          <cell r="A2470" t="str">
            <v>K16</v>
          </cell>
          <cell r="B2470" t="str">
            <v xml:space="preserve">PLACA YESO Tipo GYPLAC R.H. 1/2" (12.7 mm) de 1.22 x 2.44 mm. o Similar. </v>
          </cell>
          <cell r="F2470" t="str">
            <v>m2</v>
          </cell>
          <cell r="I2470">
            <v>10000</v>
          </cell>
        </row>
        <row r="2471">
          <cell r="A2471" t="str">
            <v>K02</v>
          </cell>
          <cell r="B2471" t="str">
            <v>SUPERBOARD  ( 2.44 x 1.22 )  E= 10 MM</v>
          </cell>
          <cell r="F2471" t="str">
            <v>m2</v>
          </cell>
          <cell r="I2471">
            <v>14107</v>
          </cell>
        </row>
        <row r="2472">
          <cell r="A2472" t="str">
            <v>K15</v>
          </cell>
          <cell r="B2472" t="str">
            <v>SUPERBOARD  ( 2.44 x 1.22 )  E= 6 MM</v>
          </cell>
          <cell r="F2472" t="str">
            <v>m2</v>
          </cell>
          <cell r="I2472">
            <v>8182</v>
          </cell>
        </row>
        <row r="2473">
          <cell r="A2473" t="str">
            <v>K01</v>
          </cell>
          <cell r="B2473" t="str">
            <v>SUPERBOARD  ( 2.44 x 1.22 )  E= 8 MM</v>
          </cell>
          <cell r="F2473" t="str">
            <v>m2</v>
          </cell>
          <cell r="I2473">
            <v>10875</v>
          </cell>
        </row>
        <row r="2474">
          <cell r="A2474" t="str">
            <v>K01A</v>
          </cell>
          <cell r="B2474" t="str">
            <v>SUPERBOARD  EP ( 2.44 x 1.22 )  E= 20 MM</v>
          </cell>
          <cell r="F2474" t="str">
            <v>m2</v>
          </cell>
          <cell r="I2474">
            <v>28619</v>
          </cell>
        </row>
        <row r="2475">
          <cell r="A2475" t="str">
            <v>K03</v>
          </cell>
          <cell r="B2475" t="str">
            <v>TORNILLO AUTOPERFORANTE  EST.  7/16 "</v>
          </cell>
          <cell r="F2475" t="str">
            <v>und</v>
          </cell>
          <cell r="I2475">
            <v>17</v>
          </cell>
        </row>
        <row r="2476">
          <cell r="A2476" t="str">
            <v>K04</v>
          </cell>
          <cell r="B2476" t="str">
            <v>TORNILLO AUTOPERFORANTE YESO 6 x1</v>
          </cell>
          <cell r="F2476" t="str">
            <v>und</v>
          </cell>
          <cell r="I2476">
            <v>13</v>
          </cell>
        </row>
        <row r="2477">
          <cell r="A2477" t="str">
            <v>K05</v>
          </cell>
          <cell r="B2477" t="str">
            <v>TORNILLO PTA BROCA EXTRAPL. EST 8 x 1/2" ( 13mm )</v>
          </cell>
          <cell r="F2477" t="str">
            <v>und</v>
          </cell>
          <cell r="I2477">
            <v>50</v>
          </cell>
        </row>
        <row r="2478">
          <cell r="A2478" t="str">
            <v>K20</v>
          </cell>
          <cell r="B2478" t="str">
            <v>PERFIL CANAL Cal.20 ( 90 mm ) - 2.44 m.</v>
          </cell>
          <cell r="F2478" t="str">
            <v>und</v>
          </cell>
          <cell r="I2478">
            <v>15008.236000000001</v>
          </cell>
        </row>
        <row r="2479">
          <cell r="A2479" t="str">
            <v>K21</v>
          </cell>
          <cell r="B2479" t="str">
            <v>PERFIL PARAL Cal 20 - 2.44 m.</v>
          </cell>
          <cell r="F2479" t="str">
            <v>und</v>
          </cell>
          <cell r="I2479">
            <v>16833.562000000002</v>
          </cell>
        </row>
        <row r="2480">
          <cell r="A2480" t="str">
            <v>K22</v>
          </cell>
          <cell r="B2480" t="str">
            <v>ANGULO 30x20 (2,44m)</v>
          </cell>
          <cell r="F2480" t="str">
            <v>und</v>
          </cell>
          <cell r="I2480">
            <v>1926.7329999999999</v>
          </cell>
        </row>
        <row r="2481">
          <cell r="A2481" t="str">
            <v>K23</v>
          </cell>
          <cell r="B2481" t="str">
            <v xml:space="preserve">VIGUETA PRINCIPAL (2,44m) Cal 24 </v>
          </cell>
          <cell r="F2481" t="str">
            <v>und</v>
          </cell>
          <cell r="I2481">
            <v>3954.873</v>
          </cell>
        </row>
        <row r="2482">
          <cell r="A2482" t="str">
            <v>K23A</v>
          </cell>
          <cell r="B2482" t="str">
            <v>PERFIL AUTOENSAMBLE USG 15/16"secundario 1, 22 m</v>
          </cell>
          <cell r="F2482" t="str">
            <v>und</v>
          </cell>
          <cell r="I2482">
            <v>4881.7329799999998</v>
          </cell>
        </row>
        <row r="2483">
          <cell r="A2483" t="str">
            <v>K23B</v>
          </cell>
          <cell r="B2483" t="str">
            <v>PERFIL AUTOENSAMBLE USG 15/16" principal 3,66 m</v>
          </cell>
          <cell r="F2483" t="str">
            <v>und</v>
          </cell>
          <cell r="I2483">
            <v>4881.7329799999998</v>
          </cell>
        </row>
        <row r="2484">
          <cell r="A2484" t="str">
            <v>K23C</v>
          </cell>
          <cell r="B2484" t="str">
            <v>PERFIL AUTOENSAMBLE USG 15/16" secundario 0,609 m</v>
          </cell>
          <cell r="F2484" t="str">
            <v>und</v>
          </cell>
          <cell r="I2484">
            <v>882.24090000000001</v>
          </cell>
        </row>
        <row r="2485">
          <cell r="A2485" t="str">
            <v>K23D</v>
          </cell>
          <cell r="B2485" t="str">
            <v>ANGULO PERIMETRAL 10"  3,05 m</v>
          </cell>
          <cell r="F2485" t="str">
            <v>und</v>
          </cell>
          <cell r="I2485">
            <v>2940.8029999999999</v>
          </cell>
        </row>
        <row r="2486">
          <cell r="A2486" t="str">
            <v>K23E</v>
          </cell>
          <cell r="B2486" t="str">
            <v>PERFIL AUTOENSAMBLE USG 15/16"secundario 1, 22 m</v>
          </cell>
          <cell r="F2486" t="str">
            <v>und</v>
          </cell>
          <cell r="I2486">
            <v>2293.8263400000001</v>
          </cell>
        </row>
        <row r="2487">
          <cell r="A2487" t="str">
            <v>K23F</v>
          </cell>
          <cell r="B2487" t="str">
            <v>PERFIL AUTOENSAMBLE USG 15/16" principal 3,66 m</v>
          </cell>
          <cell r="F2487" t="str">
            <v>und</v>
          </cell>
          <cell r="I2487">
            <v>7122.8276800000003</v>
          </cell>
        </row>
        <row r="2488">
          <cell r="A2488" t="str">
            <v>K23G</v>
          </cell>
          <cell r="B2488" t="str">
            <v>PERFIL AUTOENSAMBLE USG 15/16" secundario 0,609 m</v>
          </cell>
          <cell r="F2488" t="str">
            <v>und</v>
          </cell>
          <cell r="I2488">
            <v>1117.50514</v>
          </cell>
        </row>
        <row r="2489">
          <cell r="A2489" t="str">
            <v>K23H</v>
          </cell>
          <cell r="B2489" t="str">
            <v>ANGULO PERIMETRAL 10"  3,05 m</v>
          </cell>
          <cell r="F2489" t="str">
            <v>und</v>
          </cell>
          <cell r="I2489">
            <v>2940.8029999999999</v>
          </cell>
        </row>
        <row r="2490">
          <cell r="A2490" t="str">
            <v>K24</v>
          </cell>
          <cell r="B2490" t="str">
            <v>DILATACIÓN PLÁSTICA EN "Z"</v>
          </cell>
          <cell r="F2490" t="str">
            <v>m</v>
          </cell>
          <cell r="I2490">
            <v>3449.8661400000001</v>
          </cell>
        </row>
        <row r="2491">
          <cell r="A2491" t="str">
            <v>K25</v>
          </cell>
          <cell r="B2491" t="str">
            <v>CIELORASO MODULAR IEA ACOUSTIC Tipo premium Plin 0,61*0,61m recedido en estructura de 9/16" HUNTER DOUGLAS ó equivalente</v>
          </cell>
          <cell r="F2491" t="str">
            <v>m2</v>
          </cell>
          <cell r="I2491">
            <v>40065.905700000003</v>
          </cell>
        </row>
        <row r="2492">
          <cell r="A2492" t="str">
            <v>K27</v>
          </cell>
          <cell r="B2492" t="str">
            <v>TAPA CAJA DE INSPECCION SUPERBOARD 60x60cm TIPO CLICK</v>
          </cell>
          <cell r="F2492" t="str">
            <v>und</v>
          </cell>
          <cell r="I2492">
            <v>233236.1</v>
          </cell>
        </row>
        <row r="2493">
          <cell r="A2493" t="str">
            <v>K28</v>
          </cell>
          <cell r="B2493" t="str">
            <v>REJILLA MICROPERFORADA EN ALUMINIO DE 58,5*58,5CM Diseño de anillos 3*9mm.</v>
          </cell>
          <cell r="F2493" t="str">
            <v>und</v>
          </cell>
          <cell r="I2493">
            <v>36506.519999999997</v>
          </cell>
        </row>
        <row r="2494">
          <cell r="A2494" t="str">
            <v>K29</v>
          </cell>
          <cell r="B2494" t="str">
            <v>REJILLA PLASTICA  DE VENTILACION 40 X40 PARA CIELO RASO</v>
          </cell>
          <cell r="F2494" t="str">
            <v>und</v>
          </cell>
          <cell r="I2494">
            <v>21295.47</v>
          </cell>
        </row>
        <row r="2495">
          <cell r="A2495" t="str">
            <v>K30</v>
          </cell>
          <cell r="B2495" t="str">
            <v>PLACAS EN FIBRA MINERAL DECOACUSTIC DUNE. 0.609x0.609m. Tipo Gyplac o equivalente</v>
          </cell>
          <cell r="F2495" t="str">
            <v>und</v>
          </cell>
          <cell r="I2495">
            <v>8769.6773599999997</v>
          </cell>
        </row>
        <row r="2496">
          <cell r="A2496" t="str">
            <v>K30A</v>
          </cell>
          <cell r="B2496" t="str">
            <v>PLACAS EN FIBRA MINERAL DECOMETAL (METALCEILING). Incluye tela acústica VILEDON. 0.609x0.609m. Tipo Gyplac o equivalente</v>
          </cell>
          <cell r="F2496" t="str">
            <v>und</v>
          </cell>
          <cell r="I2496">
            <v>21467.8619</v>
          </cell>
        </row>
        <row r="2497">
          <cell r="A2497" t="str">
            <v>K31</v>
          </cell>
          <cell r="B2497" t="str">
            <v>LAMINA BLACK ACOUSTIC E=5,1mm. Tipo gyplac o equivalente</v>
          </cell>
          <cell r="F2497" t="str">
            <v>m2</v>
          </cell>
          <cell r="I2497">
            <v>99808.825679999994</v>
          </cell>
        </row>
        <row r="2498">
          <cell r="A2498" t="str">
            <v>K32</v>
          </cell>
          <cell r="B2498" t="str">
            <v>CIELO  RASO STYLE GYPSUM TEXTURA FINA BLANCA CAYRO</v>
          </cell>
          <cell r="F2498" t="str">
            <v>m2</v>
          </cell>
          <cell r="I2498">
            <v>41766</v>
          </cell>
        </row>
        <row r="2499">
          <cell r="A2499" t="str">
            <v>K33</v>
          </cell>
          <cell r="B2499" t="str">
            <v>CIELO  RASO MINICELL 150x150mm . Aluzinc. Tipo HUNTER DOUGLAS o equivalente.</v>
          </cell>
          <cell r="F2499" t="str">
            <v>m2</v>
          </cell>
          <cell r="I2499">
            <v>148480</v>
          </cell>
        </row>
        <row r="2500">
          <cell r="A2500" t="str">
            <v>K34</v>
          </cell>
          <cell r="B2500" t="str">
            <v>LAMINAS DE FIBRA MINERAL PARA CIELO RASO. Referencia Fine-Fissure Dim: 1.20x0.60m. Tipo AMSTRONG o equivalente.</v>
          </cell>
          <cell r="F2500" t="str">
            <v>und</v>
          </cell>
          <cell r="I2500">
            <v>11252</v>
          </cell>
        </row>
        <row r="2501">
          <cell r="A2501" t="str">
            <v>K35</v>
          </cell>
          <cell r="B2501" t="str">
            <v>ESQUINERO PLASTICO. 2x2cm.</v>
          </cell>
          <cell r="F2501" t="str">
            <v>m</v>
          </cell>
          <cell r="I2501">
            <v>850</v>
          </cell>
        </row>
        <row r="2502">
          <cell r="A2502" t="str">
            <v>K36</v>
          </cell>
          <cell r="B2502" t="str">
            <v>REJILLA PLASTICA  DE VENTILACION 20 X20 PARA DUCTOS</v>
          </cell>
          <cell r="F2502" t="str">
            <v>und</v>
          </cell>
          <cell r="I2502">
            <v>4500</v>
          </cell>
        </row>
        <row r="2503">
          <cell r="A2503" t="str">
            <v>K37</v>
          </cell>
          <cell r="B2503" t="str">
            <v>SUMINISTRO, INSTALCIÓN Y PUESTA EN FUNCIONAMIENTO DE PANELES DIVISORIOS PLEGABLES. Paneles con espesor nominal 3” con marcos, ancho entre 1100mm y 1350mm, altura 3.40m. Peso no superior a 52Kg/m2. Fabricado en yeso laminado adosado a substratos que cumplan los parámetros acústicos exigidos. Marcos internos de acero Cal.16. Tela vinílica reforzada lavable y resistente. Rieles en color aluminio anodizado claro.</v>
          </cell>
          <cell r="F2503" t="str">
            <v>glb</v>
          </cell>
          <cell r="I2503">
            <v>282756000</v>
          </cell>
        </row>
        <row r="2504">
          <cell r="A2504" t="str">
            <v>K38</v>
          </cell>
          <cell r="B2504" t="str">
            <v>MEMBRANA ACÚSTICA E=3 MM</v>
          </cell>
          <cell r="F2504" t="str">
            <v>m2</v>
          </cell>
          <cell r="I2504">
            <v>10022.4</v>
          </cell>
        </row>
        <row r="2505">
          <cell r="A2505" t="str">
            <v>K39</v>
          </cell>
          <cell r="B2505" t="str">
            <v>FIBRA DE VIDRIO TIPO BLACK THEATER 1"</v>
          </cell>
          <cell r="F2505" t="str">
            <v>m2</v>
          </cell>
          <cell r="I2505">
            <v>19643.439999999999</v>
          </cell>
        </row>
        <row r="2506">
          <cell r="A2506" t="str">
            <v>K40</v>
          </cell>
          <cell r="B2506" t="str">
            <v>FIBER SOUND WAVES</v>
          </cell>
          <cell r="F2506" t="str">
            <v>m2</v>
          </cell>
          <cell r="I2506">
            <v>107346.4</v>
          </cell>
        </row>
        <row r="2507">
          <cell r="A2507" t="str">
            <v>K41</v>
          </cell>
          <cell r="B2507" t="str">
            <v>ACOUSTIC COTROL VP</v>
          </cell>
          <cell r="F2507" t="str">
            <v>m2</v>
          </cell>
          <cell r="I2507">
            <v>64826.6</v>
          </cell>
        </row>
        <row r="2508">
          <cell r="A2508" t="str">
            <v>K42</v>
          </cell>
          <cell r="B2508" t="str">
            <v>DIVISIÓN ACUSTICA DE  9.43 x 3.58 Mts. La división Incluye 8 paneles típicos, riel, 2 jambas y 6.12 MT de riel adicional para bolsillo.</v>
          </cell>
          <cell r="F2508" t="str">
            <v>und</v>
          </cell>
          <cell r="I2508">
            <v>44090871</v>
          </cell>
        </row>
        <row r="2509">
          <cell r="A2509" t="str">
            <v>K43</v>
          </cell>
          <cell r="B2509" t="str">
            <v>DIVISIÓN ACUSTICA DE 3.55 x 3.80 Mts. La división Incluye 2 paneles típicos, 1 panel cierre, riel, 2 jambas y 2.82 MT de riel adicional para bolsillo.</v>
          </cell>
          <cell r="F2509" t="str">
            <v>und</v>
          </cell>
          <cell r="I2509">
            <v>17109708</v>
          </cell>
        </row>
        <row r="2510">
          <cell r="A2510" t="str">
            <v>K44</v>
          </cell>
          <cell r="B2510" t="str">
            <v>SILENCIADOR TIPO PLENUM PARA CUARTO DE BALÍSTICA</v>
          </cell>
          <cell r="F2510" t="str">
            <v>und</v>
          </cell>
          <cell r="I2510">
            <v>1392000</v>
          </cell>
        </row>
        <row r="2512">
          <cell r="A2512" t="str">
            <v>L</v>
          </cell>
          <cell r="B2512" t="str">
            <v>EQUIPOS ESPECIALES</v>
          </cell>
        </row>
        <row r="2513">
          <cell r="A2513" t="str">
            <v>L12</v>
          </cell>
          <cell r="B2513" t="str">
            <v>Instalación y Puesta en funcionamiento Equipo de Presión.</v>
          </cell>
          <cell r="F2513" t="str">
            <v>glb</v>
          </cell>
          <cell r="I2513">
            <v>1434745.1505</v>
          </cell>
        </row>
        <row r="2514">
          <cell r="A2514" t="str">
            <v>L02</v>
          </cell>
          <cell r="B2514" t="str">
            <v>SISTEMA HIDRAULICO DE PRESION PREENSAMBLADO  - Incluye 2 bombas de 1.5 HP caudal de 20 gpm c/u,  rango de presión de 30 - 50 psi, Tanque de 100 lts., tablero de control  y accesorios conexión a sistema hidráulico y eléctrico.</v>
          </cell>
          <cell r="F2514" t="str">
            <v>und</v>
          </cell>
          <cell r="I2514">
            <v>6881138.9380000001</v>
          </cell>
        </row>
        <row r="2515">
          <cell r="A2515" t="str">
            <v>L01</v>
          </cell>
          <cell r="B2515" t="str">
            <v>SISTEMA HIDRAULICO DE PRESION PREENSAMBLADO  - Incluye 2 bombas de 1.5 HP caudal de 30 gpm c/u,  rango de presión de 20 - 40 psi, Tanque de 100 lts., tablero de control  y accesorios conexión a sistema hidráulico y eléctrico.</v>
          </cell>
          <cell r="F2515" t="str">
            <v>und</v>
          </cell>
          <cell r="I2515">
            <v>6881138.9380000001</v>
          </cell>
        </row>
        <row r="2516">
          <cell r="A2516" t="str">
            <v>L11</v>
          </cell>
          <cell r="B2516" t="str">
            <v>SISTEMA HIDRAULICO DE PRESION PREENSAMBLADO  - Incluye 2 bombas de 10 HP caudal de 160 gpm c/u,  rango de presión de 70 - 90 psi, Tanque de 500 lts., tablero de control  y accesorios conexión a sistema hidráulico y eléctrico.</v>
          </cell>
          <cell r="F2516" t="str">
            <v>und</v>
          </cell>
          <cell r="I2516">
            <v>12013601.421499999</v>
          </cell>
        </row>
        <row r="2517">
          <cell r="A2517" t="str">
            <v>L03</v>
          </cell>
          <cell r="B2517" t="str">
            <v>SISTEMA HIDRAULICO DE PRESION PREENSAMBLADO  - Incluye 2 bombas de 2 HP caudal de 45 gpm c/u,  rango de presión de 20 - 40 psi, Tanque de 200 lts., tablero de control  y accesorios conexión a sistema hidráulico y eléctrico.</v>
          </cell>
          <cell r="F2517" t="str">
            <v>und</v>
          </cell>
          <cell r="I2517">
            <v>6984525.3584000003</v>
          </cell>
        </row>
        <row r="2518">
          <cell r="A2518" t="str">
            <v>L04</v>
          </cell>
          <cell r="B2518" t="str">
            <v>SISTEMA HIDRAULICO DE PRESION PREENSAMBLADO  - Incluye 2 bombas de 2 HP caudal de 56 gpm c/u,  rango de presión de 30 - 50 psi, Tanque de 200 lts., tablero de control  y accesorios conexión a sistema hidráulico y eléctrico.</v>
          </cell>
          <cell r="F2518" t="str">
            <v>und</v>
          </cell>
          <cell r="I2518">
            <v>8903795.4904999994</v>
          </cell>
        </row>
        <row r="2519">
          <cell r="A2519" t="str">
            <v>L05</v>
          </cell>
          <cell r="B2519" t="str">
            <v>SISTEMA HIDRAULICO DE PRESION PREENSAMBLADO  - Incluye 2 bombas de 2 HP caudal de 90 gpm c/u,  rango de presión de 30 - 50 psi, Tanque de 200 lts., tablero de control  y accesorios conexión a sistema hidráulico y eléctrico.</v>
          </cell>
          <cell r="F2519" t="str">
            <v>und</v>
          </cell>
          <cell r="I2519">
            <v>7298547.9215000002</v>
          </cell>
        </row>
        <row r="2520">
          <cell r="A2520" t="str">
            <v>L06</v>
          </cell>
          <cell r="B2520" t="str">
            <v>SISTEMA HIDRAULICO DE PRESION PREENSAMBLADO  - Incluye 2 bombas de 3 HP caudal de 30 gpm c/u,  rango de presión de 30 - 50 psi, Tanque de 200 lts., tablero de control  y accesorios conexión a sistema hidráulico y eléctrico.</v>
          </cell>
          <cell r="F2520" t="str">
            <v>und</v>
          </cell>
          <cell r="I2520">
            <v>7298547.9215000002</v>
          </cell>
        </row>
        <row r="2521">
          <cell r="A2521" t="str">
            <v>L07</v>
          </cell>
          <cell r="B2521" t="str">
            <v>SISTEMA HIDRAULICO DE PRESION PREENSAMBLADO  - Incluye 2 bombas de 3 HP caudal de 55 gpm c/u,  rango de presión de 30 - 50 psi, Tanque de 200 lts., tablero de control  y accesorios conexión a sistema hidráulico y eléctrico.</v>
          </cell>
          <cell r="F2521" t="str">
            <v>und</v>
          </cell>
          <cell r="I2521">
            <v>7298547.9215000002</v>
          </cell>
        </row>
        <row r="2522">
          <cell r="A2522" t="str">
            <v>L08</v>
          </cell>
          <cell r="B2522" t="str">
            <v>SISTEMA HIDRAULICO DE PRESION PREENSAMBLADO  - Incluye 2 bombas de 5 HP caudal de 100 gpm c/u,  rango de presión de 40 - 60 psi, Tanque de 300 lts., tablero de control  y accesorios conexión a sistema hidráulico y eléctrico.</v>
          </cell>
          <cell r="F2522" t="str">
            <v>und</v>
          </cell>
          <cell r="I2522">
            <v>8127596.2854000004</v>
          </cell>
        </row>
        <row r="2523">
          <cell r="A2523" t="str">
            <v>L09</v>
          </cell>
          <cell r="B2523" t="str">
            <v>SISTEMA HIDRAULICO DE PRESION PREENSAMBLADO  - Incluye 2 bombas de 5 HP caudal de 180 gpm c/u,  rango de presión de 30 - 50 psi, Tanque de 300 lts., tablero de control  y accesorios conexión a sistema hidráulico y eléctrico.</v>
          </cell>
          <cell r="F2523" t="str">
            <v>und</v>
          </cell>
          <cell r="I2523">
            <v>8464230.8255000003</v>
          </cell>
        </row>
        <row r="2524">
          <cell r="A2524" t="str">
            <v>L10</v>
          </cell>
          <cell r="B2524" t="str">
            <v>SISTEMA HIDRAULICO DE PRESION PREENSAMBLADO  - Incluye 2 bombas de 7.5 HP caudal de 140 gpm c/u,  rango de presión de 40 - 60 psi, Tanque de 500 lts., tablero de control  y accesorios conexión a sistema hidráulico y eléctrico.</v>
          </cell>
          <cell r="F2524" t="str">
            <v>und</v>
          </cell>
          <cell r="I2524">
            <v>10397098.5635</v>
          </cell>
        </row>
        <row r="2525">
          <cell r="A2525" t="str">
            <v>L10A</v>
          </cell>
          <cell r="B2525" t="str">
            <v>AIRE ACONDICIONADO TIPO MINI SPLIT 9.000 BTU / Hr. INCLUYE: Unidad condensadora, Unidad evaporadora con sus respectivos controles remotos, Instalación COMPLETA A TODO COSTO. Se entrega punto de alimentación eléctrica a cero metros de la unidad condensadora. Instalación de la unidad evaporadora adosada a muro. Incluye tubería y accesorios para gases refrigerantes, tubería y/o manguera para desagüe de las unidades, soportes de fijación y accesorios de montaje de las unidades condensadoras y evaporadoras.</v>
          </cell>
          <cell r="F2525" t="str">
            <v>und</v>
          </cell>
          <cell r="I2525">
            <v>1080000</v>
          </cell>
        </row>
        <row r="2526">
          <cell r="A2526" t="str">
            <v>L13</v>
          </cell>
          <cell r="B2526" t="str">
            <v>AIRE ACONDICIONADO TIPO MINI SPLIT 12.000 BTU / Hr. INCLUYE: Unidad condensadora, Unidad evaporadora con sus respectivos controles remotos, Instalación COMPLETA A TODO COSTO. Se entrega punto de alimentación eléctrica a cero metros de la unidad condensadora. Instalación de la unidad evaporadora adosada a muro. Incluye tubería y accesorios para gases refrigerantes, tubería y/o manguera para desagüe de las unidades, soportes de fijación y accesorios de montaje de las unidades condensadoras y evaporadoras.</v>
          </cell>
          <cell r="F2526" t="str">
            <v>und</v>
          </cell>
          <cell r="I2526">
            <v>1224496</v>
          </cell>
        </row>
        <row r="2527">
          <cell r="A2527" t="str">
            <v>L14</v>
          </cell>
          <cell r="B2527" t="str">
            <v>AIRE ACONDICIONADO TIPO MINI SPLIT 18.000 BTU / Hr. INCLUYE: Unidad condensadora, Unidad evaporadora con sus respectivos controles remotos, Instalación COMPLETA A TODO COSTO. Se entrega punto de alimentación eléctrica a cero metros de la unidad condensadora. Instalación de la unidad evaporadora adosada a muro. Incluye tubería y accesorios para gases refrigerantes, tubería y/o manguera para desagüe de las unidades, soportes de fijación y accesorios de montaje de las unidades condensadoras y evaporadoras.</v>
          </cell>
          <cell r="F2527" t="str">
            <v>und</v>
          </cell>
          <cell r="I2527">
            <v>1754900</v>
          </cell>
        </row>
        <row r="2528">
          <cell r="A2528" t="str">
            <v>L15</v>
          </cell>
          <cell r="B2528" t="str">
            <v>AIRE ACONDICIONADO TIPO MINI SPLIT 24.000 BTU / Hr. INCLUYE: Unidad condensadora, Unidad evaporadora con sus respectivos controles remotos, Instalación COMPLETA A TODO COSTO. Se entrega punto de alimentación eléctrica a cero metros de la unidad condensadora. Instalación de la unidad evaporadora adosada a muro. Incluye tubería y accesorios para gases refrigerantes, tubería y/o manguera para desagüe de las unidades, soportes de fijación y accesorios de montaje de las unidades condensadoras y evaporadoras.</v>
          </cell>
          <cell r="F2528" t="str">
            <v>und</v>
          </cell>
          <cell r="I2528">
            <v>3862127.6663199998</v>
          </cell>
        </row>
        <row r="2529">
          <cell r="A2529" t="str">
            <v>L17</v>
          </cell>
          <cell r="B2529" t="str">
            <v>AIRE ACONDICIONADO TIPO MULTI SPLIT 36.000 BTU / Hr. INCLUYE: Una (1) Unidad condensadora, Una  (1) Unidad evaporadora. Con sus respectivos controles remotos, Instalación COMPLETA A TODO COSTO. Se entrega punto de alimentación eléctrica a cero metros de la unidad condensadora. Instalación de la unidad evaporadora adosada a muro. Incluye tubería y accesorios para gases refrigerantes, tubería y/o manguera para desagüe de las unidades, soportes de fijación y accesorios de montaje de las unidades condensadoras y evaporadoras.</v>
          </cell>
          <cell r="F2529" t="str">
            <v>und</v>
          </cell>
          <cell r="I2529">
            <v>6494979.5433600005</v>
          </cell>
        </row>
        <row r="2530">
          <cell r="A2530" t="str">
            <v>L21</v>
          </cell>
          <cell r="B2530" t="str">
            <v>SUMINISTRO E INSTALACIÓN  DE GABINETES EQUIPO CONTRAINCENDIO FABRICADO EN LAMINA COLD ROLLED CAL 20 99*77*24 CM CONTRAINCENDIO DE INCRUSTAR , TERMINADO EN BASE ANTICORROSIVA ROJA CON CERRADURA LLAVE Incluye valvula angular tipo globo en bronce de 2.1/2*2/ NPT * NH (hembra macho),soporte tipo canastilla para manguera gabinete , tramo de manguera de 1/2 * 100 pies, boquilla de chorro y niebla de 1.1/2", hacha, pico de 4.1/2 libras, llave spanner dos servicios y extintor de polvo químico seca ABC de 100 libras.</v>
          </cell>
          <cell r="F2530" t="str">
            <v>und</v>
          </cell>
          <cell r="I2530">
            <v>1250856.3740000001</v>
          </cell>
        </row>
        <row r="2531">
          <cell r="A2531" t="str">
            <v>L22</v>
          </cell>
          <cell r="B2531" t="str">
            <v>SUMINISTRO, INSTALACION DE GABINETE CONTRAINCENDIO CLASE II DE INCRUSTAR, INCLUYE (Gabinete fabricado en lamina cold rolled Cal 20 de 77x77x22 de incrustar, terminado en pintura Base anticorrosiva roja con cerradura de llave maestra, sin vidrio COD. GABPR001, Válvula angular tipo globo en bronce 1 1/2x 1 1/2 NPT x NH (Hembra-Macho) Marca Giacomi italiana certificada UL aprobada FM Ref. A56Y001 COD. VALGI071, Soporte tipo canastilla para manguera gabinetera, fabricado en lamina cold rolled terminado en pintura electrostática roja tipo 1 COD. GABPR501. tramo de manguera de 1 1/2" x 100 pies (30 metros) acoplada, chaqueta sencilla compuesta de un tejido exterior 100% poliéster y recubrimiento interior en (T.P.U) elastómero, presión de servicio de 150 PSI, presión de prueba 300 psi y presión de rotura 450 PSI, cumple norma de fabricación y mantenimiento NFPA 1961 y 1962 Importada COD. MAN 5E101, Boquilla de chorro y niebla de 1 1/2" en policarbonato marca giacomi  REF A7BPY001, hacha, pico de 4 1/2" libras de acero, terminado en pintura electrostática roja, cabo curvo en madera terminada en laca catalizada importada COD. GABPR301, Llave spanner un servicio , fabricado en hierro y terminada en pintura electrostática aluminio, COD. GABPR404, Extintor ABC de 10 libras de capacidad, presurizado, válvula de descarga en bronce con boquilla y manómetro de control, con manguera y agente extintor (Fosfato DI-Hidrogeno al 70% COD. EXTPR110.</v>
          </cell>
          <cell r="F2531" t="str">
            <v>und</v>
          </cell>
          <cell r="I2531">
            <v>704111.25360000005</v>
          </cell>
        </row>
        <row r="2532">
          <cell r="A2532" t="str">
            <v>L23</v>
          </cell>
          <cell r="B2532" t="str">
            <v>SUMINISTRO, INSTALACION DE GABINETE CONTRAINCENDIO CLASE III DE INCRUSTAR, INCLUYE (Gabinete fabricado en lamina cold rolled Cal 20 de 99x77x24 de incrustar, terminado en pintura Base anticorrosiva roja con cerradura de llave maestra, sin vidrio COD. GABPR001, Válvula angular tipo globo en bronce 1 1/2x 1 1/2 NPT x NH (Hembra-Macho) Marca Giacomi italiana certificada UL aprobada FM Ref. A56Y001 COD. VALGI071, Soporte tipo canastilla para manguera gabinetera, fabricado en lamina cold rolled terminado en pintura electrostática roja tipo 1 COD. GABPR501. tramo de manguera de 1 1/2" x 100 pies (30 metros) acoplada, chaqueta sencilla compuesta de un tejido exterior 100% poliéster y recubrimiento interior en (T.P.U) elastómero, presión de servicio de 150 PSI, presión de prueba 300 psi y presión de rotura 450 PSI, cumple norma de fabricación y mantenimiento NFPA 1961 y 1962 Importada COD. MAN 5E101, Boquilla de chorro y niebla de 1 1/2" en policarbonato marca giacomi  REF A7BPY001, hacha, pico de 4 1/2" libras de acero, terminado en pintura electrostática roja, cabo curvo en madera terminada en laca catalizada importada COD. GABPR301, Llave spanner un servicio , fabricado en hierro y terminada en pintura electrostática aluminio, COD. GABPR404, Extintor ABC de 10 libras de capacidad, presurizado, válvula de descarga en bronce con boquilla y manómetro de control, con manguera y agente extintor (Fosfato DI-Hidrogeno al 70% COD. EXTPR110.</v>
          </cell>
          <cell r="F2532" t="str">
            <v>und</v>
          </cell>
          <cell r="I2532">
            <v>1027811.8079200001</v>
          </cell>
        </row>
        <row r="2533">
          <cell r="A2533" t="str">
            <v>L24</v>
          </cell>
          <cell r="B2533" t="str">
            <v>EXTRACTOR EOLICO tipo VENTURI - TURBINA 30" , Industria GM. A todo costo.(Incluye suministro e instalación)</v>
          </cell>
          <cell r="F2533" t="str">
            <v>und</v>
          </cell>
          <cell r="I2533">
            <v>1344421.54</v>
          </cell>
        </row>
        <row r="2534">
          <cell r="A2534" t="str">
            <v>L25</v>
          </cell>
          <cell r="B2534" t="str">
            <v>PLATAFORMA ELEVADORA tipo Double Scissor shown with Style 1 deck desing Adaptada para una altura de 3,50 mt. Marca BLUE GIANT o SIMILAR (Incluye suministro e instalación)</v>
          </cell>
          <cell r="F2534" t="str">
            <v>und</v>
          </cell>
          <cell r="I2534" t="str">
            <v>verificar</v>
          </cell>
        </row>
        <row r="2535">
          <cell r="A2535" t="str">
            <v>L26</v>
          </cell>
          <cell r="B2535" t="str">
            <v>SUMINISTRO, INSTALACIÓN Y PUESTA EN FUNCIONAMIENTO DE BOMBAS REGENERATIVAS DE 3 HP, PARA RECIRCULACION DE AGUA CALIENTE. Incluye tablero de control y accesorios, conexión a sistema hidráulico, eléctrico, sistema de control de temperatura para cada bomba.</v>
          </cell>
          <cell r="F2535" t="str">
            <v>und</v>
          </cell>
          <cell r="I2535">
            <v>8872342.5346900001</v>
          </cell>
        </row>
        <row r="2536">
          <cell r="A2536" t="str">
            <v>L27</v>
          </cell>
          <cell r="B2536" t="str">
            <v xml:space="preserve">SUMINISTRO, INSTALACIÓN Y PUESTA EN FUNCIONAMIENTO de caldera de 100 BHP / 4´100,000 BTU. Construida  en acero al carbono, tapas y cuerpo con cemento refractario de 1,500 grados C, recubierta con lana de vidrio 2" de espesor, terminada en acero inoxidable, combustible gas (natural / GLP) - diesel (ACPM), presión 150 psi, producción de vapor 3200 LB / hora, tipo horizontal, piro tubular, de tres (3) pasos, Manejo automático, acumuladores de vapor (DRUM), TANQUE DE RETORNO Cilíndrico vertical, en acero inoxidable 304, Motobomba de alta presión, Capacidad 200 galones. Incluye desmonte y retiro de Calderas existentes.  </v>
          </cell>
          <cell r="F2536" t="str">
            <v>und</v>
          </cell>
          <cell r="I2536">
            <v>150881712</v>
          </cell>
        </row>
        <row r="2537">
          <cell r="A2537" t="str">
            <v>L28</v>
          </cell>
          <cell r="B2537" t="str">
            <v>PLANTA ELÉCTRICA DE 22 KVA, 120/220V, MOTOR KIPOR REF:  KD488. 19,6HP, TANQUE 65LTS (INCLUYE  CABINA DE INSONORIZACION,REDUCCION DEL RUIDO A 75 Db A UN METRO DE DISTANCIA, TODOS LOS ELEMENTOS Y ACCESORIOS PARA SU CORRECTO FUNCIONAMIENTO)</v>
          </cell>
          <cell r="F2537" t="str">
            <v>und</v>
          </cell>
          <cell r="I2537">
            <v>80532099.790000007</v>
          </cell>
        </row>
        <row r="2538">
          <cell r="A2538" t="str">
            <v>L29</v>
          </cell>
          <cell r="B2538" t="str">
            <v>DUCTO FABRICADO EN LAMINA GALVANIZADA TRAMOS RECORTS EN CALIBRE 20, CODOS Y TRANSICIONES EN CALIBRE 18, UNIDOS CON ABRAZADERAS EN CALIBRE 18 ASEGURADOS CON REMACHES Y SELLANTE.NOTA CADA CODO, TRANSICION CAJA, DESVIO Y TRAMPA DE INSPECCION TIENE UN VALOR UNITARIO IGUAL AL METRO LINEAL DEL DUCTO.</v>
          </cell>
          <cell r="F2538" t="str">
            <v>m</v>
          </cell>
          <cell r="I2538">
            <v>327924.36599999998</v>
          </cell>
        </row>
        <row r="2539">
          <cell r="A2539" t="str">
            <v>L30</v>
          </cell>
          <cell r="B2539" t="str">
            <v>PLANTA ELÉCTRICA DE 350 KVA 480 V, MOTOR CUMMINS REF:  GV 350. (INCLUYE  CABINA DE INSONORIZACION, REDUCCION DEL RUIDO A 75 Db A UN METRO DE DISTANCIA,TODOS LOS ELEMENTOS Y ACCESORIOS PARA SU CORRECTO FUNCIONAMIENTO)</v>
          </cell>
          <cell r="F2539" t="str">
            <v>und</v>
          </cell>
          <cell r="I2539">
            <v>3548965</v>
          </cell>
        </row>
        <row r="2540">
          <cell r="A2540" t="str">
            <v>L31</v>
          </cell>
          <cell r="B2540" t="str">
            <v xml:space="preserve">MOTOBOMBA DE 3HP /220 V TRAMPA CHALLENGER PENTAIR </v>
          </cell>
          <cell r="F2540" t="str">
            <v>und</v>
          </cell>
          <cell r="I2540">
            <v>2307760.1208000001</v>
          </cell>
        </row>
        <row r="2541">
          <cell r="A2541" t="str">
            <v>L32</v>
          </cell>
          <cell r="B2541" t="str">
            <v>PLANTA ELÉCTRICA DE 22 KVA, 127/220V, MOTOR KIPOR REF: KD 488, 19,6HP, TANQUE CAPACIDAD 65LTS (INCLUYE  CABINA DE INSONORIZACION,REDUCCION DEL RUIDO A 75 Db A UN METRO DE DISTANCIA. TODOS LOS ELEMENTOS Y ACCESORIOS PARA SU CORRECTO FUNCIONAMIENTO)</v>
          </cell>
          <cell r="F2541" t="str">
            <v>und</v>
          </cell>
          <cell r="I2541">
            <v>20214904.640000001</v>
          </cell>
        </row>
        <row r="2542">
          <cell r="A2542" t="str">
            <v>L33</v>
          </cell>
          <cell r="B2542" t="str">
            <v>PLANTA DE POTABILIZACIÓN DE AGUA, MODULAR MULTIMEDIA, CON RETROLAVADO MANUAL CON CAPACIDAD DE SUMINISTRO DE 5.0 Lt/s, EFICIENCIA DEL 95-97%.(Incluye accesorios de conexión, dosificación de reactivos, torres de aireación, sistema de bombeo y sedimentación, y demás accesorios y elementos para su correcto funcionamiento)</v>
          </cell>
          <cell r="F2542" t="str">
            <v>und</v>
          </cell>
          <cell r="I2542">
            <v>131818700</v>
          </cell>
        </row>
        <row r="2543">
          <cell r="A2543" t="str">
            <v>L34</v>
          </cell>
          <cell r="B2543" t="str">
            <v>SUMINISTRO E INSTALACION  Y  PUESTA EN FUNCIONAMIENTO DE EQUIPO EYECTOR - Incluye 1 motobomba sumergibles de 2 HP caudal de 240 gpm ,  tablero de control  y sus respectivos accesorios, conexión tubería (Cheque, registro, codos y universal 3")  y accesorios para descarga. TODO COSTO.</v>
          </cell>
          <cell r="F2543" t="str">
            <v>und</v>
          </cell>
          <cell r="I2543">
            <v>6895132</v>
          </cell>
        </row>
        <row r="2544">
          <cell r="A2544" t="str">
            <v>L35</v>
          </cell>
          <cell r="B2544" t="str">
            <v>MOTOBOMBA CENTRIFUGA TIPO CARACOL - Incluye 1 motobomba sumergible de 1 HP caudal de 35 gpm, Motor monofásico, 110V/220V.</v>
          </cell>
          <cell r="F2544" t="str">
            <v>und</v>
          </cell>
          <cell r="I2544">
            <v>429323.36599999998</v>
          </cell>
        </row>
        <row r="2545">
          <cell r="A2545" t="str">
            <v>L36</v>
          </cell>
          <cell r="B2545" t="str">
            <v>MOTOBOMBA SUMERGIBLE EN ACERO INOXIDABLE - Incluye 1 motobomba sumergible de 7,5HP caudal de 75 gpm, Motor trifásico, 230V.</v>
          </cell>
          <cell r="F2545" t="str">
            <v>und</v>
          </cell>
          <cell r="I2545">
            <v>6998558.9800000004</v>
          </cell>
        </row>
        <row r="2546">
          <cell r="A2546" t="str">
            <v>L37</v>
          </cell>
          <cell r="B2546" t="str">
            <v>PLANTA DE POTABILIZACIÓN DE AGUA, MODULAR MULTIMEDIA, CON RETROLAVADO MANUAL CON CAPACIDAD DE SUMINISTRO DE 2.0 Lt/s, EFICIENCIA DEL 95-97%.(Incluye accesorios de conexión, dosificación de reactivos, torres de aireación, sistema de bombeo y sedimentación, y demás accesorios y elementos para su correcto funcionamiento)</v>
          </cell>
          <cell r="F2546" t="str">
            <v>und</v>
          </cell>
          <cell r="I2546">
            <v>131818700</v>
          </cell>
        </row>
        <row r="2547">
          <cell r="A2547" t="str">
            <v>L38</v>
          </cell>
          <cell r="B2547" t="str">
            <v>SUMINISTRO, INSTALACION  Y  PUESTA EN FUNCIONAMIENTO DE MOTOBOMBA TIPO JOCKEY, 16 GPM, 2HP, 3500rpm, 220V, diámetro de succión y descarga de 1 1/2".(Incluye interconexiones en tubería galvanizada, 1 Válvula de cheque de 4” bridada para la bomba principal, 1 Válvula de pie de 4” para la bomba principal, 1 Válvulas de paso 4" para la bomba principal bridado de vástago ascendente, 2 Manómetro Royal gauge de 0-200 PSI, para la bomba y la red general, Conexión para la descarga General en tubería galvanizada de 4”, Tablero de control y mando instalado sobre soporte estructurales en ángulo, conexiones eléctricas e hidráulicas y demás accesorios para su correcto funcionamiento)</v>
          </cell>
          <cell r="F2547" t="str">
            <v>und</v>
          </cell>
          <cell r="I2547">
            <v>14825770.867799999</v>
          </cell>
        </row>
        <row r="2548">
          <cell r="A2548" t="str">
            <v>L39</v>
          </cell>
          <cell r="B2548" t="str">
            <v>SUMINISTRO, INSTALACIÓN Y PUESTA EN FUNCIONAMIENTO DE ASCENSOR MONTAPLATOS. Fabricado en acero inoxidable 0,80x0,80x0,80m, capacidad:50kg, velocidad 8m/min, dos paradas, recorrido 4,20m, puerta tipo guillotina manual.</v>
          </cell>
          <cell r="F2548" t="str">
            <v>und</v>
          </cell>
          <cell r="I2548">
            <v>17055311.800000001</v>
          </cell>
        </row>
        <row r="2549">
          <cell r="A2549" t="str">
            <v>L40</v>
          </cell>
          <cell r="B2549" t="str">
            <v>SUMINISTRO, INSTALACIÓN Y PUESTA EN FUNCIONAMIENTO DE EQUIPO DE LAVADO Y CENTRIFUGADO TIPO FRONTAL. Sistema antivibratorio para trabajo pesado de 80Lbs de capacidad, Semiautomático a vapor 3BHP, 220V-60Hz, Trifásico. Motor 4HP, 1800RPM.</v>
          </cell>
          <cell r="F2549" t="str">
            <v>und</v>
          </cell>
          <cell r="I2549">
            <v>42108976.719999999</v>
          </cell>
        </row>
        <row r="2550">
          <cell r="A2550" t="str">
            <v>L41</v>
          </cell>
          <cell r="B2550" t="str">
            <v>SUMINISTRO, INSTALACION  Y  PUESTA EN FUNCIONAMIENTO DE SISTEMA DE PRESIÓN CONTRAINCENDIO. 200GPM  a una presión de 100PSI. Sistema compuesto de una motobomba principal  centrifuga horizontal MONOBLOCK, construcción standard en hierro, eje en acero al carbón soportado en rodamientos, anillos de fricción en bronce, accionada directamente por motor eléctrico de 20.0HP, girando a 3500 RPM, 3Fases, 220/440V, 60Hz, tipo cerrado TEFC, Protección IP55, Aislamiento clase F. Una motobomba jockey  centrifuga regenerativa, accionada directamente por motor eléctrico trifásico marca WEG de 1,5 HP, 3500RPM, 220/440volios, 3 fases, 60 Hz, tipo cerrado TEFC, protección IP55, aislamiento clase F, tablero de control en lámina galvanizada y demás accesorios eléctricos, accesorios hidrosanitarios (válvulas y manómetros que permitan el correcto funcionamiento).</v>
          </cell>
          <cell r="F2550" t="str">
            <v>und</v>
          </cell>
          <cell r="I2550">
            <v>13879495.119999999</v>
          </cell>
        </row>
        <row r="2551">
          <cell r="A2551" t="str">
            <v>L42</v>
          </cell>
          <cell r="B2551" t="str">
            <v>EXTRACTOR DE AIRE DE PARED. Silencioso (39,5cmx39,5cm). 1HP potencia.</v>
          </cell>
          <cell r="F2551" t="str">
            <v>und</v>
          </cell>
          <cell r="I2551">
            <v>74933.861000000004</v>
          </cell>
        </row>
        <row r="2552">
          <cell r="A2552" t="str">
            <v>L42A</v>
          </cell>
          <cell r="B2552" t="str">
            <v>EXTRACTOR DE AIRE DE PARED O TECHO . Silencioso (23.0cmx23.0cm). 23W, 258m3/h.</v>
          </cell>
          <cell r="F2552" t="str">
            <v>und</v>
          </cell>
          <cell r="I2552">
            <v>39444.211000000003</v>
          </cell>
        </row>
        <row r="2553">
          <cell r="A2553" t="str">
            <v>L43</v>
          </cell>
          <cell r="B2553" t="str">
            <v>SUMINISTRO, INSTALACION  Y  PUESTA EN FUNCIONAMIENTO DE GIMNASIO BIOSALUDABLE. Fabricado en carpintería metálica y madera. Incluye 11 módulos compuestos por: masajeador, cabalgador, volante gigante, péndulo caminador, balancín para piernas, balancín para cintura y caderas, barras multinivel, ascensor, ejercitador de cintura y espalda, elíptica, volante múltiple.</v>
          </cell>
          <cell r="F2553" t="str">
            <v>und</v>
          </cell>
          <cell r="I2553">
            <v>34110623.600000001</v>
          </cell>
        </row>
        <row r="2554">
          <cell r="A2554" t="str">
            <v>L44</v>
          </cell>
          <cell r="B2554" t="str">
            <v>SUMINISTRO, INSTALACION  Y  PUESTA EN FUNCIONAMIENTO DE PLATAFORMA SALVAESCALERAS PLEGABLE. Altura efectiva 2,50m, para un tramo de escalera. Dimensiones 850x800mm, embarque a 180° o 90°. 110V, potencia 1HP.</v>
          </cell>
          <cell r="F2554" t="str">
            <v>und</v>
          </cell>
          <cell r="I2554">
            <v>21760225.399999999</v>
          </cell>
        </row>
        <row r="2555">
          <cell r="A2555" t="str">
            <v>L45</v>
          </cell>
          <cell r="B2555" t="str">
            <v>SUMINISTRO, INSTALACION  Y  PUESTA EN FUNCIONAMIENTO DE ASCENSOR CAMILLERO TIPO NEXIEZ BED DE MITSUBISHI PARA 11 PERSONAS (750Kg). Apertura unilateral, 6 paradas, recorrido aprox: 18m.</v>
          </cell>
          <cell r="F2555" t="str">
            <v>und</v>
          </cell>
          <cell r="I2555">
            <v>114646982.148</v>
          </cell>
        </row>
        <row r="2556">
          <cell r="A2556" t="str">
            <v>L46</v>
          </cell>
          <cell r="B2556" t="str">
            <v>PLANTA COMPACTA DE RECUPERACION DE AGUA RESIDUAL REF: A-REC-AR-6GPM</v>
          </cell>
          <cell r="F2556" t="str">
            <v>und</v>
          </cell>
          <cell r="I2556">
            <v>40379920.972000003</v>
          </cell>
        </row>
        <row r="2557">
          <cell r="A2557" t="str">
            <v>L47</v>
          </cell>
          <cell r="B2557" t="str">
            <v>ASCENSOR PARA PASAJEROS. Capacidad 13 personas (900Kg), velocidad nominal 60m/min, 7 paradas y entrada en 7 pisos, Recorrido 19m, Energía de trabajo: 208V, 3 Fases, 60 Hz, Motor de trabajo 9KV. Revisar especificaciones técnicas de acabados.</v>
          </cell>
          <cell r="F2557" t="str">
            <v>und</v>
          </cell>
          <cell r="I2557">
            <v>103356000</v>
          </cell>
        </row>
        <row r="2558">
          <cell r="A2558" t="str">
            <v>L47A</v>
          </cell>
          <cell r="B2558" t="str">
            <v>ASCENSOR PARA PASAJEROS SIN CUARTO DE MAQUINAS Capacidad 13 personas (1000Kg), velocidad nominal 60m/min, 4 paradas y entrada en 4 pisos, Recorrido 13.80m, Energía de trabajo: 208V, 3 Fases, 60 Hz, sobre-recorrido 5m, profundidad de foso 1.55m. DIEMENSIONES 1.60x1.40m h=2.30m. Revisar especificaciones técnicas de acabados.</v>
          </cell>
          <cell r="F2558" t="str">
            <v>und</v>
          </cell>
          <cell r="I2558">
            <v>82940000</v>
          </cell>
        </row>
        <row r="2559">
          <cell r="A2559" t="str">
            <v>L47B</v>
          </cell>
          <cell r="B2559" t="str">
            <v>ASCENSOR PARA PASAJEROS SIN CUARTO DE MAQUINAS Capacidad 8 personas (630Kg), velocidad nominal 1m/seg, 5 paradas y entrada en 5 pisos, Recorrido 21m, Energía de trabajo: 208V, 3 Fases, 60 Hz, sobre-recorrido 4,35m, profundidad de foso 1.10m. DIEMENSIONES 1.10x1.40m h=2.30m. Revisar especificaciones técnicas de acabados.</v>
          </cell>
          <cell r="F2559" t="str">
            <v>und</v>
          </cell>
          <cell r="I2559">
            <v>92568000</v>
          </cell>
        </row>
        <row r="2560">
          <cell r="A2560" t="str">
            <v>L48</v>
          </cell>
          <cell r="B2560" t="str">
            <v>EQUIPO DE SUCCIÓN Y BOMBEO. Incluye: 1. Suministro bomba sumergible , acople con brida giratoria adaptadores con giro de 360°, adaptable en toda época del año independiente del caudal y condiciones del rio, 100lt/s, vehículo articulado de 40HP con estructura soporte para bomba (Tractor). 2.Transformador trifásico 200 KVA , V de alimentación 220 salida 440V. 3. Acometida eléctrica desde la red hasta el motor 220VAC. 4. Suministro motor eléctrico 60HP 230V 95A. 5.Suministro 120m de tubería DN315mm PN16 Polietileno resistance to slow crack VRC, growth-b con anti-moho-bacterias-hongos, deformación por alargamiento &gt;700%, aplastamiento &gt;50%. 6. Suministro de bridas y portabridas y accesorios (bridas, portabridas uniones y  codo DN 315mm x 45°). 7.Tendido, anclaje, pegues, instalación y montaje de tubería y accesorios. 8.Suministro bomba sumergible, impulsores, anillos de succión tazón, eje , bujes, collar de arena en acero y/o bronce inoxidable 100 lts/s, cabeza 50m, 1170 RPM, 60HP. 9. Arrancador suave para 2 motores en acero inoxidable, control de nivel, voltímetro, conmutador, amperímetro ,transformador para amperímetro, holómetro, selectores, ventilador, tablero en acero inoxidable. 10. Suministro de válvulas check, válvulas de corte, ventosas, manómetros, tubería de tramos cortos flangeada. 11. Conexión de control,  potencia para puesta en marcha y bombeo.</v>
          </cell>
          <cell r="F2560" t="str">
            <v>glb</v>
          </cell>
          <cell r="I2560">
            <v>645815472.11151195</v>
          </cell>
        </row>
        <row r="2561">
          <cell r="A2561" t="str">
            <v>L49</v>
          </cell>
          <cell r="B2561" t="str">
            <v>SUMINISTRO, INSTALACION Y PUESTA EN MARCHA  DE TANQUE DE CLORACIÓN Y FILTROS. Incluye: Pasamuros de hierro, Válvula DN400mm tipo mariposa, Tramos cortos tubería DN400mm.REVISAR ESPECIFICACIONES TECNICAS.</v>
          </cell>
          <cell r="F2561" t="str">
            <v>glb</v>
          </cell>
          <cell r="I2561">
            <v>21760225.399999999</v>
          </cell>
        </row>
        <row r="2562">
          <cell r="A2562" t="str">
            <v>L50</v>
          </cell>
          <cell r="B2562" t="str">
            <v>SUMINISTRO, INSTALACION Y PUESTA EN MARCHA  DE GRUPO MOTO-BOMBA IMPLULSIÓN AGUA TRATADA. Incluye:1. Suministro en sitio de 3 bombas verticales, 1800 RPM H=321PSI Q=800GPM, 1800 RPM para conducción por red matriz hasta tanque elevado. 2.Tablero de control y protección "Soft Start" para 3 motores verticales "VHS" de 175 HP a 440V, con arrancadores suaves de velocidad, Transformador 440V, instalación y puesto en sitio. 3. Suministro de válvulas check, válvulas de corte, ventosas, manómetros, tubería de tramos cortos flangeada, para la estación de bombeo. 4.Conexión de control,  potencia para puesta en marcha y bombeo. 5. Suministro de tubería DN315mm PN25 Polietileno resistance to slow crack VRC growth-b con anti-moho-bacterias-hongos, deformación por alargamiento &gt;700%, aplastamiento &gt;50% 6.Tendido, anclaje, pegues, instalación y montaje de tubería y accesorios.  REVISAR ESPECIFICACIONES TECNICAS.</v>
          </cell>
          <cell r="F2562" t="str">
            <v>glb</v>
          </cell>
          <cell r="I2562">
            <v>425280047.94060481</v>
          </cell>
        </row>
        <row r="2563">
          <cell r="A2563" t="str">
            <v>L51</v>
          </cell>
          <cell r="B2563" t="str">
            <v>SUMINISTRO, INSTALACION Y PUESTA EN MARCHA  DE TANQUE DE CLORACIÓN Y FILTROS. Incluye: Pasamuros de hierro, Válvula DN400mm tipo mariposa 16", Tramos cortos tubería DN400mm HD .REVISAR ESPECIFICACIONES TECNICAS.</v>
          </cell>
          <cell r="F2563" t="str">
            <v>glb</v>
          </cell>
          <cell r="I2563">
            <v>12510365.262399999</v>
          </cell>
        </row>
        <row r="2564">
          <cell r="A2564" t="str">
            <v>L52</v>
          </cell>
          <cell r="B2564" t="str">
            <v>BOMBA PORTÁTIL SUMERGIBLE.  Eje macizo de 50mm de diámetro, buje intermedios navales en bronce encamisados en acero inoxidable,  1000m3/h de accionamiento cardanico telescópico reforzado con acople para bomba y acople estriado con traba de seguridad para la unidad tractora diámetro de succión 300mm, diámetro de descarga 300mm, largo del pipe1600mm, sistema de brida giratoria, semicodo y eje elástico con juego de ruedas para su traslado, con tractor de 100HP a 540 RPM,  "VER ESPECIFICACIONES"</v>
          </cell>
          <cell r="F2564" t="str">
            <v>glb</v>
          </cell>
          <cell r="I2564">
            <v>315984633.75</v>
          </cell>
        </row>
        <row r="2565">
          <cell r="A2565" t="str">
            <v>L53</v>
          </cell>
          <cell r="B2565" t="str">
            <v>Instalación y Puesta en funcionamiento BOMBA PORTATIL SUMERGIBLE tractor de 100HP a 540 RPM,  "VER ESPECIFICACIONES"</v>
          </cell>
          <cell r="F2565" t="str">
            <v>glb</v>
          </cell>
          <cell r="I2565">
            <v>9632905</v>
          </cell>
        </row>
        <row r="2566">
          <cell r="A2566" t="str">
            <v>L54</v>
          </cell>
          <cell r="B2566" t="str">
            <v>TABLERO DE CONTROL y protección para dos motores verticales de 60 HP A 440V. (Arrancador suave para 2 motores, control de nivel, voltímetro, conmutador, amperímetro, transformador para amperímetro, holómetro, selectores, ventilador, tablero en acero inoxidable) "VER ESPECIFICACIONES"</v>
          </cell>
          <cell r="F2566" t="str">
            <v>glb</v>
          </cell>
          <cell r="I2566">
            <v>79395417</v>
          </cell>
        </row>
        <row r="2567">
          <cell r="A2567" t="str">
            <v>L55</v>
          </cell>
          <cell r="B2567" t="str">
            <v xml:space="preserve">Instalación y Puesta en funcionamiento TABLERO ELECTRICO CON ADECUACIONES PARA BOMBAS </v>
          </cell>
          <cell r="F2567" t="str">
            <v>glb</v>
          </cell>
          <cell r="I2567">
            <v>3853162</v>
          </cell>
        </row>
        <row r="2568">
          <cell r="A2568" t="str">
            <v>L56</v>
          </cell>
          <cell r="B2568" t="str">
            <v>GENERADOR INDUSTRIAL 110V/440V, 1500/1800RPM, Protección IP21-23, 50-60HZ"VER ESPECIFICACIONES"</v>
          </cell>
          <cell r="F2568" t="str">
            <v>glb</v>
          </cell>
          <cell r="I2568">
            <v>121678800</v>
          </cell>
        </row>
        <row r="2569">
          <cell r="A2569" t="str">
            <v>L57</v>
          </cell>
          <cell r="B2569" t="str">
            <v>Instalación y Puesta en funcionamiento de GENERADOR ELECTRICO INDUSTRIAL.</v>
          </cell>
          <cell r="F2569" t="str">
            <v>glb</v>
          </cell>
          <cell r="I2569">
            <v>4157359</v>
          </cell>
        </row>
        <row r="2570">
          <cell r="A2570" t="str">
            <v>L58</v>
          </cell>
          <cell r="B2570" t="str">
            <v>BOMBA DE TURBINA VERTICAL MULTI-ETAPAS, lubricada por agua  sumergible, tazones de hiero fundido  ASTM A-48 CLASE 30, recubiertos internamente con esmalte tipo cerámica, impulsor abierto Bronce fundido CDA 872/Acero, anillos de bronce fundido C 844, eje en acero inoxidable endurecido 17 4PH, Bujes y collar de arena en bronce endurecido tipo Marino, Bujes de impulsión acero Inoxidable 416, Canastilla de succión Tipo basket en acero 316, motor eléctrico vertical de eje hueco "Holloshaft" potencia 60HP a 1000 RPM Trifásico, 60Hz, 440V, NEMA A, eficiencia min 93%</v>
          </cell>
          <cell r="F2570" t="str">
            <v>glb</v>
          </cell>
          <cell r="I2570">
            <v>175204290.13</v>
          </cell>
        </row>
        <row r="2571">
          <cell r="A2571" t="str">
            <v>L59</v>
          </cell>
          <cell r="B2571" t="str">
            <v>Instalación y Puesta en funcionamiento de EQUIPO DE IMPULSIÓN.</v>
          </cell>
          <cell r="F2571" t="str">
            <v>glb</v>
          </cell>
          <cell r="I2571">
            <v>9632905</v>
          </cell>
        </row>
        <row r="2572">
          <cell r="A2572" t="str">
            <v>L60</v>
          </cell>
          <cell r="B2572" t="str">
            <v xml:space="preserve">Instalación y Puesta en funcionamiento de PLANTA DE POTABILIZACIÓN DE AGUA IHM, Filtración y ultravioleta. Capacidad de producción: 90,240 litros/día. Dimensiones: 85cm x 65cm x 85cm. PESO:320Kg. 2 ½ años garantía. Consumo KW/h: 1. VERIFICAR FICHA TECNICA
</v>
          </cell>
          <cell r="F2572" t="str">
            <v>glb</v>
          </cell>
          <cell r="I2572">
            <v>74320397.049999997</v>
          </cell>
        </row>
        <row r="2573">
          <cell r="A2573" t="str">
            <v>L61</v>
          </cell>
          <cell r="B2573" t="str">
            <v xml:space="preserve">Instalación y Puesta en funcionamiento de PLANTA DE POTABILIZACIÓN DE AGUA  2LS – HPDWP, Capacidad de producción: 115,200 litros/día.  Dimensiones: 200cmx95cmx170cm. PESO:220Kg. 2 años garantía. Consumo KW/h: 2,0. VERIFICAR FICHA TECNICA
</v>
          </cell>
          <cell r="F2573" t="str">
            <v>glb</v>
          </cell>
          <cell r="I2573">
            <v>81119200</v>
          </cell>
        </row>
        <row r="2574">
          <cell r="A2574" t="str">
            <v>L62</v>
          </cell>
          <cell r="B2574" t="str">
            <v xml:space="preserve">Instalación y Puesta en funcionamiento de PLANTA DE POTABILIZACIÓN DE AGUA  ALCHEMY - Al001-3MLH, Capacidad de producción: 48,000 litros/día. Dimensiones: 90cmx70cmx210cm. PESO:300Kg. 3 años garantía. Consumo KW/h: 1,5. VERIFICAR FICHA TECNICA
</v>
          </cell>
          <cell r="F2574" t="str">
            <v>glb</v>
          </cell>
          <cell r="I2574">
            <v>86189150</v>
          </cell>
        </row>
        <row r="2575">
          <cell r="A2575" t="str">
            <v>L63</v>
          </cell>
          <cell r="B2575" t="str">
            <v xml:space="preserve">Instalación y Puesta en funcionamiento de PLANTA DE POTABILIZACIÓN DE AGUA  SKYWATER, Capacidad de producción: 0,67 litros/minuto. Dimensiones: 100cmx100cmx210cm. PESO:220Kg. 2 años garantía. Consumo KW/h: 9,0. VERIFICAR FICHA TECNICA
</v>
          </cell>
          <cell r="F2575" t="str">
            <v>glb</v>
          </cell>
          <cell r="I2575">
            <v>126748750</v>
          </cell>
        </row>
        <row r="2576">
          <cell r="A2576" t="str">
            <v>L64</v>
          </cell>
          <cell r="B2576" t="str">
            <v xml:space="preserve">Instalación y Puesta en funcionamiento de PLANTA DE POTABILIZACIÓN DE AGUA  CAMWATER – FUV2, Capacidad de producción: 7,680 litros/día. Dimensiones: 58cmx39,5cmx43,5cm. PESO:17,8Kg. 3 meses garantía. Consumo KW/h: 0,5. VERIFICAR FICHA TECNICA
</v>
          </cell>
          <cell r="F2576" t="str">
            <v>glb</v>
          </cell>
          <cell r="I2576">
            <v>10586055.6</v>
          </cell>
        </row>
        <row r="2577">
          <cell r="A2577" t="str">
            <v>L65</v>
          </cell>
          <cell r="B2577" t="str">
            <v xml:space="preserve">Instalación y Puesta en funcionamiento de PLANTA DE POTABILIZACIÓN DE AGUA  NOAH WATER SYSTEMSR, Capacidad de producción: 86,400 litros/día. Dimensiones: 85cmx65cmx85cm. PESO:17,8Kg. 1 año garantía. Consumo KW/h: 1,0. VERIFICAR FICHA TECNICA
</v>
          </cell>
          <cell r="F2577" t="str">
            <v>glb</v>
          </cell>
          <cell r="I2577">
            <v>55870849</v>
          </cell>
        </row>
        <row r="2578">
          <cell r="A2578" t="str">
            <v>L66</v>
          </cell>
          <cell r="B2578" t="str">
            <v xml:space="preserve">Instalación y Puesta en funcionamiento de CENTRO DE ACOPIO DE RESIDUOS CONVENCIONALES MODULO OFICINA-BODEGA. Contenedor oficina 40 pies QOC-ECOPLAK (Oficina-Bodega Cartones+Papel+Plastico) (Dotado por superficie de trabajo 1.5x1.5, 1 sillas ergonómica, 2 sillas interlocutoras, 1 archivador, 1 punto ecológico, 1 aire acondicionado de 12 BTUS). VERIFICAR FICHA TECNICA
</v>
          </cell>
          <cell r="F2578" t="str">
            <v>glb</v>
          </cell>
          <cell r="I2578">
            <v>29628681.331050001</v>
          </cell>
        </row>
        <row r="2579">
          <cell r="A2579" t="str">
            <v>L67</v>
          </cell>
          <cell r="B2579" t="str">
            <v xml:space="preserve">Instalación y Puesta en funcionamiento de CENTRO DE ACOPIO DE RESIDUOS CONVENCIONALES MODULO BODEGA. Contenedor bodega 40 pies QOC-ECOPLAK (OFICINA-BODEGA ORDINARIOS). VERIFICAR FICHA TECNICA
</v>
          </cell>
          <cell r="F2579" t="str">
            <v>glb</v>
          </cell>
          <cell r="I2579">
            <v>24783886.796560001</v>
          </cell>
        </row>
        <row r="2580">
          <cell r="A2580" t="str">
            <v>L68</v>
          </cell>
          <cell r="B2580" t="str">
            <v xml:space="preserve">Instalación y Puesta en funcionamiento de CENTRO DE ACOPIO DE RESIDUOS PELIGROSOS MODULO BODEGA. Contenedor bodega 40 pies QOC-ECOPLAK. VERIFICAR FICHA TECNICA
</v>
          </cell>
          <cell r="F2580" t="str">
            <v>glb</v>
          </cell>
          <cell r="I2580">
            <v>18388612.320950001</v>
          </cell>
        </row>
        <row r="2581">
          <cell r="A2581" t="str">
            <v>L69</v>
          </cell>
          <cell r="B2581" t="str">
            <v>TANQUE IMHOFF. Forma cilíndrica para el tratamiento de aguas negras. Capacidad 400 Lts. Dimensiones 15x8x1.50m.VERIFICAR FICHA TECNICA.</v>
          </cell>
          <cell r="F2581" t="str">
            <v>und</v>
          </cell>
          <cell r="I2581">
            <v>3548965</v>
          </cell>
        </row>
        <row r="2582">
          <cell r="A2582" t="str">
            <v>L70</v>
          </cell>
          <cell r="B2582" t="str">
            <v>Instalación y puesta en funcionamiento de SISTEMA SEPTICO DE LODOS ACTIVADOS. Tratamiendo de aguas negras.Capacidad 0.5 a 0.8 Lts/s. Dimensiones 3x5x2.30m.VERIFICAR FICHA TECNICA.</v>
          </cell>
          <cell r="F2582" t="str">
            <v>glb</v>
          </cell>
          <cell r="I2582">
            <v>160878943.60699999</v>
          </cell>
        </row>
        <row r="2583">
          <cell r="A2583" t="str">
            <v>L71</v>
          </cell>
          <cell r="B2583" t="str">
            <v>Instalación y puesta en funcionamiento de SISTEMA SEPTICO EN CONTENEDOR. Tratamiendo de aguas negras.Capacidad 0.5 Lts/s, 120 HOMBRES. Dimensiones 4X2.2m.VERIFICAR FICHA TECNICA.</v>
          </cell>
          <cell r="F2583" t="str">
            <v>glb</v>
          </cell>
          <cell r="I2583">
            <v>106823846.5</v>
          </cell>
        </row>
        <row r="2584">
          <cell r="A2584" t="str">
            <v>L72</v>
          </cell>
          <cell r="B2584" t="str">
            <v>PLANTA ELÉCTRICA DE 3 KVA MONOFASICA MOVIL (INCLUYE  TODOS LOS ELEMENTOS Y ACCESORIOS PARA SU CORRECTO FUNCIONAMIENTO)</v>
          </cell>
          <cell r="F2584" t="str">
            <v>glb</v>
          </cell>
          <cell r="I2584">
            <v>3111833.9109999998</v>
          </cell>
        </row>
        <row r="2585">
          <cell r="A2585" t="str">
            <v>L72A</v>
          </cell>
          <cell r="B2585" t="str">
            <v xml:space="preserve">PLANTA ELÉCTRICA. GRUPO ELECTRÓGENO CON PANEL TIPO ELECTRÓNICO 750 kVA/600 kW 3F, 208-120V. EFECTIVOS A LA ALTURA DE BOGOTA TIPO DE SERVICIO STAND-BY. Grupo electrógeno de potencia efectiva 750 kVA/600kW a 2600msnm tipo stand by 3f 208/120v. Panel de control y de alarmas tipo electrónico. Tanque de combustible para una autonomía de 4,6hrs contínuas de operación capacidad de 198GLN y banco de baterías. Se debe proveer barraje de salida para facilitar la conexión de la acometida a la transferencia en modo normal y corrdinada con el grupo electrogeno del sistema contra incendios. La instalación de la misma debe contemplar todo tipo de trabajos adicionales (eléctricos, civiles, mecánicos, etc.) para su óptima y adecuada puesta en funcionamiento. Incluye cabina de insonorización en lámina CR Cal.16", pintura electrostática, insonorizada con fibra de vidrio black theater 2", Reducción del ruido a 75 Db a un metro de distancia,Se debe incluir una protección graduada de 2500A a la salida del generador.
</v>
          </cell>
          <cell r="F2585" t="str">
            <v>glb</v>
          </cell>
          <cell r="I2585">
            <v>228085154.36932001</v>
          </cell>
        </row>
        <row r="2586">
          <cell r="A2586" t="str">
            <v>L72B</v>
          </cell>
          <cell r="B2586" t="str">
            <v>PLANTA ELECTRICA DE 75 KVA PARA OPERACIÓN STAND  BY 75 kVA, 60 kW; PRIME  70 kVA 56 kW A  2600msnm. INCLUYE:INTERRUPTOR TERMOMAGNÉTICO COMO PROTECCIÓN TOTALIZADORA, CABINA DE INSONORIZACIÓN TIPO INTEMPERIE, REDUCCION DEL RUIDO A 75 Db A UN METRO DE DISTANCIA, TRÁILER DE TRANSPORTE, EXTENSIÓN 5H 60A 25 m PARA CONEXIÓN A TABLERO. VERIFICAR ESPECIFICACION TECNICA,, TABLERO DE CONTROL ANÁLOGO O DIGITAL, ARRANQUE AUTOMÁTICO, GOBERNACIÓN ELECTRÓNICA, PRECALENTADO DE CAMISAS, BATERÍA Y CABLES DE INTERCONEXIÓN CARGADOR DE BATERÍAS, TANQUE BASE COMBUSTIBLE, AMORTIGUADOR DE VIBRACIÓN, SILENCIADOR Y TUBO FLEXIBLE, CATÁLOGOS</v>
          </cell>
          <cell r="F2586" t="str">
            <v>und</v>
          </cell>
          <cell r="I2586">
            <v>51648000</v>
          </cell>
        </row>
        <row r="2587">
          <cell r="A2587" t="str">
            <v>L73</v>
          </cell>
          <cell r="B2587" t="str">
            <v>BOMBA EYECTORA SUMERGIBLE DE 1/2 HP. Incluye suministro e instalación y puesta en funcionamiento. A todo costo- Incluye, tablero de control  y accesorios conexión a sistema hidráulico y eléctrico + suministro e instalación y puesta en funcionamiento).</v>
          </cell>
          <cell r="F2587" t="str">
            <v>glb</v>
          </cell>
          <cell r="I2587">
            <v>1394320</v>
          </cell>
        </row>
        <row r="2588">
          <cell r="A2588" t="str">
            <v>L74</v>
          </cell>
          <cell r="B2588" t="str">
            <v>SUMINISTRO, INSTALACION  Y  PUESTA EN FUNCIONAMIENTO DE SISTEMA DE PRESIÓN CONTRAINCENDIO. 200GPM  a una presión de 142PSI. Sistema compuesto de una motobomba principal, construcción éstandar en hierro, eje en acero al carbón soportado en rodamientos, anillos de fricción en bronce y sello mecánico, accionadas mediante un sistema flexible, por motor eléctrico WEG trifásicos de 60HP, 3500RPM, 220/240V, 3 fases, 60hz, tipo cerrado. TEFC protección motor IP55, aislamiento clase F, con eje coportado por rodamientos prelubricados. Una motobomba jockey  , construcción éstandar en hierro, eje en acero inoxidable 304 soportado en rodamientos, anillos de fricción en bronce y sello mecánico, accionadas mediante un sistema flexible, por motor eléctrico WEG trifásicos de 3HP, 3500RPM, 220/240V, tres fases, 60hz, tipo cerrado.Incluye demás accesorios eléctricos, accesorios hidrosanitarios (válvulas y manómetros que permitan el correcto funcionamiento).</v>
          </cell>
          <cell r="F2588" t="str">
            <v>und</v>
          </cell>
          <cell r="I2588">
            <v>23524568</v>
          </cell>
        </row>
        <row r="2589">
          <cell r="A2589" t="str">
            <v>L75</v>
          </cell>
          <cell r="B2589" t="str">
            <v xml:space="preserve">SUMINISTRO, INSTALACION  Y  PUESTA EN FUNCIONAMIENTO DE SISTEMA DE PRESION HIDROFLO ( CON UNA MOTOBOMBA).Sistema de presión de Agua, HIDROFLO marca IHM, modelo: CD1-1.0-C50H
Capaz de suministrar automáticamente una presión de 20/40PSI. (25 GPM). Una motobomba,   marca IHM, modelo CD1-1.0 construcción standard, sello mecánico, accionada directamente por un motor eléctrico WEG de 1.0 HP, 3500 RPM, 220 VOLTIOS, 2 FASES, 60 hz.Un tanque de presión tipo hidroacumulador, marca IHM, modelo C-50 de 50 Lts de capacidad, con membrana separadora de aire, agua,   y válvula de control y precarga de aire.Un arrancador termomagnetico directo marca WEG, con escala de graduación 7/10amperios, con bobina a 220 voltios, protección contra sobrecarga y caída de fase, incluye indicador interior del salto de relé térmico, botón reset, botón test, en caja termoplástica, protección IP-41. Incluye demás accesorios eléctricos, accesorios hidrosanitarios (válvulas y manómetros que permitan el correcto funcionamiento).
</v>
          </cell>
          <cell r="F2589" t="str">
            <v>und</v>
          </cell>
          <cell r="I2589">
            <v>1446760.932</v>
          </cell>
        </row>
        <row r="2590">
          <cell r="A2590" t="str">
            <v>L76</v>
          </cell>
          <cell r="B2590" t="str">
            <v xml:space="preserve">SUMINISTRO, INSTALACION  Y  PUESTA EN FUNCIONAMIENTO DE SISTEMA DE PRESION HIDROFLO (CON UNA MOTOBOMBA).HIDROFLO marca IHM, modelo: JS1-1/2-C50H.Capaz de suministrar automáticamente una presión de 20/40PSI. (25 GPM). Una motobomba,   marca IHM, modelo JS1-1/2 construcción standard, sello mecánico, accionada directamente por un motor eléctrico WEG de 0.5 HP, 3500 RPM, 220 VOLTIOS, 2 FASES, 60 hz.Un tanque de presión tipo hidroacumulador, marca IHM, modelo C-50 de 50 Lts de capacidad, con membrana separadora de aire, agua,   y válvula de control y precarga de aire. Un arrancador termomagnetico directo marca WEG, con escala de graduación 4/6 amperios, con bobina a 220 voltios, protección contra sobrecarga y caída de fase, incluye indicador interior del salto de relé térmico, botón reset, botón test, en caja termoplástica, protección IP-41. Incluye demás accesorios eléctricos, accesorios hidrosanitarios (válvulas y manómetros que permitan el correcto funcionamiento).
</v>
          </cell>
          <cell r="F2590" t="str">
            <v>und</v>
          </cell>
          <cell r="I2590">
            <v>1732584.4332000001</v>
          </cell>
        </row>
        <row r="2591">
          <cell r="A2591" t="str">
            <v>L77</v>
          </cell>
          <cell r="B2591" t="str">
            <v xml:space="preserve">EQUIPO DE AIRE ACONDICIONADO TIPO VENTANA 8.000 BTU / Hr 220V. De marca reconocida con garantía de 5 años. Incluye control de remoto de operación.
</v>
          </cell>
          <cell r="F2591" t="str">
            <v>und</v>
          </cell>
          <cell r="I2591">
            <v>538327.29099999997</v>
          </cell>
        </row>
        <row r="2592">
          <cell r="A2592" t="str">
            <v>L78</v>
          </cell>
          <cell r="B2592" t="str">
            <v>SUMINISTRO CALEFACTOR DE ACEITE  750-1500W 120V. Dimensiones 15x34x65cm. Fabricado en acero. Cubrimiento en espacio cerrado de 10 a 15m2.</v>
          </cell>
          <cell r="F2592" t="str">
            <v>und</v>
          </cell>
          <cell r="I2592">
            <v>111538.9</v>
          </cell>
        </row>
        <row r="2593">
          <cell r="A2593" t="str">
            <v>L79</v>
          </cell>
          <cell r="B2593" t="str">
            <v>SUMINISTRO CALENTADOR DE AGUA ELECTRICO DE PASO 8KW/208V. 12Lts.</v>
          </cell>
          <cell r="F2593" t="str">
            <v>und</v>
          </cell>
          <cell r="I2593">
            <v>944937.28099999996</v>
          </cell>
        </row>
        <row r="2594">
          <cell r="A2594" t="str">
            <v>L80</v>
          </cell>
          <cell r="B2594" t="str">
            <v>PLANTA ELECTRICA PARA OPERACIÓN TIPO PRIME 45KW a 2600msnm. INCLUYE: Interruptor termomágnetico como protección totalizadora, cabina de insonorización tipo intemperie, Reducción del ruido a 75 Db a un metro de distancia,trailer de transporte. VERIFICAR ESPECIFICACION  TECNICA.</v>
          </cell>
          <cell r="F2594" t="str">
            <v>glb</v>
          </cell>
          <cell r="I2594">
            <v>101437584.34748</v>
          </cell>
        </row>
        <row r="2595">
          <cell r="A2595" t="str">
            <v>L81</v>
          </cell>
          <cell r="B2595" t="str">
            <v>PLANTA ELECTRICA PARA OPERACIÓN TIPO PRIME 20KW a 2600msnm. INCLUYE: Interruptor termomágnetico como protección totalizadora, cabina de insonorización tipo intemperie,Reducción del ruido a 75 Db a un metro de distancia, trailer de transporte, extención 5H 60A 25m para conexión a tablero. VERIFICAR ESPECIFICACION TECNICA.</v>
          </cell>
          <cell r="F2595" t="str">
            <v>glb</v>
          </cell>
          <cell r="I2595">
            <v>41359836.85204</v>
          </cell>
        </row>
        <row r="2596">
          <cell r="A2596" t="str">
            <v>L82</v>
          </cell>
          <cell r="B2596" t="str">
            <v>SISTEMA DE PRESIÓN CONTRAINCENDIO. 150GPM  a una presión de 109PSI. Sistema compuesto de una motobomba principal, construcción éstandar en hierro, eje en acero al carbón soportado en rodamientos, anillos de fricción en bronce y sello mecánico, accionadas mediante un sistema flexible, por motor eléctrico WEG trifásicos de 1,5HP, 3500RPM, 220/240V, 3 fases, 60hz, tipo cerrado. TEFC protección motor IP55, aislamiento clase F, con eje coportado por rodamientos prelubricados. Una motobomba jockey  , construcción éstandar en hierro, eje en acero inoxidable 304 soportado en rodamientos, anillos de fricción en bronce y sello mecánico, accionadas mediante un sistema flexible, por motor eléctrico WEG trifásicos de 1,5HP, 3500RPM, 220/240V, tres fases, 60hz, tipo cerrado.Incluye demás accesorios eléctricos, accesorios hidrosanitarios (válvulas y manómetros que permitan el correcto funcionamiento).</v>
          </cell>
          <cell r="F2596" t="str">
            <v>und</v>
          </cell>
          <cell r="I2596">
            <v>11600000</v>
          </cell>
        </row>
        <row r="2597">
          <cell r="A2597" t="str">
            <v>L82A</v>
          </cell>
          <cell r="B2597" t="str">
            <v>SISTEMA DE PRESIÓN CONTRAINCENDIO. 180GPM  a una presión de 100PSI. Sistema compuesto de una motobomba principal, construcción éstandar en hierro, eje en acero al carbón soportado en rodamientos, anillos de fricción en bronce y sello mecánico, accionadas mediante un sistema flexible, por motor eléctrico WEG trifásicos de 15HP, 3500RPM, 220/240V, 3 fases, 60hz, tipo cerrado. TEFC protección motor IP55, aislamiento clase F, con eje coportado por rodamientos prelubricados. Una motobomba jockey  , construcción éstandar en hierro, eje en acero inoxidable 304 soportado en rodamientos, anillos de fricción en bronce y sello mecánico, accionadas mediante un sistema flexible, por motor eléctrico WEG trifásicos de 2,0HP, 3500RPM, 220/240V, tres fases, 60hz, tipo cerrado.Incluye demás accesorios eléctricos, accesorios hidrosanitarios (válvulas y manómetros que permitan el correcto funcionamiento).</v>
          </cell>
          <cell r="F2597" t="str">
            <v>und</v>
          </cell>
          <cell r="I2597">
            <v>13340000</v>
          </cell>
        </row>
        <row r="2598">
          <cell r="A2598" t="str">
            <v>L83</v>
          </cell>
          <cell r="B2598" t="str">
            <v>BOMBA EYECTORA SUMERGIBLE DE 0,3 HP. Incluye suministro e instalación y puesta en funcionamiento. A todo costo- Incluye switch de flotador, tablero de control  y accesorios conexión a sistema hidráulico y eléctrico + suministro e instalación y puesta en funcionamiento).</v>
          </cell>
          <cell r="F2598" t="str">
            <v>glb</v>
          </cell>
          <cell r="I2598">
            <v>429200</v>
          </cell>
        </row>
        <row r="2599">
          <cell r="A2599" t="str">
            <v>L84</v>
          </cell>
          <cell r="B2599" t="str">
            <v>MOSTRADOR DE AUTOSERVICIO A GAS, MARCA INOX: Tapa  fabricada en lámina de acero inoxidable calibre 169 tipo 304 resistente a los ácidos con refuerzos interiores en forma de u, invertida ubicados en forma longitudinal, el frente y la parte posterior en forma de media caña con un diámetro de 42 mm cuerpo al frente y en  los costados en láminas de acero inoxidfable calibre 20, montado sobre baszes de ajustes a nivel con las siguientes secciones.       A. SECCON PARA ALIMENTOS CALIENTES, B REPISA DE PROTECCION, C: SECCION FRIA, D. REPISA DE PROTECCION E. DESLIZADOR DE BANDEJAS. todos segun especificaciones tecnicas y planos de detalles) Dimesiones 5.00  x 0,70 x 0,90 m</v>
          </cell>
          <cell r="F2599" t="str">
            <v>und</v>
          </cell>
          <cell r="I2599">
            <v>15195999.999999998</v>
          </cell>
        </row>
        <row r="2600">
          <cell r="A2600" t="str">
            <v>L85</v>
          </cell>
          <cell r="B2600" t="str">
            <v>EXTRACTOR CENTRIFUGO TIPO HONGO aletarecta atrazada en alumio caudal de 12000 m3 hora, prewsion de 20 mm cda de pc (corregi8do a melgar), con motor de 2hp - 1800 rpmh -220/440v. Transmisionn por poleas al motor a 736 rpm diámetro sugerido de 65 cm</v>
          </cell>
          <cell r="F2600" t="str">
            <v>und</v>
          </cell>
          <cell r="I2600">
            <v>6257756</v>
          </cell>
        </row>
        <row r="2601">
          <cell r="A2601" t="str">
            <v>L86</v>
          </cell>
          <cell r="B2601" t="str">
            <v>TANQUE DE ALMACENAMIENTO DE COMBUSTIBLE (ACPM) DE 800 GALONES EN LÁMINA HR, CALIDAD A-36 BASE ANTICORROSIVA PINTUR ALACA ESMALTE SINTETICO, INCLUYE MANHOLE Y TODOS LOS ACCESORIOS PARA SU CORECTO MONTAJE</v>
          </cell>
          <cell r="F2601" t="str">
            <v>und</v>
          </cell>
          <cell r="I2601">
            <v>9263523.2653061226</v>
          </cell>
        </row>
        <row r="2602">
          <cell r="A2602" t="str">
            <v>L87</v>
          </cell>
          <cell r="B2602" t="str">
            <v>SISTEMA DE PRESIÓN CONTRAINCENDIO. 200GPM  a una presión de 100PSI. Sistema compuesto de una motobomba principal Centrífruga horizontal DIRECTO, construcción éstandar en hierro, eje en acero al carbón soportado en rodamientos, anillos de fricción en bronce y sello mecánico, accionadas mediante un sistema flexible, por motor eléctrico WEG trifásicos de 25HP, 3500RPM, 220/240V, 3 fases, 60hz, tipo cerrado. TEFC protección motor IP55, aislamiento clase F. Una motobomba jockey  , construcción éstandar en hierro, eje en acero inoxidable 304 soportado en rodamientos, anillos de fricción en bronce y sello mecánico, accionadas mediante un sistema flexible, por motor eléctrico WEG trifásicos de 2,0HP, 3500RPM, 220/240V, tres fases, 60hz, tipo cerrado.Incluye demás accesorios eléctricos, accesorios hidrosanitarios (válvulas y manómetros que permitan el correcto funcionamiento).</v>
          </cell>
          <cell r="F2602" t="str">
            <v>und</v>
          </cell>
          <cell r="I2602">
            <v>15080000</v>
          </cell>
        </row>
        <row r="2603">
          <cell r="A2603" t="str">
            <v>L88</v>
          </cell>
          <cell r="B2603" t="str">
            <v>UPS DE 4KVA entrada bifásica 2 fases, trifilar 3h salida bifásica 2 fases tetrafilar 4 H  (Incluye todos los accesorios necesarios para su correcta instalación ). Actividad a todo costo.</v>
          </cell>
          <cell r="F2603" t="str">
            <v>und</v>
          </cell>
          <cell r="I2603">
            <v>8148000</v>
          </cell>
        </row>
        <row r="2604">
          <cell r="A2604" t="str">
            <v>L89</v>
          </cell>
          <cell r="B2604" t="str">
            <v xml:space="preserve">PLANTA ELÉCTRICA DE EMERGENCIA CON PANEL TIPO ELECTRÓNICO 47 kVA/38 kW 3F, 220/127V, CON BREAKER TERMOMAGNETICO A 220V. EFECTIVOS A LA ALTURA DE TOLEMAIDA. Panel de control y de alarmas tipo electrónico. TIPO DE SERVICIO STAND-BY.  La instalación de la misma debe contemplar todo tipo de trabajos adicionales (eléctricos, civiles, mecánicos, etc.) para su óptima y adecuada puesta en funcionamiento. Incluye cabina de insonorización en lámina CR Cal.16", pintura electrostática, insonorizada con fibra de vidrio black theater 2", Reducción del ruido a 75 Db a un metro de distancia.
</v>
          </cell>
          <cell r="F2604" t="str">
            <v>glb</v>
          </cell>
          <cell r="I2604">
            <v>52750619.251800001</v>
          </cell>
        </row>
        <row r="2605">
          <cell r="A2605" t="str">
            <v>L89A</v>
          </cell>
          <cell r="B2605" t="str">
            <v xml:space="preserve">PLANTA ELÉCTRICA DE EMERGENCIA CON PANEL TIPO ELECTRÓNICO 31 kVA/25 kW 3F, 220/127V, CON BREAKER TERMOMAGNETICO A 220V. EFECTIVOS A LA ALTURA DE TOLEMAIDA. Panel de control y de alarmas tipo electrónico. TIPO DE SERVICIO PRIME.  La instalación de la misma debe contemplar todo tipo de trabajos adicionales (eléctricos, civiles, mecánicos, etc.) para su óptima y adecuada puesta en funcionamiento. Incluye cabina de insonorización en lámina CR Cal.16", pintura electrostática, insonorizada con fibra de vidrio black theater 2", Reducción del ruido a 75 Db a un metro de distancia.
</v>
          </cell>
          <cell r="F2605" t="str">
            <v>glb</v>
          </cell>
          <cell r="I2605">
            <v>50459316.188699998</v>
          </cell>
        </row>
        <row r="2606">
          <cell r="A2606" t="str">
            <v>L90</v>
          </cell>
          <cell r="B2606" t="str">
            <v xml:space="preserve">UPS DE 10KVA ONLINE ADMINISTRABLE,trifasica. Voltaje de entrada 208 VAC, voltaje de salida 208/110 VAC con panel frontal de display digital con autonomía de 15 min, puerto RJ 45, con capacidad de expansion. (Incluye todos los accesorios necesarios). ACTIVIDAD A TODO COSTO.
</v>
          </cell>
          <cell r="F2606" t="str">
            <v>glb</v>
          </cell>
          <cell r="I2606">
            <v>23188400</v>
          </cell>
        </row>
        <row r="2607">
          <cell r="A2607" t="str">
            <v>L91</v>
          </cell>
          <cell r="B2607" t="str">
            <v>MOTOBOMBA SUMERGIBLE EN ACERO INOXIDABLE - Incluye 1 motobomba sumergible de 3,0HP, 3600rpm, descarga 2", Motor trifásico, 220V y sus respecivos accesorios de descarga, tubería sanitaria de descarga, conexiones al tablero (Incluye todos los elementos y accesorios para su correcto funcionamiento) A TODO COSTO</v>
          </cell>
          <cell r="F2607" t="str">
            <v>glb</v>
          </cell>
          <cell r="I2607">
            <v>2208300</v>
          </cell>
        </row>
        <row r="2608">
          <cell r="A2608" t="str">
            <v>L92</v>
          </cell>
          <cell r="B2608" t="str">
            <v>MOTOR SIEMENS DE 12 HP, 1800 RPM, 220-440V REF:1LA7 132-4YC70 (Incluye todos los elementos y accesorios para su correcto funcionamiento)</v>
          </cell>
          <cell r="F2608" t="str">
            <v>glb</v>
          </cell>
          <cell r="I2608">
            <v>2175203.2000000002</v>
          </cell>
        </row>
        <row r="2609">
          <cell r="A2609" t="str">
            <v>L93</v>
          </cell>
          <cell r="B2609" t="str">
            <v>SISTEMA DE PRESIÓN DE AGUA; CONFORMADO POR DOS  MOTOBOMBAS,   MARCA IHM, MODELO  15A-3.0T CONSTRUCCIÓN ESTÁNDAR EN HIERRO, EJE EN ACERO AL CARBÓN SOPORTADO EN RODAMIENTOS, ANILLOS DE FRICCIÓN EN BRONCE Y SSALLO MECÁNICA, ACCIONADAS,  POR MOTORES ELÉCTRICOS  WEG TRIFÁSICOS DE   3.0 HP(1.15 F.S.)  3500  RPM, 220/440 VOLTIOS, TRES FASES,  60 Hz, TIPO CERRADO. TEFC, PROTECCIÓN  MOTOR IP 55, AISLAMIENTO CLASE F, CON EJE SOPORTADO POR RODAMIENTOS PRELUBRICADOS, ADICIONALMENTE EL SISTEMA ESTA COMPUESTO POR UN  TANQUE  DE ALTA PRESIÓN MARCA IHM, MODELO LA 300 TIPO HIDROACUMULADOR DE 300 LITROS DE VOLUMEN ESTE TAMAÑO PERMITIRÁ QUE EL EQUIPO SE ENCUENTRE APAGADO AHORRANDO  ENERGÍA DURANTE EL [75 ]% DEL TIEMPO QUE SE PRESENTEN CAUDALES DE BAJO FLUJO , UN TABLERO ELÉCTRICO DE CONTROL Y MANDO CONSTRUIDO EN LÁMINA COLD-ROLLED CALIBRE 18 A LA CUAL SE LE APLICA UN TRATAMIENTO DE DESOXIDANTE - FOSFATIZANTE CON ANTICORROSIVO Y ACABADO EN COLOR GRIS MARTILLADO Y LOS RESPECTIVOS ACCESORIOS.</v>
          </cell>
          <cell r="F2609" t="str">
            <v>glb</v>
          </cell>
          <cell r="I2609">
            <v>7652287.9999999991</v>
          </cell>
        </row>
        <row r="2610">
          <cell r="A2610" t="str">
            <v>L94</v>
          </cell>
          <cell r="B2610" t="str">
            <v xml:space="preserve">PLANTA ELÉCTRICA. GRUPO ELECTRÓGENO CON PANEL TIPO ELECTRÓNICO 222 kVA/177 kW 3F, 208-120V.SISTEMA DE GASES DE ESCAPE, EFECTIVOS A LA ALTURA DE TOLEMAIDA TIPO DE SERVICIO STAND-BY. EN CABINA INSONORA REDUCCION DEL RUIDO A 75 Db A UN METRO DE DISTANCIA CON TANQUE DE COMBUSTIBLE INCLUIDO.
</v>
          </cell>
          <cell r="F2610" t="str">
            <v>und</v>
          </cell>
          <cell r="I2610">
            <v>81107465</v>
          </cell>
        </row>
        <row r="2611">
          <cell r="A2611" t="str">
            <v>L95</v>
          </cell>
          <cell r="B2611" t="str">
            <v>EQUIPO EYECTOR EL CUAL ESTA COMPUESTO POR: DOS MOTOBOMBAS SUMERGIBLES,   DISEÑADAS PARA AGUAS NEGRAS,  DE 1.0 HP,  3,500   RPM, 220   VOLTIOS,   TRES   FASES,  60HZ,  ANILLO PARA UBICACIÓN IZADA O TRANSPORTE, ADICIONALMENTE EL SISTEMA INCLUYE UN TABLERO DE CONTROL ; UN SISTEMA DE ALARMA SONORA, PARA DAR AVISO EN CASO DE NIVEL DE REBOCE EN EL POZO DE AGUAS LLUVIAS Y 3 FLOTADORES PARA LAS 2 MOTOBOMBAS Y LA ALARMA SONORA.</v>
          </cell>
          <cell r="F2611" t="str">
            <v>und</v>
          </cell>
          <cell r="I2611">
            <v>4649900.5999999996</v>
          </cell>
        </row>
        <row r="2612">
          <cell r="A2612" t="str">
            <v>L96</v>
          </cell>
          <cell r="B2612" t="str">
            <v>EQUIPO DE BOMBEO LLENADO DE TANQUE SUPERIOR, COMPUESTO POR DOS MOTOBOMBAS CENTRIFUGAS MARCA WEG, POTENCIA 3HP/2.2KW, VELOCIDAD 3500RPM, 3 FASES, VOLTAJE DE 220/440V, TIPO DE MOTOR ELÉCTRICO TRIFÁSICO, ADEMÁS INCLUYE UN TABLERO DE CONTROL  NEMA 2 PARA CONTROL DE LAS DOS BOMBAS; Y LOS RESPECTIVOS ACCESORIOS PARA EL RESPECTIVO MONTAJE.</v>
          </cell>
          <cell r="F2612" t="str">
            <v>glb</v>
          </cell>
          <cell r="I2612">
            <v>6351000</v>
          </cell>
        </row>
        <row r="2613">
          <cell r="A2613" t="str">
            <v>L97</v>
          </cell>
          <cell r="B2613" t="str">
            <v>MOTOBOMBA CENTRIFUGA TIPO CARACOL - Incluye 1 motobomba sumergible de 10HP caudal de 32 gpm, 3500RPM Motor trifásico.Acoplamiento monoblock. Altura dinámica 45m.</v>
          </cell>
          <cell r="F2613" t="str">
            <v>und</v>
          </cell>
          <cell r="I2613">
            <v>6581000</v>
          </cell>
        </row>
        <row r="2614">
          <cell r="A2614" t="str">
            <v>L98</v>
          </cell>
          <cell r="B2614" t="str">
            <v>MOTOBOMBA CENTRIFUGA MARCA IHM 1A-3/4W, DIÁMETRO DE SUCCIÓN 1.1/4” NPT DIÁMETRO DE DESCARGA 1” NPT, CAUDAL MEDIDO 30GPM, MOTOR ELÉCTRICO MONOFÁSICO, POTENCIA 3/4HP, VELOCIDAD 3500RPM VOLTAJE 110/220VOLTIOS.</v>
          </cell>
          <cell r="F2614" t="str">
            <v>und</v>
          </cell>
          <cell r="I2614">
            <v>370040</v>
          </cell>
        </row>
        <row r="2615">
          <cell r="A2615" t="str">
            <v>L99</v>
          </cell>
          <cell r="B2615" t="str">
            <v>BOMBA DE FILTRACION CENTRIFUGA CAUDAL DE 32GPM ALTURA DINAMICA DE 28MCA, MOTOR 2HP</v>
          </cell>
          <cell r="F2615" t="str">
            <v>und</v>
          </cell>
          <cell r="I2615">
            <v>924462</v>
          </cell>
        </row>
        <row r="2616">
          <cell r="A2616" t="str">
            <v>L100</v>
          </cell>
          <cell r="B2616" t="str">
            <v>MOTOBOMBA DISEL CENTRIFUGA AUTOCEBANTEPARA UN CAUDAL DE 32GPM, ADT: 45M, INCLUYE PUESTA EN MARCHA</v>
          </cell>
          <cell r="F2616" t="str">
            <v>und</v>
          </cell>
          <cell r="I2616">
            <v>5046000</v>
          </cell>
        </row>
        <row r="2617">
          <cell r="A2617" t="str">
            <v>L101</v>
          </cell>
          <cell r="B2617" t="str">
            <v>SISTEMA DE PRESIÓN PREENSAMBLADO. Sistema compuesto de dos motobombas Centrífruga horizontal DIRECTO, eje en acero al carbón soportado en rodamientos, anillos de fricción en bronce, sello mecanico en Buna N Carbón Cerámica, accionadas directamente por motores eléctricos trifásicos marca WEG de 7,5  HP, 3500RPM, 220voltios, 3Fases, 60Hz, tipo cerrado TEFC, protección motor IP55, aislamiento clase F. Tablero de Control y Mando con Controlador Inteligente Computarizado ( PID ), soportado sobre base en acero estructural, con PANEL DIGITAL AMIGABLE que permite la lectura de las presiones del sistema y los parámetros de operación del equipo. Accesorios para control como Transductor  de tipo electronico, Manometro Glicerina, Sensor de Nivel. Un (1) tanque tipo hidroacumulador marca IHM, modelo LA 200 vertical, con membrana flexible en Butyl y casco en lámina de acero. Incluye demás accesorios eléctricos, accesorios hidrosanitarios (válvulas y manómetros que permitan el correcto funcionamiento).</v>
          </cell>
          <cell r="F2617" t="str">
            <v>und</v>
          </cell>
          <cell r="I2617">
            <v>26664920</v>
          </cell>
        </row>
        <row r="2618">
          <cell r="A2618" t="str">
            <v>L102</v>
          </cell>
          <cell r="B2618" t="str">
            <v>IMPULSADOR PERIMETRAL HR 8000 (1500 m)</v>
          </cell>
          <cell r="F2618" t="str">
            <v>und</v>
          </cell>
          <cell r="I2618">
            <v>260000.08</v>
          </cell>
        </row>
        <row r="2619">
          <cell r="A2619" t="str">
            <v>L103</v>
          </cell>
          <cell r="B2619" t="str">
            <v>BATERIA ESTACIONARIA 12V 7 A</v>
          </cell>
          <cell r="F2619" t="str">
            <v>und</v>
          </cell>
          <cell r="I2619">
            <v>28000.079999999998</v>
          </cell>
        </row>
        <row r="2620">
          <cell r="A2620" t="str">
            <v>L104</v>
          </cell>
          <cell r="B2620" t="str">
            <v>SIRENA 12 V 30 W</v>
          </cell>
          <cell r="F2620" t="str">
            <v>und</v>
          </cell>
          <cell r="I2620">
            <v>27000.16</v>
          </cell>
        </row>
        <row r="2621">
          <cell r="A2621" t="str">
            <v>L105</v>
          </cell>
          <cell r="B2621" t="str">
            <v xml:space="preserve">UPS 75 kVA TRIFÁSICA MODULAR 5X15 kVA 75000VA/75 kW RANGO DE MODELO VA/W. 094% DE EFICIENCIA EN MODO ONLINE DOBLE CONVERSIÓN. PARÁMETROS DE ENTRADA:  VOLTAJE DE ENTRADA 208V (+15%/-20% VAC, 165V- 263V) 3PH-4W FRECUENCIA DE ENTRADA 40-72 HZ CABLE DE ALIMENTACIÓN HARDWIRE TERMINALS. PARÁMETROS DE SALIDA: VOLTAJE DE SALIDA 208 /120VAC 3PH-4W FRECUENCIA DE SALIDA 50 HZ OR 60 HZ; INCLUYE TARJETA SNMP </v>
          </cell>
          <cell r="F2621" t="str">
            <v>und</v>
          </cell>
          <cell r="I2621">
            <v>71908400</v>
          </cell>
        </row>
        <row r="2622">
          <cell r="A2622" t="str">
            <v>L106</v>
          </cell>
          <cell r="B2622" t="str">
            <v>BANCO DE BATERIAS PARA UNA AUTONOMIA DE 5 MINUTOS A PLENA CARGA.</v>
          </cell>
          <cell r="F2622" t="str">
            <v>und</v>
          </cell>
          <cell r="I2622">
            <v>11600000</v>
          </cell>
        </row>
        <row r="2623">
          <cell r="A2623" t="str">
            <v>L107</v>
          </cell>
          <cell r="B2623" t="str">
            <v>START UP</v>
          </cell>
          <cell r="F2623" t="str">
            <v>und</v>
          </cell>
          <cell r="I2623">
            <v>2087999.9999999998</v>
          </cell>
        </row>
        <row r="2624">
          <cell r="A2624" t="str">
            <v>L108</v>
          </cell>
          <cell r="B2624" t="str">
            <v>UPS ON LINE TORRE BIFASICA DOBLE CONVERSION TITAN 6 kVA 6.000VA/5.400W, AUTONOMIA DE 8 MINUTOS A PLENA CARGA, COMUNICACIONES CON PUERTO RS-232,TRANSFORMADOR DE AISLAMIENTO A LA SALIDA</v>
          </cell>
          <cell r="F2624" t="str">
            <v>und</v>
          </cell>
          <cell r="I2624">
            <v>4640000</v>
          </cell>
        </row>
        <row r="2625">
          <cell r="A2625" t="str">
            <v>L109</v>
          </cell>
          <cell r="B2625" t="str">
            <v>UPS MODULAR DE 20 kVA TRUE ON LINE DE MONTAJE TIPO TORRE, TRIFÁSICA CON CAPACIDAD DE REDUNDANCIA(N+1), TARJETA SNMP Y SOFTWARE DE GESTIÓN Y MONITOREO, VOLTAJE ENTRADA-SALIDA 208/120 VAC, EFICIENCIA AC-AC DEL 92%, AUTONOMÍA DE 5 MINUTOS A FULL CARGA, CON BATERÍAS INTERNAS DENTRO DEL MISMO GABINETE CON BREAKER DE PROTECCIÓN DE BATERÍAS, CAT 3 DE ALTA INMUNIDAD GRADO DE PROTECCIÓN IP20 DEBE CUMPLIR CON CERTIFICACIÓN ISO 9001, UL1778 Y RETIE. INSTALACIÓN ELÉCTRICA A CERO (0) m.</v>
          </cell>
          <cell r="F2625" t="str">
            <v>und</v>
          </cell>
          <cell r="I2625">
            <v>41131939.483199999</v>
          </cell>
        </row>
        <row r="2626">
          <cell r="A2626" t="str">
            <v>L110</v>
          </cell>
          <cell r="B2626" t="str">
            <v>PLANTA ELÉCTRICA. GRUPO ELECTRÓGENO CON PANEL TIPO ELECTRÓNICO 500 kVA/600 kW 3F, 220-127V. TIPO DE SERVICIO STAND-BY 506 KVA - 405 kW PRIME 443 KVA-355 KW  nivel del mar. PANEL DE CONTROL Y DE ALARMAS TIPO ELECTRÓNICO. TANQUE DE COMBUSTIBLE PARA UNA AUTONOMÍA DE 9.8 HORAS  CONTINUAS DE OPERACIÓN, TANQUE DE COMBUSTIBLE  DE 215 gls Y BANCO DE BATERÍAS. SE DEBE PROVEER BARRAJE DE SALIDA PARA FACILITAR LA CONEXIÓN DE LA ACOMETIDA A LA TRANSFERENCIA EN MODO NORMAL Y COORDINADA CON EL GRUPO ELECTRÓGENO DEL SISTEMA CONTRA INCENDIOS. LA INSTALACIÓN DE LA MISMA DEBE CONTEMPLAR TODO TIPO DE TRABAJOS ADICIONALES (ELÉCTRICOS, CIVILES, MECÁNICOS, ETC.) PARA SU ÓPTIMA Y ADECUADA PUESTA EN FUNCIONAMIENTO. INCLUYE CABINA DE INSONORIZACIÓN  APTA PARA USO A LA INTEMPERIE REDUCCION DEL RUIDO A 75 Db A UN METRO DE DISTANCIA.</v>
          </cell>
          <cell r="F2626" t="str">
            <v>und</v>
          </cell>
          <cell r="I2626">
            <v>141378151</v>
          </cell>
        </row>
        <row r="2627">
          <cell r="A2627" t="str">
            <v>L111</v>
          </cell>
          <cell r="B2627" t="str">
            <v>PLANTA ELECTRICA DE 750 KVA PARA OPERACIÓN STAND  BY 750 kVA, 600kW; PRIME  698 kVA 559 kW A NIVEL DEL MAR (STAND  BY 687 kVA, 550 kW; PRIME  624 kVA 499 kWA 2600 MSNM). INCLUYE:INTERRUPTOR TERMOMAGNÉTICO COMO PROTECCIÓN TOTALIZADORA, CABINA DE INSONORIZACIÓN TIPO INTEMPERIE, REDUCCION DEL RUIDO A 75 Db A UN METRO DE DISTANCIA, TRÁILER DE TRANSPORTE, EXTENSIÓN 5H 60A 25 m PARA CONEXIÓN A TABLERO. VERIFICAR ESPECIFICACION TECNICA.</v>
          </cell>
          <cell r="F2627" t="str">
            <v>und</v>
          </cell>
          <cell r="I2627">
            <v>151818664</v>
          </cell>
        </row>
        <row r="2628">
          <cell r="A2628" t="str">
            <v>L112</v>
          </cell>
          <cell r="B2628" t="str">
            <v>AIRE ACONDICIONADO TIPO MULTI SPLIT 24.000 BTU / HR. INCLUYE: UNA (1) UNIDAD CONDENSADORA, DOS (2) UNIDAD EVAPORADORA. CON SUS RESPECTIVOS CONTROLES REMOTOS, INSTALACIÓN COMPLETA A TODO COSTO. SE ENTREGA PUNTO DE ALIMENTACIÓN ELÉCTRICA A CERO METROS DE LA UNIDAD CONDENSADORA. INSTALACIÓN DE LA UNIDAD EVAPORADORA ADOSADA A MURO. INCLUYE TUBERÍA Y ACCESORIOS PARA GASES REFRIGERANTES, TUBERÍA Y/O MANGUERA PARA DESAGÜE DE LAS UNIDADES, SOPORTES DE FIJACIÓN Y ACCESORIOS DE MONTAJE DE LAS UNIDADES CONDENSADORAS Y EVAPORADORAS.</v>
          </cell>
          <cell r="F2628" t="str">
            <v>und</v>
          </cell>
          <cell r="I2628">
            <v>5978991.4800000004</v>
          </cell>
        </row>
        <row r="2629">
          <cell r="A2629" t="str">
            <v>L113</v>
          </cell>
          <cell r="B2629" t="str">
            <v>PLANTA ELECTRICA DE 25 KVA PARA OPERACIÓN STAND  BY 25 kVA, 20 kW; PRIME  23 kVA 18 kW A  2600msnm. INCLUYE:INTERRUPTOR TERMOMAGNÉTICO COMO PROTECCIÓN TOTALIZADORA, CABINA DE INSONORIZACIÓN TIPO INTEMPERIE, REDUCCION DEL RUIDO A 75 Db A UN METRO DE DISTANCIA, TRÁILER DE TRANSPORTE, EXTENSIÓN 5H 60A 25 m PARA CONEXIÓN A TABLERO. VERIFICAR ESPECIFICACION TECNICA,, TABLERO DE CONTROL ANÁLOGO O DIGITAL, ARRANQUE AUTOMÁTICO, GOBERNACIÓN ELECTRÓNICA, PRECALENTADO DE CAMISAS, BATERÍA Y CABLES DE INTERCONEXIÓN CARGADOR DE BATERÍAS, TANQUE BASE COMBUSTIBLE, AMORTIGUADOR DE VIBRACIÓN, SILENCIADOR Y TUBO FLEXIBLE, CATÁLOGOS</v>
          </cell>
          <cell r="F2629" t="str">
            <v>und</v>
          </cell>
          <cell r="I2629">
            <v>42378400</v>
          </cell>
        </row>
        <row r="2630">
          <cell r="A2630" t="str">
            <v>L114</v>
          </cell>
          <cell r="B2630" t="str">
            <v>UPS ON LINE, BIFASICA DE 5000VA/5kVA, VIN 208 VOUT 208 Y 120V AC, F.P. 0.7, PUERTOS DE COMUN. SNMP, EPO, TIPO RACK/TORRE 7U (MODULO DE ALIMENTACIÓN + TRANSFORMADOR REDUCTOR + MODULO DE BATERIAS) AUTONOMIA DE 8 MIN, EXPANDIBLE. SOFTWARE, REF.SU5000RT3U</v>
          </cell>
          <cell r="F2630" t="str">
            <v>und</v>
          </cell>
          <cell r="I2630">
            <v>5632737</v>
          </cell>
        </row>
        <row r="2631">
          <cell r="A2631" t="str">
            <v>L115</v>
          </cell>
          <cell r="B2631" t="str">
            <v>SUMINISTRO, INSTALACION Y PUESTA EN FUNCIONAMIENTO DE EQUIPOS PARA TRATAMIENTO DE AGUAS PARA PISCINAS 15 M3. Incluye: EQUIPO DE RECOLECCIÓN Y CONDUCCIÓN DE AGUA: rejilla de fondo circular d=7 3/4", desnatadores, boquilla de succión, boquilla de inyección, incluye vávulas 2" y 3", según diseño.EQUIPO DE BOMBEO Y FILTRACIÓN: trampa de cabellos, motobomba de 1.2HP/220V, guardamotor de 220V, trampa con conexiones roscadas, monómetros 100PSI, filtro de arena 20" y arena en sílice cuarzo. EQUIPO DE DESINFECCIÓN: dosificador de cloro automático y tanque dosificador. EQUIPO DE LIMPIEZA: aspiradora o barredera de alta resistencia con acople al mango telescópico, manguera plástica flotante L:50Pies, saca hojas con angeo, probador de cloro y PH, cepillo de cerdas metálicas 9" y cepillo de nylon 18".</v>
          </cell>
          <cell r="F2631" t="str">
            <v>glb</v>
          </cell>
          <cell r="I2631">
            <v>1815185.479962948</v>
          </cell>
        </row>
        <row r="2632">
          <cell r="A2632" t="str">
            <v>L116</v>
          </cell>
          <cell r="B2632" t="str">
            <v>SUMINISTRO, INSTALACION Y PUESTA EN FUNCIONAMIENTO DE EQUIPOS PARA TRATAMIENTO DE AGUAS PARA PISCINAS 140 M3. Incluye: EQUIPO DE RECOLECCIÓN Y CONDUCCIÓN DE AGUA: rejilla de fondo circular d=9", desnatadores, boquilla de succión, boquilla de inyección, incluye vávulas 2" y 3", según diseño.EQUIPO DE BOMBEO Y FILTRACIÓN: trampa de cabellos, motobomba de 3HP/220V, guardamotor de 220V, trampa con conexiones roscadas, monómetros 100PSI, filtro de arena 35" y arena en sílice cuarzo. EQUIPO DE DESINFECCIÓN: dosificador de cloro automático y tanque dosificador. EQUIPO DE LIMPIEZA: aspiradora o barredera de alta resistencia con acople al mango telescópico, manguera plástica flotante L:50Pies, saca hojas con angeo, probador de cloro y PH, cepillo de cerdas metálicas 9" y cepillo de nylon 18".</v>
          </cell>
          <cell r="F2632" t="str">
            <v>glb</v>
          </cell>
          <cell r="I2632">
            <v>3881712.6033046148</v>
          </cell>
        </row>
        <row r="2633">
          <cell r="A2633" t="str">
            <v>L117</v>
          </cell>
          <cell r="B2633" t="str">
            <v>BOMBA SUMERGIBLE DE 0,4 HP DE SUCCION 1-3/4 DE DESCARGA 2 PULGADAS</v>
          </cell>
          <cell r="F2633" t="str">
            <v>glb</v>
          </cell>
          <cell r="I2633">
            <v>946900</v>
          </cell>
        </row>
        <row r="2634">
          <cell r="A2634" t="str">
            <v>L118</v>
          </cell>
          <cell r="B2634" t="str">
            <v>PLANTA ELÉCTRICA DE 11,5KVA TRIFASICA  120/240 V, 14.8 HP CON CABINA INZONORIZADA, REDUCCION DEL RUIDO A 75 Db A UN METRO DE DISTANCIA. (INCLUYE  TODOS LOS ELEMENTOS Y ACCESORIOS PARA SU CORRECTO FUNCIONAMIENTO)</v>
          </cell>
          <cell r="F2634" t="str">
            <v>glb</v>
          </cell>
          <cell r="I2634">
            <v>5939200</v>
          </cell>
        </row>
        <row r="2635">
          <cell r="A2635" t="str">
            <v>L119</v>
          </cell>
          <cell r="B2635" t="str">
            <v xml:space="preserve">PLANTA ELECTRICA DE 120 KVA PARA OPERACIÓN STAND  BY 125 kVA, 100 kW; PRIME  113 kVA 91 kW A  2600msnm. INCLUYE:INTERRUPTOR TERMOMAGNÉTICO COMO PROTECCIÓN TOTALIZADORA, CABINA DE INSONORIZACIÓN TIPO INTEMPERIE, REDUCCION DEL RUIDO A  75 Db A UN METRO DE DISTANCIA,TRÁILER DE TRANSPORTE, EXTENSIÓN 5H 60A 25 m PARA CONEXIÓN A TABLERO. VERIFICAR ESPECIFICACION TECNICA,, TABLERO DE CONTROL ANÁLOGO O DIGITAL, ARRANQUE AUTOMÁTICO, GOBERNACIÓN ELECTRÓNICA, PRECALENTADO DE CAMISAS, BATERÍA Y CABLES DE INTERCONEXIÓN CARGADOR DE BATERÍAS, TANQUE BASE COMBUSTIBLE, AMORTIGUADOR DE VIBRACIÓN, SILENCIADOR Y TUBO FLEXIBLE, CATÁLOGOS 
</v>
          </cell>
          <cell r="F2635" t="str">
            <v>und</v>
          </cell>
          <cell r="I2635">
            <v>48488000</v>
          </cell>
        </row>
        <row r="2636">
          <cell r="A2636" t="str">
            <v>L120</v>
          </cell>
          <cell r="B2636" t="str">
            <v>SUMINISTRO E INSTALACIÓN DE BOMBA DOSIFICADORA DE DIAFRAGMA PARA INYECTAR COAGULANTE, CON CAPACIDAD DE 2,4GPH TIPO O MARCA CHEM FEED, MILENUM O SIMILAR.</v>
          </cell>
          <cell r="F2636" t="str">
            <v>und</v>
          </cell>
          <cell r="I2636" t="str">
            <v>N/A</v>
          </cell>
        </row>
        <row r="2637">
          <cell r="A2637" t="str">
            <v>L121</v>
          </cell>
          <cell r="B2637" t="str">
            <v>SUMINISTRO INSDTALACION DE ELECTROBOMBA MARCA BARNES O SIMILAR DE 5 HP, MOTOR TRIFÁSICO.</v>
          </cell>
          <cell r="F2637" t="str">
            <v>und</v>
          </cell>
          <cell r="I2637" t="str">
            <v>N/A</v>
          </cell>
        </row>
        <row r="2638">
          <cell r="A2638" t="str">
            <v>L123</v>
          </cell>
          <cell r="B2638" t="str">
            <v>SUMINISTRO DE BOMBA IHM DE 5 HP PARA EL SISTEMA DE PRESIÓN PARA TENER UN SISTEMA ALTERNO DE PRESIÓN POR MEDIO DE UN HIDROFLO</v>
          </cell>
          <cell r="F2638" t="str">
            <v>und</v>
          </cell>
          <cell r="I2638" t="str">
            <v>N/A</v>
          </cell>
        </row>
        <row r="2639">
          <cell r="A2639" t="str">
            <v>L122</v>
          </cell>
          <cell r="B2639" t="str">
            <v>SUMINISTRO DE EQUIPO DE PRESIÓN (HIDROLAVADORA INDUSTRIAL ) PARA EL MANTENIMIENTO DE INSTALACIONES</v>
          </cell>
          <cell r="F2639" t="str">
            <v>und</v>
          </cell>
          <cell r="I2639" t="str">
            <v>N/A</v>
          </cell>
        </row>
        <row r="2640">
          <cell r="A2640" t="str">
            <v>L124</v>
          </cell>
          <cell r="B2640" t="str">
            <v>DIFERENCIAL MANUAL 1/2 TON X 8 MT CADENA IZADA</v>
          </cell>
          <cell r="F2640" t="str">
            <v>und</v>
          </cell>
          <cell r="I2640">
            <v>912920</v>
          </cell>
        </row>
        <row r="2641">
          <cell r="A2641" t="str">
            <v>L125</v>
          </cell>
          <cell r="B2641" t="str">
            <v>CEILING LOUDSPEAKER 24 W REF LC1-UM24E8 O SIMILAR</v>
          </cell>
          <cell r="F2641" t="str">
            <v>glb</v>
          </cell>
          <cell r="I2641">
            <v>268236.00787500001</v>
          </cell>
        </row>
        <row r="2642">
          <cell r="A2642" t="str">
            <v>L126</v>
          </cell>
          <cell r="B2642" t="str">
            <v>SURFACE MOUNTING BOX REF LC1-CSMB O SIMILAR</v>
          </cell>
          <cell r="F2642" t="str">
            <v>und</v>
          </cell>
          <cell r="I2642">
            <v>40452.052125000002</v>
          </cell>
        </row>
        <row r="2643">
          <cell r="A2643" t="str">
            <v>L127</v>
          </cell>
          <cell r="B2643" t="str">
            <v>PLACA DE INDICACION DE TONO PILOTO REF LC1-PIB</v>
          </cell>
          <cell r="F2643" t="str">
            <v>und</v>
          </cell>
          <cell r="I2643">
            <v>233508.60112499999</v>
          </cell>
        </row>
        <row r="2644">
          <cell r="A2644" t="str">
            <v>L128</v>
          </cell>
          <cell r="B2644" t="str">
            <v>PLENA VAS CONTROLLER</v>
          </cell>
          <cell r="F2644" t="str">
            <v>und</v>
          </cell>
          <cell r="I2644">
            <v>6290436.4308749996</v>
          </cell>
        </row>
        <row r="2645">
          <cell r="A2645" t="str">
            <v>L129</v>
          </cell>
          <cell r="B2645" t="str">
            <v>AMPLIFICADOR DE POTENCIA PLENA DE 240 W REF LBB1935/20</v>
          </cell>
          <cell r="F2645" t="str">
            <v>und</v>
          </cell>
          <cell r="I2645">
            <v>2438477.5346249999</v>
          </cell>
        </row>
        <row r="2646">
          <cell r="A2646" t="str">
            <v>L130</v>
          </cell>
          <cell r="B2646" t="str">
            <v>AMPLIFICADOR DE POTENCIA PLENA DE 480 W REF LBB1938/20</v>
          </cell>
          <cell r="F2646" t="str">
            <v>und</v>
          </cell>
          <cell r="I2646">
            <v>3538748.0501250001</v>
          </cell>
        </row>
        <row r="2647">
          <cell r="A2647" t="str">
            <v>L131</v>
          </cell>
          <cell r="B2647" t="str">
            <v>REPRODUCTOR SD Y SINTONIZADOR PLENA EASY LINE REF PLE-SDT</v>
          </cell>
          <cell r="F2647" t="str">
            <v>und</v>
          </cell>
          <cell r="I2647">
            <v>1262835.1875</v>
          </cell>
        </row>
        <row r="2648">
          <cell r="A2648" t="str">
            <v>L132</v>
          </cell>
          <cell r="B2648" t="str">
            <v>ESTACIÓN DE LLAMADA PLENA REF LBB1956/00</v>
          </cell>
          <cell r="F2648" t="str">
            <v>und</v>
          </cell>
          <cell r="I2648">
            <v>1041284.528625</v>
          </cell>
        </row>
        <row r="2649">
          <cell r="A2649" t="str">
            <v>L133</v>
          </cell>
          <cell r="B2649" t="str">
            <v>LS END OF LINE BOARD REF PLN-1EOL</v>
          </cell>
          <cell r="F2649" t="str">
            <v>und</v>
          </cell>
          <cell r="I2649">
            <v>579000</v>
          </cell>
        </row>
        <row r="2650">
          <cell r="A2650" t="str">
            <v>L134</v>
          </cell>
          <cell r="B2650" t="str">
            <v>CEILING LOUDSPEAKER 12 W REF LC1-UM12E8 O SIMILAR</v>
          </cell>
          <cell r="F2650" t="str">
            <v>und</v>
          </cell>
          <cell r="I2650">
            <v>176926.33275</v>
          </cell>
        </row>
        <row r="2651">
          <cell r="A2651" t="str">
            <v>L135</v>
          </cell>
          <cell r="B2651" t="str">
            <v>SUMINISTRO DE EQUIPO EYECTOR COMPUESTO POR DOS BOMBAS SUMERGIBLES, MODELO MS22H 5TW CONSTRUCCIÓN ESTÁNDAR DE HIERRO, EJE EN ACERO, SELLO MECÁNICO EN CARAS DURAS, ROTOR SEMI-ABIERTO, MOTOR ELÉCTRICO DE 7.5HP, 3500RPM, 220V, TRES FASES, 60HZ, ADICIONALMENTE, EL SISTEMA INCLUYE UN TABLERO DE CONTROL DE MOTOBOMBAS, UN SISTEMA DE ALARMA SONORA, PARA AVISO DE NIVEL DE REBOCE EN EL POZO DE AGUAS LLUVIAS, 2 FLOTADORES PARA LAS 2 MOTOBOMBAS Y UN FLOTADOR PARA ALARMA SONORA; LAS CARACTERÍSTICAS DE LAS BOMBAS SON LAS SIGUIENTES: ADT: 10MCA, Q POR BOMBA: 400GPM</v>
          </cell>
          <cell r="F2651" t="str">
            <v>und</v>
          </cell>
          <cell r="I2651">
            <v>11195506.84</v>
          </cell>
        </row>
        <row r="2652">
          <cell r="A2652" t="str">
            <v>L136</v>
          </cell>
          <cell r="B2652" t="str">
            <v xml:space="preserve">TRAMPA DE GRASAS DE 2.400LTS </v>
          </cell>
          <cell r="F2652" t="str">
            <v>und</v>
          </cell>
          <cell r="I2652">
            <v>2163400</v>
          </cell>
        </row>
        <row r="2653">
          <cell r="A2653" t="str">
            <v>L137</v>
          </cell>
          <cell r="B2653" t="str">
            <v>TANQUE SÉPTICO SI 8.000L INSTALADO SIN OBRAS CIVILES (CONEXIONES Y ACCESORIOS A CERO METROS)</v>
          </cell>
          <cell r="F2653" t="str">
            <v>glb</v>
          </cell>
          <cell r="I2653">
            <v>18362800</v>
          </cell>
        </row>
        <row r="2654">
          <cell r="A2654" t="str">
            <v>L138</v>
          </cell>
          <cell r="B2654" t="str">
            <v>FILTRO VERDE DE OXIDACIÓN 5M3</v>
          </cell>
          <cell r="F2654" t="str">
            <v>und</v>
          </cell>
          <cell r="I2654">
            <v>7250000</v>
          </cell>
        </row>
        <row r="2655">
          <cell r="A2655" t="str">
            <v>L139</v>
          </cell>
          <cell r="B2655" t="str">
            <v>SUMINISTRO E INSTALACION  Y  PUESTA EN FUNCIONAMIENTO DE EQUIPO EYECTOR - Incluye 2 motobombas sumergibles de 2 HP, Q de 100 GPM (6,3L/S),CDT 10 m.c.a, tuberia de descarga de 3"rosca NPT,  tablero de control  y sus respectivos accesorios, conexión tubería (Cheque, registro, codos y universal 3")  y accesorios para descarga. TODO COSTO.</v>
          </cell>
          <cell r="F2655" t="str">
            <v>und</v>
          </cell>
          <cell r="I2655">
            <v>10266000</v>
          </cell>
        </row>
        <row r="2656">
          <cell r="A2656" t="str">
            <v>L140</v>
          </cell>
          <cell r="B2656" t="str">
            <v>FABRICACION CENTRAL PARA AGUA CALIENTE MARCA MIC, de capacidad 400 Gl, para trabajar con ACPM como combustible, tipo vertical construida en acero inoxidable, aislada termicamente con fibra de vidrio y cubierta exterior en lamina acero inoxidable brillante, con todos sus controles y accesorios para funcionamiento automatico, con su respectiva bomba de circulacion, control de temperatura digital.</v>
          </cell>
          <cell r="F2656" t="str">
            <v>und</v>
          </cell>
          <cell r="I2656">
            <v>84465400</v>
          </cell>
        </row>
        <row r="2657">
          <cell r="A2657" t="str">
            <v>L141</v>
          </cell>
          <cell r="B2657" t="str">
            <v>FABRICACION DE TANQUE PARA ALMACENAMIENTO DE COMBUSTIBLE TIPO HORIZONTAL, con capacidad de 1800 Gl.</v>
          </cell>
          <cell r="F2657" t="str">
            <v>und</v>
          </cell>
          <cell r="I2657">
            <v>8002260</v>
          </cell>
        </row>
        <row r="2658">
          <cell r="A2658" t="str">
            <v>L142</v>
          </cell>
          <cell r="B2658" t="str">
            <v>FABRICACION DE CHIMENEA PARA DESCARGA DE GASES CENTRAL AGUA CALIENTE, construida en lamina acero al carbon con una longitud de 15 m y diametro de 25 cm, debidamente flanchada con empaques, tornilleria, guayas de fijacion y acabado exterior en pintura negra para alta temperatura.</v>
          </cell>
          <cell r="F2658" t="str">
            <v>und</v>
          </cell>
          <cell r="I2658">
            <v>8221500</v>
          </cell>
        </row>
        <row r="2659">
          <cell r="A2659" t="str">
            <v>L143</v>
          </cell>
          <cell r="B2659" t="str">
            <v>INSTALACION CENTRAL DE AGUA, incluye transporte, ubicación en sitio, montaje chimenea, RED ELECTRICA desde el punto cero hasta central, RED ACPM desde el tanque hasta la central, RED AGUA FRIA desde los puntoscero hasta la central, RED AGUA CALIENTE desde la central hasta los puntos cero y RED DE CIRCULACION AGUA CALIENTE desde el punto cero hasta las motobombas y centrales de agua caliente.</v>
          </cell>
          <cell r="F2659" t="str">
            <v>und</v>
          </cell>
          <cell r="I2659">
            <v>23756800</v>
          </cell>
        </row>
        <row r="2660">
          <cell r="A2660" t="str">
            <v>L144</v>
          </cell>
          <cell r="B2660" t="str">
            <v>EQUIPO DE BOMBEO LISTADO Y APROBADO UL/FM BOMBA PR</v>
          </cell>
          <cell r="F2660" t="str">
            <v>un</v>
          </cell>
          <cell r="I2660">
            <v>104400000</v>
          </cell>
        </row>
        <row r="2661">
          <cell r="A2661" t="str">
            <v>L145</v>
          </cell>
          <cell r="B2661" t="str">
            <v>MONTAJE DE EQUIPO DE PROTECCIÓN CONTRA INCENDIOS S</v>
          </cell>
          <cell r="F2661" t="str">
            <v>glb</v>
          </cell>
          <cell r="I2661">
            <v>16000000</v>
          </cell>
        </row>
        <row r="2662">
          <cell r="A2662" t="str">
            <v>L146</v>
          </cell>
          <cell r="B2662" t="str">
            <v xml:space="preserve">PLANTA ELECTRICA DE 60 KVA PARA OPERACIÓN STAND  BY 60 kVA, 48 kW; PRIME  54 kVA 43 kW A  2600msnm. INCLUYE:INTERRUPTOR TERMOMAGNÉTICO COMO PROTECCIÓN TOTALIZADORA, CABINA DE INSONORIZACIÓN TIPO INTEMPERIE, REDUCCION DEL RUIDO A  75 Db A UN METRO DE DISTANCIA, TRÁILER DE TRANSPORTE, EXTENSIÓN 5H 60A 25 m PARA CONEXIÓN A TABLERO. VERIFICAR ESPECIFICACION TECNICA,, TABLERO DE CONTROL ANÁLOGO O DIGITAL, ARRANQUE AUTOMÁTICO, GOBERNACIÓN ELECTRÓNICA, PRECALENTADO DE CAMISAS, BATERÍA Y CABLES DE INTERCONEXIÓN CARGADOR DE BATERÍAS, TANQUE BASE COMBUSTIBLE, AMORTIGUADOR DE VIBRACIÓN, SILENCIADOR Y TUBO FLEXIBLE, CATÁLOGOS 
</v>
          </cell>
          <cell r="F2662" t="str">
            <v>und</v>
          </cell>
          <cell r="I2662">
            <v>44820611.799999997</v>
          </cell>
        </row>
        <row r="2663">
          <cell r="A2663" t="str">
            <v>L147</v>
          </cell>
          <cell r="B2663" t="str">
            <v>SISTEMA DE PRESIÓN PARA ELEVACIÓN DE AGUA DE LA PTAP AL TANQUE ELEVADO, compuesto por dos motobombas centrifugas con construcción estandar en hierro, eje en acero al carbon para soporte de rodamientos y sello mecánico con capacidad para cada bomba de 5 l/s y altura dinámica total de 33m, diámetro mínimo de succión y descarga de 1-1/2" y 1-1/4" respectivamente, accionadas por motores electricos trifasicos de 5HP a 3500 rpm 220/440v, 3 fases 60 hz, protección de motores IP 55, aislamiento clase B, con eje soportado sobre rodamientos prelubricados,  el sistema se debe controlar con interruptores de flotador del tipo de ampolleta, incluye tablero eléctrico en lámina Cold-Rolled cal. 18 , dos guardamotores, dos arrancadores termomagneticos con bobinas a 220 v, Un selector ON-OFF, dos selectores manual OFF, dos interruptores automatico 1, automatico 2 y apagado manual, dos interruptores de operacion manual, lamparas indicadoras, portafusibles, plano de conexiones, cerradura y llave y marcas en acrilico, debe cumplir con las normas VDE-0660, IEC-529, VDE-0100-410, VDE-01992-272, IP-44, incluye todos los accesorios para su correcto funcionamiento, instalación y protección (válvulas, manometros, etc), incluye base en acero, interconexiones en tuberia galvanizada, conexion a descarga general en tuberia de 3", tablero de control y mando, tablero de manometros, instalaciones electricas, conexion para cevamiento de bombas, pintura anticorrosiva.</v>
          </cell>
          <cell r="F2663" t="str">
            <v>und</v>
          </cell>
          <cell r="I2663">
            <v>8200967.9999999991</v>
          </cell>
        </row>
        <row r="2664">
          <cell r="A2664" t="str">
            <v>L148</v>
          </cell>
          <cell r="B2664" t="str">
            <v>Montaje y puesta en marcha de Planta de Tratamiento de Aguas Residuales Domésticas mediante el proceso lodos activados, semiautomática. PTAR compacta con una capacidad hidráulica para tratar hasta 864,0 m3/día (10,0 L/s) de agua residual. La capacidad hidráulica especificada aplica también para todos los componentes externos de la PTAR compacta. La composición genérica de la PTAR compacta a que refiere la ficha técnica, es la siguiente:
• Sistema de aireación.
• Sistema de ductos o tuberías para agua residual y lodos.
• Sistema de reactores, tanques o cámaras de contacto.
• Sistema eléctrico y electrónico (para fines de automatización y control de los procesos de la PTAR).
• Sistema de recirculación de agua residual o lodos según se requiera.
• Sistema de equipos electromecánicos.
• Componentes externos de la PTAR 
En todo caso, los componentes definitivos de la PTAR compacta y sus características particulares, se definirán por el Contratista, Proveedor o Fabricante según corresponda contractualmente, quién tendrá la libertad de elegir el tipo o versión del proceso de Lodos Activados y la mejor configuración del sistema que garantice el cabal cumplimiento de las especificaciones consignadas en la ficha técnica  FT-ECA-016.</v>
          </cell>
          <cell r="F2664" t="str">
            <v>glb</v>
          </cell>
          <cell r="I2664">
            <v>908976356</v>
          </cell>
        </row>
        <row r="2665">
          <cell r="A2665" t="str">
            <v>L149</v>
          </cell>
          <cell r="B2665" t="str">
            <v>BOMBA CENTRIFUGA TIPO CARACOL DE 2 HP, Caudal de 95 G.P.M y m.c.a de 31 m y voltaje de 110/220. Incluye accesorios conexión.</v>
          </cell>
          <cell r="F2665" t="str">
            <v>und</v>
          </cell>
          <cell r="I2665">
            <v>952360</v>
          </cell>
        </row>
        <row r="2666">
          <cell r="A2666" t="str">
            <v>L150</v>
          </cell>
          <cell r="B2666" t="str">
            <v>HIDROFLO CON TANQUE CILINDRICO Marca Barnes o similar, de 100 lt, 2HP, caudal de 13 GPM y 220 V.</v>
          </cell>
          <cell r="F2666" t="str">
            <v>und</v>
          </cell>
          <cell r="I2666">
            <v>1044000</v>
          </cell>
        </row>
        <row r="2667">
          <cell r="A2667" t="str">
            <v>L151</v>
          </cell>
          <cell r="B2667" t="str">
            <v>UPS DE 15 KVA ONLINE ADMINISTRABLE,trifasica. Voltaje de entrada 208/110 VAC, voltaje de salida 208/110 VAC con panel frontal de display digital con autonomía de 15 min, puerto RJ 45, con capacidad de expansion. (Incluye todos los accesorios necesarios). ACTIVIDAD A TODO COSTO.</v>
          </cell>
          <cell r="F2667" t="str">
            <v>und</v>
          </cell>
          <cell r="I2667">
            <v>16500000</v>
          </cell>
        </row>
        <row r="2668">
          <cell r="A2668" t="str">
            <v>L152</v>
          </cell>
          <cell r="B2668" t="str">
            <v>UPS TRIFÁSICO EN LÍNEA DE DOBLE CONVERSIÓN DE 120KVA / 120,000VA / 96,000W, CON 5 MIN DE AUTONOMÍA A PLENA CARGA, ENTRADA Y SALIDA TRIFÁSICAS WYE DE 220/380V, 230/400V, 240/415V DE 4 HILOS + TIERRA, LA ARQUITECTURA ESCALABLE, MODULAR REDUNDANTE N+1 AYUDA A ASEGURAR UNA DISPONIBILIDAD DEL 100%, CONEXIÓN EN PARALELO DE HASTA 4 SISTEMAS UPS PARA REDUNDANCIA O CAPACIDAD AUMENTADA LA TECNOLOGÍA IGBT Y DSP PRODUCE BAJA DISTORSIÓN ARMÓNICA TOTAL (THDI) EN LA ALIMENTACIÓN. MÓDULOS DE POTENCIA "HOT-SWAP", AUTONOMÍA AMPLIABLE, INCLUYE JUEGO DE BATERIAS,TRANSFERENCIA, Y TARJETA WEB.</v>
          </cell>
          <cell r="F2668" t="str">
            <v>und</v>
          </cell>
          <cell r="I2668">
            <v>180084664</v>
          </cell>
        </row>
        <row r="2669">
          <cell r="A2669" t="str">
            <v>L153</v>
          </cell>
          <cell r="B2669" t="str">
            <v>GRUPO DE BOMBEO MODULAR DE AGUA NEBULIZADA MARCA Hi-fog, modelo MSPU 2000-3.</v>
          </cell>
          <cell r="F2669" t="str">
            <v>und</v>
          </cell>
          <cell r="I2669">
            <v>217176902</v>
          </cell>
        </row>
        <row r="2670">
          <cell r="A2670" t="str">
            <v>L154</v>
          </cell>
          <cell r="B2670" t="str">
            <v>SUMINISTRO DE DEPOSITO ATMOSFERICO AQUABLOCK PARA ALMACENAMIENTO DE AGUA POTABLE DE POLIETILENO DE ALTA DENSIDAD, tapa superior de DN250.</v>
          </cell>
          <cell r="F2670" t="str">
            <v>und</v>
          </cell>
          <cell r="I2670">
            <v>5716071</v>
          </cell>
          <cell r="J2670" t="str">
            <v>VR. EN EUROS</v>
          </cell>
          <cell r="K2670" t="str">
            <v>EURO</v>
          </cell>
          <cell r="L2670" t="str">
            <v>TOTAL</v>
          </cell>
          <cell r="M2670" t="str">
            <v>DIF.</v>
          </cell>
        </row>
        <row r="2671">
          <cell r="A2671" t="str">
            <v>L155</v>
          </cell>
          <cell r="B2671" t="str">
            <v>Electroválvula selectora marca Hi-fog  o similar modelo SVM - 12, equipada con solenoide (24 V DC, 900 mA) y actuador de apertura manual de emergencia y entrada y salida para tubería de 16 mm.</v>
          </cell>
          <cell r="F2671" t="str">
            <v>und</v>
          </cell>
          <cell r="H2671">
            <v>2373659.9039999996</v>
          </cell>
          <cell r="I2671">
            <v>2342234.5099999998</v>
          </cell>
          <cell r="J2671">
            <v>847</v>
          </cell>
          <cell r="K2671">
            <v>2765.33</v>
          </cell>
          <cell r="L2671">
            <v>2342234.5099999998</v>
          </cell>
          <cell r="M2671">
            <v>31425.393999999855</v>
          </cell>
          <cell r="N2671">
            <v>2</v>
          </cell>
          <cell r="O2671">
            <v>62850.787999999709</v>
          </cell>
        </row>
        <row r="2672">
          <cell r="A2672" t="str">
            <v>L156</v>
          </cell>
          <cell r="B2672" t="str">
            <v>Electroválvula selectora marca Hi-fog o similar  modelo SVM - 20 código D00052.1 sin enclavamiento, equipada con solenoide (24 V DC, 900 mA) y actuador de apertura manual de emergencia con entrada y salida para tubería de 30 mm"</v>
          </cell>
          <cell r="F2672" t="str">
            <v>und</v>
          </cell>
          <cell r="H2672">
            <v>3682395.6479999996</v>
          </cell>
          <cell r="I2672">
            <v>5931632.8499999996</v>
          </cell>
          <cell r="J2672">
            <v>2145</v>
          </cell>
          <cell r="K2672">
            <v>2765.33</v>
          </cell>
          <cell r="L2672">
            <v>5931632.8499999996</v>
          </cell>
          <cell r="M2672">
            <v>-2249237.202</v>
          </cell>
          <cell r="N2672">
            <v>1</v>
          </cell>
          <cell r="O2672">
            <v>-2249237.202</v>
          </cell>
        </row>
        <row r="2673">
          <cell r="A2673" t="str">
            <v>L157</v>
          </cell>
          <cell r="B2673" t="str">
            <v>Válvula de control marca Hi-fog o similar  modelo SVA -20 código D00016 con indicador de paso de agua, manómetro, toma de pruebas y válvula supervisada de cierre y apertura para labores de mantenimiento con entrada y salida para tubería de 30 mm</v>
          </cell>
          <cell r="F2673" t="str">
            <v>und</v>
          </cell>
          <cell r="G2673">
            <v>2675.3301818181817</v>
          </cell>
          <cell r="H2673">
            <v>3853343.9999999995</v>
          </cell>
          <cell r="I2673">
            <v>3802328.75</v>
          </cell>
          <cell r="J2673">
            <v>1375</v>
          </cell>
          <cell r="K2673">
            <v>2765.33</v>
          </cell>
          <cell r="L2673">
            <v>3802328.75</v>
          </cell>
          <cell r="M2673">
            <v>51015.249999999534</v>
          </cell>
          <cell r="N2673">
            <v>7</v>
          </cell>
          <cell r="O2673">
            <v>357106.74999999674</v>
          </cell>
        </row>
        <row r="2674">
          <cell r="A2674" t="str">
            <v>L158</v>
          </cell>
          <cell r="B2674" t="str">
            <v>Válvula de bola de acero inoxidable para tubería de 12 mm
con limit switch, código D30005.1 para purga de la instalación</v>
          </cell>
          <cell r="F2674" t="str">
            <v>und</v>
          </cell>
          <cell r="G2674">
            <v>2675.3310463121784</v>
          </cell>
          <cell r="H2674">
            <v>816908.92799999996</v>
          </cell>
          <cell r="I2674">
            <v>806093.69499999995</v>
          </cell>
          <cell r="J2674">
            <v>291.5</v>
          </cell>
          <cell r="K2674">
            <v>2765.33</v>
          </cell>
          <cell r="L2674">
            <v>806093.69499999995</v>
          </cell>
          <cell r="M2674">
            <v>10815.233000000007</v>
          </cell>
          <cell r="N2674">
            <v>7</v>
          </cell>
          <cell r="O2674">
            <v>75706.631000000052</v>
          </cell>
        </row>
        <row r="2675">
          <cell r="A2675" t="str">
            <v>L159</v>
          </cell>
          <cell r="B2675" t="str">
            <v>Boquilla nebulizadora cerrada marca Hi-fog o similar  modelo 1N, 2N 1MC 6MC 10RA código C22140, C20021 Y C20034 para alta presión, equipada con una tobera central y seis toberas en el cono, tarada con una ampolla fusible a 57 ºC con el correspondiente conector a la tubería de 12 mm y embellecedor para ser instalado en placa de falso techo.</v>
          </cell>
          <cell r="F2675" t="str">
            <v>und</v>
          </cell>
          <cell r="H2675">
            <v>369921.02399999998</v>
          </cell>
          <cell r="I2675">
            <v>425860.82</v>
          </cell>
          <cell r="J2675">
            <v>154</v>
          </cell>
          <cell r="K2675">
            <v>2765.33</v>
          </cell>
          <cell r="L2675">
            <v>425860.82</v>
          </cell>
          <cell r="M2675">
            <v>-55939.796000000031</v>
          </cell>
          <cell r="N2675">
            <v>206</v>
          </cell>
          <cell r="O2675">
            <v>-11523597.976000007</v>
          </cell>
        </row>
        <row r="2676">
          <cell r="A2676" t="str">
            <v>L160</v>
          </cell>
          <cell r="B2676" t="str">
            <v>BOQUILLA  NEBULIZADORA CERRADA MARCA Hi-fog, modelo 1N 1MC 6MB 100B codigo C20021, para alta presion.</v>
          </cell>
          <cell r="F2676" t="str">
            <v>und</v>
          </cell>
          <cell r="H2676">
            <v>264877</v>
          </cell>
          <cell r="I2676">
            <v>0</v>
          </cell>
          <cell r="K2676">
            <v>2765.33</v>
          </cell>
          <cell r="L2676">
            <v>0</v>
          </cell>
          <cell r="M2676">
            <v>264877</v>
          </cell>
          <cell r="O2676">
            <v>0</v>
          </cell>
        </row>
        <row r="2677">
          <cell r="A2677" t="str">
            <v>L161</v>
          </cell>
          <cell r="B2677" t="str">
            <v>BOQUILLA  NEBULIZADORA CERRADA MARCA Hi-fog, modelo 1N 1MC 6MC 10RA codigo C20034, para alta presion.</v>
          </cell>
          <cell r="F2677" t="str">
            <v>und</v>
          </cell>
          <cell r="H2677">
            <v>285194</v>
          </cell>
          <cell r="I2677">
            <v>0</v>
          </cell>
          <cell r="K2677">
            <v>2765.33</v>
          </cell>
          <cell r="L2677">
            <v>0</v>
          </cell>
          <cell r="M2677">
            <v>285194</v>
          </cell>
          <cell r="O2677">
            <v>0</v>
          </cell>
        </row>
        <row r="2678">
          <cell r="A2678" t="str">
            <v>L162</v>
          </cell>
          <cell r="B2678" t="str">
            <v>Boquilla nebulizadora cerrada marca Hi-fog o similar  2000 modelo C13-57C/0 para alta presión, equipadas con filtro en su entrada con un factor K de 1,9, tarada con una ampolla fusible a 57 ºC, antivandalica, material en acero inox. Ref. 316.</v>
          </cell>
          <cell r="F2678" t="str">
            <v>und</v>
          </cell>
          <cell r="H2678">
            <v>971042.68799999997</v>
          </cell>
          <cell r="I2678">
            <v>958186.84499999997</v>
          </cell>
          <cell r="J2678">
            <v>346.5</v>
          </cell>
          <cell r="K2678">
            <v>2765.33</v>
          </cell>
          <cell r="L2678">
            <v>958186.84499999997</v>
          </cell>
          <cell r="M2678">
            <v>12855.842999999993</v>
          </cell>
          <cell r="N2678">
            <v>2</v>
          </cell>
          <cell r="O2678">
            <v>25711.685999999987</v>
          </cell>
        </row>
        <row r="2679">
          <cell r="A2679" t="str">
            <v>L163</v>
          </cell>
          <cell r="B2679" t="str">
            <v xml:space="preserve">Boquilla nebulizadora abierta marca Hi-fog o similar  modelo 4S 1MC 8MC 1000 con un factor k de 3,90, en acero inoxidable para una presión máxima de trabajo de 280 bar con el correspondiente conector de acero inoxidable de boquilla Hi-fog a tubería de 12 mm  </v>
          </cell>
          <cell r="F2679" t="str">
            <v>und</v>
          </cell>
          <cell r="H2679">
            <v>323680.89599999995</v>
          </cell>
          <cell r="I2679">
            <v>319395.61499999999</v>
          </cell>
          <cell r="J2679">
            <v>115.5</v>
          </cell>
          <cell r="K2679">
            <v>2765.33</v>
          </cell>
          <cell r="L2679">
            <v>319395.61499999999</v>
          </cell>
          <cell r="M2679">
            <v>4285.280999999959</v>
          </cell>
          <cell r="N2679">
            <v>5</v>
          </cell>
          <cell r="O2679">
            <v>21426.404999999795</v>
          </cell>
        </row>
        <row r="2680">
          <cell r="A2680" t="str">
            <v>L164</v>
          </cell>
          <cell r="B2680" t="str">
            <v>Boquilla nebulizadora cerrada marca Hi-fog o similar  2000 modelo C20-57C/0 para alta presión, equipadas con filtro en su entrada con un factor K de 4,10, tarada con una ampolla fusible a 57 ºC, con el correspondiente conector (equipado con obús) a la línea de tubería de acero inoxidable de 12 mm con embellecedor para ser instalado en placa</v>
          </cell>
          <cell r="F2680" t="str">
            <v>und</v>
          </cell>
          <cell r="H2680">
            <v>141803.05919999999</v>
          </cell>
          <cell r="I2680">
            <v>139925.698</v>
          </cell>
          <cell r="J2680">
            <v>50.6</v>
          </cell>
          <cell r="K2680">
            <v>2765.33</v>
          </cell>
          <cell r="L2680">
            <v>139925.698</v>
          </cell>
          <cell r="M2680">
            <v>1877.3611999999848</v>
          </cell>
          <cell r="N2680">
            <v>515</v>
          </cell>
          <cell r="O2680">
            <v>966841.01799999224</v>
          </cell>
        </row>
        <row r="2681">
          <cell r="A2681" t="str">
            <v>L165</v>
          </cell>
          <cell r="B2681" t="str">
            <v>Caja protectora para la válvula en chapa de 1 mm de espesor de 500 * 500 *150 mm con tapa y plástico poliestireno acabada en pintura poliester Ral 3002 secado al horno.</v>
          </cell>
          <cell r="F2681" t="str">
            <v>und</v>
          </cell>
          <cell r="H2681">
            <v>570294.91200000001</v>
          </cell>
          <cell r="I2681">
            <v>562744.65500000003</v>
          </cell>
          <cell r="J2681">
            <v>203.5</v>
          </cell>
          <cell r="K2681">
            <v>2765.33</v>
          </cell>
          <cell r="L2681">
            <v>562744.65500000003</v>
          </cell>
          <cell r="M2681">
            <v>7550.2569999999832</v>
          </cell>
          <cell r="N2681">
            <v>10</v>
          </cell>
          <cell r="O2681">
            <v>75502.569999999832</v>
          </cell>
        </row>
        <row r="2682">
          <cell r="A2682" t="str">
            <v>L166</v>
          </cell>
          <cell r="B2682" t="str">
            <v>Devanadera Hi-fog o Similar código A20500, con 22 metros de manguera de alta presión de 1/2" montada sobre devanadera automática, con enchufe rápido de acero inoxidable</v>
          </cell>
          <cell r="F2682" t="str">
            <v>und</v>
          </cell>
          <cell r="H2682">
            <v>4007477.76</v>
          </cell>
          <cell r="I2682">
            <v>4410701.3499999996</v>
          </cell>
          <cell r="J2682">
            <v>1595</v>
          </cell>
          <cell r="K2682">
            <v>2765.33</v>
          </cell>
          <cell r="L2682">
            <v>4410701.3499999996</v>
          </cell>
          <cell r="M2682">
            <v>-403223.58999999985</v>
          </cell>
          <cell r="N2682">
            <v>17</v>
          </cell>
          <cell r="O2682">
            <v>-6854801.0299999975</v>
          </cell>
        </row>
        <row r="2683">
          <cell r="A2683" t="str">
            <v>L167</v>
          </cell>
          <cell r="B2683" t="str">
            <v>Suministro de lanza marca Hi-fog o Similar código D70010.A construida en acero inoxidable y cabezal Hi-fog de caudal regulable manualmente, con enchufe rápido.</v>
          </cell>
          <cell r="F2683" t="str">
            <v>und</v>
          </cell>
          <cell r="H2683">
            <v>3699210.2399999998</v>
          </cell>
          <cell r="I2683">
            <v>3650235.6</v>
          </cell>
          <cell r="J2683">
            <v>1320</v>
          </cell>
          <cell r="K2683">
            <v>2765.33</v>
          </cell>
          <cell r="L2683">
            <v>3650235.6</v>
          </cell>
          <cell r="M2683">
            <v>48974.639999999665</v>
          </cell>
          <cell r="N2683">
            <v>17</v>
          </cell>
          <cell r="O2683">
            <v>832568.8799999943</v>
          </cell>
        </row>
        <row r="2684">
          <cell r="A2684" t="str">
            <v>L168</v>
          </cell>
          <cell r="B2684" t="str">
            <v>Tubería de acero inoxidable con soldadura en calidad 1.4404 EN 10217-7 con clase de tolerancia D4/T3 de diámetro exterior 38 mm x 3,0 mm con p.p. de tes, uniones y reducciones según DIN 2353 (soportes incluidos) de acuerdo con el manual de instalación de Marioff.</v>
          </cell>
          <cell r="F2684" t="str">
            <v>m</v>
          </cell>
          <cell r="H2684">
            <v>237365.99039999998</v>
          </cell>
          <cell r="I2684">
            <v>234223.451</v>
          </cell>
          <cell r="J2684">
            <v>84.7</v>
          </cell>
          <cell r="K2684">
            <v>2765.33</v>
          </cell>
          <cell r="L2684">
            <v>234223.451</v>
          </cell>
          <cell r="M2684">
            <v>3142.5393999999797</v>
          </cell>
          <cell r="N2684">
            <v>228</v>
          </cell>
          <cell r="O2684">
            <v>716498.98319999536</v>
          </cell>
        </row>
        <row r="2685">
          <cell r="A2685" t="str">
            <v>L169</v>
          </cell>
          <cell r="B2685" t="str">
            <v>Tubería de acero inoxidable con soldadura en calidad 1.4404 EN 10217-7 con clase de tolerancia D4/T3 de diámetro exterior 30 mm x 2,5 mm con p.p. de tes, uniones y reducciones según DIN 2353 (soportes incluidos) de acuerdo con el manual de instalación de Marioff.</v>
          </cell>
          <cell r="F2685" t="str">
            <v>m</v>
          </cell>
          <cell r="H2685">
            <v>166464.46079999997</v>
          </cell>
          <cell r="I2685">
            <v>176428.05399999997</v>
          </cell>
          <cell r="J2685">
            <v>63.8</v>
          </cell>
          <cell r="K2685">
            <v>2765.33</v>
          </cell>
          <cell r="L2685">
            <v>176428.05399999997</v>
          </cell>
          <cell r="M2685">
            <v>-9963.593200000003</v>
          </cell>
          <cell r="N2685">
            <v>1200</v>
          </cell>
          <cell r="O2685">
            <v>-11956311.840000004</v>
          </cell>
        </row>
        <row r="2686">
          <cell r="A2686" t="str">
            <v>L170</v>
          </cell>
          <cell r="B2686" t="str">
            <v>Tubería de acero inoxidable con soldadura en calidad 1.4404 EN 10217-7 con clase de tolerancia D4/T3 de diámetro exterior 16 mm x 1,5 mm con p.p. de tes, uniones y reducciones según DIN 2353 (soportes incluidos) de acuerdo con el manual de instalación de Marioff.</v>
          </cell>
          <cell r="F2686" t="str">
            <v>m</v>
          </cell>
          <cell r="H2686">
            <v>64736.179199999999</v>
          </cell>
          <cell r="I2686">
            <v>73004.712</v>
          </cell>
          <cell r="J2686">
            <v>26.4</v>
          </cell>
          <cell r="K2686">
            <v>2765.33</v>
          </cell>
          <cell r="L2686">
            <v>73004.712</v>
          </cell>
          <cell r="M2686">
            <v>-8268.5328000000009</v>
          </cell>
          <cell r="N2686">
            <v>600</v>
          </cell>
          <cell r="O2686">
            <v>-4961119.6800000006</v>
          </cell>
        </row>
        <row r="2687">
          <cell r="A2687" t="str">
            <v>L171</v>
          </cell>
          <cell r="B2687" t="str">
            <v>Tubería de acero inoxidable con soldadura en calidad 1.4404 EN 10217-7 con clase de tolerancia D4/T3 de diámetro exterior 12 mm x 1,2 mm con p.p. de tes, uniones y reducciones según DIN 2353 (soportes incluidos) de acuerdo con el manual de instalación de Marioff.</v>
          </cell>
          <cell r="F2687" t="str">
            <v>m</v>
          </cell>
          <cell r="H2687">
            <v>55488.153599999998</v>
          </cell>
          <cell r="I2687">
            <v>60837.259999999995</v>
          </cell>
          <cell r="J2687">
            <v>22</v>
          </cell>
          <cell r="K2687">
            <v>2765.33</v>
          </cell>
          <cell r="L2687">
            <v>60837.259999999995</v>
          </cell>
          <cell r="M2687">
            <v>-5349.1063999999969</v>
          </cell>
          <cell r="N2687">
            <v>2000</v>
          </cell>
          <cell r="O2687">
            <v>-10698212.799999993</v>
          </cell>
        </row>
        <row r="2688">
          <cell r="A2688" t="str">
            <v>L172</v>
          </cell>
          <cell r="B2688" t="str">
            <v>ASCENSOR OTIS DE 10 Pasajeros, 7 Paradas, motor lateral HYPEX 7200 ELECTRICO  sin cuarto de maquinas y sin engranajes. Fabricado en acero inoxidable 1.40x1.35x2.30 m, capacidad:800kg-10 personas, velocidad 1m/s, 7 paradas, recorrido 23.7 m, puerta automatica de apertura central.</v>
          </cell>
          <cell r="F2688" t="str">
            <v>und</v>
          </cell>
          <cell r="I2688">
            <v>62365497</v>
          </cell>
          <cell r="O2688">
            <v>-45109066.816800028</v>
          </cell>
        </row>
        <row r="2689">
          <cell r="A2689" t="str">
            <v>L173</v>
          </cell>
          <cell r="B2689" t="str">
            <v>ASCENSOR OTIS DE 8 Pasajeros, 2 Paradas, motor lateral HYPEX 7200 ELECTRICO  sin cuarto de maquinas y sin engranajes.Fabricado en acero inoxidable 1.10x1.40x2.30 m, capacidad: 630kg-8 personas, velocidad 1m/s, 2 paradas, recorrido 5.05 m, puerta automatica de apertura central.</v>
          </cell>
          <cell r="F2689" t="str">
            <v>und</v>
          </cell>
          <cell r="I2689">
            <v>69716000</v>
          </cell>
        </row>
        <row r="2690">
          <cell r="A2690" t="str">
            <v>L174</v>
          </cell>
          <cell r="B2690" t="str">
            <v>PLANTA ELECTRICA DE 400 KVA PARA OPERACIÓN STAND  BY 444 kVA, 355kW; PRIME  407 kVA 325 kW A  nivel del mar. INCLUYE:INTERRUPTOR TERMOMAGNÉTICO COMO PROTECCIÓN TOTALIZADORA, CABINA DE INSONORIZACIÓN TIPO INTEMPERIE, REDUCCION DEL RUIDO A 75 Db A UN METRO DE DISTANCIA, TRÁILER DE TRANSPORTE, EXTENSIÓN 5H 60A 25 m PARA CONEXIÓN A TABLERO. VERIFICAR ESPECIFICACION TECNICA.</v>
          </cell>
          <cell r="F2690" t="str">
            <v>und</v>
          </cell>
          <cell r="I2690">
            <v>126989200</v>
          </cell>
        </row>
        <row r="2691">
          <cell r="A2691" t="str">
            <v>L175</v>
          </cell>
          <cell r="B2691" t="str">
            <v>SISTEMA EYECTOR AUTOMÁTICO, COMPUESTO POR 3 MOTOBOMBAS SUMERGIBLES AUTOCEBANTES, MARCA IHM TURE, MODELO CP750-4S O SIMILAR; CAPAZ DE MANEJAR UN CAUDAL DE 900GPM CADA UNA, CONSTRUCCIÓN STANDARD EN HIERRO, EJE EN ACERO, SELLO MECÁNICO EN CARAS DURAS, ROTOR TIPO SEMI-ABIERTO CON CUCHILLAS CORTADORAS, ESPECIALMENTE DISEÑADA PARA AGUAS NEGRAS, DRENAJES Y DESAGÜES, ACCIONADAS DIRECTAMENTE POR MOTORES ELÉCTRICOS DE 10 HP, 1,750 RPM, 220 VOLTIOS, TRES FASES, 60HZ, INCLUYE 6.0 DE CABLE SUMERGIBLE APROXIMADAMENTE, ANILLO PARA UBICACIÓN IZADA O TRANSPORTE. UN TABLERO DE CONTROL MARCA IHM, PARA CONTROL DE LAS MOTOBOMBAS. ADICIONALMENTE EL SISTEMA SE COMPONE POR UN SISTEMA DE ALARMA SONORA, PARA DAR AVISO EN CASO DE NIVEL DE REBOCE EN EL POZO DE AGUAS LLUVIAS.</v>
          </cell>
          <cell r="F2691" t="str">
            <v>und</v>
          </cell>
          <cell r="I2691">
            <v>21260480</v>
          </cell>
        </row>
        <row r="2692">
          <cell r="A2692" t="str">
            <v>L176</v>
          </cell>
          <cell r="B2692" t="str">
            <v>Costos de Impuestos y Garantías</v>
          </cell>
          <cell r="F2692" t="str">
            <v>%</v>
          </cell>
          <cell r="I2692">
            <v>0.1</v>
          </cell>
        </row>
        <row r="2693">
          <cell r="A2693" t="str">
            <v>M</v>
          </cell>
          <cell r="B2693" t="str">
            <v>EQUIPO Y MAQUINARIA</v>
          </cell>
        </row>
        <row r="2694">
          <cell r="A2694" t="str">
            <v>M01</v>
          </cell>
          <cell r="B2694" t="str">
            <v>ANDAMIO METALICO TUBULAR (Sección de 2 marcos de 1.50*1.50 m.con 2 crucetas de 2.30 m.)</v>
          </cell>
          <cell r="F2694" t="str">
            <v>sm</v>
          </cell>
          <cell r="I2694">
            <v>2170</v>
          </cell>
        </row>
        <row r="2695">
          <cell r="A2695" t="str">
            <v>M01A</v>
          </cell>
          <cell r="B2695" t="str">
            <v>ANDAMIO COLGANTE (Incluye ganchos, poleas y planchones.)</v>
          </cell>
          <cell r="F2695" t="str">
            <v>hr</v>
          </cell>
          <cell r="I2695">
            <v>5100</v>
          </cell>
        </row>
        <row r="2696">
          <cell r="A2696" t="str">
            <v>M02</v>
          </cell>
          <cell r="B2696" t="str">
            <v>BULLDOZER D-5</v>
          </cell>
          <cell r="F2696" t="str">
            <v>hr</v>
          </cell>
          <cell r="I2696">
            <v>100534</v>
          </cell>
        </row>
        <row r="2697">
          <cell r="A2697" t="str">
            <v>M19</v>
          </cell>
          <cell r="B2697" t="str">
            <v>CARROTANQUE DE AGUA 10.000 LTS.</v>
          </cell>
          <cell r="F2697" t="str">
            <v>hr</v>
          </cell>
          <cell r="I2697">
            <v>452403</v>
          </cell>
        </row>
        <row r="2698">
          <cell r="A2698" t="str">
            <v>M23</v>
          </cell>
          <cell r="B2698" t="str">
            <v>CARROTANQUE IRRIGADOR DE ASFALTO</v>
          </cell>
          <cell r="F2698" t="str">
            <v>hr</v>
          </cell>
          <cell r="I2698">
            <v>60000</v>
          </cell>
        </row>
        <row r="2699">
          <cell r="A2699" t="str">
            <v>M12</v>
          </cell>
          <cell r="B2699" t="str">
            <v>COMPACTADOR DE ASFALTO</v>
          </cell>
          <cell r="F2699" t="str">
            <v>hr</v>
          </cell>
          <cell r="I2699">
            <v>90480.6</v>
          </cell>
        </row>
        <row r="2700">
          <cell r="A2700" t="str">
            <v>M24</v>
          </cell>
          <cell r="B2700" t="str">
            <v>COMPRESOR (Barrido y/o Soplado de la Superficie Pavimento)</v>
          </cell>
          <cell r="F2700" t="str">
            <v>hr</v>
          </cell>
          <cell r="I2700">
            <v>39650.609600000003</v>
          </cell>
        </row>
        <row r="2701">
          <cell r="A2701" t="str">
            <v>M14</v>
          </cell>
          <cell r="B2701" t="str">
            <v>COMPRESOR 2 MARTILLOS (Incluye ACPM y transporte)</v>
          </cell>
          <cell r="F2701" t="str">
            <v>hr</v>
          </cell>
          <cell r="I2701">
            <v>53644.9424</v>
          </cell>
        </row>
        <row r="2702">
          <cell r="A2702" t="str">
            <v>M11</v>
          </cell>
          <cell r="B2702" t="str">
            <v xml:space="preserve">CORTADORA DE LADRILLO INCLUYE DISCO </v>
          </cell>
          <cell r="F2702" t="str">
            <v>dd</v>
          </cell>
          <cell r="I2702">
            <v>35186.9</v>
          </cell>
        </row>
        <row r="2703">
          <cell r="A2703" t="str">
            <v>M10</v>
          </cell>
          <cell r="B2703" t="str">
            <v>EQUIPO BASICO ( Construcción )</v>
          </cell>
          <cell r="F2703" t="str">
            <v>glb</v>
          </cell>
          <cell r="I2703">
            <v>2255.9829599999998</v>
          </cell>
        </row>
        <row r="2704">
          <cell r="A2704" t="str">
            <v>M03</v>
          </cell>
          <cell r="B2704" t="str">
            <v>EQUIPO BASICO ( Herramienta menor )</v>
          </cell>
          <cell r="F2704" t="str">
            <v>glb</v>
          </cell>
          <cell r="I2704">
            <v>2255.9829599999998</v>
          </cell>
        </row>
        <row r="2705">
          <cell r="A2705" t="str">
            <v>M16</v>
          </cell>
          <cell r="B2705" t="str">
            <v>EQUIPO COLOCACION CONCRETO</v>
          </cell>
          <cell r="F2705" t="str">
            <v>m3</v>
          </cell>
          <cell r="I2705">
            <v>13572.09</v>
          </cell>
        </row>
        <row r="2706">
          <cell r="A2706" t="str">
            <v>M21</v>
          </cell>
          <cell r="B2706" t="str">
            <v xml:space="preserve">EQUIPO DE TERMOFUSION </v>
          </cell>
          <cell r="F2706" t="str">
            <v>dd</v>
          </cell>
          <cell r="I2706">
            <v>266415.09999999998</v>
          </cell>
        </row>
        <row r="2707">
          <cell r="A2707" t="str">
            <v>M21A</v>
          </cell>
          <cell r="B2707" t="str">
            <v>EQUIPO DE ELECTROFUSION</v>
          </cell>
          <cell r="F2707" t="str">
            <v>dd</v>
          </cell>
          <cell r="I2707">
            <v>266415.09999999998</v>
          </cell>
        </row>
        <row r="2708">
          <cell r="A2708" t="str">
            <v>M17</v>
          </cell>
          <cell r="B2708" t="str">
            <v>EQUIPO HIDROLAVADORA ELECTRICA INDUSTRIAL</v>
          </cell>
          <cell r="F2708" t="str">
            <v>dd</v>
          </cell>
          <cell r="I2708">
            <v>38202.92</v>
          </cell>
        </row>
        <row r="2709">
          <cell r="A2709" t="str">
            <v>M17A</v>
          </cell>
          <cell r="B2709" t="str">
            <v>FRESADORA (Incluye combustible y trasnporte)</v>
          </cell>
          <cell r="F2709" t="str">
            <v>Ins</v>
          </cell>
          <cell r="I2709">
            <v>98523.32</v>
          </cell>
        </row>
        <row r="2710">
          <cell r="A2710" t="str">
            <v>M22</v>
          </cell>
          <cell r="B2710" t="str">
            <v>GRUA CON BRAZO HIDRAULICO</v>
          </cell>
          <cell r="F2710" t="str">
            <v>dd</v>
          </cell>
          <cell r="I2710">
            <v>854539</v>
          </cell>
        </row>
        <row r="2711">
          <cell r="A2711" t="str">
            <v>M09</v>
          </cell>
          <cell r="B2711" t="str">
            <v>MEZCLADORA A GASOLINA</v>
          </cell>
          <cell r="F2711" t="str">
            <v>dd</v>
          </cell>
          <cell r="I2711">
            <v>33176.22</v>
          </cell>
        </row>
        <row r="2712">
          <cell r="A2712" t="str">
            <v>M13A</v>
          </cell>
          <cell r="B2712" t="str">
            <v>MOTOBOMBA DE 4" o 6"</v>
          </cell>
          <cell r="F2712" t="str">
            <v>hr</v>
          </cell>
          <cell r="I2712">
            <v>3418.1559999999999</v>
          </cell>
        </row>
        <row r="2713">
          <cell r="A2713" t="str">
            <v>M13</v>
          </cell>
          <cell r="B2713" t="str">
            <v>MOTONIVELADORA 120 HP.</v>
          </cell>
          <cell r="F2713" t="str">
            <v>hr</v>
          </cell>
          <cell r="I2713">
            <v>129461.65316</v>
          </cell>
        </row>
        <row r="2714">
          <cell r="A2714" t="str">
            <v>M26</v>
          </cell>
          <cell r="B2714" t="str">
            <v>REGLA VIBRATORIA</v>
          </cell>
          <cell r="F2714" t="str">
            <v>dd</v>
          </cell>
          <cell r="I2714">
            <v>23323.887999999999</v>
          </cell>
        </row>
        <row r="2715">
          <cell r="A2715" t="str">
            <v>M05</v>
          </cell>
          <cell r="B2715" t="str">
            <v>RETROEXCAVADORA SOBRE ORRUGAS  + Combustible + Operario</v>
          </cell>
          <cell r="F2715" t="str">
            <v>hr</v>
          </cell>
          <cell r="I2715">
            <v>173468.40098000001</v>
          </cell>
        </row>
        <row r="2716">
          <cell r="A2716" t="str">
            <v>M05A</v>
          </cell>
          <cell r="B2716" t="str">
            <v>RETROEXCAVADORA SOBRE ORRUGAS CON MARTILLO HIDRAULICO  + Combustible + Operario</v>
          </cell>
          <cell r="F2716" t="str">
            <v>hr</v>
          </cell>
          <cell r="I2716">
            <v>268224.712</v>
          </cell>
        </row>
        <row r="2717">
          <cell r="A2717" t="str">
            <v>M05B</v>
          </cell>
          <cell r="B2717" t="str">
            <v>RETROEXCAVADORA SOBRE ORRUGAS PC300 CON CRUSHER + Combustible + Operario</v>
          </cell>
          <cell r="F2717" t="str">
            <v>hr</v>
          </cell>
          <cell r="I2717">
            <v>326534.43199999997</v>
          </cell>
        </row>
        <row r="2718">
          <cell r="A2718" t="str">
            <v>M05C</v>
          </cell>
          <cell r="B2718" t="str">
            <v>MINI-RETROEXCAVADORA SOBRE ORRUGAS SERIE 50  + Combustible + Operario</v>
          </cell>
          <cell r="F2718" t="str">
            <v>hr</v>
          </cell>
          <cell r="I2718">
            <v>90480.6</v>
          </cell>
        </row>
        <row r="2719">
          <cell r="A2719" t="str">
            <v>M15</v>
          </cell>
          <cell r="B2719" t="str">
            <v>TALADRO ROTO PERCUTOR</v>
          </cell>
          <cell r="F2719" t="str">
            <v>dd</v>
          </cell>
          <cell r="I2719">
            <v>10556.07</v>
          </cell>
        </row>
        <row r="2720">
          <cell r="A2720" t="str">
            <v>M25</v>
          </cell>
          <cell r="B2720" t="str">
            <v>TERMINADORA DE ASFALTO</v>
          </cell>
          <cell r="F2720" t="str">
            <v>hr</v>
          </cell>
          <cell r="I2720">
            <v>105560.7</v>
          </cell>
        </row>
        <row r="2721">
          <cell r="A2721" t="str">
            <v>M06</v>
          </cell>
          <cell r="B2721" t="str">
            <v>VIBRADOR A GASOLINA</v>
          </cell>
          <cell r="F2721" t="str">
            <v>dd</v>
          </cell>
          <cell r="I2721">
            <v>40751.456899999997</v>
          </cell>
        </row>
        <row r="2722">
          <cell r="A2722" t="str">
            <v>M20</v>
          </cell>
          <cell r="B2722" t="str">
            <v>VIBROCOMPACTADOR DE SUELO Cilíndrico</v>
          </cell>
          <cell r="F2722" t="str">
            <v>hr</v>
          </cell>
          <cell r="I2722">
            <v>91128.038960000005</v>
          </cell>
        </row>
        <row r="2723">
          <cell r="A2723" t="str">
            <v>M07</v>
          </cell>
          <cell r="B2723" t="str">
            <v>VIBROCOMPACTADOR Manual Saltarín</v>
          </cell>
          <cell r="F2723" t="str">
            <v>dd</v>
          </cell>
          <cell r="I2723">
            <v>35790.103999999999</v>
          </cell>
        </row>
        <row r="2724">
          <cell r="A2724" t="str">
            <v>M08</v>
          </cell>
          <cell r="B2724" t="str">
            <v>VOLQUETA  6m3 (Cargue a mano)</v>
          </cell>
          <cell r="F2724" t="str">
            <v>vj</v>
          </cell>
          <cell r="I2724">
            <v>145774.29999999999</v>
          </cell>
        </row>
        <row r="2725">
          <cell r="A2725" t="str">
            <v>M18</v>
          </cell>
          <cell r="B2725" t="str">
            <v>VOLQUETA  6m3 (Cargue mecánico)</v>
          </cell>
          <cell r="F2725" t="str">
            <v>vj</v>
          </cell>
          <cell r="I2725">
            <v>120640.8</v>
          </cell>
        </row>
        <row r="2726">
          <cell r="A2726" t="str">
            <v>M18A</v>
          </cell>
          <cell r="B2726" t="str">
            <v xml:space="preserve">VOLQUETA  6m3 (Cargue mecánico) a 1 km distancia </v>
          </cell>
          <cell r="F2726" t="str">
            <v>vj</v>
          </cell>
          <cell r="I2726">
            <v>130694.2</v>
          </cell>
        </row>
        <row r="2727">
          <cell r="A2727" t="str">
            <v>M27</v>
          </cell>
          <cell r="B2727" t="str">
            <v>EQUIPO COLOCACION CONCRETO (BOMBEO)</v>
          </cell>
          <cell r="F2727" t="str">
            <v>m3</v>
          </cell>
          <cell r="I2727">
            <v>34985.832000000002</v>
          </cell>
        </row>
        <row r="2728">
          <cell r="A2728" t="str">
            <v>M28</v>
          </cell>
          <cell r="B2728" t="str">
            <v xml:space="preserve">CORTADORA DE CONCRETO con combustible + disco de corte </v>
          </cell>
          <cell r="F2728" t="str">
            <v>dd</v>
          </cell>
          <cell r="I2728">
            <v>75400.5</v>
          </cell>
        </row>
        <row r="2729">
          <cell r="A2729" t="str">
            <v>M29</v>
          </cell>
          <cell r="B2729" t="str">
            <v>DISCO DIAMANTADO DE 14"</v>
          </cell>
          <cell r="F2729" t="str">
            <v>und</v>
          </cell>
          <cell r="I2729">
            <v>240276.26</v>
          </cell>
        </row>
        <row r="2730">
          <cell r="A2730" t="str">
            <v>M30</v>
          </cell>
          <cell r="B2730" t="str">
            <v>ALLANADORA MECANICA CON CUCHILLAS</v>
          </cell>
          <cell r="F2730" t="str">
            <v>dd</v>
          </cell>
          <cell r="I2730">
            <v>40213.599999999999</v>
          </cell>
        </row>
        <row r="2731">
          <cell r="A2731" t="str">
            <v>M31</v>
          </cell>
          <cell r="B2731" t="str">
            <v xml:space="preserve">CORTADORA DE PAVIMENTO con combustible + disco de corte </v>
          </cell>
          <cell r="F2731" t="str">
            <v>dd</v>
          </cell>
          <cell r="I2731">
            <v>95507.3</v>
          </cell>
        </row>
        <row r="2732">
          <cell r="A2732" t="str">
            <v>M32</v>
          </cell>
          <cell r="B2732" t="str">
            <v xml:space="preserve">EQUIPO + VOLADURA </v>
          </cell>
          <cell r="F2732" t="str">
            <v>glb</v>
          </cell>
          <cell r="I2732">
            <v>23122.82</v>
          </cell>
        </row>
        <row r="2733">
          <cell r="A2733" t="str">
            <v>M33</v>
          </cell>
          <cell r="B2733" t="str">
            <v>MINICARGADOR 216B2+ Combustible + Operario</v>
          </cell>
          <cell r="F2733" t="str">
            <v>hr</v>
          </cell>
          <cell r="I2733">
            <v>35186.9</v>
          </cell>
        </row>
        <row r="2734">
          <cell r="A2734" t="str">
            <v>M34</v>
          </cell>
          <cell r="B2734" t="str">
            <v>MOTOSIERRA</v>
          </cell>
          <cell r="F2734" t="str">
            <v>dd</v>
          </cell>
          <cell r="I2734">
            <v>29154.86</v>
          </cell>
        </row>
        <row r="2735">
          <cell r="A2735" t="str">
            <v>M35</v>
          </cell>
          <cell r="B2735" t="str">
            <v>LIJADORA ELECTRICA ORBITAL NEUMATICA DE 6"</v>
          </cell>
          <cell r="F2735" t="str">
            <v>dd</v>
          </cell>
          <cell r="I2735">
            <v>215431</v>
          </cell>
        </row>
        <row r="2736">
          <cell r="A2736" t="str">
            <v>M36</v>
          </cell>
          <cell r="B2736" t="str">
            <v>PULIDORA 9"</v>
          </cell>
          <cell r="F2736" t="str">
            <v>hr</v>
          </cell>
          <cell r="I2736">
            <v>2000</v>
          </cell>
        </row>
        <row r="2737">
          <cell r="A2737" t="str">
            <v>M37</v>
          </cell>
          <cell r="B2737" t="str">
            <v>DISCO PARA CORTE DE METAL 9X1/8"</v>
          </cell>
          <cell r="F2737" t="str">
            <v>und</v>
          </cell>
          <cell r="I2737">
            <v>12900</v>
          </cell>
        </row>
        <row r="2738">
          <cell r="A2738" t="str">
            <v>M38</v>
          </cell>
          <cell r="B2738" t="str">
            <v>TALADRO DE ROTACION 1/2" BOSCH</v>
          </cell>
          <cell r="F2738" t="str">
            <v>hr</v>
          </cell>
          <cell r="I2738">
            <v>8000</v>
          </cell>
        </row>
        <row r="2739">
          <cell r="A2739" t="str">
            <v>M39</v>
          </cell>
          <cell r="B2739" t="str">
            <v>EQUIPO DE SOLDADURA ELECTRICA</v>
          </cell>
          <cell r="F2739" t="str">
            <v>dd</v>
          </cell>
          <cell r="I2739">
            <v>25000</v>
          </cell>
        </row>
        <row r="2740">
          <cell r="A2740" t="str">
            <v>M40</v>
          </cell>
          <cell r="B2740" t="str">
            <v>GRATA PARA PULIDORA 1 1/2"</v>
          </cell>
          <cell r="F2740" t="str">
            <v>und</v>
          </cell>
          <cell r="I2740">
            <v>11900</v>
          </cell>
        </row>
        <row r="2741">
          <cell r="A2741" t="str">
            <v>M41</v>
          </cell>
          <cell r="B2741" t="str">
            <v>SONDA ELECTRICA  1/8 x 60m.</v>
          </cell>
          <cell r="F2741" t="str">
            <v>dd</v>
          </cell>
          <cell r="I2741">
            <v>8000</v>
          </cell>
        </row>
        <row r="2742">
          <cell r="A2742" t="str">
            <v>M42</v>
          </cell>
          <cell r="B2742" t="str">
            <v>ESPARCIDOR DE GRAVILLA (INCLUYE VOLQUETA)</v>
          </cell>
          <cell r="F2742" t="str">
            <v>hr</v>
          </cell>
          <cell r="I2742">
            <v>79100</v>
          </cell>
        </row>
        <row r="2743">
          <cell r="A2743" t="str">
            <v>M43</v>
          </cell>
          <cell r="B2743" t="str">
            <v>EQUIPO DE OXIA-ACETILENO</v>
          </cell>
          <cell r="F2743" t="str">
            <v>hr</v>
          </cell>
          <cell r="I2743">
            <v>15000</v>
          </cell>
        </row>
        <row r="2744">
          <cell r="A2744" t="str">
            <v>M44</v>
          </cell>
          <cell r="B2744" t="str">
            <v>ROTO MARTILLO SDS MAX COMBINADO</v>
          </cell>
          <cell r="F2744" t="str">
            <v>dd</v>
          </cell>
          <cell r="I2744">
            <v>46000</v>
          </cell>
        </row>
        <row r="2745">
          <cell r="A2745" t="str">
            <v>M45</v>
          </cell>
          <cell r="B2745" t="str">
            <v>ROSCADORA ELÉCTRICA</v>
          </cell>
          <cell r="F2745" t="str">
            <v>hr</v>
          </cell>
          <cell r="I2745">
            <v>31250</v>
          </cell>
        </row>
        <row r="2746">
          <cell r="A2746" t="str">
            <v>M46</v>
          </cell>
          <cell r="B2746" t="str">
            <v>RANURADORA ELÉCTRICA</v>
          </cell>
          <cell r="F2746" t="str">
            <v>hr</v>
          </cell>
          <cell r="I2746">
            <v>37500</v>
          </cell>
        </row>
        <row r="2747">
          <cell r="A2747" t="str">
            <v>M47</v>
          </cell>
          <cell r="B2747" t="str">
            <v>COMPRESOR DE AIRE</v>
          </cell>
          <cell r="F2747" t="str">
            <v>hr</v>
          </cell>
          <cell r="I2747">
            <v>5833.33</v>
          </cell>
        </row>
        <row r="2748">
          <cell r="A2748" t="str">
            <v>M48</v>
          </cell>
          <cell r="B2748" t="str">
            <v>EQUIPO BASICO (SANDBLASTING)</v>
          </cell>
          <cell r="F2748" t="str">
            <v>hr</v>
          </cell>
          <cell r="I2748">
            <v>20833.330000000002</v>
          </cell>
        </row>
        <row r="2749">
          <cell r="A2749" t="str">
            <v>M49</v>
          </cell>
          <cell r="B2749" t="str">
            <v xml:space="preserve">PLUMA GRUA (Diesel) </v>
          </cell>
          <cell r="F2749" t="str">
            <v>dd</v>
          </cell>
          <cell r="I2749">
            <v>55000</v>
          </cell>
        </row>
        <row r="2751">
          <cell r="A2751" t="str">
            <v>N</v>
          </cell>
          <cell r="B2751" t="str">
            <v>EXTERIORES Y VIAS</v>
          </cell>
        </row>
        <row r="2752">
          <cell r="A2752" t="str">
            <v>N04</v>
          </cell>
          <cell r="B2752" t="str">
            <v>EMULSION ASFALTICA Tipo CRL-1</v>
          </cell>
          <cell r="F2752" t="str">
            <v>lt</v>
          </cell>
          <cell r="I2752">
            <v>1932.58215</v>
          </cell>
        </row>
        <row r="2753">
          <cell r="A2753" t="str">
            <v>N05</v>
          </cell>
          <cell r="B2753" t="str">
            <v>EMULSION ASFALTICA Tipo CRR-1</v>
          </cell>
          <cell r="F2753" t="str">
            <v>lt</v>
          </cell>
          <cell r="I2753">
            <v>1925.61789</v>
          </cell>
        </row>
        <row r="2754">
          <cell r="A2754" t="str">
            <v>N06</v>
          </cell>
          <cell r="B2754" t="str">
            <v>MEZCLA ASFALTICA TIPO MDC-1</v>
          </cell>
          <cell r="F2754" t="str">
            <v>m3</v>
          </cell>
          <cell r="I2754">
            <v>423091.82244000002</v>
          </cell>
        </row>
        <row r="2755">
          <cell r="A2755" t="str">
            <v>N07</v>
          </cell>
          <cell r="B2755" t="str">
            <v xml:space="preserve">MEZCLA ASFALTICA TIPO MDC-2 </v>
          </cell>
          <cell r="F2755" t="str">
            <v>m3</v>
          </cell>
          <cell r="I2755">
            <v>436303.95042000001</v>
          </cell>
        </row>
        <row r="2756">
          <cell r="A2756" t="str">
            <v>N08</v>
          </cell>
          <cell r="B2756" t="str">
            <v>MEZCLA ASFALTICA TIPO MDC-3</v>
          </cell>
          <cell r="F2756" t="str">
            <v>m3</v>
          </cell>
          <cell r="I2756">
            <v>461074.70708999998</v>
          </cell>
        </row>
        <row r="2757">
          <cell r="A2757" t="str">
            <v>N02</v>
          </cell>
          <cell r="B2757" t="str">
            <v>PASTO KIKUYO (cortado)</v>
          </cell>
          <cell r="F2757" t="str">
            <v>m2</v>
          </cell>
          <cell r="I2757">
            <v>6714.5</v>
          </cell>
        </row>
        <row r="2758">
          <cell r="A2758" t="str">
            <v>N03</v>
          </cell>
          <cell r="B2758" t="str">
            <v>PLANTAS ORNAMENTALES VARIAS</v>
          </cell>
          <cell r="F2758" t="str">
            <v>und</v>
          </cell>
          <cell r="I2758">
            <v>2169.3000000000002</v>
          </cell>
        </row>
        <row r="2759">
          <cell r="A2759" t="str">
            <v>N01</v>
          </cell>
          <cell r="B2759" t="str">
            <v>TIERRA NEGRA</v>
          </cell>
          <cell r="F2759" t="str">
            <v>m3</v>
          </cell>
          <cell r="I2759">
            <v>48207.010999999999</v>
          </cell>
        </row>
        <row r="2760">
          <cell r="A2760" t="str">
            <v>N09</v>
          </cell>
          <cell r="B2760" t="str">
            <v>GRAMA TIPO BERMUDA GRASS</v>
          </cell>
          <cell r="F2760" t="str">
            <v>m2</v>
          </cell>
          <cell r="I2760">
            <v>3615.5</v>
          </cell>
        </row>
        <row r="2761">
          <cell r="A2761" t="str">
            <v>N10</v>
          </cell>
          <cell r="B2761" t="str">
            <v>SWINGLE O LIMONCILLO</v>
          </cell>
          <cell r="F2761" t="str">
            <v>und</v>
          </cell>
          <cell r="I2761">
            <v>7231</v>
          </cell>
        </row>
        <row r="2762">
          <cell r="A2762" t="str">
            <v>N11</v>
          </cell>
          <cell r="B2762" t="str">
            <v xml:space="preserve">PALMA FÉNIX ROBELLIN </v>
          </cell>
          <cell r="F2762" t="str">
            <v>und</v>
          </cell>
          <cell r="I2762">
            <v>51650</v>
          </cell>
        </row>
        <row r="2763">
          <cell r="A2763" t="str">
            <v>N12</v>
          </cell>
          <cell r="B2763" t="str">
            <v>ARBOL FLOR AMARILLO H=1.50m</v>
          </cell>
          <cell r="F2763" t="str">
            <v>und</v>
          </cell>
          <cell r="I2763">
            <v>98135</v>
          </cell>
        </row>
        <row r="2764">
          <cell r="A2764" t="str">
            <v>N13</v>
          </cell>
          <cell r="B2764" t="str">
            <v>ARBOL JAZMIN DE LA CHINA H=1.50m</v>
          </cell>
          <cell r="F2764" t="str">
            <v>und</v>
          </cell>
          <cell r="I2764">
            <v>35000</v>
          </cell>
        </row>
        <row r="2765">
          <cell r="A2765" t="str">
            <v>N14</v>
          </cell>
          <cell r="B2765" t="str">
            <v xml:space="preserve">ARBUSTO LIQUIDAMBAR H=0.80m. </v>
          </cell>
          <cell r="F2765" t="str">
            <v>und</v>
          </cell>
          <cell r="I2765">
            <v>40000</v>
          </cell>
        </row>
        <row r="2766">
          <cell r="A2766" t="str">
            <v>N15</v>
          </cell>
          <cell r="B2766" t="str">
            <v xml:space="preserve">ARBUSTOEUGENIA H=1.10m. </v>
          </cell>
          <cell r="F2766" t="str">
            <v>und</v>
          </cell>
          <cell r="I2766">
            <v>25000</v>
          </cell>
        </row>
        <row r="2767">
          <cell r="A2767" t="str">
            <v>N16</v>
          </cell>
          <cell r="B2767" t="str">
            <v>PLANTA MACROFITA EMERGENTE (plántula, tallo-caña, o semilla según la especie vegetal a emplear para el tratamiento del agua residual. Incluye plantación a cargo de profesional competente, sustratos, abonos o cualquier otro elemento para su normal crecimiento)</v>
          </cell>
          <cell r="F2767" t="str">
            <v>und</v>
          </cell>
          <cell r="I2767">
            <v>13716.666666666666</v>
          </cell>
        </row>
        <row r="2768">
          <cell r="A2768" t="str">
            <v>N17</v>
          </cell>
          <cell r="B2768" t="str">
            <v>ARBOL NATIVO DE LA ZONA H=1.00m</v>
          </cell>
          <cell r="F2768" t="str">
            <v>und</v>
          </cell>
          <cell r="I2768">
            <v>13360</v>
          </cell>
        </row>
        <row r="2769">
          <cell r="A2769" t="str">
            <v>N18</v>
          </cell>
          <cell r="B2769" t="str">
            <v>ABONO ORGANICO</v>
          </cell>
          <cell r="F2769" t="str">
            <v>kg</v>
          </cell>
          <cell r="I2769">
            <v>994</v>
          </cell>
        </row>
        <row r="2770">
          <cell r="A2770" t="str">
            <v>N19</v>
          </cell>
          <cell r="B2770" t="str">
            <v>ROCA FOSFORICA</v>
          </cell>
          <cell r="F2770" t="str">
            <v>kg</v>
          </cell>
          <cell r="I2770">
            <v>939.19999999999993</v>
          </cell>
        </row>
        <row r="2771">
          <cell r="A2771" t="str">
            <v>N20</v>
          </cell>
          <cell r="B2771" t="str">
            <v>TUTORES</v>
          </cell>
          <cell r="F2771" t="str">
            <v>kg</v>
          </cell>
          <cell r="I2771">
            <v>349.33333333333331</v>
          </cell>
        </row>
        <row r="2772">
          <cell r="A2772" t="str">
            <v>N21</v>
          </cell>
          <cell r="B2772" t="str">
            <v>ABONO ORGANICO</v>
          </cell>
          <cell r="F2772" t="str">
            <v>kg</v>
          </cell>
          <cell r="I2772">
            <v>994</v>
          </cell>
        </row>
        <row r="2773">
          <cell r="A2773" t="str">
            <v>N22</v>
          </cell>
          <cell r="B2773" t="str">
            <v>FERTILIZANTE GRANULADO</v>
          </cell>
          <cell r="F2773" t="str">
            <v>kg</v>
          </cell>
          <cell r="I2773">
            <v>1900</v>
          </cell>
        </row>
        <row r="2774">
          <cell r="A2774" t="str">
            <v>N23</v>
          </cell>
          <cell r="B2774" t="str">
            <v>EMULSION CRR-2</v>
          </cell>
          <cell r="F2774" t="str">
            <v>lt</v>
          </cell>
          <cell r="I2774">
            <v>1687</v>
          </cell>
        </row>
        <row r="2775">
          <cell r="A2775" t="str">
            <v>N24</v>
          </cell>
          <cell r="B2775" t="str">
            <v>ARBOLEUCALIPTO POMARROSO H=1.60m</v>
          </cell>
          <cell r="F2775" t="str">
            <v>und</v>
          </cell>
          <cell r="I2775">
            <v>60000</v>
          </cell>
        </row>
        <row r="2776">
          <cell r="A2776" t="str">
            <v>O</v>
          </cell>
          <cell r="B2776" t="str">
            <v>FERRETERIA Y OTROS</v>
          </cell>
        </row>
        <row r="2777">
          <cell r="A2777" t="str">
            <v>O36</v>
          </cell>
          <cell r="B2777" t="str">
            <v>ALFALISTO BLANCO o Similar</v>
          </cell>
          <cell r="F2777" t="str">
            <v>kg</v>
          </cell>
          <cell r="I2777">
            <v>1515.35322</v>
          </cell>
        </row>
        <row r="2778">
          <cell r="A2778" t="str">
            <v>O12</v>
          </cell>
          <cell r="B2778" t="str">
            <v>ALFALISTO GRIS o Similar.</v>
          </cell>
          <cell r="F2778" t="str">
            <v>kg</v>
          </cell>
          <cell r="I2778">
            <v>1179.2828999999999</v>
          </cell>
        </row>
        <row r="2779">
          <cell r="A2779" t="str">
            <v>O32</v>
          </cell>
          <cell r="B2779" t="str">
            <v>ALFALISTOPLUS o Similar.</v>
          </cell>
          <cell r="F2779" t="str">
            <v>kg</v>
          </cell>
          <cell r="I2779">
            <v>2857.6099800000002</v>
          </cell>
        </row>
        <row r="2780">
          <cell r="A2780" t="str">
            <v>O39</v>
          </cell>
          <cell r="B2780" t="str">
            <v>BISAGRAS ALUMINIO 3"</v>
          </cell>
          <cell r="F2780" t="str">
            <v>und</v>
          </cell>
          <cell r="I2780">
            <v>2530.65</v>
          </cell>
        </row>
        <row r="2781">
          <cell r="A2781" t="str">
            <v>O39A</v>
          </cell>
          <cell r="B2781" t="str">
            <v>BISAGRA PUERTA VAIVEN PLATEADA</v>
          </cell>
          <cell r="F2781" t="str">
            <v>und</v>
          </cell>
          <cell r="I2781">
            <v>37352.394</v>
          </cell>
        </row>
        <row r="2782">
          <cell r="A2782" t="str">
            <v>O28</v>
          </cell>
          <cell r="B2782" t="str">
            <v>BROCA PARA MURO 5/8" x 8"</v>
          </cell>
          <cell r="F2782" t="str">
            <v>und</v>
          </cell>
          <cell r="I2782">
            <v>9312.7919999999995</v>
          </cell>
        </row>
        <row r="2783">
          <cell r="A2783" t="str">
            <v>O28A</v>
          </cell>
          <cell r="B2783" t="str">
            <v>BROCA PARA MURO 3/8" x 6"</v>
          </cell>
          <cell r="F2783" t="str">
            <v>und</v>
          </cell>
          <cell r="I2783">
            <v>4800</v>
          </cell>
        </row>
        <row r="2784">
          <cell r="A2784" t="str">
            <v>O28B</v>
          </cell>
          <cell r="B2784" t="str">
            <v>BROCA PARA ACERO INOXIDABLE 1" x 1/2"</v>
          </cell>
          <cell r="F2784" t="str">
            <v>und</v>
          </cell>
          <cell r="I2784">
            <v>54200</v>
          </cell>
        </row>
        <row r="2785">
          <cell r="A2785" t="str">
            <v>O28C</v>
          </cell>
          <cell r="B2785" t="str">
            <v>BROCA PARA MURO 1" x 1/2"</v>
          </cell>
          <cell r="F2785" t="str">
            <v>und</v>
          </cell>
          <cell r="I2785">
            <v>12300</v>
          </cell>
        </row>
        <row r="2786">
          <cell r="A2786" t="str">
            <v>O28D</v>
          </cell>
          <cell r="B2786" t="str">
            <v>BROCA PARA CONCRETO 1" x 8"</v>
          </cell>
          <cell r="F2786" t="str">
            <v>und</v>
          </cell>
          <cell r="I2786">
            <v>68966</v>
          </cell>
        </row>
        <row r="2787">
          <cell r="A2787" t="str">
            <v>O01</v>
          </cell>
          <cell r="B2787" t="str">
            <v>CEMENTO BLANCO</v>
          </cell>
          <cell r="F2787" t="str">
            <v>kg</v>
          </cell>
          <cell r="I2787">
            <v>992.01480000000004</v>
          </cell>
        </row>
        <row r="2788">
          <cell r="A2788" t="str">
            <v>O33</v>
          </cell>
          <cell r="B2788" t="str">
            <v>CHAZO PUNTILLA</v>
          </cell>
          <cell r="F2788" t="str">
            <v>und</v>
          </cell>
          <cell r="I2788">
            <v>202.452</v>
          </cell>
        </row>
        <row r="2789">
          <cell r="A2789" t="str">
            <v>O24</v>
          </cell>
          <cell r="B2789" t="str">
            <v xml:space="preserve">CHAZOS 3/8 X 2" </v>
          </cell>
          <cell r="F2789" t="str">
            <v>und</v>
          </cell>
          <cell r="I2789">
            <v>759.19500000000005</v>
          </cell>
        </row>
        <row r="2790">
          <cell r="A2790" t="str">
            <v>O02</v>
          </cell>
          <cell r="B2790" t="str">
            <v>CINTA DE DEMARCACION * 10 m.</v>
          </cell>
          <cell r="F2790" t="str">
            <v>m</v>
          </cell>
          <cell r="I2790">
            <v>101.226</v>
          </cell>
        </row>
        <row r="2791">
          <cell r="A2791" t="str">
            <v>O03</v>
          </cell>
          <cell r="B2791" t="str">
            <v>COLOR MINERAL</v>
          </cell>
          <cell r="F2791" t="str">
            <v>kg</v>
          </cell>
          <cell r="I2791">
            <v>10729.956</v>
          </cell>
        </row>
        <row r="2792">
          <cell r="A2792" t="str">
            <v>O22</v>
          </cell>
          <cell r="B2792" t="str">
            <v>DILATACION EN BRONCE PC09</v>
          </cell>
          <cell r="F2792" t="str">
            <v>m</v>
          </cell>
          <cell r="I2792">
            <v>11640.99</v>
          </cell>
        </row>
        <row r="2793">
          <cell r="A2793" t="str">
            <v>O22A</v>
          </cell>
          <cell r="B2793" t="str">
            <v>DILATACION EN ALUMINIO</v>
          </cell>
          <cell r="F2793" t="str">
            <v>m</v>
          </cell>
          <cell r="I2793">
            <v>4821.3943799999997</v>
          </cell>
        </row>
        <row r="2794">
          <cell r="A2794" t="str">
            <v>O06</v>
          </cell>
          <cell r="B2794" t="str">
            <v>ENDURECEDOR Color Gris  Tipo Rocktop de Toxement o Similar.</v>
          </cell>
          <cell r="F2794" t="str">
            <v>kg</v>
          </cell>
          <cell r="I2794">
            <v>804.74670000000003</v>
          </cell>
        </row>
        <row r="2795">
          <cell r="A2795" t="str">
            <v>O27</v>
          </cell>
          <cell r="B2795" t="str">
            <v>ESTOPA</v>
          </cell>
          <cell r="F2795" t="str">
            <v>lb</v>
          </cell>
          <cell r="I2795">
            <v>2000</v>
          </cell>
        </row>
        <row r="2796">
          <cell r="A2796" t="str">
            <v>O26</v>
          </cell>
          <cell r="B2796" t="str">
            <v>EXTRACTOR EOLICO VERTICAL DE 12"</v>
          </cell>
          <cell r="F2796" t="str">
            <v>und</v>
          </cell>
          <cell r="I2796">
            <v>121369.974</v>
          </cell>
        </row>
        <row r="2797">
          <cell r="A2797" t="str">
            <v>O07</v>
          </cell>
          <cell r="B2797" t="str">
            <v>GRAVILLA Mona ( 25 Kilos )</v>
          </cell>
          <cell r="F2797" t="str">
            <v>bt</v>
          </cell>
          <cell r="I2797">
            <v>8415.9296400000003</v>
          </cell>
        </row>
        <row r="2798">
          <cell r="A2798" t="str">
            <v>O08</v>
          </cell>
          <cell r="B2798" t="str">
            <v xml:space="preserve">LAMINA METAL DECK  Lamina 2"  Cal.16  - Tipo Acesco o Similar. </v>
          </cell>
          <cell r="F2798" t="str">
            <v>m2</v>
          </cell>
          <cell r="I2798">
            <v>52600</v>
          </cell>
        </row>
        <row r="2799">
          <cell r="A2799" t="str">
            <v>O08D</v>
          </cell>
          <cell r="B2799" t="str">
            <v xml:space="preserve">LAMINA METAL DECK  Lamina 2"  Cal.18  - Tipo Acesco o Similar. </v>
          </cell>
          <cell r="F2799" t="str">
            <v>m2</v>
          </cell>
          <cell r="I2799">
            <v>45916</v>
          </cell>
        </row>
        <row r="2800">
          <cell r="A2800" t="str">
            <v>O08E</v>
          </cell>
          <cell r="B2800" t="str">
            <v xml:space="preserve">LAMINA METAL DECK  Lamina 2"  Cal.20  - Tipo Acesco o Similar. </v>
          </cell>
          <cell r="F2800" t="str">
            <v>m2</v>
          </cell>
          <cell r="I2800">
            <v>27648</v>
          </cell>
        </row>
        <row r="2801">
          <cell r="A2801" t="str">
            <v>O08B</v>
          </cell>
          <cell r="B2801" t="str">
            <v xml:space="preserve">LAMINA METAL DECK  Lamina 2"  Cal.22  - Tipo Acesco o Similar. </v>
          </cell>
          <cell r="F2801" t="str">
            <v>m2</v>
          </cell>
          <cell r="I2801">
            <v>23004</v>
          </cell>
        </row>
        <row r="2802">
          <cell r="A2802" t="str">
            <v>O08H</v>
          </cell>
          <cell r="B2802" t="str">
            <v xml:space="preserve">LAMINA METAL DECK  Lamina 3"  Cal.16  - Tipo Acesco o Similar. </v>
          </cell>
          <cell r="F2802" t="str">
            <v>m2</v>
          </cell>
          <cell r="I2802">
            <v>49611</v>
          </cell>
        </row>
        <row r="2803">
          <cell r="A2803" t="str">
            <v>O08F</v>
          </cell>
          <cell r="B2803" t="str">
            <v xml:space="preserve">LAMINA METAL DECK  Lamina 3"  Cal.18  - Tipo Acesco o Similar. </v>
          </cell>
          <cell r="F2803" t="str">
            <v>m2</v>
          </cell>
          <cell r="I2803">
            <v>39574</v>
          </cell>
        </row>
        <row r="2804">
          <cell r="A2804" t="str">
            <v>O08G</v>
          </cell>
          <cell r="B2804" t="str">
            <v xml:space="preserve">LAMINA METAL DECK  Lamina 3"  Cal.20  - Tipo Acesco o Similar. </v>
          </cell>
          <cell r="F2804" t="str">
            <v>m2</v>
          </cell>
          <cell r="I2804">
            <v>29872</v>
          </cell>
        </row>
        <row r="2805">
          <cell r="A2805" t="str">
            <v>O08C</v>
          </cell>
          <cell r="B2805" t="str">
            <v xml:space="preserve">LAMINA METAL DECK  Lamina 3"  Cal. 22 - Tipo Acesco o Similar. </v>
          </cell>
          <cell r="F2805" t="str">
            <v>m2</v>
          </cell>
          <cell r="I2805">
            <v>24854</v>
          </cell>
        </row>
        <row r="2806">
          <cell r="A2806" t="str">
            <v>O08I</v>
          </cell>
          <cell r="B2806" t="str">
            <v xml:space="preserve">TAPA PERIMETRAL LAMINA METAL DECK  Lamina 3"  Cal. 22 - Tipo Acesco o Similar. </v>
          </cell>
          <cell r="F2806" t="str">
            <v>und</v>
          </cell>
          <cell r="I2806">
            <v>550</v>
          </cell>
        </row>
        <row r="2807">
          <cell r="A2807" t="str">
            <v>O08J</v>
          </cell>
          <cell r="B2807" t="str">
            <v xml:space="preserve">TAPA PERIMETRAL LAMINA METAL DECK  Lamina 2"  Cal. 22 - Tipo Acesco o Similar. </v>
          </cell>
          <cell r="F2807" t="str">
            <v>und</v>
          </cell>
          <cell r="I2807">
            <v>500</v>
          </cell>
        </row>
        <row r="2808">
          <cell r="A2808" t="str">
            <v>O09</v>
          </cell>
          <cell r="B2808" t="str">
            <v>LLAVE TERMINAL MANGUERA 1/2"</v>
          </cell>
          <cell r="F2808" t="str">
            <v>und</v>
          </cell>
          <cell r="I2808">
            <v>7085.82</v>
          </cell>
        </row>
        <row r="2809">
          <cell r="A2809" t="str">
            <v>O37</v>
          </cell>
          <cell r="B2809" t="str">
            <v>LLAVE TERMINAL MANGUERA 1/2"  (Suministro e instalación).</v>
          </cell>
          <cell r="F2809" t="str">
            <v>und</v>
          </cell>
          <cell r="I2809">
            <v>12147.12</v>
          </cell>
        </row>
        <row r="2810">
          <cell r="A2810" t="str">
            <v>O10</v>
          </cell>
          <cell r="B2810" t="str">
            <v>PABMERIL PLIEGO 9" x 11"</v>
          </cell>
          <cell r="F2810" t="str">
            <v>und</v>
          </cell>
          <cell r="I2810">
            <v>2393.9949000000001</v>
          </cell>
        </row>
        <row r="2811">
          <cell r="A2811" t="str">
            <v>O11</v>
          </cell>
          <cell r="B2811" t="str">
            <v>PEGACOR BLANCO</v>
          </cell>
          <cell r="F2811" t="str">
            <v>kg</v>
          </cell>
          <cell r="I2811">
            <v>3036.78</v>
          </cell>
        </row>
        <row r="2812">
          <cell r="A2812" t="str">
            <v>O38</v>
          </cell>
          <cell r="B2812" t="str">
            <v>PEGANTE BOXER</v>
          </cell>
          <cell r="F2812" t="str">
            <v>glb</v>
          </cell>
          <cell r="I2812">
            <v>60735.6</v>
          </cell>
        </row>
        <row r="2813">
          <cell r="A2813" t="str">
            <v>O29</v>
          </cell>
          <cell r="B2813" t="str">
            <v>PISTOLA INYECTOR PARA EPOXICO</v>
          </cell>
          <cell r="F2813" t="str">
            <v>und</v>
          </cell>
          <cell r="I2813">
            <v>293757.85200000001</v>
          </cell>
        </row>
        <row r="2814">
          <cell r="A2814" t="str">
            <v>O05</v>
          </cell>
          <cell r="B2814" t="str">
            <v>PLACA DE IDENTIFICACION EN ALUMINIO ALTO RELIEVE DE 12 x 5 cm. Según Norma CS 278-1</v>
          </cell>
          <cell r="F2814" t="str">
            <v>und</v>
          </cell>
          <cell r="I2814">
            <v>3542.91</v>
          </cell>
        </row>
        <row r="2815">
          <cell r="A2815" t="str">
            <v>O31</v>
          </cell>
          <cell r="B2815" t="str">
            <v>PLASTOCRETE DM de Sika Impermeabilizante para concretos o Similar.</v>
          </cell>
          <cell r="F2815" t="str">
            <v>kg</v>
          </cell>
          <cell r="I2815">
            <v>6731.5290000000005</v>
          </cell>
        </row>
        <row r="2816">
          <cell r="A2816" t="str">
            <v>O13</v>
          </cell>
          <cell r="B2816" t="str">
            <v>POLIETILENO No. 6</v>
          </cell>
          <cell r="F2816" t="str">
            <v>m2</v>
          </cell>
          <cell r="I2816">
            <v>2682.489</v>
          </cell>
        </row>
        <row r="2817">
          <cell r="A2817" t="str">
            <v>O14</v>
          </cell>
          <cell r="B2817" t="str">
            <v>PUNTILLA CON CABEZA 1"</v>
          </cell>
          <cell r="F2817" t="str">
            <v>lb</v>
          </cell>
          <cell r="I2817">
            <v>2480.0369999999998</v>
          </cell>
        </row>
        <row r="2818">
          <cell r="A2818" t="str">
            <v>O15</v>
          </cell>
          <cell r="B2818" t="str">
            <v>PUNTILLA CON CABEZA 2"</v>
          </cell>
          <cell r="F2818" t="str">
            <v>lb</v>
          </cell>
          <cell r="I2818">
            <v>1923.2940000000001</v>
          </cell>
        </row>
        <row r="2819">
          <cell r="A2819" t="str">
            <v>O04</v>
          </cell>
          <cell r="B2819" t="str">
            <v>PUNTILLA CON CABEZA 3"</v>
          </cell>
          <cell r="F2819" t="str">
            <v>lb</v>
          </cell>
          <cell r="I2819">
            <v>1872.681</v>
          </cell>
        </row>
        <row r="2820">
          <cell r="A2820" t="str">
            <v>O16</v>
          </cell>
          <cell r="B2820" t="str">
            <v>SIKA-1 Impermeabilizante integral morteros o Similar.</v>
          </cell>
          <cell r="F2820" t="str">
            <v>kg</v>
          </cell>
          <cell r="I2820">
            <v>6984.5940000000001</v>
          </cell>
        </row>
        <row r="2821">
          <cell r="A2821" t="str">
            <v>O16A</v>
          </cell>
          <cell r="B2821" t="str">
            <v xml:space="preserve">SIKA-101 Mortero Impermeabilizante </v>
          </cell>
          <cell r="F2821" t="str">
            <v>kg</v>
          </cell>
          <cell r="I2821">
            <v>2792</v>
          </cell>
        </row>
        <row r="2822">
          <cell r="A2822" t="str">
            <v>O17B</v>
          </cell>
          <cell r="B2822" t="str">
            <v>SIKADUR -Anchor Fix-4 300cc.</v>
          </cell>
          <cell r="F2822" t="str">
            <v>und</v>
          </cell>
          <cell r="I2822">
            <v>46968.864000000001</v>
          </cell>
        </row>
        <row r="2823">
          <cell r="A2823" t="str">
            <v>O17A</v>
          </cell>
          <cell r="B2823" t="str">
            <v>SIKADUR -32  Primer.</v>
          </cell>
          <cell r="F2823" t="str">
            <v>kg</v>
          </cell>
          <cell r="I2823">
            <v>16094.933999999999</v>
          </cell>
        </row>
        <row r="2824">
          <cell r="A2824" t="str">
            <v>O17C</v>
          </cell>
          <cell r="B2824" t="str">
            <v>SIKADUR -31  Adhesivo</v>
          </cell>
          <cell r="F2824" t="str">
            <v>kg</v>
          </cell>
          <cell r="I2824">
            <v>55170</v>
          </cell>
        </row>
        <row r="2825">
          <cell r="A2825" t="str">
            <v>O17</v>
          </cell>
          <cell r="B2825" t="str">
            <v>SIKADUR -42  Anclaje o Similar.</v>
          </cell>
          <cell r="F2825" t="str">
            <v>kg</v>
          </cell>
          <cell r="I2825">
            <v>20888.997360000001</v>
          </cell>
        </row>
        <row r="2826">
          <cell r="A2826" t="str">
            <v>O30</v>
          </cell>
          <cell r="B2826" t="str">
            <v>SIKADUR PANEL o Similar.</v>
          </cell>
          <cell r="F2826" t="str">
            <v>kg</v>
          </cell>
          <cell r="I2826">
            <v>40726.256580000001</v>
          </cell>
        </row>
        <row r="2827">
          <cell r="A2827" t="str">
            <v>O35</v>
          </cell>
          <cell r="B2827" t="str">
            <v>SIKAFLEX 1A tubo 305 cc o Similar.</v>
          </cell>
          <cell r="F2827" t="str">
            <v>und</v>
          </cell>
          <cell r="I2827">
            <v>22779.89904</v>
          </cell>
        </row>
        <row r="2828">
          <cell r="A2828" t="str">
            <v>O25</v>
          </cell>
          <cell r="B2828" t="str">
            <v>SIKAFLEX PRO 3 WF tubo 600 cc o Similar.</v>
          </cell>
          <cell r="F2828" t="str">
            <v>und</v>
          </cell>
          <cell r="I2828">
            <v>64427.31222</v>
          </cell>
        </row>
        <row r="2829">
          <cell r="A2829" t="str">
            <v>O18</v>
          </cell>
          <cell r="B2829" t="str">
            <v>SILICONA Tubo 280 ml</v>
          </cell>
          <cell r="F2829" t="str">
            <v>und</v>
          </cell>
          <cell r="I2829">
            <v>8576.8789799999995</v>
          </cell>
        </row>
        <row r="2830">
          <cell r="A2830" t="str">
            <v>O18A</v>
          </cell>
          <cell r="B2830" t="str">
            <v>SELLADOR MULTIUSOS Color Blanco Tubo 300 ml</v>
          </cell>
          <cell r="F2830" t="str">
            <v>und</v>
          </cell>
          <cell r="I2830">
            <v>7500</v>
          </cell>
        </row>
        <row r="2831">
          <cell r="A2831" t="str">
            <v>O34</v>
          </cell>
          <cell r="B2831" t="str">
            <v>SOLDADURA DE ESTAÑO 60-40 250gr 1/16"  (1.6 mm)</v>
          </cell>
          <cell r="F2831" t="str">
            <v>und</v>
          </cell>
          <cell r="I2831">
            <v>25160.734560000001</v>
          </cell>
        </row>
        <row r="2832">
          <cell r="A2832" t="str">
            <v>O19</v>
          </cell>
          <cell r="B2832" t="str">
            <v>SOLDADURA ELECTRICA Tipo WESTARCO SUPER E- 6013  DE 1/8 o Similar.</v>
          </cell>
          <cell r="F2832" t="str">
            <v>kg</v>
          </cell>
          <cell r="I2832">
            <v>7591.95</v>
          </cell>
        </row>
        <row r="2833">
          <cell r="A2833" t="str">
            <v>O20</v>
          </cell>
          <cell r="B2833" t="str">
            <v>SOLDADURA EXOTERMICA Tipo CADWELD o Similar  de 115 Grados</v>
          </cell>
          <cell r="F2833" t="str">
            <v>und</v>
          </cell>
          <cell r="I2833">
            <v>18170.066999999999</v>
          </cell>
        </row>
        <row r="2834">
          <cell r="A2834" t="str">
            <v>O20A</v>
          </cell>
          <cell r="B2834" t="str">
            <v xml:space="preserve">SOLDADURA E 6013 </v>
          </cell>
          <cell r="F2834" t="str">
            <v>kg</v>
          </cell>
          <cell r="I2834">
            <v>6377.2380000000003</v>
          </cell>
        </row>
        <row r="2835">
          <cell r="A2835" t="str">
            <v>O21</v>
          </cell>
          <cell r="B2835" t="str">
            <v>WIN PLASTICO</v>
          </cell>
          <cell r="F2835" t="str">
            <v>m</v>
          </cell>
          <cell r="I2835">
            <v>2834.328</v>
          </cell>
        </row>
        <row r="2836">
          <cell r="A2836" t="str">
            <v>O21A</v>
          </cell>
          <cell r="B2836" t="str">
            <v>WIN  DE ALUMINIO</v>
          </cell>
          <cell r="F2836" t="str">
            <v>m</v>
          </cell>
          <cell r="I2836">
            <v>1417.164</v>
          </cell>
        </row>
        <row r="2837">
          <cell r="A2837" t="str">
            <v>O23</v>
          </cell>
          <cell r="B2837" t="str">
            <v xml:space="preserve">SIKA ANTISOL ROJO </v>
          </cell>
          <cell r="F2837" t="str">
            <v>kg</v>
          </cell>
          <cell r="I2837">
            <v>9482.8516799999998</v>
          </cell>
        </row>
        <row r="2838">
          <cell r="A2838" t="str">
            <v>O23A</v>
          </cell>
          <cell r="B2838" t="str">
            <v>SIKA ANTISOL BLANCO</v>
          </cell>
          <cell r="F2838" t="str">
            <v>kg</v>
          </cell>
          <cell r="I2838">
            <v>6377.2380000000003</v>
          </cell>
        </row>
        <row r="2839">
          <cell r="A2839" t="str">
            <v>O40</v>
          </cell>
          <cell r="B2839" t="str">
            <v xml:space="preserve">SIKA SEPAROL </v>
          </cell>
          <cell r="F2839" t="str">
            <v>kg</v>
          </cell>
          <cell r="I2839">
            <v>13620.97056</v>
          </cell>
        </row>
        <row r="2840">
          <cell r="A2840" t="str">
            <v>O41</v>
          </cell>
          <cell r="B2840" t="str">
            <v xml:space="preserve">POLIETILENO NEGRO CAL 3.5 </v>
          </cell>
          <cell r="F2840" t="str">
            <v>m</v>
          </cell>
          <cell r="I2840">
            <v>3745.3620000000001</v>
          </cell>
        </row>
        <row r="2841">
          <cell r="A2841" t="str">
            <v>O42</v>
          </cell>
          <cell r="B2841" t="str">
            <v>FALLEBA +PORTA CANDADO</v>
          </cell>
          <cell r="F2841" t="str">
            <v>und</v>
          </cell>
          <cell r="I2841">
            <v>35429.1</v>
          </cell>
        </row>
        <row r="2842">
          <cell r="A2842" t="str">
            <v>O43</v>
          </cell>
          <cell r="B2842" t="str">
            <v xml:space="preserve">BISAGRA EN TUBO </v>
          </cell>
          <cell r="F2842" t="str">
            <v>und</v>
          </cell>
          <cell r="I2842">
            <v>25306.5</v>
          </cell>
        </row>
        <row r="2843">
          <cell r="A2843" t="str">
            <v>O44</v>
          </cell>
          <cell r="B2843" t="str">
            <v>ABUJARDADO DE ELEMENTOS DE CONCRETO</v>
          </cell>
          <cell r="F2843" t="str">
            <v>m2</v>
          </cell>
          <cell r="I2843">
            <v>31000</v>
          </cell>
        </row>
        <row r="2844">
          <cell r="A2844" t="str">
            <v>O45</v>
          </cell>
          <cell r="B2844" t="str">
            <v>ABUJARDADO DE ELEMENTOS DE CONCRETO</v>
          </cell>
          <cell r="F2844" t="str">
            <v>m</v>
          </cell>
          <cell r="I2844">
            <v>17208.419999999998</v>
          </cell>
        </row>
        <row r="2845">
          <cell r="A2845" t="str">
            <v>O45</v>
          </cell>
          <cell r="B2845" t="str">
            <v>LAMINA DE ICOPOR. Espesor=5mm</v>
          </cell>
          <cell r="F2845" t="str">
            <v>m2</v>
          </cell>
          <cell r="I2845">
            <v>2530.65</v>
          </cell>
        </row>
        <row r="2846">
          <cell r="A2846" t="str">
            <v>O46</v>
          </cell>
          <cell r="B2846" t="str">
            <v xml:space="preserve">ESTAMPADO COLOR NEGRO </v>
          </cell>
          <cell r="F2846" t="str">
            <v>m2</v>
          </cell>
          <cell r="I2846">
            <v>22674.624</v>
          </cell>
        </row>
        <row r="2847">
          <cell r="A2847" t="str">
            <v>O47</v>
          </cell>
          <cell r="B2847" t="str">
            <v>LATASIL Sellador a base de silicona. Color Transparente. Tipo  Corona o similar.3000cc.</v>
          </cell>
          <cell r="F2847" t="str">
            <v>und</v>
          </cell>
          <cell r="I2847">
            <v>44640.665999999997</v>
          </cell>
        </row>
        <row r="2848">
          <cell r="A2848" t="str">
            <v>O48</v>
          </cell>
          <cell r="B2848" t="str">
            <v>VARILLA PLÁTICA PARA DILATACIÓN  5mm</v>
          </cell>
          <cell r="F2848" t="str">
            <v>m</v>
          </cell>
          <cell r="I2848">
            <v>4555.17</v>
          </cell>
        </row>
        <row r="2849">
          <cell r="A2849" t="str">
            <v>O49</v>
          </cell>
          <cell r="B2849" t="str">
            <v>ESTIBAS PLÁSTICAS. Dimensiones 100x100x14.4cm. Dos entradas. Resistencia Dinámica 1000kg.</v>
          </cell>
          <cell r="F2849" t="str">
            <v>und</v>
          </cell>
          <cell r="I2849">
            <v>160868.35920000001</v>
          </cell>
        </row>
        <row r="2850">
          <cell r="A2850" t="str">
            <v>O50</v>
          </cell>
          <cell r="B2850" t="str">
            <v>CADENA GALVANIZADA de 1/4"</v>
          </cell>
          <cell r="F2850" t="str">
            <v>m</v>
          </cell>
          <cell r="I2850">
            <v>6377.2380000000003</v>
          </cell>
        </row>
        <row r="2851">
          <cell r="A2851" t="str">
            <v>O51</v>
          </cell>
          <cell r="B2851" t="str">
            <v>RODACHINA PARA PUERTA</v>
          </cell>
          <cell r="F2851" t="str">
            <v>und</v>
          </cell>
          <cell r="I2851">
            <v>24360</v>
          </cell>
        </row>
        <row r="2852">
          <cell r="A2852" t="str">
            <v>O52</v>
          </cell>
          <cell r="B2852" t="str">
            <v>IGOL DENSO. Tipo SIKA  ó equivalente</v>
          </cell>
          <cell r="F2852" t="str">
            <v>kg</v>
          </cell>
          <cell r="I2852">
            <v>13995</v>
          </cell>
        </row>
        <row r="2853">
          <cell r="A2853" t="str">
            <v>O53</v>
          </cell>
          <cell r="B2853" t="str">
            <v>PIRLAN MAQUINADO EN BRONCE</v>
          </cell>
          <cell r="F2853" t="str">
            <v>m</v>
          </cell>
          <cell r="I2853">
            <v>12600</v>
          </cell>
        </row>
        <row r="2854">
          <cell r="A2854" t="str">
            <v>O54</v>
          </cell>
          <cell r="B2854" t="str">
            <v>BROCA PARA MURO 1/2" x 6"</v>
          </cell>
          <cell r="F2854" t="str">
            <v>und</v>
          </cell>
          <cell r="I2854">
            <v>5600</v>
          </cell>
        </row>
        <row r="2855">
          <cell r="A2855" t="str">
            <v>O55</v>
          </cell>
          <cell r="B2855" t="str">
            <v>BROCA PARA MURO 3/4" x 6"</v>
          </cell>
          <cell r="F2855" t="str">
            <v>und</v>
          </cell>
          <cell r="I2855">
            <v>12000</v>
          </cell>
        </row>
        <row r="2856">
          <cell r="A2856" t="str">
            <v>O56</v>
          </cell>
          <cell r="B2856" t="str">
            <v>ANCLAJE DE EXPANSION CAMISA DE 5/8" X 6" PARA CONCRETO</v>
          </cell>
          <cell r="F2856" t="str">
            <v>und</v>
          </cell>
          <cell r="I2856">
            <v>6200</v>
          </cell>
        </row>
        <row r="2857">
          <cell r="A2857" t="str">
            <v>O57</v>
          </cell>
          <cell r="B2857" t="str">
            <v>ANCLAJE DE EXPANSION CAMISA DE 1/2" X 4" PARA CONCRETO</v>
          </cell>
          <cell r="F2857" t="str">
            <v>und</v>
          </cell>
          <cell r="I2857">
            <v>2450</v>
          </cell>
        </row>
        <row r="2858">
          <cell r="A2858" t="str">
            <v>O58</v>
          </cell>
          <cell r="B2858" t="str">
            <v>ANCLAJE DE EXPANSION CAMISA DE 3/8" X 3" PARA CONCRETO</v>
          </cell>
          <cell r="F2858" t="str">
            <v>und</v>
          </cell>
          <cell r="I2858">
            <v>1300</v>
          </cell>
        </row>
        <row r="2859">
          <cell r="A2859" t="str">
            <v>O59</v>
          </cell>
          <cell r="B2859" t="str">
            <v>ANCLAJE CUÑA DE 3/4" X 4.3/4" PARA CONCRETO</v>
          </cell>
          <cell r="F2859" t="str">
            <v>und</v>
          </cell>
          <cell r="I2859">
            <v>6200</v>
          </cell>
        </row>
        <row r="2860">
          <cell r="A2860" t="str">
            <v>O60</v>
          </cell>
          <cell r="B2860" t="str">
            <v>LAMINA DE CAUCHO NEOPRENO e=1/4"</v>
          </cell>
          <cell r="F2860" t="str">
            <v>m2</v>
          </cell>
          <cell r="I2860">
            <v>29000</v>
          </cell>
        </row>
        <row r="2861">
          <cell r="A2861" t="str">
            <v>O61</v>
          </cell>
          <cell r="B2861" t="str">
            <v>PERNO 6"x3/8" SUJECION EN CONCRETO (Incluye arandela y chazo)</v>
          </cell>
          <cell r="F2861" t="str">
            <v>und</v>
          </cell>
          <cell r="I2861">
            <v>1445</v>
          </cell>
        </row>
        <row r="2862">
          <cell r="A2862" t="str">
            <v>O62</v>
          </cell>
          <cell r="B2862" t="str">
            <v>RECUBRIMIENTO EPOXICO ASEPTICO. Tipo SIKA GUARD-68  ó equivalente</v>
          </cell>
          <cell r="F2862" t="str">
            <v>kg</v>
          </cell>
          <cell r="I2862">
            <v>59160</v>
          </cell>
        </row>
        <row r="2863">
          <cell r="A2863" t="str">
            <v>O63</v>
          </cell>
          <cell r="B2863" t="str">
            <v xml:space="preserve">CEMENTO MARINO DENSO </v>
          </cell>
          <cell r="F2863" t="str">
            <v>kg</v>
          </cell>
          <cell r="I2863">
            <v>11225</v>
          </cell>
        </row>
        <row r="2864">
          <cell r="A2864" t="str">
            <v>O64</v>
          </cell>
          <cell r="B2864" t="str">
            <v>SIKAGUARD 50</v>
          </cell>
          <cell r="F2864" t="str">
            <v>kg</v>
          </cell>
          <cell r="I2864">
            <v>24348</v>
          </cell>
        </row>
        <row r="2865">
          <cell r="A2865" t="str">
            <v>O65</v>
          </cell>
          <cell r="B2865" t="str">
            <v>EMPAQUE PROTECTOR MURO BUMPER PLANO CON MEJORAS EN DISEÑO CON CAVIDADES DE AMORTIGUACION Y PLATINA DE SUJECION CENTRAL EN EPDM SOLIDO NEGRO</v>
          </cell>
          <cell r="F2865" t="str">
            <v>m</v>
          </cell>
          <cell r="I2865">
            <v>168200</v>
          </cell>
        </row>
        <row r="2866">
          <cell r="A2866" t="str">
            <v>O66</v>
          </cell>
          <cell r="B2866" t="str">
            <v>TELA ASFALTICA No. 30</v>
          </cell>
          <cell r="F2866" t="str">
            <v>m2</v>
          </cell>
          <cell r="I2866">
            <v>995</v>
          </cell>
        </row>
        <row r="2867">
          <cell r="A2867" t="str">
            <v>O67</v>
          </cell>
          <cell r="B2867" t="str">
            <v>SIKA LIMPIADOR RINSE</v>
          </cell>
          <cell r="F2867" t="str">
            <v>glb</v>
          </cell>
          <cell r="I2867">
            <v>49519</v>
          </cell>
        </row>
        <row r="2868">
          <cell r="A2868" t="str">
            <v>O68</v>
          </cell>
          <cell r="B2868" t="str">
            <v>TORNILLO CABEZA CILINDRICA cilíndrica ranura zincado 8x1"</v>
          </cell>
          <cell r="F2868" t="str">
            <v>und</v>
          </cell>
          <cell r="I2868">
            <v>45</v>
          </cell>
        </row>
        <row r="2869">
          <cell r="A2869" t="str">
            <v>O69</v>
          </cell>
          <cell r="B2869" t="str">
            <v>SIKA REPAIR 224</v>
          </cell>
          <cell r="F2869" t="str">
            <v>kg</v>
          </cell>
          <cell r="I2869">
            <v>3248</v>
          </cell>
        </row>
        <row r="2870">
          <cell r="A2870" t="str">
            <v>O70</v>
          </cell>
          <cell r="B2870" t="str">
            <v>VARILLA ROSCADA  DE 1/2" DE 50CM</v>
          </cell>
          <cell r="F2870" t="str">
            <v>und</v>
          </cell>
          <cell r="I2870">
            <v>2500</v>
          </cell>
        </row>
        <row r="2871">
          <cell r="A2871" t="str">
            <v>O71</v>
          </cell>
          <cell r="B2871" t="str">
            <v>VARILLA ROSCADA</v>
          </cell>
          <cell r="F2871" t="str">
            <v>kg</v>
          </cell>
          <cell r="I2871">
            <v>6500</v>
          </cell>
        </row>
        <row r="2872">
          <cell r="A2872" t="str">
            <v>O72</v>
          </cell>
          <cell r="B2872" t="str">
            <v xml:space="preserve">TUERCA MAS ARANDELA  DE 1/2" </v>
          </cell>
          <cell r="F2872" t="str">
            <v>und</v>
          </cell>
          <cell r="I2872">
            <v>340</v>
          </cell>
        </row>
        <row r="2873">
          <cell r="A2873" t="str">
            <v>O73</v>
          </cell>
          <cell r="B2873" t="str">
            <v xml:space="preserve">TUERCA MAS ARANDELA DE 5/8" </v>
          </cell>
          <cell r="F2873" t="str">
            <v>und</v>
          </cell>
          <cell r="I2873">
            <v>625</v>
          </cell>
        </row>
        <row r="2874">
          <cell r="A2874" t="str">
            <v>O74</v>
          </cell>
          <cell r="B2874" t="str">
            <v>LAMINA DE ICOPOR. Espesor=10mm</v>
          </cell>
          <cell r="F2874" t="str">
            <v>m2</v>
          </cell>
          <cell r="I2874">
            <v>3500</v>
          </cell>
        </row>
        <row r="2875">
          <cell r="A2875" t="str">
            <v>O75</v>
          </cell>
          <cell r="B2875" t="str">
            <v>GRAPA PAQUETE DE 25KG</v>
          </cell>
          <cell r="F2875" t="str">
            <v>kg</v>
          </cell>
          <cell r="I2875">
            <v>134720</v>
          </cell>
        </row>
        <row r="2876">
          <cell r="A2876" t="str">
            <v>O76</v>
          </cell>
          <cell r="B2876" t="str">
            <v>IGAS GRIS ROLLO, Sika o similar.</v>
          </cell>
          <cell r="F2876" t="str">
            <v>und</v>
          </cell>
          <cell r="I2876">
            <v>14900</v>
          </cell>
        </row>
        <row r="2877">
          <cell r="A2877" t="str">
            <v>O77</v>
          </cell>
          <cell r="B2877" t="str">
            <v>SIKAFLUID Plastificante para mezclas fluidas o Similar.</v>
          </cell>
          <cell r="F2877" t="str">
            <v>kg</v>
          </cell>
          <cell r="I2877">
            <v>120900</v>
          </cell>
        </row>
        <row r="2878">
          <cell r="A2878" t="str">
            <v>O78</v>
          </cell>
          <cell r="B2878" t="str">
            <v>EUCO FILL (Bolsa de 20Kg)</v>
          </cell>
          <cell r="F2878" t="str">
            <v>und</v>
          </cell>
          <cell r="I2878">
            <v>51040</v>
          </cell>
        </row>
        <row r="2879">
          <cell r="A2879" t="str">
            <v>O79</v>
          </cell>
          <cell r="B2879" t="str">
            <v>SIKATOP-122 MORTERO DE REPARACIÓN, MODIFICADO CON POLÍMEROS CLIMA FRÍO</v>
          </cell>
          <cell r="F2879" t="str">
            <v>kg</v>
          </cell>
          <cell r="I2879">
            <v>4333.33</v>
          </cell>
        </row>
        <row r="2880">
          <cell r="A2880" t="str">
            <v>O80</v>
          </cell>
          <cell r="B2880" t="str">
            <v>SIKATOP-SEAL 107 RECUBRIMIENTO IMPERMEABLE</v>
          </cell>
          <cell r="F2880" t="str">
            <v>kg</v>
          </cell>
          <cell r="I2880">
            <v>3851.2</v>
          </cell>
        </row>
        <row r="2883">
          <cell r="A2883" t="str">
            <v>P</v>
          </cell>
          <cell r="B2883" t="str">
            <v>FORMALETAS</v>
          </cell>
        </row>
        <row r="2884">
          <cell r="A2884" t="str">
            <v>P12</v>
          </cell>
          <cell r="B2884" t="str">
            <v>CAMILLA MADERA  0.35 x 1.40 m.</v>
          </cell>
          <cell r="F2884" t="str">
            <v>dd</v>
          </cell>
          <cell r="I2884">
            <v>76</v>
          </cell>
        </row>
        <row r="2885">
          <cell r="A2885" t="str">
            <v>P11</v>
          </cell>
          <cell r="B2885" t="str">
            <v>CAMILLA MADERA  0.70 x 1.40 m.</v>
          </cell>
          <cell r="F2885" t="str">
            <v>dd</v>
          </cell>
          <cell r="I2885">
            <v>200</v>
          </cell>
        </row>
        <row r="2886">
          <cell r="A2886" t="str">
            <v>P17B</v>
          </cell>
          <cell r="B2886" t="str">
            <v>CASETON DE ICOPOR O SIMILAR E=1cm, densidad 0,2 Lámina</v>
          </cell>
          <cell r="F2886" t="str">
            <v>m2</v>
          </cell>
          <cell r="I2886">
            <v>7000</v>
          </cell>
        </row>
        <row r="2887">
          <cell r="A2887" t="str">
            <v>P17C</v>
          </cell>
          <cell r="B2887" t="str">
            <v>CASETON DE DE LONA 0,80X0,32</v>
          </cell>
          <cell r="F2887" t="str">
            <v>Und</v>
          </cell>
          <cell r="I2887">
            <v>85911</v>
          </cell>
        </row>
        <row r="2888">
          <cell r="A2888" t="str">
            <v>P15</v>
          </cell>
          <cell r="B2888" t="str">
            <v xml:space="preserve">CERCHA METALICA L=3 m. </v>
          </cell>
          <cell r="F2888" t="str">
            <v>dd</v>
          </cell>
          <cell r="I2888">
            <v>70</v>
          </cell>
        </row>
        <row r="2889">
          <cell r="A2889" t="str">
            <v>P02</v>
          </cell>
          <cell r="B2889" t="str">
            <v>FORMALETA ENTREPISOS CON PARAL CORTO de 1.50 a 2.50 m. (Por Metro Cuadrado).</v>
          </cell>
          <cell r="F2889" t="str">
            <v>ms</v>
          </cell>
          <cell r="I2889">
            <v>4234</v>
          </cell>
        </row>
        <row r="2890">
          <cell r="A2890" t="str">
            <v>P04</v>
          </cell>
          <cell r="B2890" t="str">
            <v>FORMALETA ENTREPISOS CON PARAL EXTRALARGO de 3.00 a 4.50 m.(Por Metro Cuadrado).</v>
          </cell>
          <cell r="F2890" t="str">
            <v>ms</v>
          </cell>
          <cell r="I2890">
            <v>4415</v>
          </cell>
        </row>
        <row r="2891">
          <cell r="A2891" t="str">
            <v>P03</v>
          </cell>
          <cell r="B2891" t="str">
            <v>FORMALETA ENTREPISOS CON PARAL LARGO de 2.00 a 3.50 m. (Por Metro Cuadrado).</v>
          </cell>
          <cell r="F2891" t="str">
            <v>ms</v>
          </cell>
          <cell r="I2891">
            <v>4495</v>
          </cell>
        </row>
        <row r="2892">
          <cell r="A2892" t="str">
            <v>P10</v>
          </cell>
          <cell r="B2892" t="str">
            <v>FORMALETA METALICA - CARA DE CONTACTO (Por Metro Cuadrado).</v>
          </cell>
          <cell r="F2892" t="str">
            <v>dd</v>
          </cell>
          <cell r="I2892">
            <v>1084</v>
          </cell>
        </row>
        <row r="2893">
          <cell r="A2893" t="str">
            <v>P05</v>
          </cell>
          <cell r="B2893" t="str">
            <v>FORMALETA SARDINEL Desde 0.20 hasta 0.60 m. de altura por 2.00 m. de longitud (Por metro lineal)</v>
          </cell>
          <cell r="F2893" t="str">
            <v>dd</v>
          </cell>
          <cell r="I2893">
            <v>220.4</v>
          </cell>
        </row>
        <row r="2894">
          <cell r="A2894" t="str">
            <v>P07</v>
          </cell>
          <cell r="B2894" t="str">
            <v>MORDAZA METALICA</v>
          </cell>
          <cell r="F2894" t="str">
            <v>dd</v>
          </cell>
          <cell r="I2894">
            <v>75</v>
          </cell>
        </row>
        <row r="2895">
          <cell r="A2895" t="str">
            <v>P13</v>
          </cell>
          <cell r="B2895" t="str">
            <v>PARAL CORTO 1.50 a 2.50 m</v>
          </cell>
          <cell r="F2895" t="str">
            <v>dd</v>
          </cell>
          <cell r="I2895">
            <v>75.400000000000006</v>
          </cell>
        </row>
        <row r="2896">
          <cell r="A2896" t="str">
            <v>P14</v>
          </cell>
          <cell r="B2896" t="str">
            <v>PARAL EXTRALARGO 3.00 a 4.50 m</v>
          </cell>
          <cell r="F2896" t="str">
            <v>dd</v>
          </cell>
          <cell r="I2896">
            <v>174</v>
          </cell>
        </row>
        <row r="2897">
          <cell r="A2897" t="str">
            <v>P06</v>
          </cell>
          <cell r="B2897" t="str">
            <v>PARAL LARGO 2.00 a 3.50 m</v>
          </cell>
          <cell r="F2897" t="str">
            <v>dd</v>
          </cell>
          <cell r="I2897">
            <v>105</v>
          </cell>
        </row>
        <row r="2898">
          <cell r="A2898" t="str">
            <v>P08</v>
          </cell>
          <cell r="B2898" t="str">
            <v xml:space="preserve">FORMALETA TABLEMAC 4MM SUPER T O EQUIVALENTE </v>
          </cell>
          <cell r="F2898" t="str">
            <v>m2</v>
          </cell>
          <cell r="I2898">
            <v>4670</v>
          </cell>
        </row>
        <row r="2899">
          <cell r="A2899" t="str">
            <v>P18</v>
          </cell>
          <cell r="B2899" t="str">
            <v xml:space="preserve">FORMALETA BORDE VIGAS AEREAS INCLUYE PARAL </v>
          </cell>
          <cell r="F2899" t="str">
            <v>und</v>
          </cell>
          <cell r="I2899">
            <v>9454</v>
          </cell>
        </row>
        <row r="2900">
          <cell r="A2900" t="str">
            <v>P21</v>
          </cell>
          <cell r="B2900" t="str">
            <v>FORMALETA METALICA Tipo Caisson H=1.00 M DI=1.20 M. (Para 20 usos)</v>
          </cell>
          <cell r="F2900" t="str">
            <v>und</v>
          </cell>
          <cell r="I2900">
            <v>900000</v>
          </cell>
        </row>
        <row r="2901">
          <cell r="A2901" t="str">
            <v>P22</v>
          </cell>
          <cell r="B2901" t="str">
            <v>ICOPOR ALTA DENSIDAD E=0,05m</v>
          </cell>
          <cell r="F2901" t="str">
            <v>m2</v>
          </cell>
          <cell r="I2901">
            <v>12400</v>
          </cell>
        </row>
        <row r="2902">
          <cell r="A2902" t="str">
            <v>Q</v>
          </cell>
          <cell r="B2902" t="str">
            <v>GEOSINTETICOS</v>
          </cell>
        </row>
        <row r="2903">
          <cell r="A2903" t="str">
            <v>Q06</v>
          </cell>
          <cell r="B2903" t="str">
            <v>GEODREN PLANAR 0,5 m. Pavco o Similar</v>
          </cell>
          <cell r="F2903" t="str">
            <v>m</v>
          </cell>
          <cell r="I2903">
            <v>13459.28</v>
          </cell>
        </row>
        <row r="2904">
          <cell r="A2904" t="str">
            <v>Q02</v>
          </cell>
          <cell r="B2904" t="str">
            <v>GEODREN PLANAR 1,0 m. Pavco o Similar</v>
          </cell>
          <cell r="F2904" t="str">
            <v>m</v>
          </cell>
          <cell r="I2904">
            <v>25358.783500000001</v>
          </cell>
        </row>
        <row r="2905">
          <cell r="A2905" t="str">
            <v>Q03</v>
          </cell>
          <cell r="B2905" t="str">
            <v>GEODREN VIAL TB 100 mm. 1,0 m. Pavco o Similar</v>
          </cell>
          <cell r="F2905" t="str">
            <v>m</v>
          </cell>
          <cell r="I2905">
            <v>26858.763500000001</v>
          </cell>
        </row>
        <row r="2906">
          <cell r="A2906" t="str">
            <v>Q05</v>
          </cell>
          <cell r="B2906" t="str">
            <v>GEODREN VIAL TB 160 mm. 1,0 m. Pavco o Similar</v>
          </cell>
          <cell r="F2906" t="str">
            <v>m</v>
          </cell>
          <cell r="I2906">
            <v>49894.605000000003</v>
          </cell>
        </row>
        <row r="2907">
          <cell r="A2907" t="str">
            <v>Q01</v>
          </cell>
          <cell r="B2907" t="str">
            <v>GEOTEXTIL NO TEJIDO  1600 Pavco o Similar</v>
          </cell>
          <cell r="F2907" t="str">
            <v>m2</v>
          </cell>
          <cell r="I2907">
            <v>3236.1055000000001</v>
          </cell>
        </row>
        <row r="2908">
          <cell r="A2908" t="str">
            <v>Q04</v>
          </cell>
          <cell r="B2908" t="str">
            <v>GEOTEXTIL NO TEJIDO  3000 Pavco o Similar</v>
          </cell>
          <cell r="F2908" t="str">
            <v>m2</v>
          </cell>
          <cell r="I2908">
            <v>6352.6180000000004</v>
          </cell>
        </row>
        <row r="2909">
          <cell r="A2909" t="str">
            <v>Q08</v>
          </cell>
          <cell r="B2909" t="str">
            <v xml:space="preserve">GEOMEMBRANA 20 MIL 0,50mm </v>
          </cell>
          <cell r="F2909" t="str">
            <v>m2</v>
          </cell>
          <cell r="I2909">
            <v>5836.7465000000002</v>
          </cell>
        </row>
        <row r="2910">
          <cell r="A2910" t="str">
            <v>Q09</v>
          </cell>
          <cell r="B2910" t="str">
            <v xml:space="preserve">GEOMEMBRANA 30 MIL 0,75mm </v>
          </cell>
          <cell r="F2910" t="str">
            <v>m2</v>
          </cell>
          <cell r="I2910">
            <v>8754.6129999999994</v>
          </cell>
        </row>
        <row r="2911">
          <cell r="A2911" t="str">
            <v>Q10</v>
          </cell>
          <cell r="B2911" t="str">
            <v xml:space="preserve">GEOMEMBRANA 40 MIL 1,00mm </v>
          </cell>
          <cell r="F2911" t="str">
            <v>m2</v>
          </cell>
          <cell r="I2911">
            <v>11672.479499999999</v>
          </cell>
        </row>
        <row r="2912">
          <cell r="A2912" t="str">
            <v>Q11</v>
          </cell>
          <cell r="B2912" t="str">
            <v xml:space="preserve">GEOMEMBRANA 60 MIL 1,50mm </v>
          </cell>
          <cell r="F2912" t="str">
            <v>m2</v>
          </cell>
          <cell r="I2912">
            <v>17510.2395</v>
          </cell>
        </row>
        <row r="2913">
          <cell r="A2913" t="str">
            <v>Q12</v>
          </cell>
          <cell r="B2913" t="str">
            <v>GEOTEXTIL NO TEJIDO  2000 Pavco o Similar</v>
          </cell>
          <cell r="F2913" t="str">
            <v>m2</v>
          </cell>
          <cell r="I2913">
            <v>4821.2195000000002</v>
          </cell>
        </row>
        <row r="2914">
          <cell r="A2914" t="str">
            <v>Q13</v>
          </cell>
          <cell r="B2914" t="str">
            <v>GEOTEXTIL NO TEJIDO  2500 Pavco o Similar</v>
          </cell>
          <cell r="F2914" t="str">
            <v>m2</v>
          </cell>
          <cell r="I2914">
            <v>5056.3514999999998</v>
          </cell>
        </row>
        <row r="2915">
          <cell r="A2915" t="str">
            <v>Q07A</v>
          </cell>
          <cell r="B2915" t="str">
            <v>MEMBRANA PVC 1,2mm Pavco o Similar, incluye anclaje mecánico perfil PVC</v>
          </cell>
          <cell r="F2915" t="str">
            <v>m2</v>
          </cell>
          <cell r="I2915">
            <v>65877.5</v>
          </cell>
        </row>
        <row r="2916">
          <cell r="A2916" t="str">
            <v>Q14</v>
          </cell>
          <cell r="B2916" t="str">
            <v>GEOTEXTIL NO TEJIDO  4000 Pavco o Similar</v>
          </cell>
          <cell r="F2916" t="str">
            <v>m2</v>
          </cell>
          <cell r="I2916">
            <v>7865.7735000000002</v>
          </cell>
        </row>
        <row r="2917">
          <cell r="A2917" t="str">
            <v>Q15</v>
          </cell>
          <cell r="B2917" t="str">
            <v>GEOTEXTIL TEJIDO  1700 Pavco o Similar</v>
          </cell>
          <cell r="F2917" t="str">
            <v>m2</v>
          </cell>
          <cell r="I2917">
            <v>4138.1205</v>
          </cell>
        </row>
        <row r="2918">
          <cell r="A2918" t="str">
            <v>Q16</v>
          </cell>
          <cell r="B2918" t="str">
            <v>MANTO PERMANENTE TRM P300LW Tipo PAVCO o equivalente</v>
          </cell>
          <cell r="F2918" t="str">
            <v>m2</v>
          </cell>
          <cell r="I2918">
            <v>14075.487999999999</v>
          </cell>
        </row>
        <row r="2919">
          <cell r="A2919" t="str">
            <v>Q17</v>
          </cell>
          <cell r="B2919" t="str">
            <v>GEOTEXTIL TEJIDO  2100 Pavco o Similar</v>
          </cell>
          <cell r="F2919" t="str">
            <v>m2</v>
          </cell>
          <cell r="I2919">
            <v>4920.5424999999996</v>
          </cell>
        </row>
        <row r="2920">
          <cell r="A2920" t="str">
            <v>Q18</v>
          </cell>
          <cell r="B2920" t="str">
            <v>GEOTEXTIL TEJIDO  2400 Pavco o Similar</v>
          </cell>
          <cell r="F2920" t="str">
            <v>m2</v>
          </cell>
          <cell r="I2920">
            <v>5549.9260000000004</v>
          </cell>
        </row>
        <row r="2921">
          <cell r="A2921" t="str">
            <v>Q19</v>
          </cell>
          <cell r="B2921" t="str">
            <v>GEOMALLA COEXTRUIDA P-BX12 Pavco o Similar</v>
          </cell>
          <cell r="F2921" t="str">
            <v>m2</v>
          </cell>
          <cell r="I2921">
            <v>7600</v>
          </cell>
        </row>
        <row r="2922">
          <cell r="A2922" t="str">
            <v>Q20</v>
          </cell>
          <cell r="B2922" t="str">
            <v>MEMBRANA PAVCO TANQUES DE AGUA POTABLE 1.2mm.Pavco o Similar</v>
          </cell>
          <cell r="F2922" t="str">
            <v>m2</v>
          </cell>
          <cell r="I2922">
            <v>35700</v>
          </cell>
        </row>
        <row r="2923">
          <cell r="A2923" t="str">
            <v>Q21</v>
          </cell>
          <cell r="B2923" t="str">
            <v>GEOTEXTIL NO TEJIDO  1800 Pavco o Similar</v>
          </cell>
          <cell r="F2923" t="str">
            <v>m2</v>
          </cell>
          <cell r="I2923">
            <v>3363.9999999999995</v>
          </cell>
        </row>
        <row r="2924">
          <cell r="A2924" t="str">
            <v>R</v>
          </cell>
          <cell r="B2924" t="str">
            <v>IMPERMEABILIZANTES Y LAVADOS</v>
          </cell>
        </row>
        <row r="2925">
          <cell r="A2925" t="str">
            <v>R02</v>
          </cell>
          <cell r="B2925" t="str">
            <v>IMPERMEABILIZACION Tipo Manto Morter Plas AL - 300 e=3 mm o Similar.</v>
          </cell>
          <cell r="F2925" t="str">
            <v>m2</v>
          </cell>
          <cell r="I2925">
            <v>16080.732</v>
          </cell>
        </row>
        <row r="2926">
          <cell r="A2926" t="str">
            <v>R01</v>
          </cell>
          <cell r="B2926" t="str">
            <v>IMPERMEABILIZACION Tipo Manto Morter Plas AL - 80 e=3.5 mm o Similar.</v>
          </cell>
          <cell r="F2926" t="str">
            <v>m2</v>
          </cell>
          <cell r="I2926">
            <v>17493.1944</v>
          </cell>
        </row>
        <row r="2927">
          <cell r="A2927" t="str">
            <v>R03</v>
          </cell>
          <cell r="B2927" t="str">
            <v>IMPERMEABILIZACION FIBER GLASS Plas P-3  con refuerzo en poliéster . (remates, pintura bituminosa)</v>
          </cell>
          <cell r="F2927" t="str">
            <v>m2</v>
          </cell>
          <cell r="I2927">
            <v>29062.175999999999</v>
          </cell>
        </row>
        <row r="2928">
          <cell r="A2928" t="str">
            <v>R04</v>
          </cell>
          <cell r="B2928" t="str">
            <v>LAVADO E IMPERMEABILIZADO CON PRODUCTO HIDROFUGADO</v>
          </cell>
          <cell r="F2928" t="str">
            <v>m2</v>
          </cell>
          <cell r="I2928">
            <v>10711</v>
          </cell>
        </row>
        <row r="2929">
          <cell r="A2929" t="str">
            <v>S</v>
          </cell>
          <cell r="B2929" t="str">
            <v>INSTALACIONES HIDROSANITARIAS</v>
          </cell>
        </row>
        <row r="2930">
          <cell r="A2930" t="str">
            <v>S108</v>
          </cell>
          <cell r="B2930" t="str">
            <v>ABRAZADERA EN ACERO</v>
          </cell>
          <cell r="F2930" t="str">
            <v>und</v>
          </cell>
          <cell r="I2930">
            <v>1513.89</v>
          </cell>
        </row>
        <row r="2931">
          <cell r="A2931" t="str">
            <v>S122</v>
          </cell>
          <cell r="B2931" t="str">
            <v>ABRAZADERA PLASTICA 5/8</v>
          </cell>
          <cell r="F2931" t="str">
            <v>und</v>
          </cell>
          <cell r="I2931">
            <v>151.38900000000001</v>
          </cell>
        </row>
        <row r="2932">
          <cell r="A2932" t="str">
            <v>S169</v>
          </cell>
          <cell r="B2932" t="str">
            <v>ACCESORIOS CPVC  1/2" ( Codo , unión y tapón )</v>
          </cell>
          <cell r="F2932" t="str">
            <v>und</v>
          </cell>
          <cell r="I2932">
            <v>2461.5851400000001</v>
          </cell>
        </row>
        <row r="2933">
          <cell r="A2933" t="str">
            <v>S170</v>
          </cell>
          <cell r="B2933" t="str">
            <v>ACCESORIOS CPVC  3/4" ( Codo , unión y tapón )</v>
          </cell>
          <cell r="F2933" t="str">
            <v>und</v>
          </cell>
          <cell r="I2933">
            <v>3522.3173999999999</v>
          </cell>
        </row>
        <row r="2934">
          <cell r="A2934" t="str">
            <v>S90A</v>
          </cell>
          <cell r="B2934" t="str">
            <v>ACCESORIOS PARA INSTALACIÓN DE VALVULA CHEQUE A TUBERIA NOVAFOR DE 14". Incluye: Una unión de transición de tubería Novafor a tubería de Acero, Un niple en Acero SCH 40 con un extremos bridado, empaques y tornillos Zincados.</v>
          </cell>
          <cell r="F2934" t="str">
            <v>jg</v>
          </cell>
          <cell r="I2934">
            <v>2517094.44</v>
          </cell>
        </row>
        <row r="2935">
          <cell r="A2935" t="str">
            <v>S90</v>
          </cell>
          <cell r="B2935" t="str">
            <v>ACCESORIOS PVC-P  1 1/2"  ( Codo , unión y tapón )</v>
          </cell>
          <cell r="F2935" t="str">
            <v>und</v>
          </cell>
          <cell r="I2935">
            <v>8959.2010200000004</v>
          </cell>
        </row>
        <row r="2936">
          <cell r="A2936" t="str">
            <v>S163</v>
          </cell>
          <cell r="B2936" t="str">
            <v>ACCESORIOS PVC-P  1 1/4" ( Codo , unión y tapón )</v>
          </cell>
          <cell r="F2936" t="str">
            <v>und</v>
          </cell>
          <cell r="I2936">
            <v>5788.1061</v>
          </cell>
        </row>
        <row r="2937">
          <cell r="A2937" t="str">
            <v>S91</v>
          </cell>
          <cell r="B2937" t="str">
            <v>ACCESORIOS PVC-P  1" ( Codo, unión y tapón )</v>
          </cell>
          <cell r="F2937" t="str">
            <v>und</v>
          </cell>
          <cell r="I2937">
            <v>3449.6506800000002</v>
          </cell>
        </row>
        <row r="2938">
          <cell r="A2938" t="str">
            <v>S89</v>
          </cell>
          <cell r="B2938" t="str">
            <v>ACCESORIOS PVC-P  1/2" ( Codo , unión y tapón )</v>
          </cell>
          <cell r="F2938" t="str">
            <v>und</v>
          </cell>
          <cell r="I2938">
            <v>1143.4915799999999</v>
          </cell>
        </row>
        <row r="2939">
          <cell r="A2939" t="str">
            <v>S235</v>
          </cell>
          <cell r="B2939" t="str">
            <v>ACCESORIOS PVC-P  2 1/2" ( Codo , unión y tapón )</v>
          </cell>
          <cell r="F2939" t="str">
            <v>und</v>
          </cell>
          <cell r="I2939">
            <v>42568.56828</v>
          </cell>
        </row>
        <row r="2940">
          <cell r="A2940" t="str">
            <v>S92</v>
          </cell>
          <cell r="B2940" t="str">
            <v>ACCESORIOS PVC-P  2" ( Codo , unión y tapón )</v>
          </cell>
          <cell r="F2940" t="str">
            <v>und</v>
          </cell>
          <cell r="I2940">
            <v>14638.30704</v>
          </cell>
        </row>
        <row r="2941">
          <cell r="A2941" t="str">
            <v>S177</v>
          </cell>
          <cell r="B2941" t="str">
            <v>ACCESORIOS PVC-P  3" ( Codo , unión y tapón )</v>
          </cell>
          <cell r="F2941" t="str">
            <v>und</v>
          </cell>
          <cell r="I2941">
            <v>54016.604460000002</v>
          </cell>
        </row>
        <row r="2942">
          <cell r="A2942" t="str">
            <v>S93</v>
          </cell>
          <cell r="B2942" t="str">
            <v>ACCESORIOS PVC-P  3/4" ( Codo , unión y tapón )</v>
          </cell>
          <cell r="F2942" t="str">
            <v>und</v>
          </cell>
          <cell r="I2942">
            <v>1922.6403</v>
          </cell>
        </row>
        <row r="2943">
          <cell r="A2943" t="str">
            <v>S178</v>
          </cell>
          <cell r="B2943" t="str">
            <v>ACCESORIOS PVC-P  4" ( Codo , unión y tapón )</v>
          </cell>
          <cell r="F2943" t="str">
            <v>und</v>
          </cell>
          <cell r="I2943">
            <v>110969.14625999999</v>
          </cell>
        </row>
        <row r="2944">
          <cell r="A2944" t="str">
            <v>S178A</v>
          </cell>
          <cell r="B2944" t="str">
            <v xml:space="preserve">ACOPLE RAPIDO DE MANGUERA ECONOMICO </v>
          </cell>
          <cell r="F2944" t="str">
            <v>und</v>
          </cell>
          <cell r="I2944">
            <v>5853.7079999999996</v>
          </cell>
        </row>
        <row r="2945">
          <cell r="A2945" t="str">
            <v>S01</v>
          </cell>
          <cell r="B2945" t="str">
            <v>LUBRICANTE NOVAFORT, NOVALOC Y UNION PLATINO   Tarro 500 grs. REF 11206</v>
          </cell>
          <cell r="F2945" t="str">
            <v>und</v>
          </cell>
          <cell r="I2945">
            <v>75916.537200000006</v>
          </cell>
        </row>
        <row r="2946">
          <cell r="A2946" t="str">
            <v>S01A</v>
          </cell>
          <cell r="B2946" t="str">
            <v>ADHESIVO NOVAFORT 300 ML</v>
          </cell>
          <cell r="F2946" t="str">
            <v>und</v>
          </cell>
          <cell r="I2946">
            <v>38055.15756</v>
          </cell>
        </row>
        <row r="2947">
          <cell r="A2947" t="str">
            <v>S02</v>
          </cell>
          <cell r="B2947" t="str">
            <v>ACOPLE 1/2"  para lavamanos en acero de 40 cm.</v>
          </cell>
          <cell r="F2947" t="str">
            <v>und</v>
          </cell>
          <cell r="I2947">
            <v>2775.4650000000001</v>
          </cell>
        </row>
        <row r="2948">
          <cell r="A2948" t="str">
            <v>S130</v>
          </cell>
          <cell r="B2948" t="str">
            <v>ACOPLE 3" a PVC</v>
          </cell>
          <cell r="F2948" t="str">
            <v>und</v>
          </cell>
          <cell r="I2948">
            <v>75688.444440000007</v>
          </cell>
        </row>
        <row r="2949">
          <cell r="A2949" t="str">
            <v>S133</v>
          </cell>
          <cell r="B2949" t="str">
            <v>ACOPLE 6" a PVC</v>
          </cell>
          <cell r="F2949" t="str">
            <v>und</v>
          </cell>
          <cell r="I2949">
            <v>145698.79212</v>
          </cell>
        </row>
        <row r="2950">
          <cell r="A2950" t="str">
            <v>S98</v>
          </cell>
          <cell r="B2950" t="str">
            <v>ADAPTADOR DE LIMPIEZA PVC  - 3"</v>
          </cell>
          <cell r="F2950" t="str">
            <v>und</v>
          </cell>
          <cell r="I2950">
            <v>9283.1734799999995</v>
          </cell>
        </row>
        <row r="2951">
          <cell r="A2951" t="str">
            <v>S99</v>
          </cell>
          <cell r="B2951" t="str">
            <v>ADAPTADOR DE LIMPIEZA PVC  - 4"</v>
          </cell>
          <cell r="F2951" t="str">
            <v>und</v>
          </cell>
          <cell r="I2951">
            <v>13673.45448</v>
          </cell>
        </row>
        <row r="2952">
          <cell r="A2952" t="str">
            <v>S136</v>
          </cell>
          <cell r="B2952" t="str">
            <v>ADAPTADOR DE LIMPIEZA PVC  - 6"</v>
          </cell>
          <cell r="F2952" t="str">
            <v>und</v>
          </cell>
          <cell r="I2952">
            <v>35922.591180000003</v>
          </cell>
        </row>
        <row r="2953">
          <cell r="A2953" t="str">
            <v>S117</v>
          </cell>
          <cell r="B2953" t="str">
            <v>ADAPTADOR MACHO PRESION PVC - 1 1/2"</v>
          </cell>
          <cell r="F2953" t="str">
            <v>und</v>
          </cell>
          <cell r="I2953">
            <v>2581.6870800000002</v>
          </cell>
        </row>
        <row r="2954">
          <cell r="A2954" t="str">
            <v>S116</v>
          </cell>
          <cell r="B2954" t="str">
            <v>ADAPTADOR MACHO PRESION PVC - 1 1/4"</v>
          </cell>
          <cell r="F2954" t="str">
            <v>und</v>
          </cell>
          <cell r="I2954">
            <v>2203.2145799999998</v>
          </cell>
        </row>
        <row r="2955">
          <cell r="A2955" t="str">
            <v>S04</v>
          </cell>
          <cell r="B2955" t="str">
            <v>ADAPTADOR MACHO PRESION PVC - 1"</v>
          </cell>
          <cell r="F2955" t="str">
            <v>und</v>
          </cell>
          <cell r="I2955">
            <v>1047.6118799999999</v>
          </cell>
        </row>
        <row r="2956">
          <cell r="A2956" t="str">
            <v>S115</v>
          </cell>
          <cell r="B2956" t="str">
            <v>ADAPTADOR MACHO PRESION PVC - 1/2"</v>
          </cell>
          <cell r="F2956" t="str">
            <v>und</v>
          </cell>
          <cell r="I2956">
            <v>275.52798000000001</v>
          </cell>
        </row>
        <row r="2957">
          <cell r="A2957" t="str">
            <v>S03</v>
          </cell>
          <cell r="B2957" t="str">
            <v>ADAPTADOR MACHO PRESION PVC - 2 1/2"</v>
          </cell>
          <cell r="F2957" t="str">
            <v>und</v>
          </cell>
          <cell r="I2957">
            <v>9590.9977799999997</v>
          </cell>
        </row>
        <row r="2958">
          <cell r="A2958" t="str">
            <v>S05</v>
          </cell>
          <cell r="B2958" t="str">
            <v>ADAPTADOR MACHO PRESION PVC - 2"</v>
          </cell>
          <cell r="F2958" t="str">
            <v>und</v>
          </cell>
          <cell r="I2958">
            <v>3688.8453</v>
          </cell>
        </row>
        <row r="2959">
          <cell r="A2959" t="str">
            <v>S145</v>
          </cell>
          <cell r="B2959" t="str">
            <v>ADAPTADOR MACHO PRESION PVC - 3"</v>
          </cell>
          <cell r="F2959" t="str">
            <v>und</v>
          </cell>
          <cell r="I2959">
            <v>14500.038420000001</v>
          </cell>
        </row>
        <row r="2960">
          <cell r="A2960" t="str">
            <v>S06</v>
          </cell>
          <cell r="B2960" t="str">
            <v>ADAPTADOR MACHO PRESION PVC - 3/4"</v>
          </cell>
          <cell r="F2960" t="str">
            <v>und</v>
          </cell>
          <cell r="I2960">
            <v>499.58370000000002</v>
          </cell>
        </row>
        <row r="2961">
          <cell r="A2961" t="str">
            <v>S146</v>
          </cell>
          <cell r="B2961" t="str">
            <v>ADAPTADOR MACHO PRESION PVC - 4"</v>
          </cell>
          <cell r="F2961" t="str">
            <v>und</v>
          </cell>
          <cell r="I2961">
            <v>26674.7418</v>
          </cell>
        </row>
        <row r="2962">
          <cell r="A2962" t="str">
            <v>S10</v>
          </cell>
          <cell r="B2962" t="str">
            <v xml:space="preserve">ADHESIVO NOVAFORT 500 grs. </v>
          </cell>
          <cell r="F2962" t="str">
            <v>und</v>
          </cell>
          <cell r="I2962">
            <v>39807.555883200002</v>
          </cell>
        </row>
        <row r="2963">
          <cell r="A2963" t="str">
            <v>S10A</v>
          </cell>
          <cell r="B2963" t="str">
            <v xml:space="preserve">BOQUILLA SUCCIÓN PISCINA </v>
          </cell>
          <cell r="F2963" t="str">
            <v>und</v>
          </cell>
          <cell r="I2963">
            <v>14048.8992</v>
          </cell>
        </row>
        <row r="2964">
          <cell r="A2964" t="str">
            <v>S10B</v>
          </cell>
          <cell r="B2964" t="str">
            <v xml:space="preserve">BOQUILLA INYECCIÓN PISCINA </v>
          </cell>
          <cell r="F2964" t="str">
            <v>und</v>
          </cell>
          <cell r="I2964">
            <v>9365.9328000000005</v>
          </cell>
        </row>
        <row r="2965">
          <cell r="A2965" t="str">
            <v>S196</v>
          </cell>
          <cell r="B2965" t="str">
            <v>BRIDAS LOCAS 10"</v>
          </cell>
          <cell r="F2965" t="str">
            <v>und</v>
          </cell>
          <cell r="I2965">
            <v>144891.38412</v>
          </cell>
        </row>
        <row r="2966">
          <cell r="A2966" t="str">
            <v>S113</v>
          </cell>
          <cell r="B2966" t="str">
            <v>CAJA MEDIDOR DE AGUA 60 x 60 x 14 a todo costo con tapa HG</v>
          </cell>
          <cell r="F2966" t="str">
            <v>und</v>
          </cell>
          <cell r="I2966">
            <v>88476.777900000001</v>
          </cell>
        </row>
        <row r="2967">
          <cell r="A2967" t="str">
            <v>S11</v>
          </cell>
          <cell r="B2967" t="str">
            <v>CAJA MEDIDOR DE AGUA 80 x 80 x 14 a todo costo con tapa HG</v>
          </cell>
          <cell r="F2967" t="str">
            <v>und</v>
          </cell>
          <cell r="I2967">
            <v>106172.13348</v>
          </cell>
        </row>
        <row r="2968">
          <cell r="A2968" t="str">
            <v>S188</v>
          </cell>
          <cell r="B2968" t="str">
            <v>CAJA PARA VALVULA TIPO CHOROTE EN HIERRO DUCTIL (Suministro e instalación)</v>
          </cell>
          <cell r="F2968" t="str">
            <v>und</v>
          </cell>
          <cell r="I2968">
            <v>328211.35200000001</v>
          </cell>
        </row>
        <row r="2969">
          <cell r="A2969" t="str">
            <v>S87</v>
          </cell>
          <cell r="B2969" t="str">
            <v>CAJAS REGISTROS 15*15 ( Incluye excavación, marco y tapa Ladrillo Tolete )</v>
          </cell>
          <cell r="F2969" t="str">
            <v>und</v>
          </cell>
          <cell r="I2969">
            <v>52136</v>
          </cell>
        </row>
        <row r="2970">
          <cell r="A2970" t="str">
            <v>S88</v>
          </cell>
          <cell r="B2970" t="str">
            <v>CAJAS REGISTROS 20*20 ( Incluye excavación, marco y tapa Ladrillo Tolete )</v>
          </cell>
          <cell r="F2970" t="str">
            <v>und</v>
          </cell>
          <cell r="I2970">
            <v>72495</v>
          </cell>
        </row>
        <row r="2971">
          <cell r="A2971" t="str">
            <v>S88A</v>
          </cell>
          <cell r="B2971" t="str">
            <v xml:space="preserve">CAJA PLASTICA REGISTROS 10*10 </v>
          </cell>
          <cell r="F2971" t="str">
            <v>und</v>
          </cell>
          <cell r="I2971">
            <v>6700</v>
          </cell>
        </row>
        <row r="2972">
          <cell r="A2972" t="str">
            <v>S88E</v>
          </cell>
          <cell r="B2972" t="str">
            <v xml:space="preserve">CAJA PLASTICA REGISTROS 20*20 </v>
          </cell>
          <cell r="F2972" t="str">
            <v>und</v>
          </cell>
          <cell r="I2972">
            <v>8900</v>
          </cell>
        </row>
        <row r="2973">
          <cell r="A2973" t="str">
            <v>S88D</v>
          </cell>
          <cell r="B2973" t="str">
            <v>CANASTILLA TRAMPA HAYWARD SP516</v>
          </cell>
          <cell r="F2973" t="str">
            <v>und</v>
          </cell>
          <cell r="I2973">
            <v>35122.248</v>
          </cell>
        </row>
        <row r="2974">
          <cell r="A2974" t="str">
            <v>S88C</v>
          </cell>
          <cell r="B2974" t="str">
            <v xml:space="preserve">CARRO ASPIRADORA SPLASH 8 RUEDAS </v>
          </cell>
          <cell r="F2974" t="str">
            <v>und</v>
          </cell>
          <cell r="I2974">
            <v>74927.462400000004</v>
          </cell>
        </row>
        <row r="2975">
          <cell r="A2975" t="str">
            <v>S88B</v>
          </cell>
          <cell r="B2975" t="str">
            <v>CEPILLO DE ACERO DE 18"</v>
          </cell>
          <cell r="F2975" t="str">
            <v>und</v>
          </cell>
          <cell r="I2975">
            <v>88976.361600000004</v>
          </cell>
        </row>
        <row r="2976">
          <cell r="A2976" t="str">
            <v>S152</v>
          </cell>
          <cell r="B2976" t="str">
            <v>CHEQUE Tipo R&amp;W Roscado  1 1/2" Ref. 236 o Similar</v>
          </cell>
          <cell r="F2976" t="str">
            <v>und</v>
          </cell>
          <cell r="I2976">
            <v>105366.74400000001</v>
          </cell>
        </row>
        <row r="2977">
          <cell r="A2977" t="str">
            <v>S152A</v>
          </cell>
          <cell r="B2977" t="str">
            <v>CHEQUE Tipo R&amp;W Roscado  1 1/4" Ref. 236 o Similar</v>
          </cell>
          <cell r="F2977" t="str">
            <v>und</v>
          </cell>
          <cell r="I2977">
            <v>90861.659280000007</v>
          </cell>
        </row>
        <row r="2978">
          <cell r="A2978" t="str">
            <v>S151</v>
          </cell>
          <cell r="B2978" t="str">
            <v>CHEQUE Tipo R&amp;W Roscado  1" Ref. 236 o Similar</v>
          </cell>
          <cell r="F2978" t="str">
            <v>und</v>
          </cell>
          <cell r="I2978">
            <v>55024.855199999998</v>
          </cell>
        </row>
        <row r="2979">
          <cell r="A2979" t="str">
            <v>S149</v>
          </cell>
          <cell r="B2979" t="str">
            <v>CHEQUE Tipo R&amp;W Roscado  1/2" Ref. 236 o Similar</v>
          </cell>
          <cell r="F2979" t="str">
            <v>und</v>
          </cell>
          <cell r="I2979">
            <v>27805.113000000001</v>
          </cell>
        </row>
        <row r="2980">
          <cell r="A2980" t="str">
            <v>S239</v>
          </cell>
          <cell r="B2980" t="str">
            <v>CHEQUE Tipo R&amp;W Roscado  2 1/2" Ref. 236 o Similar</v>
          </cell>
          <cell r="F2980" t="str">
            <v>und</v>
          </cell>
          <cell r="I2980">
            <v>282895.57799999998</v>
          </cell>
        </row>
        <row r="2981">
          <cell r="A2981" t="str">
            <v>S153</v>
          </cell>
          <cell r="B2981" t="str">
            <v>CHEQUE Tipo R&amp;W Roscado  2" Ref. 236 o Similar</v>
          </cell>
          <cell r="F2981" t="str">
            <v>und</v>
          </cell>
          <cell r="I2981">
            <v>169757.53200000001</v>
          </cell>
        </row>
        <row r="2982">
          <cell r="A2982" t="str">
            <v>S234</v>
          </cell>
          <cell r="B2982" t="str">
            <v>CHEQUE Tipo R&amp;W Roscado  3" Ref. 236 o Similar</v>
          </cell>
          <cell r="F2982" t="str">
            <v>und</v>
          </cell>
          <cell r="I2982">
            <v>453896.51831999997</v>
          </cell>
        </row>
        <row r="2983">
          <cell r="A2983" t="str">
            <v>S150</v>
          </cell>
          <cell r="B2983" t="str">
            <v>CHEQUE Tipo R&amp;W Roscado  3/4" Ref. 236 o Similar</v>
          </cell>
          <cell r="F2983" t="str">
            <v>und</v>
          </cell>
          <cell r="I2983">
            <v>38634.472800000003</v>
          </cell>
        </row>
        <row r="2984">
          <cell r="A2984" t="str">
            <v>S217</v>
          </cell>
          <cell r="B2984" t="str">
            <v>CHEQUE Tipo R&amp;W Roscado  4" Ref. 236 o Similar</v>
          </cell>
          <cell r="F2984" t="str">
            <v>und</v>
          </cell>
          <cell r="I2984">
            <v>1065257.7818400001</v>
          </cell>
        </row>
        <row r="2985">
          <cell r="A2985" t="str">
            <v>S94</v>
          </cell>
          <cell r="B2985" t="str">
            <v>CINTA SIKA PVC V - 15 Cinta flexible sello de juntas o Similar.</v>
          </cell>
          <cell r="F2985" t="str">
            <v>m</v>
          </cell>
          <cell r="I2985">
            <v>17460.198</v>
          </cell>
        </row>
        <row r="2986">
          <cell r="A2986" t="str">
            <v>S37</v>
          </cell>
          <cell r="B2986" t="str">
            <v>CINTA TEFLON 10 m 1/2"</v>
          </cell>
          <cell r="F2986" t="str">
            <v>und</v>
          </cell>
          <cell r="I2986">
            <v>656.01900000000001</v>
          </cell>
        </row>
        <row r="2987">
          <cell r="A2987" t="str">
            <v>S100</v>
          </cell>
          <cell r="B2987" t="str">
            <v>CODO 45° 1/8 CxE SANITARIO 3''</v>
          </cell>
          <cell r="F2987" t="str">
            <v>und</v>
          </cell>
          <cell r="I2987">
            <v>5310.7261200000003</v>
          </cell>
        </row>
        <row r="2988">
          <cell r="A2988" t="str">
            <v>S101</v>
          </cell>
          <cell r="B2988" t="str">
            <v>CODO 45° 1/8 CxE SANITARIO 4''</v>
          </cell>
          <cell r="F2988" t="str">
            <v>und</v>
          </cell>
          <cell r="I2988">
            <v>9268.0345799999996</v>
          </cell>
        </row>
        <row r="2989">
          <cell r="A2989" t="str">
            <v>S135</v>
          </cell>
          <cell r="B2989" t="str">
            <v>CODO 45° 1/8 CxE SANITARIO 6''</v>
          </cell>
          <cell r="F2989" t="str">
            <v>und</v>
          </cell>
          <cell r="I2989">
            <v>34019.126819999998</v>
          </cell>
        </row>
        <row r="2990">
          <cell r="A2990" t="str">
            <v>S233</v>
          </cell>
          <cell r="B2990" t="str">
            <v>CODO 90° 1/4 CxC SANITARIO 1 1/2''</v>
          </cell>
          <cell r="F2990" t="str">
            <v>und</v>
          </cell>
          <cell r="I2990">
            <v>1760.1494399999999</v>
          </cell>
        </row>
        <row r="2991">
          <cell r="A2991" t="str">
            <v>S12</v>
          </cell>
          <cell r="B2991" t="str">
            <v>CODO 90° 1/4 CxC SANITARIO 2''</v>
          </cell>
          <cell r="F2991" t="str">
            <v>und</v>
          </cell>
          <cell r="I2991">
            <v>2063.9367000000002</v>
          </cell>
        </row>
        <row r="2992">
          <cell r="A2992" t="str">
            <v>S13</v>
          </cell>
          <cell r="B2992" t="str">
            <v>CODO 90° 1/4 CxC SANITARIO 3''</v>
          </cell>
          <cell r="F2992" t="str">
            <v>und</v>
          </cell>
          <cell r="I2992">
            <v>4781.8738800000001</v>
          </cell>
        </row>
        <row r="2993">
          <cell r="A2993" t="str">
            <v>S14</v>
          </cell>
          <cell r="B2993" t="str">
            <v>CODO 90° 1/4 CxC SANITARIO 4''</v>
          </cell>
          <cell r="F2993" t="str">
            <v>und</v>
          </cell>
          <cell r="I2993">
            <v>8240.6079000000009</v>
          </cell>
        </row>
        <row r="2994">
          <cell r="A2994" t="str">
            <v>S123</v>
          </cell>
          <cell r="B2994" t="str">
            <v>CODO 90° 1/4 CxC SANITARIO 6''</v>
          </cell>
          <cell r="F2994" t="str">
            <v>und</v>
          </cell>
          <cell r="I2994">
            <v>48000</v>
          </cell>
        </row>
        <row r="2995">
          <cell r="A2995" t="str">
            <v>S123A</v>
          </cell>
          <cell r="B2995" t="str">
            <v>CODO 90° 1/4 CxC SANITARIO 10''</v>
          </cell>
          <cell r="F2995" t="str">
            <v>und</v>
          </cell>
          <cell r="I2995">
            <v>70380.746100000004</v>
          </cell>
        </row>
        <row r="2996">
          <cell r="A2996" t="str">
            <v>S15</v>
          </cell>
          <cell r="B2996" t="str">
            <v>CODO 90° 1/4 CxE SANITARIO 2''</v>
          </cell>
          <cell r="F2996" t="str">
            <v>und</v>
          </cell>
          <cell r="I2996">
            <v>2546.3629799999999</v>
          </cell>
        </row>
        <row r="2997">
          <cell r="A2997" t="str">
            <v>S138</v>
          </cell>
          <cell r="B2997" t="str">
            <v>CODO 90° 1/4 CxE SANITARIO 3''</v>
          </cell>
          <cell r="F2997" t="str">
            <v>und</v>
          </cell>
          <cell r="I2997">
            <v>5534.7818399999996</v>
          </cell>
        </row>
        <row r="2998">
          <cell r="A2998" t="str">
            <v>S139</v>
          </cell>
          <cell r="B2998" t="str">
            <v>CODO 90° 1/4 CxE SANITARIO 4''</v>
          </cell>
          <cell r="F2998" t="str">
            <v>und</v>
          </cell>
          <cell r="I2998">
            <v>10158.2019</v>
          </cell>
        </row>
        <row r="2999">
          <cell r="A2999" t="str">
            <v>S140</v>
          </cell>
          <cell r="B2999" t="str">
            <v>CODO 90° 1/4 CxE SANITARIO 6''</v>
          </cell>
          <cell r="F2999" t="str">
            <v>und</v>
          </cell>
          <cell r="I2999">
            <v>70380.746100000004</v>
          </cell>
        </row>
        <row r="3000">
          <cell r="A3000" t="str">
            <v>S173</v>
          </cell>
          <cell r="B3000" t="str">
            <v xml:space="preserve">CODO 90° ACERO GALVANIZADO  -  3/4'' </v>
          </cell>
          <cell r="F3000" t="str">
            <v>und</v>
          </cell>
          <cell r="I3000">
            <v>1206.0657000000001</v>
          </cell>
        </row>
        <row r="3001">
          <cell r="A3001" t="str">
            <v>S16</v>
          </cell>
          <cell r="B3001" t="str">
            <v>CODO 90° ACERO GALVANIZADO  - 1/2''</v>
          </cell>
          <cell r="F3001" t="str">
            <v>und</v>
          </cell>
          <cell r="I3001">
            <v>773.09316000000001</v>
          </cell>
        </row>
        <row r="3002">
          <cell r="A3002" t="str">
            <v>S17</v>
          </cell>
          <cell r="B3002" t="str">
            <v>CODO 90° PRESION PVC  - 1''</v>
          </cell>
          <cell r="F3002" t="str">
            <v>und</v>
          </cell>
          <cell r="I3002">
            <v>1254.51018</v>
          </cell>
        </row>
        <row r="3003">
          <cell r="A3003" t="str">
            <v>S18</v>
          </cell>
          <cell r="B3003" t="str">
            <v>CODO 90° PRESION PVC  - 1 1/2"</v>
          </cell>
          <cell r="F3003" t="str">
            <v>und</v>
          </cell>
          <cell r="I3003">
            <v>4505.3366400000004</v>
          </cell>
        </row>
        <row r="3004">
          <cell r="A3004" t="str">
            <v>S08</v>
          </cell>
          <cell r="B3004" t="str">
            <v>CODO 90° PRESION PVC  - 1 1/4"</v>
          </cell>
          <cell r="F3004" t="str">
            <v>und</v>
          </cell>
          <cell r="I3004">
            <v>2412.1314000000002</v>
          </cell>
        </row>
        <row r="3005">
          <cell r="A3005" t="str">
            <v>S19</v>
          </cell>
          <cell r="B3005" t="str">
            <v>CODO 90° PRESION PVC  - 1/2''</v>
          </cell>
          <cell r="F3005" t="str">
            <v>und</v>
          </cell>
          <cell r="I3005">
            <v>399.66696000000002</v>
          </cell>
        </row>
        <row r="3006">
          <cell r="A3006" t="str">
            <v>S219</v>
          </cell>
          <cell r="B3006" t="str">
            <v>CODO 90° PRESION PVC  - 2"</v>
          </cell>
          <cell r="F3006" t="str">
            <v>und</v>
          </cell>
          <cell r="I3006">
            <v>7384.7554200000004</v>
          </cell>
        </row>
        <row r="3007">
          <cell r="A3007" t="str">
            <v>S219A</v>
          </cell>
          <cell r="B3007" t="str">
            <v>CODO 90° PRESION PVC  - 3"</v>
          </cell>
          <cell r="F3007" t="str">
            <v>und</v>
          </cell>
          <cell r="I3007">
            <v>26139.833999999999</v>
          </cell>
        </row>
        <row r="3008">
          <cell r="A3008" t="str">
            <v>S111</v>
          </cell>
          <cell r="B3008" t="str">
            <v>CODO 90° PRESION PVC  - 3/4''</v>
          </cell>
          <cell r="F3008" t="str">
            <v>und</v>
          </cell>
          <cell r="I3008">
            <v>640.88009999999997</v>
          </cell>
        </row>
        <row r="3009">
          <cell r="A3009" t="str">
            <v>S165</v>
          </cell>
          <cell r="B3009" t="str">
            <v>CODO 90° ULTRATEMP  - 1/2''</v>
          </cell>
          <cell r="F3009" t="str">
            <v>und</v>
          </cell>
          <cell r="I3009">
            <v>919.43586000000005</v>
          </cell>
        </row>
        <row r="3010">
          <cell r="A3010" t="str">
            <v>S165A</v>
          </cell>
          <cell r="B3010" t="str">
            <v>CODO 90° ULTRATEMP  - 3/4''</v>
          </cell>
          <cell r="F3010" t="str">
            <v>und</v>
          </cell>
          <cell r="I3010">
            <v>1662.453072</v>
          </cell>
        </row>
        <row r="3011">
          <cell r="A3011" t="str">
            <v>S213</v>
          </cell>
          <cell r="B3011" t="str">
            <v>CODO DE 11 1/4º GRAN RADIO RDE 21 PVC 10" 200PSI - Unión Platino</v>
          </cell>
          <cell r="F3011" t="str">
            <v>und</v>
          </cell>
          <cell r="I3011">
            <v>447000.24473999999</v>
          </cell>
        </row>
        <row r="3012">
          <cell r="A3012" t="str">
            <v>S211</v>
          </cell>
          <cell r="B3012" t="str">
            <v>CODO DE 11 1/4º GRAN RADIO RDE 21 PVC 4" 200PSI - Unión Platino</v>
          </cell>
          <cell r="F3012" t="str">
            <v>und</v>
          </cell>
          <cell r="I3012">
            <v>44561.856780000002</v>
          </cell>
        </row>
        <row r="3013">
          <cell r="A3013" t="str">
            <v>S212</v>
          </cell>
          <cell r="B3013" t="str">
            <v>CODO DE 11 1/4º GRAN RADIO RDE 21 PVC 6" 200PSI - Unión Platino</v>
          </cell>
          <cell r="F3013" t="str">
            <v>und</v>
          </cell>
          <cell r="I3013">
            <v>103049.48304000001</v>
          </cell>
        </row>
        <row r="3014">
          <cell r="A3014" t="str">
            <v>S210</v>
          </cell>
          <cell r="B3014" t="str">
            <v>CODO DE 22 1/2º GRAN RADIO RDE 21 PVC 10" 200PSI - Unión Platino</v>
          </cell>
          <cell r="F3014" t="str">
            <v>und</v>
          </cell>
          <cell r="I3014">
            <v>546397.21583999996</v>
          </cell>
        </row>
        <row r="3015">
          <cell r="A3015" t="str">
            <v>S207</v>
          </cell>
          <cell r="B3015" t="str">
            <v>CODO DE 22 1/2º GRAN RADIO RDE 21 PVC 2" 200PSI - Unión Platino</v>
          </cell>
          <cell r="F3015" t="str">
            <v>und</v>
          </cell>
          <cell r="I3015">
            <v>12632.90742</v>
          </cell>
        </row>
        <row r="3016">
          <cell r="A3016" t="str">
            <v>S207A</v>
          </cell>
          <cell r="B3016" t="str">
            <v>CODO DE 22 1/2º GRAN RADIO RDE 21 PVC 3" 200PSI - Unión Platino</v>
          </cell>
          <cell r="F3016" t="str">
            <v>und</v>
          </cell>
          <cell r="I3016">
            <v>38684.935799999999</v>
          </cell>
        </row>
        <row r="3017">
          <cell r="A3017" t="str">
            <v>S208</v>
          </cell>
          <cell r="B3017" t="str">
            <v>CODO DE 22 1/2º GRAN RADIO RDE 21 PVC 4" 200PSI - Unión Platino</v>
          </cell>
          <cell r="F3017" t="str">
            <v>und</v>
          </cell>
          <cell r="I3017">
            <v>46901.321459999999</v>
          </cell>
        </row>
        <row r="3018">
          <cell r="A3018" t="str">
            <v>S209</v>
          </cell>
          <cell r="B3018" t="str">
            <v>CODO DE 22 1/2º GRAN RADIO RDE 21 PVC 6" 200PSI - Unión Platino</v>
          </cell>
          <cell r="F3018" t="str">
            <v>und</v>
          </cell>
          <cell r="I3018">
            <v>115243.36236</v>
          </cell>
        </row>
        <row r="3019">
          <cell r="A3019" t="str">
            <v>S206</v>
          </cell>
          <cell r="B3019" t="str">
            <v>CODO DE 45º GRAN RADIO RDE 21 PVC 10" 200PSI - Unión Platino</v>
          </cell>
          <cell r="F3019" t="str">
            <v>und</v>
          </cell>
          <cell r="I3019">
            <v>671044.86288000003</v>
          </cell>
        </row>
        <row r="3020">
          <cell r="A3020" t="str">
            <v>S203</v>
          </cell>
          <cell r="B3020" t="str">
            <v>CODO DE 45º GRAN RADIO RDE 21 PVC 2" 200PSI - Unión Platino</v>
          </cell>
          <cell r="F3020" t="str">
            <v>und</v>
          </cell>
          <cell r="I3020">
            <v>14361.7698</v>
          </cell>
        </row>
        <row r="3021">
          <cell r="A3021" t="str">
            <v>S204</v>
          </cell>
          <cell r="B3021" t="str">
            <v>CODO DE 45º GRAN RADIO RDE 21 PVC 4" 200PSI - Unión Platino</v>
          </cell>
          <cell r="F3021" t="str">
            <v>und</v>
          </cell>
          <cell r="I3021">
            <v>52614.742319999998</v>
          </cell>
        </row>
        <row r="3022">
          <cell r="A3022" t="str">
            <v>S205</v>
          </cell>
          <cell r="B3022" t="str">
            <v>CODO DE 45º GRAN RADIO RDE 21 PVC 6" 200PSI - Unión Platino</v>
          </cell>
          <cell r="F3022" t="str">
            <v>und</v>
          </cell>
          <cell r="I3022">
            <v>144307.02257999999</v>
          </cell>
        </row>
        <row r="3023">
          <cell r="A3023" t="str">
            <v>S202</v>
          </cell>
          <cell r="B3023" t="str">
            <v>CODO DE 90º GRAN RADIO RDE 21 PVC 10" 200PSI - Unión Platino</v>
          </cell>
          <cell r="F3023" t="str">
            <v>und</v>
          </cell>
          <cell r="I3023">
            <v>1025761.401</v>
          </cell>
        </row>
        <row r="3024">
          <cell r="A3024" t="str">
            <v>S200</v>
          </cell>
          <cell r="B3024" t="str">
            <v>CODO DE 90º GRAN RADIO RDE 21 PVC 4" 200PSI - Unión Platino</v>
          </cell>
          <cell r="F3024" t="str">
            <v>und</v>
          </cell>
          <cell r="I3024">
            <v>74274.471179999993</v>
          </cell>
        </row>
        <row r="3025">
          <cell r="A3025" t="str">
            <v>S201</v>
          </cell>
          <cell r="B3025" t="str">
            <v>CODO DE 90º GRAN RADIO RDE 21 PVC 6" 200PSI - Unión Platino</v>
          </cell>
          <cell r="F3025" t="str">
            <v>und</v>
          </cell>
          <cell r="I3025">
            <v>198326.65482</v>
          </cell>
        </row>
        <row r="3026">
          <cell r="A3026" t="str">
            <v>S156</v>
          </cell>
          <cell r="B3026" t="str">
            <v>COLLAR DERIVACION  2 x 1/2"</v>
          </cell>
          <cell r="F3026" t="str">
            <v>und</v>
          </cell>
          <cell r="I3026">
            <v>4844.4480000000003</v>
          </cell>
        </row>
        <row r="3027">
          <cell r="A3027" t="str">
            <v>S21</v>
          </cell>
          <cell r="B3027" t="str">
            <v>COLLAR DERIVACION  3 x 1/2"</v>
          </cell>
          <cell r="F3027" t="str">
            <v>und</v>
          </cell>
          <cell r="I3027">
            <v>9587.9699999999993</v>
          </cell>
        </row>
        <row r="3028">
          <cell r="A3028" t="str">
            <v>S155</v>
          </cell>
          <cell r="B3028" t="str">
            <v>COLLAR DERIVACION  4 x 1/2"</v>
          </cell>
          <cell r="F3028" t="str">
            <v>und</v>
          </cell>
          <cell r="I3028">
            <v>10900.008</v>
          </cell>
        </row>
        <row r="3029">
          <cell r="A3029" t="str">
            <v>S155B</v>
          </cell>
          <cell r="B3029" t="str">
            <v>COLLAR DERIVACION  6 x 1/2"</v>
          </cell>
          <cell r="F3029" t="str">
            <v>und</v>
          </cell>
          <cell r="I3029">
            <v>14896.677599999999</v>
          </cell>
        </row>
        <row r="3030">
          <cell r="A3030" t="str">
            <v>S155A</v>
          </cell>
          <cell r="B3030" t="str">
            <v>DESNATADOR HAYWARD SP1096</v>
          </cell>
          <cell r="F3030" t="str">
            <v>und</v>
          </cell>
          <cell r="I3030">
            <v>224782.3872</v>
          </cell>
        </row>
        <row r="3031">
          <cell r="A3031" t="str">
            <v>S124</v>
          </cell>
          <cell r="B3031" t="str">
            <v>DISIPADOR DE ENERGIA BAJANTE TALUD  CAIDA Sección Rectangular  ( 0.50*0.40 m.) Prefabricado Ref. CU005 Tipo Titán o similar.</v>
          </cell>
          <cell r="F3031" t="str">
            <v>und</v>
          </cell>
          <cell r="I3031">
            <v>21194.46</v>
          </cell>
        </row>
        <row r="3032">
          <cell r="A3032" t="str">
            <v>S124A</v>
          </cell>
          <cell r="B3032" t="str">
            <v>DOSIFICARDOR CLORO AUTOMATICO 320 RAINBOW</v>
          </cell>
          <cell r="F3032" t="str">
            <v>und</v>
          </cell>
          <cell r="I3032">
            <v>264587.60159999999</v>
          </cell>
        </row>
        <row r="3033">
          <cell r="A3033" t="str">
            <v>S186</v>
          </cell>
          <cell r="B3033" t="str">
            <v>ESE DE NIVELACION EXT. GARRA DE TIGRE 3" L=40 CM</v>
          </cell>
          <cell r="F3033" t="str">
            <v>und</v>
          </cell>
          <cell r="I3033">
            <v>339515.06400000001</v>
          </cell>
        </row>
        <row r="3034">
          <cell r="A3034" t="str">
            <v>S187</v>
          </cell>
          <cell r="B3034" t="str">
            <v>ESE DE NIVELACION EXT. GARRA DE TIGRE 4" L=40 CM</v>
          </cell>
          <cell r="F3034" t="str">
            <v>und</v>
          </cell>
          <cell r="I3034">
            <v>388565.1</v>
          </cell>
        </row>
        <row r="3035">
          <cell r="A3035" t="str">
            <v>S106</v>
          </cell>
          <cell r="B3035" t="str">
            <v>FILTRO ANAEROBICO PREFABRICADO DE 2000 Lts. Tipo Colempaques con tapa y accesorios Ovoide - Verde Ref. 2 o Similar.</v>
          </cell>
          <cell r="F3035" t="str">
            <v>und</v>
          </cell>
          <cell r="I3035">
            <v>1147560.9163200001</v>
          </cell>
        </row>
        <row r="3036">
          <cell r="A3036" t="str">
            <v>S106A</v>
          </cell>
          <cell r="B3036" t="str">
            <v xml:space="preserve">FILTRO DE ARENA DE 30" CON VÁLVULA TANGELUS /PENTAIR </v>
          </cell>
          <cell r="F3036" t="str">
            <v>und</v>
          </cell>
          <cell r="I3036">
            <v>2341483.2000000002</v>
          </cell>
        </row>
        <row r="3037">
          <cell r="A3037" t="str">
            <v>S106B</v>
          </cell>
          <cell r="B3037" t="str">
            <v xml:space="preserve">FILTRO DE ARENA DE 36" CON VÁLVULA TANGELUS /PENTAIR </v>
          </cell>
          <cell r="F3037" t="str">
            <v>und</v>
          </cell>
          <cell r="I3037">
            <v>3649201.5671999999</v>
          </cell>
        </row>
        <row r="3038">
          <cell r="A3038" t="str">
            <v>S179</v>
          </cell>
          <cell r="B3038" t="str">
            <v>HIDRANTE CHICAGO 3" MEGA EXTREMO LISO ( a todo costo)</v>
          </cell>
          <cell r="F3038" t="str">
            <v>und</v>
          </cell>
          <cell r="I3038">
            <v>1513890</v>
          </cell>
        </row>
        <row r="3039">
          <cell r="A3039" t="str">
            <v>S180</v>
          </cell>
          <cell r="B3039" t="str">
            <v>HIDRANTE CHICAGO 4" MEGA EXTREMO LISO ( a todo costo)</v>
          </cell>
          <cell r="F3039" t="str">
            <v>und</v>
          </cell>
          <cell r="I3039">
            <v>2094214.5</v>
          </cell>
        </row>
        <row r="3040">
          <cell r="A3040" t="str">
            <v>S180A</v>
          </cell>
          <cell r="B3040" t="str">
            <v>JUNTA DE EXPANSION 3" PVC</v>
          </cell>
          <cell r="F3040" t="str">
            <v>und</v>
          </cell>
          <cell r="I3040">
            <v>22545.85914</v>
          </cell>
        </row>
        <row r="3041">
          <cell r="A3041" t="str">
            <v>S180B</v>
          </cell>
          <cell r="B3041" t="str">
            <v>JUNTA DE EXPANSION 4" PVC</v>
          </cell>
          <cell r="F3041" t="str">
            <v>und</v>
          </cell>
          <cell r="I3041">
            <v>25506.01872</v>
          </cell>
        </row>
        <row r="3042">
          <cell r="A3042" t="str">
            <v>S180C</v>
          </cell>
          <cell r="B3042" t="str">
            <v>JUNTA DE EXPANSION 6" PVC</v>
          </cell>
          <cell r="F3042" t="str">
            <v>und</v>
          </cell>
          <cell r="I3042">
            <v>49343.730660000001</v>
          </cell>
        </row>
        <row r="3043">
          <cell r="A3043" t="str">
            <v>S22</v>
          </cell>
          <cell r="B3043" t="str">
            <v>LIMPIADOR REM PVC 760 grms. (1/4)</v>
          </cell>
          <cell r="F3043" t="str">
            <v>und</v>
          </cell>
          <cell r="I3043">
            <v>31961.24568</v>
          </cell>
        </row>
        <row r="3044">
          <cell r="A3044" t="str">
            <v>S195</v>
          </cell>
          <cell r="B3044" t="str">
            <v>LLAVE Para operar valvula de compuerta elástica</v>
          </cell>
          <cell r="F3044" t="str">
            <v>und</v>
          </cell>
          <cell r="I3044">
            <v>87103.175040000002</v>
          </cell>
        </row>
        <row r="3045">
          <cell r="A3045" t="str">
            <v>S195A</v>
          </cell>
          <cell r="B3045" t="str">
            <v xml:space="preserve">MANGO TELESCOPICO DE 8x16 ALUMINIO </v>
          </cell>
          <cell r="F3045" t="str">
            <v>und</v>
          </cell>
          <cell r="I3045">
            <v>70244.495999999999</v>
          </cell>
        </row>
        <row r="3046">
          <cell r="A3046" t="str">
            <v>S195B</v>
          </cell>
          <cell r="B3046" t="str">
            <v xml:space="preserve">MANGUERA PARA PISICINA DE 50P Pool King (15.24) Metros </v>
          </cell>
          <cell r="F3046" t="str">
            <v>und</v>
          </cell>
          <cell r="I3046">
            <v>201367.5552</v>
          </cell>
        </row>
        <row r="3047">
          <cell r="A3047" t="str">
            <v>S218</v>
          </cell>
          <cell r="B3047" t="str">
            <v xml:space="preserve">MEDIDOR DE AGUA 1 1/2" velocidad clase c a accesorios y elementos de conexión todo costo </v>
          </cell>
          <cell r="F3047" t="str">
            <v>und</v>
          </cell>
          <cell r="I3047">
            <v>526833.72</v>
          </cell>
        </row>
        <row r="3048">
          <cell r="A3048" t="str">
            <v>S218A</v>
          </cell>
          <cell r="B3048" t="str">
            <v xml:space="preserve">MEDIDOR DE AGUA 2" velocidad clase c a accesorios y elementos de conexión todo costo </v>
          </cell>
          <cell r="F3048" t="str">
            <v>und</v>
          </cell>
          <cell r="I3048">
            <v>760982.04</v>
          </cell>
        </row>
        <row r="3049">
          <cell r="A3049" t="str">
            <v>S23</v>
          </cell>
          <cell r="B3049" t="str">
            <v xml:space="preserve">MEDIDOR DE AGUA 1" velocidad clase c a accesorios y elementos de conexión todo costo </v>
          </cell>
          <cell r="F3049" t="str">
            <v>und</v>
          </cell>
          <cell r="I3049">
            <v>234148.32</v>
          </cell>
        </row>
        <row r="3050">
          <cell r="A3050" t="str">
            <v>S157</v>
          </cell>
          <cell r="B3050" t="str">
            <v xml:space="preserve">MEDIDOR DE AGUA 1/2" velocidad clase c a accesorios y elementos de conexión todo costo </v>
          </cell>
          <cell r="F3050" t="str">
            <v>und</v>
          </cell>
          <cell r="I3050">
            <v>65561.529599999994</v>
          </cell>
        </row>
        <row r="3051">
          <cell r="A3051" t="str">
            <v>S112</v>
          </cell>
          <cell r="B3051" t="str">
            <v xml:space="preserve">MEDIDOR DE AGUA 3/4" velocidad clase c a accesorios y elementos de conexión todo costo </v>
          </cell>
          <cell r="F3051" t="str">
            <v>und</v>
          </cell>
          <cell r="I3051">
            <v>140488.992</v>
          </cell>
        </row>
        <row r="3052">
          <cell r="A3052" t="str">
            <v>S112A</v>
          </cell>
          <cell r="B3052" t="str">
            <v>MEDIDOR DE AGUA 2" mecánico; elementos y accesorios de conexión a todo costo.</v>
          </cell>
          <cell r="F3052" t="str">
            <v>und</v>
          </cell>
          <cell r="I3052">
            <v>1055600</v>
          </cell>
        </row>
        <row r="3053">
          <cell r="A3053" t="str">
            <v>S112B</v>
          </cell>
          <cell r="B3053" t="str">
            <v>MEDIDOR DE AGUA 3" mecánico; elementos y accesorios de conexión a todo costo.</v>
          </cell>
          <cell r="F3053" t="str">
            <v>und</v>
          </cell>
          <cell r="I3053">
            <v>1247000</v>
          </cell>
        </row>
        <row r="3054">
          <cell r="A3054" t="str">
            <v>S112C</v>
          </cell>
          <cell r="B3054" t="str">
            <v>MEDIDOR DE AGUA 4" mecánico; elementos y accesorios de conexión a todo costo.</v>
          </cell>
          <cell r="F3054" t="str">
            <v>und</v>
          </cell>
          <cell r="I3054">
            <v>1480933.3333333333</v>
          </cell>
        </row>
        <row r="3055">
          <cell r="A3055" t="str">
            <v>S24</v>
          </cell>
          <cell r="B3055" t="str">
            <v xml:space="preserve">REGISTRO DE BOLA - 1/2'' PARA GAS Tipo Novasfer Ref. 372 o Similar </v>
          </cell>
          <cell r="F3055" t="str">
            <v>und</v>
          </cell>
          <cell r="I3055">
            <v>12010.194</v>
          </cell>
        </row>
        <row r="3056">
          <cell r="A3056" t="str">
            <v>S25</v>
          </cell>
          <cell r="B3056" t="str">
            <v>REGISTRO Tipo R&amp;W - 1'' (de cortina) Ref. 206 o Similar</v>
          </cell>
          <cell r="F3056" t="str">
            <v>und</v>
          </cell>
          <cell r="I3056">
            <v>50341.888800000001</v>
          </cell>
        </row>
        <row r="3057">
          <cell r="A3057" t="str">
            <v>S27</v>
          </cell>
          <cell r="B3057" t="str">
            <v>REGISTRO Tipo R&amp;W - 1 1/2''  (de cortina) Ref. 206 o Similar</v>
          </cell>
          <cell r="F3057" t="str">
            <v>und</v>
          </cell>
          <cell r="I3057">
            <v>91903.215599999996</v>
          </cell>
        </row>
        <row r="3058">
          <cell r="A3058" t="str">
            <v>S118</v>
          </cell>
          <cell r="B3058" t="str">
            <v>REGISTRO Tipo R&amp;W - 1 1/4''  (de cortina) Ref. 206 o Similar</v>
          </cell>
          <cell r="F3058" t="str">
            <v>und</v>
          </cell>
          <cell r="I3058">
            <v>67903.012799999997</v>
          </cell>
        </row>
        <row r="3059">
          <cell r="A3059" t="str">
            <v>S26</v>
          </cell>
          <cell r="B3059" t="str">
            <v>REGISTRO Tipo R&amp;W - 1/2''  (de cortina ) Ref. 206 o Similar</v>
          </cell>
          <cell r="F3059" t="str">
            <v>und</v>
          </cell>
          <cell r="I3059">
            <v>27512.427599999999</v>
          </cell>
        </row>
        <row r="3060">
          <cell r="A3060" t="str">
            <v>S28</v>
          </cell>
          <cell r="B3060" t="str">
            <v>REGISTRO Tipo R&amp;W - 2'' (de cortina) Ref. 206 o Similar</v>
          </cell>
          <cell r="F3060" t="str">
            <v>und</v>
          </cell>
          <cell r="I3060">
            <v>148976.86859999999</v>
          </cell>
        </row>
        <row r="3061">
          <cell r="A3061" t="str">
            <v>S142</v>
          </cell>
          <cell r="B3061" t="str">
            <v>REGISTRO Tipo R&amp;W - 2 1/2'' (de cortina) Ref. 206 o Similar</v>
          </cell>
          <cell r="F3061" t="str">
            <v>und</v>
          </cell>
          <cell r="I3061">
            <v>261075.3768</v>
          </cell>
        </row>
        <row r="3062">
          <cell r="A3062" t="str">
            <v>S143</v>
          </cell>
          <cell r="B3062" t="str">
            <v>REGISTRO Tipo R&amp;W - 3'' (de cortina) Ref. 206 o Similar</v>
          </cell>
          <cell r="F3062" t="str">
            <v>und</v>
          </cell>
          <cell r="I3062">
            <v>362929.89600000001</v>
          </cell>
        </row>
        <row r="3063">
          <cell r="A3063" t="str">
            <v>S29</v>
          </cell>
          <cell r="B3063" t="str">
            <v>REGISTRO Tipo R&amp;W - 3/4'' (de cortina) Ref. 206 o Similar</v>
          </cell>
          <cell r="F3063" t="str">
            <v>und</v>
          </cell>
          <cell r="I3063">
            <v>35122.248</v>
          </cell>
        </row>
        <row r="3064">
          <cell r="A3064" t="str">
            <v>S144</v>
          </cell>
          <cell r="B3064" t="str">
            <v>REGISTRO Tipo R&amp;W - 4'' (de cortina) Ref. 206 o Similar</v>
          </cell>
          <cell r="F3064" t="str">
            <v>und</v>
          </cell>
          <cell r="I3064">
            <v>854641.36800000002</v>
          </cell>
        </row>
        <row r="3065">
          <cell r="A3065" t="str">
            <v>S30</v>
          </cell>
          <cell r="B3065" t="str">
            <v xml:space="preserve">REGULADOR EXTERNO BAJO PRESIÓN, Caudal 15 m3/h, presión de salida 23mbar </v>
          </cell>
          <cell r="F3065" t="str">
            <v>und</v>
          </cell>
          <cell r="I3065">
            <v>42893.55</v>
          </cell>
        </row>
        <row r="3066">
          <cell r="A3066" t="str">
            <v>S109</v>
          </cell>
          <cell r="B3066" t="str">
            <v>REJILLA  Aluminio  3" x 2"  con Sosco Anticucarachas - Ref. TA-3"x2" Tipo Colrejillas o Similar</v>
          </cell>
          <cell r="F3066" t="str">
            <v>und</v>
          </cell>
          <cell r="I3066">
            <v>5954.634</v>
          </cell>
        </row>
        <row r="3067">
          <cell r="A3067" t="str">
            <v>S220</v>
          </cell>
          <cell r="B3067" t="str">
            <v>REJILLA  Aluminio  3" x 2"  con Sosco Tradicional  - Ref. T-3"x2" Tipo Colrejillas o Similar (suministro e instalación).</v>
          </cell>
          <cell r="F3067" t="str">
            <v>und</v>
          </cell>
          <cell r="I3067">
            <v>10242.979740000001</v>
          </cell>
        </row>
        <row r="3068">
          <cell r="A3068" t="str">
            <v>S31</v>
          </cell>
          <cell r="B3068" t="str">
            <v>REJILLA  Aluminio  3" x 2"  con Sosco Tradicional - Ref. T-3"x2" Tipo Colrejillas o o Similar</v>
          </cell>
          <cell r="F3068" t="str">
            <v>und</v>
          </cell>
          <cell r="I3068">
            <v>4743.5219999999999</v>
          </cell>
        </row>
        <row r="3069">
          <cell r="A3069" t="str">
            <v>S243</v>
          </cell>
          <cell r="B3069" t="str">
            <v>REJILLA Aluminio 4" x 2" Cúpula Tradicional con sosco - Ref. C-4"x2" Tipo Colrejillas o Similar</v>
          </cell>
          <cell r="F3069" t="str">
            <v>und</v>
          </cell>
          <cell r="I3069">
            <v>8982.4140000000007</v>
          </cell>
        </row>
        <row r="3070">
          <cell r="A3070" t="str">
            <v>S32</v>
          </cell>
          <cell r="B3070" t="str">
            <v>REJILLA Aluminio 4" x 3" con Sosco Anticucarachas - Ref. HA-4"x3" Tipo Colrejillas o Similar</v>
          </cell>
          <cell r="F3070" t="str">
            <v>und</v>
          </cell>
          <cell r="I3070">
            <v>8982.4140000000007</v>
          </cell>
        </row>
        <row r="3071">
          <cell r="A3071" t="str">
            <v>S33</v>
          </cell>
          <cell r="B3071" t="str">
            <v>REJILLA Aluminio 4" x 3" con Sosco Tradicional - Ref. H-4"x3" Tipo Colrejillas o Similar</v>
          </cell>
          <cell r="F3071" t="str">
            <v>und</v>
          </cell>
          <cell r="I3071">
            <v>7973.1540000000005</v>
          </cell>
        </row>
        <row r="3072">
          <cell r="A3072" t="str">
            <v>S102</v>
          </cell>
          <cell r="B3072" t="str">
            <v>REJILLA Aluminio 6" x 4" con Sosco Anticucarachas - Ref. TA-6"x4" Tipo Colrejillas o Similar</v>
          </cell>
          <cell r="F3072" t="str">
            <v>und</v>
          </cell>
          <cell r="I3072">
            <v>21093.534</v>
          </cell>
        </row>
        <row r="3073">
          <cell r="A3073" t="str">
            <v>S110</v>
          </cell>
          <cell r="B3073" t="str">
            <v>REJILLA Aluminio 6" x 4" Cúpula Tradicional con sosco - Ref. C-6"x4" Tipo Colrejillas o Similar</v>
          </cell>
          <cell r="F3073" t="str">
            <v>und</v>
          </cell>
          <cell r="I3073">
            <v>22102.794000000002</v>
          </cell>
        </row>
        <row r="3074">
          <cell r="A3074" t="str">
            <v>S232</v>
          </cell>
          <cell r="B3074" t="str">
            <v>REJILLA CON MARCO DE 2"x2-3/16" Y PLATINAS DE 2"x3/16" C/60mm y contramarco en ángulo 2x3/16.</v>
          </cell>
          <cell r="F3074" t="str">
            <v>m</v>
          </cell>
          <cell r="I3074">
            <v>45416.7</v>
          </cell>
        </row>
        <row r="3075">
          <cell r="A3075" t="str">
            <v>S231</v>
          </cell>
          <cell r="B3075" t="str">
            <v>REJILLA CARCAMO en Fundición de Hierro Gris Ref. CAR-50 x 120 cm. Tipo Colrejillas o Similar</v>
          </cell>
          <cell r="F3075" t="str">
            <v>und</v>
          </cell>
          <cell r="I3075">
            <v>994439.62245599995</v>
          </cell>
        </row>
        <row r="3076">
          <cell r="A3076" t="str">
            <v>S231A</v>
          </cell>
          <cell r="B3076" t="str">
            <v xml:space="preserve">REJILLA DE FONDO  20"x20" redonda </v>
          </cell>
          <cell r="F3076" t="str">
            <v>und</v>
          </cell>
          <cell r="I3076">
            <v>269270.56800000003</v>
          </cell>
        </row>
        <row r="3077">
          <cell r="A3077" t="str">
            <v>S34</v>
          </cell>
          <cell r="B3077" t="str">
            <v>SIFON PVC SANITARIO 3"</v>
          </cell>
          <cell r="F3077" t="str">
            <v>und</v>
          </cell>
          <cell r="I3077">
            <v>7308.9398087999998</v>
          </cell>
        </row>
        <row r="3078">
          <cell r="A3078" t="str">
            <v>S34A</v>
          </cell>
          <cell r="B3078" t="str">
            <v>SIFON  LAVAMANOS FLEXIBLE CON REJILLA 1 1/2"</v>
          </cell>
          <cell r="F3078" t="str">
            <v>und</v>
          </cell>
          <cell r="I3078">
            <v>6963.8940000000002</v>
          </cell>
        </row>
        <row r="3079">
          <cell r="A3079" t="str">
            <v>S125</v>
          </cell>
          <cell r="B3079" t="str">
            <v>SILLA YEE alcantarillado  tipo fort  160 x 110  (6" x 4")</v>
          </cell>
          <cell r="F3079" t="str">
            <v>und</v>
          </cell>
          <cell r="I3079">
            <v>42990.438959999999</v>
          </cell>
        </row>
        <row r="3080">
          <cell r="A3080" t="str">
            <v>S126</v>
          </cell>
          <cell r="B3080" t="str">
            <v>SILLA YEE alcantarillado  tipo fort  200 x 160  (8" x 6")</v>
          </cell>
          <cell r="F3080" t="str">
            <v>und</v>
          </cell>
          <cell r="I3080">
            <v>52656.121980000004</v>
          </cell>
        </row>
        <row r="3081">
          <cell r="A3081" t="str">
            <v>S65</v>
          </cell>
          <cell r="B3081" t="str">
            <v>SILLA YEE alcantarillado  tipo fort  250 x 200  (10" x 8")</v>
          </cell>
          <cell r="F3081" t="str">
            <v>und</v>
          </cell>
          <cell r="I3081">
            <v>90543.742379999996</v>
          </cell>
        </row>
        <row r="3082">
          <cell r="A3082" t="str">
            <v>S35</v>
          </cell>
          <cell r="B3082" t="str">
            <v>SILLA YEE alcantarillado  tipo fort  315 x 200  (12" x 8")</v>
          </cell>
          <cell r="F3082" t="str">
            <v>und</v>
          </cell>
          <cell r="I3082">
            <v>127970.13095999999</v>
          </cell>
        </row>
        <row r="3083">
          <cell r="A3083" t="str">
            <v>S167</v>
          </cell>
          <cell r="B3083" t="str">
            <v>SOLDADURA LIQUIDA AGUA CALIENTE 1/4</v>
          </cell>
          <cell r="F3083" t="str">
            <v>und</v>
          </cell>
          <cell r="I3083">
            <v>67024.956600000005</v>
          </cell>
        </row>
        <row r="3084">
          <cell r="A3084" t="str">
            <v>S36</v>
          </cell>
          <cell r="B3084" t="str">
            <v>SOLDADURA PVC LIQUIDA 1/4</v>
          </cell>
          <cell r="F3084" t="str">
            <v>und</v>
          </cell>
          <cell r="I3084">
            <v>65652</v>
          </cell>
        </row>
        <row r="3085">
          <cell r="A3085" t="str">
            <v>S221C</v>
          </cell>
          <cell r="B3085" t="str">
            <v>TANQUE AGUA POTABLE PLASTICO CAP. 250 lts, Incluye: tapa, accesorios y manguera flexible. A todo costo.</v>
          </cell>
          <cell r="F3085" t="str">
            <v>und</v>
          </cell>
          <cell r="I3085">
            <v>176004.85140000001</v>
          </cell>
        </row>
        <row r="3086">
          <cell r="A3086" t="str">
            <v>S221D</v>
          </cell>
          <cell r="B3086" t="str">
            <v>TANQUE AGUA POTABLE PLASTICO CAP.500 lts, Incluye: tapa, accesorios y manguera flexible. A todo costo.</v>
          </cell>
          <cell r="F3086" t="str">
            <v>und</v>
          </cell>
          <cell r="I3086">
            <v>282341.49426000001</v>
          </cell>
        </row>
        <row r="3087">
          <cell r="A3087" t="str">
            <v>S221</v>
          </cell>
          <cell r="B3087" t="str">
            <v>TANQUE AGUA POTABLE PLASTICO CAP. 1.000 lts, Incluye: tapa, accesorios y manguera flexible. A todo costo.</v>
          </cell>
          <cell r="F3087" t="str">
            <v>und</v>
          </cell>
          <cell r="I3087">
            <v>417369.38040000002</v>
          </cell>
        </row>
        <row r="3088">
          <cell r="A3088" t="str">
            <v>S221A</v>
          </cell>
          <cell r="B3088" t="str">
            <v>TANQUE AGUA POTABLE PLASTICO CAP. 2.000 lts CILINDRICO, Incluye: tapa, accesorios y manguera flexible. A todo costo.</v>
          </cell>
          <cell r="F3088" t="str">
            <v>und</v>
          </cell>
          <cell r="I3088">
            <v>714767.01534000004</v>
          </cell>
        </row>
        <row r="3089">
          <cell r="A3089" t="str">
            <v>S222</v>
          </cell>
          <cell r="B3089" t="str">
            <v>TANQUE AGUA POTABLE PLASTICO CAP. 20.000 lts, Incluye: tapa, accesorios y manguera flexible. A todo costo.</v>
          </cell>
          <cell r="F3089" t="str">
            <v>und</v>
          </cell>
          <cell r="I3089">
            <v>10596725.369999999</v>
          </cell>
        </row>
        <row r="3090">
          <cell r="A3090" t="str">
            <v>S222A</v>
          </cell>
          <cell r="B3090" t="str">
            <v>TANQUE AGUA POTABLE PLASTICO CAP. 10.000 lts, Incluye: tapa, accesorios y manguera flexible. A todo costo.</v>
          </cell>
          <cell r="F3090" t="str">
            <v>und</v>
          </cell>
          <cell r="I3090">
            <v>4909153.6771200001</v>
          </cell>
        </row>
        <row r="3091">
          <cell r="A3091" t="str">
            <v>S222B</v>
          </cell>
          <cell r="B3091" t="str">
            <v>TANQUE AGUA POTABLE PLASTICO CAP. 5.000 lts, Incluye: tapa, accesorios y manguera flexible. A todo costo.</v>
          </cell>
          <cell r="F3091" t="str">
            <v>und</v>
          </cell>
          <cell r="I3091">
            <v>2062261.3284</v>
          </cell>
        </row>
        <row r="3092">
          <cell r="A3092" t="str">
            <v>S222C</v>
          </cell>
          <cell r="B3092" t="str">
            <v>TANQUE AGUA POTABLE LEGABLE TIPO FAST TANK 5.000 lts. A todo costo.</v>
          </cell>
          <cell r="F3092" t="str">
            <v>und</v>
          </cell>
          <cell r="I3092">
            <v>4541670</v>
          </cell>
        </row>
        <row r="3093">
          <cell r="A3093" t="str">
            <v>S222D</v>
          </cell>
          <cell r="B3093" t="str">
            <v>TANQUE AGUA POTABLE LEGABLE TIPO FAST TANK 10.000 lts. A todo costo.</v>
          </cell>
          <cell r="F3093" t="str">
            <v>und</v>
          </cell>
          <cell r="I3093">
            <v>7024449.5999999996</v>
          </cell>
        </row>
        <row r="3094">
          <cell r="A3094" t="str">
            <v>S222E</v>
          </cell>
          <cell r="B3094" t="str">
            <v>TANQUE CILINDRICO CON CUBIERTA Y MEMBRANA ESPECIAL PLEGABLE. Tratamiento de agua cruda. 5.000 lts. A todo costo.</v>
          </cell>
          <cell r="F3094" t="str">
            <v>und</v>
          </cell>
          <cell r="I3094">
            <v>3229632</v>
          </cell>
        </row>
        <row r="3095">
          <cell r="A3095" t="str">
            <v>S222F</v>
          </cell>
          <cell r="B3095" t="str">
            <v>TANQUE CILINDRICO CON CUBIERTA Y MEMBRANA ESPECIAL PLEGABLE. Tratamiento de agua potable. 10.000 lts. A todo costo.</v>
          </cell>
          <cell r="F3095" t="str">
            <v>und</v>
          </cell>
          <cell r="I3095">
            <v>7024449.5999999996</v>
          </cell>
        </row>
        <row r="3096">
          <cell r="A3096" t="str">
            <v>S222G</v>
          </cell>
          <cell r="B3096" t="str">
            <v>TANQUE CILINDRICO CON CUBIERTA Y MEMBRANA ESPECIAL PLEGABLE. Tratamiento de agua cruda. 10.000 lts. A todo costo.</v>
          </cell>
          <cell r="F3096" t="str">
            <v>und</v>
          </cell>
          <cell r="I3096">
            <v>4622410.8</v>
          </cell>
        </row>
        <row r="3097">
          <cell r="A3097" t="str">
            <v>S222H</v>
          </cell>
          <cell r="B3097" t="str">
            <v>TANQUE CILINDRICO CON CUBIERTA Y MEMBRANA ESPECIAL PLEGABLE. Tratamiento de agua potable. 20.000 lts. A todo costo.</v>
          </cell>
          <cell r="F3097" t="str">
            <v>und</v>
          </cell>
          <cell r="I3097">
            <v>8982414</v>
          </cell>
        </row>
        <row r="3098">
          <cell r="A3098" t="str">
            <v>S224</v>
          </cell>
          <cell r="B3098" t="str">
            <v>TANQUE DE GAS HORIZONTAL CAP. 1.000 gl TIPO INTERPERIE, Cuerpo y tapas en lámina HR de 8 mm. y patas en lámina HR de 6 mm., orejas de izaje y boquillas x 3000 lbs. Limpieza exterior con cepillo mecánico fondo anticorrosivo y acabado en pintura esmalte pintuco. Incluye: Kit completo de accesorios tipo rego o similar y prueba hidrostática. A todo costo.</v>
          </cell>
          <cell r="F3098" t="str">
            <v>und</v>
          </cell>
          <cell r="I3098">
            <v>12001867.605</v>
          </cell>
        </row>
        <row r="3099">
          <cell r="A3099" t="str">
            <v>S105</v>
          </cell>
          <cell r="B3099" t="str">
            <v>TANQUE SEPTICO INTEGRADO PREFABRICADO TIPO IMHOFF SUBTERRANEO DE 2000 Lts. Tipo Colempaques con tapa y accesorios Ovoide - Verde ref. 2 o Similar</v>
          </cell>
          <cell r="F3099" t="str">
            <v>und</v>
          </cell>
          <cell r="I3099">
            <v>2268266.1910775998</v>
          </cell>
        </row>
        <row r="3100">
          <cell r="A3100" t="str">
            <v>S107</v>
          </cell>
          <cell r="B3100" t="str">
            <v xml:space="preserve">TANQUE TRATAMIENTO AGUAS GRISES  DE 2000 Lts. Tipo Colempaques  o Similar </v>
          </cell>
          <cell r="F3100" t="str">
            <v>und</v>
          </cell>
          <cell r="I3100">
            <v>1513890</v>
          </cell>
        </row>
        <row r="3101">
          <cell r="A3101" t="str">
            <v>S107B</v>
          </cell>
          <cell r="B3101" t="str">
            <v xml:space="preserve">TANQUE TRATAMIENTO AGUAS GRISES  DE 500 Lts. Tipo Colempaques  o Similar </v>
          </cell>
          <cell r="F3101" t="str">
            <v>und</v>
          </cell>
          <cell r="I3101">
            <v>555093</v>
          </cell>
        </row>
        <row r="3102">
          <cell r="A3102" t="str">
            <v>S107C</v>
          </cell>
          <cell r="B3102" t="str">
            <v xml:space="preserve">TANQUE TRATAMIENTO AGUAS GRISES  DE 1000 Lts. Tipo Colempaques  o Similar </v>
          </cell>
          <cell r="F3102" t="str">
            <v>und</v>
          </cell>
          <cell r="I3102">
            <v>857871</v>
          </cell>
        </row>
        <row r="3103">
          <cell r="A3103" t="str">
            <v>S107A</v>
          </cell>
          <cell r="B3103" t="str">
            <v xml:space="preserve">TANQUE DE SOLUCIÓN PARA PISCINA </v>
          </cell>
          <cell r="F3103" t="str">
            <v>und</v>
          </cell>
          <cell r="I3103">
            <v>15138.9</v>
          </cell>
        </row>
        <row r="3104">
          <cell r="A3104" t="str">
            <v>S60</v>
          </cell>
          <cell r="B3104" t="str">
            <v>TAPA DE INSPECCION TI - 5*3" Aluminio  Colrejillas o Similar</v>
          </cell>
          <cell r="F3104" t="str">
            <v>und</v>
          </cell>
          <cell r="I3104">
            <v>13586.65812</v>
          </cell>
        </row>
        <row r="3105">
          <cell r="A3105" t="str">
            <v>S225</v>
          </cell>
          <cell r="B3105" t="str">
            <v>TAPA DE INSPECCION TI - 6*4" Aluminio Colrejillas o Similar</v>
          </cell>
          <cell r="F3105" t="str">
            <v>und</v>
          </cell>
          <cell r="I3105">
            <v>19549.3662</v>
          </cell>
        </row>
        <row r="3106">
          <cell r="A3106" t="str">
            <v>S226</v>
          </cell>
          <cell r="B3106" t="str">
            <v>TAPA DE INSPECCION TI - 8*6" Aluminio Colrejillas o Similar</v>
          </cell>
          <cell r="F3106" t="str">
            <v>und</v>
          </cell>
          <cell r="I3106">
            <v>38891.8341</v>
          </cell>
        </row>
        <row r="3107">
          <cell r="A3107" t="str">
            <v>S131</v>
          </cell>
          <cell r="B3107" t="str">
            <v>TAPA REJILLA EN HIERRO GALVANIZADO 3"</v>
          </cell>
          <cell r="F3107" t="str">
            <v>und</v>
          </cell>
          <cell r="I3107">
            <v>139727.0007</v>
          </cell>
        </row>
        <row r="3108">
          <cell r="A3108" t="str">
            <v>S134</v>
          </cell>
          <cell r="B3108" t="str">
            <v>TAPA REJILLA EN HIERRO GALVANIZADO 6"</v>
          </cell>
          <cell r="F3108" t="str">
            <v>und</v>
          </cell>
          <cell r="I3108">
            <v>218898.4014</v>
          </cell>
        </row>
        <row r="3109">
          <cell r="A3109" t="str">
            <v>S181</v>
          </cell>
          <cell r="B3109" t="str">
            <v xml:space="preserve">TEE 4"  X  3" hd EXTREMO LISO </v>
          </cell>
          <cell r="F3109" t="str">
            <v>und</v>
          </cell>
          <cell r="I3109">
            <v>134635.28400000001</v>
          </cell>
        </row>
        <row r="3110">
          <cell r="A3110" t="str">
            <v>S182</v>
          </cell>
          <cell r="B3110" t="str">
            <v xml:space="preserve">TEE 6"  X  4" hd EXTREMO LISO </v>
          </cell>
          <cell r="F3110" t="str">
            <v>und</v>
          </cell>
          <cell r="I3110">
            <v>270441.30959999998</v>
          </cell>
        </row>
        <row r="3111">
          <cell r="A3111" t="str">
            <v>S172</v>
          </cell>
          <cell r="B3111" t="str">
            <v>TEE ACERO GALNAVIZADO  3/4''</v>
          </cell>
          <cell r="F3111" t="str">
            <v>und</v>
          </cell>
          <cell r="I3111">
            <v>1521.96408</v>
          </cell>
        </row>
        <row r="3112">
          <cell r="A3112" t="str">
            <v>S38</v>
          </cell>
          <cell r="B3112" t="str">
            <v>TEE ACERO GALVANIZADO  1/2''</v>
          </cell>
          <cell r="F3112" t="str">
            <v>und</v>
          </cell>
          <cell r="I3112">
            <v>995.13036</v>
          </cell>
        </row>
        <row r="3113">
          <cell r="A3113" t="str">
            <v>S183</v>
          </cell>
          <cell r="B3113" t="str">
            <v xml:space="preserve">TEE HIERRO DUCTIL  3 X 3" </v>
          </cell>
          <cell r="F3113" t="str">
            <v>und</v>
          </cell>
          <cell r="I3113">
            <v>69073.754400000005</v>
          </cell>
        </row>
        <row r="3114">
          <cell r="A3114" t="str">
            <v>S39</v>
          </cell>
          <cell r="B3114" t="str">
            <v>TEE PRESION  - 1''</v>
          </cell>
          <cell r="F3114" t="str">
            <v>und</v>
          </cell>
          <cell r="I3114">
            <v>1747.0290600000001</v>
          </cell>
        </row>
        <row r="3115">
          <cell r="A3115" t="str">
            <v>S39A</v>
          </cell>
          <cell r="B3115" t="str">
            <v>TEE PRESION  - 3''</v>
          </cell>
          <cell r="F3115" t="str">
            <v>und</v>
          </cell>
          <cell r="I3115">
            <v>18166.68</v>
          </cell>
        </row>
        <row r="3116">
          <cell r="A3116" t="str">
            <v>S159</v>
          </cell>
          <cell r="B3116" t="str">
            <v>TEE PRESION  - 1 1/2''</v>
          </cell>
          <cell r="F3116" t="str">
            <v>und</v>
          </cell>
          <cell r="I3116">
            <v>6304.8472199999997</v>
          </cell>
        </row>
        <row r="3117">
          <cell r="A3117" t="str">
            <v>S07</v>
          </cell>
          <cell r="B3117" t="str">
            <v>TEE PRESION  - 1 1/4''</v>
          </cell>
          <cell r="F3117" t="str">
            <v>und</v>
          </cell>
          <cell r="I3117">
            <v>4457.9014200000001</v>
          </cell>
        </row>
        <row r="3118">
          <cell r="A3118" t="str">
            <v>S40</v>
          </cell>
          <cell r="B3118" t="str">
            <v>TEE PRESION  - 1/2''</v>
          </cell>
          <cell r="F3118" t="str">
            <v>und</v>
          </cell>
          <cell r="I3118">
            <v>529.86149999999998</v>
          </cell>
        </row>
        <row r="3119">
          <cell r="A3119" t="str">
            <v>S158</v>
          </cell>
          <cell r="B3119" t="str">
            <v>TEE PRESION -  3/4''</v>
          </cell>
          <cell r="F3119" t="str">
            <v>und</v>
          </cell>
          <cell r="I3119">
            <v>894.20435999999995</v>
          </cell>
        </row>
        <row r="3120">
          <cell r="A3120" t="str">
            <v>S129</v>
          </cell>
          <cell r="B3120" t="str">
            <v>TEE SANITARIA - 6"</v>
          </cell>
          <cell r="F3120" t="str">
            <v>und</v>
          </cell>
          <cell r="I3120">
            <v>100008.58266</v>
          </cell>
        </row>
        <row r="3121">
          <cell r="A3121" t="str">
            <v>S166</v>
          </cell>
          <cell r="B3121" t="str">
            <v>TEE ULTRATEMP - 1/2"</v>
          </cell>
          <cell r="F3121" t="str">
            <v>und</v>
          </cell>
          <cell r="I3121">
            <v>1219.1860799999999</v>
          </cell>
        </row>
        <row r="3122">
          <cell r="A3122" t="str">
            <v>S166A</v>
          </cell>
          <cell r="B3122" t="str">
            <v>TEE ULTRATEMP - 3/4"</v>
          </cell>
          <cell r="F3122" t="str">
            <v>und</v>
          </cell>
          <cell r="I3122">
            <v>1931.7236399999999</v>
          </cell>
        </row>
        <row r="3123">
          <cell r="A3123" t="str">
            <v>S103</v>
          </cell>
          <cell r="B3123" t="str">
            <v>TRAMPA DE GRASA PLASTICA CAP.  250 Lts. Tipo Colempaques  o Similar</v>
          </cell>
          <cell r="F3123" t="str">
            <v>und</v>
          </cell>
          <cell r="I3123">
            <v>331945.614</v>
          </cell>
        </row>
        <row r="3124">
          <cell r="A3124" t="str">
            <v>S103A</v>
          </cell>
          <cell r="B3124" t="str">
            <v>TRAMPA DE GRASA PLASTICA CAP.  500 Lts. Tipo Colempaques  o Similar</v>
          </cell>
          <cell r="F3124" t="str">
            <v>und</v>
          </cell>
          <cell r="I3124">
            <v>511583.8014</v>
          </cell>
        </row>
        <row r="3125">
          <cell r="A3125" t="str">
            <v>S103B</v>
          </cell>
          <cell r="B3125" t="str">
            <v>TRAMPA DE GRASA PLASTICA CAP.  1000 Lts. Tipo Colempaques  o Similar</v>
          </cell>
          <cell r="F3125" t="str">
            <v>und</v>
          </cell>
          <cell r="I3125">
            <v>807912.63</v>
          </cell>
        </row>
        <row r="3126">
          <cell r="A3126" t="str">
            <v>S103C</v>
          </cell>
          <cell r="B3126" t="str">
            <v>TRAMPA DE GRASA PLASTICA CAP.  2000 Lts. Tipo Colempaques  o Similar</v>
          </cell>
          <cell r="F3126" t="str">
            <v>und</v>
          </cell>
          <cell r="I3126">
            <v>1434814.4790000001</v>
          </cell>
        </row>
        <row r="3127">
          <cell r="A3127" t="str">
            <v>S104</v>
          </cell>
          <cell r="B3127" t="str">
            <v>TRAMPA DE GRASA cuadrada PLASTICA CAP.  95 Lts. Tipo Colempaques o Similar</v>
          </cell>
          <cell r="F3127" t="str">
            <v>und</v>
          </cell>
          <cell r="I3127">
            <v>192213.56700000001</v>
          </cell>
        </row>
        <row r="3128">
          <cell r="A3128" t="str">
            <v>S104A</v>
          </cell>
          <cell r="B3128" t="str">
            <v xml:space="preserve">TRAGANTE ALUMINIO TCI 2" Colrejillas o similar </v>
          </cell>
          <cell r="F3128" t="str">
            <v>und</v>
          </cell>
          <cell r="I3128">
            <v>54602.984519999998</v>
          </cell>
        </row>
        <row r="3129">
          <cell r="A3129" t="str">
            <v>S104B</v>
          </cell>
          <cell r="B3129" t="str">
            <v xml:space="preserve">TRAGANTE ALUMINIO TCI 3" Colrejillas o similar </v>
          </cell>
          <cell r="F3129" t="str">
            <v>und</v>
          </cell>
          <cell r="I3129">
            <v>86751.952560000005</v>
          </cell>
        </row>
        <row r="3130">
          <cell r="A3130" t="str">
            <v>S104C</v>
          </cell>
          <cell r="B3130" t="str">
            <v xml:space="preserve">TRAGANTE ALUMINIO TCI 4" Colrejillas o similar </v>
          </cell>
          <cell r="F3130" t="str">
            <v>und</v>
          </cell>
          <cell r="I3130">
            <v>140043.90833999999</v>
          </cell>
        </row>
        <row r="3131">
          <cell r="A3131" t="str">
            <v>S104D</v>
          </cell>
          <cell r="B3131" t="str">
            <v xml:space="preserve">TRAGANTE ALUMINIO TCI 6" Colrejillas o similar </v>
          </cell>
          <cell r="F3131" t="str">
            <v>und</v>
          </cell>
          <cell r="I3131">
            <v>347072</v>
          </cell>
        </row>
        <row r="3132">
          <cell r="A3132" t="str">
            <v>S104E</v>
          </cell>
          <cell r="B3132" t="str">
            <v xml:space="preserve">TRAMPA DE CABELLOS CUSTOM DE 2P </v>
          </cell>
          <cell r="F3132" t="str">
            <v>und</v>
          </cell>
          <cell r="I3132">
            <v>179123.46479999999</v>
          </cell>
        </row>
        <row r="3133">
          <cell r="A3133" t="str">
            <v>S104F</v>
          </cell>
          <cell r="B3133" t="str">
            <v xml:space="preserve">TRAGANTE PARA PISO EN ALUMINIO PIT 2" Colrejillas o similar </v>
          </cell>
          <cell r="F3133" t="str">
            <v>und</v>
          </cell>
          <cell r="I3133">
            <v>67519.494000000006</v>
          </cell>
        </row>
        <row r="3134">
          <cell r="A3134" t="str">
            <v>S160A</v>
          </cell>
          <cell r="B3134" t="str">
            <v xml:space="preserve">TUBO ACERO GALVANIZADO AGUA 1 1/4" - NIC 505 - 001  - Tipo Colmena o Similar. </v>
          </cell>
          <cell r="F3134" t="str">
            <v>m</v>
          </cell>
          <cell r="I3134">
            <v>16635.632580000001</v>
          </cell>
        </row>
        <row r="3135">
          <cell r="A3135" t="str">
            <v>S160</v>
          </cell>
          <cell r="B3135" t="str">
            <v xml:space="preserve">TUBO ACERO GALVANIZADO AGUA 1 1/2" - NIC 505 - 001  - Tipo Colmena o Similar. </v>
          </cell>
          <cell r="F3135" t="str">
            <v>m</v>
          </cell>
          <cell r="I3135">
            <v>18098.050319999998</v>
          </cell>
        </row>
        <row r="3136">
          <cell r="A3136" t="str">
            <v>S160B</v>
          </cell>
          <cell r="B3136" t="str">
            <v xml:space="preserve">TUBO ACERO AGUA NEGRA PARA CERRAMIENTO  1 1/2" -   - Tipo Colmena o Similar. </v>
          </cell>
          <cell r="F3136" t="str">
            <v>m</v>
          </cell>
          <cell r="I3136">
            <v>13574.547</v>
          </cell>
        </row>
        <row r="3137">
          <cell r="A3137" t="str">
            <v>S46</v>
          </cell>
          <cell r="B3137" t="str">
            <v xml:space="preserve">TUBO ACERO GALVANIZADO AGUA 1" - NIC 505 - 001  - Tipo Colmena o Similar. </v>
          </cell>
          <cell r="F3137" t="str">
            <v>m</v>
          </cell>
          <cell r="I3137">
            <v>11268.3879</v>
          </cell>
        </row>
        <row r="3138">
          <cell r="A3138" t="str">
            <v>S47</v>
          </cell>
          <cell r="B3138" t="str">
            <v xml:space="preserve">TUBO ACERO GALVANIZADO AGUA 2 1/2" - NIC 505 - 001  - Tipo Colmena o Similar. </v>
          </cell>
          <cell r="F3138" t="str">
            <v>m</v>
          </cell>
          <cell r="I3138">
            <v>30975.198659999998</v>
          </cell>
        </row>
        <row r="3139">
          <cell r="A3139" t="str">
            <v>S48</v>
          </cell>
          <cell r="B3139" t="str">
            <v xml:space="preserve">TUBO ACERO GALVANIZADO AGUA 2" - NIC 505 - 001  - Tipo Colmena o Similar. </v>
          </cell>
          <cell r="F3139" t="str">
            <v>m</v>
          </cell>
          <cell r="I3139">
            <v>23066.637299999999</v>
          </cell>
        </row>
        <row r="3140">
          <cell r="A3140" t="str">
            <v>S48A</v>
          </cell>
          <cell r="B3140" t="str">
            <v xml:space="preserve">TUBO ACERO AGUA NEGRA PARA CERRAMIENTO  2" -   - Tipo Colmena o Similar. </v>
          </cell>
          <cell r="F3140" t="str">
            <v>m</v>
          </cell>
          <cell r="I3140">
            <v>9557.6921999999995</v>
          </cell>
        </row>
        <row r="3141">
          <cell r="A3141" t="str">
            <v>S48B</v>
          </cell>
          <cell r="B3141" t="str">
            <v xml:space="preserve">TUBO ACERO AGUA NEGRA PARA CERRAMIENTO  3" -   - Tipo Colmena o Similar. </v>
          </cell>
          <cell r="F3141" t="str">
            <v>m</v>
          </cell>
          <cell r="I3141">
            <v>18671.310000000001</v>
          </cell>
        </row>
        <row r="3142">
          <cell r="A3142" t="str">
            <v>S48C</v>
          </cell>
          <cell r="B3142" t="str">
            <v xml:space="preserve">TUBO ACERO AGUA NEGRA PARA CERRAMIENTO  21/2" -   - Tipo Colmena o Similar. </v>
          </cell>
          <cell r="F3142" t="str">
            <v>m</v>
          </cell>
          <cell r="I3142">
            <v>16652.79</v>
          </cell>
        </row>
        <row r="3143">
          <cell r="A3143" t="str">
            <v>S214</v>
          </cell>
          <cell r="B3143" t="str">
            <v xml:space="preserve">TUBO ACERO GALVANIZADO AGUA 3" - NIC 505 - 001  - Tipo Colmena o Similar. </v>
          </cell>
          <cell r="F3143" t="str">
            <v>m</v>
          </cell>
          <cell r="I3143">
            <v>41728</v>
          </cell>
        </row>
        <row r="3144">
          <cell r="A3144" t="str">
            <v>S114</v>
          </cell>
          <cell r="B3144" t="str">
            <v xml:space="preserve">TUBO ACERO GALVANIZADO AGUA 3/4" - NIC 505 - 001  - Tipo Colmena o Similar. </v>
          </cell>
          <cell r="F3144" t="str">
            <v>m</v>
          </cell>
          <cell r="I3144">
            <v>8664</v>
          </cell>
        </row>
        <row r="3145">
          <cell r="A3145" t="str">
            <v>S41</v>
          </cell>
          <cell r="B3145" t="str">
            <v xml:space="preserve">TUBO ACERO GALVANIZADO PRESION 1/2" - Calibre 40 ASTM A53  - Tipo Colmena o Similar. </v>
          </cell>
          <cell r="F3145" t="str">
            <v>m</v>
          </cell>
          <cell r="I3145">
            <v>8155</v>
          </cell>
        </row>
        <row r="3146">
          <cell r="A3146" t="str">
            <v>S120A</v>
          </cell>
          <cell r="B3146" t="str">
            <v xml:space="preserve">TUBO ACERO GALVANIZADO PRESION 2" - Calibre 40 ASTM A53  - Tipo Colmena o Similar. </v>
          </cell>
          <cell r="F3146" t="str">
            <v>m</v>
          </cell>
          <cell r="I3146">
            <v>34307</v>
          </cell>
        </row>
        <row r="3147">
          <cell r="A3147" t="str">
            <v>S120</v>
          </cell>
          <cell r="B3147" t="str">
            <v xml:space="preserve">TUBO ACERO GALVANIZADO PRESION 3" - Calibre 40 ASTM A53  - Tipo Colmena o Similar. </v>
          </cell>
          <cell r="F3147" t="str">
            <v>m</v>
          </cell>
          <cell r="I3147">
            <v>70141</v>
          </cell>
        </row>
        <row r="3148">
          <cell r="A3148" t="str">
            <v>S171</v>
          </cell>
          <cell r="B3148" t="str">
            <v xml:space="preserve">TUBO ACERO GALVANIZADO PRESION 3/4" - Calibre 40 ASTM A53  - Tipo Colmena o Similar. </v>
          </cell>
          <cell r="F3148" t="str">
            <v>m</v>
          </cell>
          <cell r="I3148">
            <v>10810</v>
          </cell>
        </row>
        <row r="3149">
          <cell r="A3149" t="str">
            <v>S171A</v>
          </cell>
          <cell r="B3149" t="str">
            <v xml:space="preserve">TUBO ACERO GALVANIZADO PRESION 1" - Calibre 40 ASTM A53 - Tipo Colmena o Similar. </v>
          </cell>
          <cell r="F3149" t="str">
            <v>m</v>
          </cell>
          <cell r="I3149">
            <v>15891</v>
          </cell>
        </row>
        <row r="3150">
          <cell r="A3150" t="str">
            <v>S171B</v>
          </cell>
          <cell r="B3150" t="str">
            <v xml:space="preserve">TUBO ACERO GALVANIZADO PRESION 1 1/4" - Calibre 40 ASTM A53 - Tipo Colmena o Similar. </v>
          </cell>
          <cell r="F3150" t="str">
            <v>m</v>
          </cell>
          <cell r="I3150">
            <v>21450</v>
          </cell>
        </row>
        <row r="3151">
          <cell r="A3151" t="str">
            <v>S171C</v>
          </cell>
          <cell r="B3151" t="str">
            <v xml:space="preserve">TUBO ACERO GALVANIZADO PRESION 1 1/2" - Calibre 40 ASTM A53 - Tipo Colmena o Similar. </v>
          </cell>
          <cell r="F3151" t="str">
            <v>m</v>
          </cell>
          <cell r="I3151">
            <v>29029.345379999999</v>
          </cell>
        </row>
        <row r="3152">
          <cell r="A3152" t="str">
            <v>S09</v>
          </cell>
          <cell r="B3152" t="str">
            <v xml:space="preserve">TUBO ACERO GALVANIZADO PRESION 4" - Calibre 40 ASTM A53 - Tipo Colmena o Similar. </v>
          </cell>
          <cell r="F3152" t="str">
            <v>m</v>
          </cell>
          <cell r="I3152">
            <v>115520</v>
          </cell>
        </row>
        <row r="3153">
          <cell r="A3153" t="str">
            <v>S09A</v>
          </cell>
          <cell r="B3153" t="str">
            <v>NIPLE EN TUBO ACERO GALVANIZADO PRESION 4" - Calibre 40 ASTM A53 - Tipo Colmena o Similar. 18cm</v>
          </cell>
          <cell r="F3153" t="str">
            <v>und</v>
          </cell>
          <cell r="I3153">
            <v>59471.654759999998</v>
          </cell>
        </row>
        <row r="3154">
          <cell r="A3154" t="str">
            <v>S09B</v>
          </cell>
          <cell r="B3154" t="str">
            <v>TEE   ACERO GALVANIZADO PRESION 4" - Calibre 40 ASTM A53 - Tipo Colmena o Similar. 18cm</v>
          </cell>
          <cell r="F3154" t="str">
            <v>und</v>
          </cell>
          <cell r="I3154">
            <v>48890.572919999999</v>
          </cell>
        </row>
        <row r="3155">
          <cell r="A3155" t="str">
            <v>S09C</v>
          </cell>
          <cell r="B3155" t="str">
            <v>CODO 90°   ACERO GALVANIZADO PRESION 4" - Calibre 40 ASTM A53 - Tipo Colmena o Similar. 18cm</v>
          </cell>
          <cell r="F3155" t="str">
            <v>und</v>
          </cell>
          <cell r="I3155">
            <v>44929.227420000003</v>
          </cell>
        </row>
        <row r="3156">
          <cell r="A3156" t="str">
            <v>S132</v>
          </cell>
          <cell r="B3156" t="str">
            <v xml:space="preserve">TUBO ACERO GALVANIZADO PRESION 6" - Calibre 40 ASTM A53 - Tipo Colmena o Similar. </v>
          </cell>
          <cell r="F3156" t="str">
            <v>m</v>
          </cell>
          <cell r="I3156">
            <v>269801.43875999999</v>
          </cell>
        </row>
        <row r="3157">
          <cell r="A3157" t="str">
            <v>S242</v>
          </cell>
          <cell r="B3157" t="str">
            <v xml:space="preserve">TUBO ACERO NEGRA CONTRA INCENDIO 2 1/2" - Calibre 10 ASTM A795 - Tipo Colmena o Similar. </v>
          </cell>
          <cell r="F3157" t="str">
            <v>m</v>
          </cell>
          <cell r="I3157">
            <v>24342.341939999998</v>
          </cell>
        </row>
        <row r="3158">
          <cell r="A3158" t="str">
            <v>S242B</v>
          </cell>
          <cell r="B3158" t="str">
            <v xml:space="preserve">TUBO ACERO AL CARBON C/C SCH RED  CONTRA INCENDIO 6" - Calibre 10 ASTM A795 - Tipo Colmena o Similar. </v>
          </cell>
          <cell r="F3158" t="str">
            <v>m</v>
          </cell>
          <cell r="I3158">
            <v>84676.914000000004</v>
          </cell>
        </row>
        <row r="3159">
          <cell r="A3159" t="str">
            <v>S242A</v>
          </cell>
          <cell r="B3159" t="str">
            <v xml:space="preserve">TUBO ACERO NEGRA CONTRA INCENDIO 3" - Calibre 10 ASTM A795 - Tipo Colmena o Similar. </v>
          </cell>
          <cell r="F3159" t="str">
            <v>m</v>
          </cell>
          <cell r="I3159">
            <v>34630.738380000003</v>
          </cell>
        </row>
        <row r="3160">
          <cell r="A3160" t="str">
            <v>S242C</v>
          </cell>
          <cell r="B3160" t="str">
            <v xml:space="preserve">TUBO ACERO NEGRA CONTRA INCENDIO 1 1/2" - Calibre 10 ASTM A795 - Tipo Colmena o Similar. </v>
          </cell>
          <cell r="F3160" t="str">
            <v>m</v>
          </cell>
          <cell r="I3160">
            <v>10239.129999999999</v>
          </cell>
        </row>
        <row r="3161">
          <cell r="A3161" t="str">
            <v>S242D</v>
          </cell>
          <cell r="B3161" t="str">
            <v xml:space="preserve">TUBO ACERO NEGRA CONTRA INCENDIO 1 1/4" - Calibre 10 ASTM A795 - Tipo Colmena o Similar. </v>
          </cell>
          <cell r="F3161" t="str">
            <v>m</v>
          </cell>
          <cell r="I3161">
            <v>8866.8466666666664</v>
          </cell>
        </row>
        <row r="3162">
          <cell r="A3162" t="str">
            <v>S241</v>
          </cell>
          <cell r="B3162" t="str">
            <v xml:space="preserve">TUBO ACERO NEGRA CONTRA INCENDIO 4" - Calibre 10 ASTM A795 - Tipo Colmena o Similar. </v>
          </cell>
          <cell r="F3162" t="str">
            <v>m</v>
          </cell>
          <cell r="I3162">
            <v>38732.371019999999</v>
          </cell>
        </row>
        <row r="3163">
          <cell r="A3163" t="str">
            <v>S42</v>
          </cell>
          <cell r="B3163" t="str">
            <v xml:space="preserve">TUBO ALCANTARILLADO NOVAFORT  PVC  110 mm  </v>
          </cell>
          <cell r="F3163" t="str">
            <v>m</v>
          </cell>
          <cell r="I3163">
            <v>10560.896640000001</v>
          </cell>
        </row>
        <row r="3164">
          <cell r="A3164" t="str">
            <v>S43</v>
          </cell>
          <cell r="B3164" t="str">
            <v xml:space="preserve">TUBO ALCANTARILLADO NOVAFORT  PVC  160 mm  </v>
          </cell>
          <cell r="F3164" t="str">
            <v>m</v>
          </cell>
          <cell r="I3164">
            <v>19180.9863</v>
          </cell>
        </row>
        <row r="3165">
          <cell r="A3165" t="str">
            <v>S44</v>
          </cell>
          <cell r="B3165" t="str">
            <v xml:space="preserve">TUBO ALCANTARILLADO NOVAFORT  PVC  200 mm  </v>
          </cell>
          <cell r="F3165" t="str">
            <v>m</v>
          </cell>
          <cell r="I3165">
            <v>28040.27058</v>
          </cell>
        </row>
        <row r="3166">
          <cell r="A3166" t="str">
            <v>S56</v>
          </cell>
          <cell r="B3166" t="str">
            <v xml:space="preserve">TUBO ALCANTARILLADO NOVAFORT  PVC  250 mm </v>
          </cell>
          <cell r="F3166" t="str">
            <v>m</v>
          </cell>
          <cell r="I3166">
            <v>40763.002139999997</v>
          </cell>
        </row>
        <row r="3167">
          <cell r="A3167" t="str">
            <v>S71</v>
          </cell>
          <cell r="B3167" t="str">
            <v xml:space="preserve">TUBO ALCANTARILLADO NOVAFORT  PVC  315 mm </v>
          </cell>
          <cell r="F3167" t="str">
            <v>m</v>
          </cell>
          <cell r="I3167">
            <v>60269.979420000003</v>
          </cell>
        </row>
        <row r="3168">
          <cell r="A3168" t="str">
            <v>S71A</v>
          </cell>
          <cell r="B3168" t="str">
            <v xml:space="preserve">TUBO ALCANTARILLADO NOVAFORT  PVC  355 mm </v>
          </cell>
          <cell r="F3168" t="str">
            <v>m</v>
          </cell>
          <cell r="I3168">
            <v>69649.032600000006</v>
          </cell>
        </row>
        <row r="3169">
          <cell r="A3169" t="str">
            <v>S71B</v>
          </cell>
          <cell r="B3169" t="str">
            <v xml:space="preserve">TUBO ALCANTARILLADO NOVAFORT  PVC  450 mm </v>
          </cell>
          <cell r="F3169" t="str">
            <v>m</v>
          </cell>
          <cell r="I3169">
            <v>122781.52529999999</v>
          </cell>
        </row>
        <row r="3170">
          <cell r="A3170" t="str">
            <v>S71C</v>
          </cell>
          <cell r="B3170" t="str">
            <v xml:space="preserve">TUBO ALCANTARILLADO NOVAFORT  PVC  500 mm </v>
          </cell>
          <cell r="F3170" t="str">
            <v>m</v>
          </cell>
          <cell r="I3170">
            <v>152403.3063</v>
          </cell>
        </row>
        <row r="3171">
          <cell r="A3171" t="str">
            <v>S72</v>
          </cell>
          <cell r="B3171" t="str">
            <v xml:space="preserve">TUBO ALCANTARILLADO NOVAFORT  PVC  400 mm </v>
          </cell>
          <cell r="F3171" t="str">
            <v>m</v>
          </cell>
          <cell r="I3171">
            <v>98265.590639999995</v>
          </cell>
        </row>
        <row r="3172">
          <cell r="A3172" t="str">
            <v>S72A</v>
          </cell>
          <cell r="B3172" t="str">
            <v>TUBO ALCANTARILLADO NOVAFORT  PVC  24"</v>
          </cell>
          <cell r="F3172" t="str">
            <v>m</v>
          </cell>
          <cell r="I3172">
            <v>207813.69881999999</v>
          </cell>
        </row>
        <row r="3173">
          <cell r="A3173" t="str">
            <v>S72D</v>
          </cell>
          <cell r="B3173" t="str">
            <v>TUBO ALCANTARILLADO NOVAFORT  PVC  30"</v>
          </cell>
          <cell r="F3173" t="str">
            <v>m</v>
          </cell>
          <cell r="I3173">
            <v>243027.78948000001</v>
          </cell>
        </row>
        <row r="3174">
          <cell r="A3174" t="str">
            <v>S72B</v>
          </cell>
          <cell r="B3174" t="str">
            <v>TUBO ALCANTARILLADO NOVAFORT  PVC  30"</v>
          </cell>
          <cell r="F3174" t="str">
            <v>m</v>
          </cell>
          <cell r="I3174">
            <v>279514.55699999997</v>
          </cell>
        </row>
        <row r="3175">
          <cell r="A3175" t="str">
            <v>S72C</v>
          </cell>
          <cell r="B3175" t="str">
            <v>TUBO ALCANTARILLADO NOVAFORT  PVC  36"</v>
          </cell>
          <cell r="F3175" t="str">
            <v>m</v>
          </cell>
          <cell r="I3175">
            <v>585931.94856000005</v>
          </cell>
        </row>
        <row r="3176">
          <cell r="A3176" t="str">
            <v>S45D</v>
          </cell>
          <cell r="B3176" t="str">
            <v>TUBO DRENAJE  CORRUGADA PVC 65 mm (2 1/2") Sin filtro. Tramos de 5 m. con unión.</v>
          </cell>
          <cell r="F3176" t="str">
            <v>m</v>
          </cell>
          <cell r="I3176">
            <v>11455.101000000001</v>
          </cell>
        </row>
        <row r="3177">
          <cell r="A3177" t="str">
            <v>S45E</v>
          </cell>
          <cell r="B3177" t="str">
            <v>TUBO DRENAJE  CORRUGADA PVC 65 mm (2 1/2") Con filtro. Tramos de 5 m. con unión.</v>
          </cell>
          <cell r="F3177" t="str">
            <v>m</v>
          </cell>
          <cell r="I3177">
            <v>15643.53</v>
          </cell>
        </row>
        <row r="3178">
          <cell r="A3178" t="str">
            <v>S45</v>
          </cell>
          <cell r="B3178" t="str">
            <v>TUBO DRENAJE  CORRUGADA PVC 100 mm (4") Sin filtro. Tramos de 5 m. con unión.</v>
          </cell>
          <cell r="F3178" t="str">
            <v>m</v>
          </cell>
          <cell r="I3178">
            <v>20155.93146</v>
          </cell>
        </row>
        <row r="3179">
          <cell r="A3179" t="str">
            <v>S45A</v>
          </cell>
          <cell r="B3179" t="str">
            <v>TUBO DRENAJE  CORRUGADA PVC 100 mm (4") Con filtro. Tramos de 5 m. con unión.</v>
          </cell>
          <cell r="F3179" t="str">
            <v>m</v>
          </cell>
          <cell r="I3179">
            <v>27170.28846</v>
          </cell>
        </row>
        <row r="3180">
          <cell r="A3180" t="str">
            <v>S45B</v>
          </cell>
          <cell r="B3180" t="str">
            <v>TUBO DRENAJE  CORRUGADA PVC 160 mm Con filtro. Tramos de 5 m. con unión.</v>
          </cell>
          <cell r="F3180" t="str">
            <v>m</v>
          </cell>
          <cell r="I3180">
            <v>62215.832699999999</v>
          </cell>
        </row>
        <row r="3181">
          <cell r="A3181" t="str">
            <v>S45C</v>
          </cell>
          <cell r="B3181" t="str">
            <v>TUBO DRENAJE  CORRUGADA PVC 200 mm Con filtro. Tramos de 5 m. con unión.</v>
          </cell>
          <cell r="F3181" t="str">
            <v>m</v>
          </cell>
          <cell r="I3181">
            <v>84486.163860000001</v>
          </cell>
        </row>
        <row r="3182">
          <cell r="A3182" t="str">
            <v>S121</v>
          </cell>
          <cell r="B3182" t="str">
            <v>TUBO DRENAJE  CORRUGADA PVC 160 mm ( 6") Sin filtro. Tramos de 5 m. con unión.</v>
          </cell>
          <cell r="F3182" t="str">
            <v>m</v>
          </cell>
          <cell r="I3182">
            <v>44908.032959999997</v>
          </cell>
        </row>
        <row r="3183">
          <cell r="A3183" t="str">
            <v>S228</v>
          </cell>
          <cell r="B3183" t="str">
            <v>TUBO POLIETILENO ALTA DENSIDAD - PEAD 110 mm PE 100 / PN 10 RDE 17 Tipo Acuaflex o similar Rollo - 50</v>
          </cell>
          <cell r="F3183" t="str">
            <v>m</v>
          </cell>
          <cell r="I3183">
            <v>17274.494159999998</v>
          </cell>
        </row>
        <row r="3184">
          <cell r="A3184" t="str">
            <v>S229</v>
          </cell>
          <cell r="B3184" t="str">
            <v>TUBO POLIETILENO ALTA DENSIDAD - PEAD 160 mm PE 100 / PN 10 RDE 17 Tipo Acuaflex o similar Precios x tramo, tramo-6</v>
          </cell>
          <cell r="F3184" t="str">
            <v>m</v>
          </cell>
          <cell r="I3184">
            <v>37069.110540000001</v>
          </cell>
        </row>
        <row r="3185">
          <cell r="A3185" t="str">
            <v>S230</v>
          </cell>
          <cell r="B3185" t="str">
            <v>TUBO POLIETILENO ALTA DENSIDAD - PEAD 200 mm PE 100 / PN 10 RDE 17 Tipo Acuaflex o similar Precios x tramo, tramo-6</v>
          </cell>
          <cell r="F3185" t="str">
            <v>m</v>
          </cell>
          <cell r="I3185">
            <v>57583.329299999998</v>
          </cell>
        </row>
        <row r="3186">
          <cell r="A3186" t="str">
            <v>S20</v>
          </cell>
          <cell r="B3186" t="str">
            <v>TUBO POLIETILENO ALTA DENSIDAD - PEAD 63 mm PE 100 / PN 10 RDE 17 Tipo Acuaflex o similar Rollo-100</v>
          </cell>
          <cell r="F3186" t="str">
            <v>m</v>
          </cell>
          <cell r="I3186">
            <v>5877.9302399999997</v>
          </cell>
        </row>
        <row r="3187">
          <cell r="A3187" t="str">
            <v>S20A</v>
          </cell>
          <cell r="B3187" t="str">
            <v>TUBO POLIETILENO ALTA DENSIDAD - PEAD 50 mm PE 100 / PN 8 RDE 21 Tipo Acuaflex o similar Rollo-100</v>
          </cell>
          <cell r="F3187" t="str">
            <v>m</v>
          </cell>
          <cell r="I3187">
            <v>3971</v>
          </cell>
        </row>
        <row r="3188">
          <cell r="A3188" t="str">
            <v>S20B</v>
          </cell>
          <cell r="B3188" t="str">
            <v>TUBO POLIETILENO ALTA DENSIDAD - PEAD 75 mm PE 100 / PN 8 RDE 21 Tipo Acuaflex o similar Rollo-100</v>
          </cell>
          <cell r="F3188" t="str">
            <v>m</v>
          </cell>
          <cell r="I3188">
            <v>10554</v>
          </cell>
        </row>
        <row r="3189">
          <cell r="A3189" t="str">
            <v>S227</v>
          </cell>
          <cell r="B3189" t="str">
            <v>TUBO POLIETILENO ALTA DENSIDAD - PEAD 90 mm PE 100 / PN 10 RDE 17 Tipo Acuaflex o similar Rollo-100</v>
          </cell>
          <cell r="F3189" t="str">
            <v>m</v>
          </cell>
          <cell r="I3189">
            <v>11755.860479999999</v>
          </cell>
        </row>
        <row r="3190">
          <cell r="A3190" t="str">
            <v>S227A</v>
          </cell>
          <cell r="B3190" t="str">
            <v>ACCESORIOS PEAD 63mm PE 100/PN RED 176 Tipo Acuaflex o similar (Unión, codo)</v>
          </cell>
          <cell r="F3190" t="str">
            <v>und</v>
          </cell>
          <cell r="I3190">
            <v>55141.929360000002</v>
          </cell>
        </row>
        <row r="3191">
          <cell r="A3191" t="str">
            <v>S227B</v>
          </cell>
          <cell r="B3191" t="str">
            <v>ACCESORIOS PEAD 90mm PE 100/PN RED 176 Tipo Acuaflex o similar. (Unión, codo)</v>
          </cell>
          <cell r="F3191" t="str">
            <v>und</v>
          </cell>
          <cell r="I3191">
            <v>90498.325679999994</v>
          </cell>
        </row>
        <row r="3192">
          <cell r="A3192" t="str">
            <v>S227C</v>
          </cell>
          <cell r="B3192" t="str">
            <v>ACCESORIOS PEAD 110mm PE 100/PN RED 176 Tipo Acuaflex o similar.(Unión, codo)</v>
          </cell>
          <cell r="F3192" t="str">
            <v>und</v>
          </cell>
          <cell r="I3192">
            <v>139318.25039999999</v>
          </cell>
        </row>
        <row r="3193">
          <cell r="A3193" t="str">
            <v>S227D</v>
          </cell>
          <cell r="B3193" t="str">
            <v>ACCESORIOS PEAD 160mm PE 100/PN RED 176 Tipo Acuaflex o similar.(Unión, codo)</v>
          </cell>
          <cell r="F3193" t="str">
            <v>und</v>
          </cell>
          <cell r="I3193">
            <v>228294.61199999999</v>
          </cell>
        </row>
        <row r="3194">
          <cell r="A3194" t="str">
            <v>S227E</v>
          </cell>
          <cell r="B3194" t="str">
            <v>ACCESORIOS PEAD 200mm PE 100/PN RED 176 Tipo Acuaflex o similar.(Unión, codo)</v>
          </cell>
          <cell r="F3194" t="str">
            <v>und</v>
          </cell>
          <cell r="I3194">
            <v>448345.58831999998</v>
          </cell>
        </row>
        <row r="3195">
          <cell r="A3195" t="str">
            <v>S50</v>
          </cell>
          <cell r="B3195" t="str">
            <v xml:space="preserve">TUBO PRESION RDE 21 PVC  200 psi  -  1 1/2" </v>
          </cell>
          <cell r="F3195" t="str">
            <v>m</v>
          </cell>
          <cell r="I3195">
            <v>7067.8477800000001</v>
          </cell>
        </row>
        <row r="3196">
          <cell r="A3196" t="str">
            <v>S162</v>
          </cell>
          <cell r="B3196" t="str">
            <v xml:space="preserve">TUBO PRESION RDE 21 PVC  200 psi  -  1 1/4" </v>
          </cell>
          <cell r="F3196" t="str">
            <v>m</v>
          </cell>
          <cell r="I3196">
            <v>5412.6613799999996</v>
          </cell>
        </row>
        <row r="3197">
          <cell r="A3197" t="str">
            <v>S51</v>
          </cell>
          <cell r="B3197" t="str">
            <v xml:space="preserve">TUBO PRESION RDE 21 PVC  200 psi  -  2"  </v>
          </cell>
          <cell r="F3197" t="str">
            <v>m</v>
          </cell>
          <cell r="I3197">
            <v>10837.43388</v>
          </cell>
        </row>
        <row r="3198">
          <cell r="A3198" t="str">
            <v>S49</v>
          </cell>
          <cell r="B3198" t="str">
            <v>TUBO PRESION RDE 21 PVC  200 psi  -  3/4"</v>
          </cell>
          <cell r="F3198" t="str">
            <v>m</v>
          </cell>
          <cell r="I3198">
            <v>2140.6404600000001</v>
          </cell>
        </row>
        <row r="3199">
          <cell r="A3199" t="str">
            <v>S49A</v>
          </cell>
          <cell r="B3199" t="str">
            <v>TUBO PRESION RDE 11  PVC  200 psi  -  3/4"</v>
          </cell>
          <cell r="F3199" t="str">
            <v>m</v>
          </cell>
          <cell r="I3199">
            <v>2779.5020399999999</v>
          </cell>
        </row>
        <row r="3200">
          <cell r="A3200" t="str">
            <v>S52</v>
          </cell>
          <cell r="B3200" t="str">
            <v xml:space="preserve">TUBO PRESION RDE 21 PVC 200 psi  -  1" </v>
          </cell>
          <cell r="F3200" t="str">
            <v>m</v>
          </cell>
          <cell r="I3200">
            <v>3186.7384499999998</v>
          </cell>
        </row>
        <row r="3201">
          <cell r="A3201" t="str">
            <v>S53</v>
          </cell>
          <cell r="B3201" t="str">
            <v>TUBO PRESION RDE 21 PVC 200 psi  -  2 1/2"</v>
          </cell>
          <cell r="F3201" t="str">
            <v>m</v>
          </cell>
          <cell r="I3201">
            <v>17564.15178</v>
          </cell>
        </row>
        <row r="3202">
          <cell r="A3202" t="str">
            <v>S54</v>
          </cell>
          <cell r="B3202" t="str">
            <v xml:space="preserve">TUBO PRESION RDE 21 PVC 200 psi  -  3"  </v>
          </cell>
          <cell r="F3202" t="str">
            <v>m</v>
          </cell>
          <cell r="I3202">
            <v>23451.165359999999</v>
          </cell>
        </row>
        <row r="3203">
          <cell r="A3203" t="str">
            <v>S154</v>
          </cell>
          <cell r="B3203" t="str">
            <v xml:space="preserve">TUBO PRESION RDE 21 PVC 200 psi  -  4" </v>
          </cell>
          <cell r="F3203" t="str">
            <v>m</v>
          </cell>
          <cell r="I3203">
            <v>40000.001579999996</v>
          </cell>
        </row>
        <row r="3204">
          <cell r="A3204" t="str">
            <v>S154A</v>
          </cell>
          <cell r="B3204" t="str">
            <v xml:space="preserve">TUBO PRESION RDE 21 PVC 200 psi  -  6" </v>
          </cell>
          <cell r="F3204" t="str">
            <v>m</v>
          </cell>
          <cell r="I3204">
            <v>83617.191000000006</v>
          </cell>
        </row>
        <row r="3205">
          <cell r="A3205" t="str">
            <v>S55</v>
          </cell>
          <cell r="B3205" t="str">
            <v xml:space="preserve">TUBO PRESION RDE 9 PVC 500 psi  -  1/2" </v>
          </cell>
          <cell r="F3205" t="str">
            <v>m</v>
          </cell>
          <cell r="I3205">
            <v>2421.2147399999999</v>
          </cell>
        </row>
        <row r="3206">
          <cell r="A3206" t="str">
            <v>S59</v>
          </cell>
          <cell r="B3206" t="str">
            <v xml:space="preserve">TUBO PVC A.LL-VENTILACION  1 1/2'' </v>
          </cell>
          <cell r="F3206" t="str">
            <v>m</v>
          </cell>
          <cell r="I3206">
            <v>3476.9007000000001</v>
          </cell>
        </row>
        <row r="3207">
          <cell r="A3207" t="str">
            <v>S58</v>
          </cell>
          <cell r="B3207" t="str">
            <v xml:space="preserve">TUBO PVC A.LL-VENTILACION  2'' </v>
          </cell>
          <cell r="F3207" t="str">
            <v>m</v>
          </cell>
          <cell r="I3207">
            <v>5027.1240600000001</v>
          </cell>
        </row>
        <row r="3208">
          <cell r="A3208" t="str">
            <v>S96</v>
          </cell>
          <cell r="B3208" t="str">
            <v xml:space="preserve">TUBO PVC A.LL-VENTILACION  3'' </v>
          </cell>
          <cell r="F3208" t="str">
            <v>m</v>
          </cell>
          <cell r="I3208">
            <v>6709.5604800000001</v>
          </cell>
        </row>
        <row r="3209">
          <cell r="A3209" t="str">
            <v>S97</v>
          </cell>
          <cell r="B3209" t="str">
            <v xml:space="preserve">TUBO PVC A.LL-VENTILACION  4'' </v>
          </cell>
          <cell r="F3209" t="str">
            <v>m</v>
          </cell>
          <cell r="I3209">
            <v>11570.156639999999</v>
          </cell>
        </row>
        <row r="3210">
          <cell r="A3210" t="str">
            <v>S57</v>
          </cell>
          <cell r="B3210" t="str">
            <v xml:space="preserve">TUBO PVC SANITARIO 2'' </v>
          </cell>
          <cell r="F3210" t="str">
            <v>m</v>
          </cell>
          <cell r="I3210">
            <v>8213</v>
          </cell>
        </row>
        <row r="3211">
          <cell r="A3211" t="str">
            <v>S62</v>
          </cell>
          <cell r="B3211" t="str">
            <v>TUBO PVC SANITARIO 3"</v>
          </cell>
          <cell r="F3211" t="str">
            <v>m</v>
          </cell>
          <cell r="I3211">
            <v>11681.17524</v>
          </cell>
        </row>
        <row r="3212">
          <cell r="A3212" t="str">
            <v>S63</v>
          </cell>
          <cell r="B3212" t="str">
            <v xml:space="preserve">TUBO PVC SANITARIO 4" </v>
          </cell>
          <cell r="F3212" t="str">
            <v>m</v>
          </cell>
          <cell r="I3212">
            <v>16279.363799999999</v>
          </cell>
        </row>
        <row r="3213">
          <cell r="A3213" t="str">
            <v>S61</v>
          </cell>
          <cell r="B3213" t="str">
            <v xml:space="preserve">TUBO PVC SANITARIO 6" </v>
          </cell>
          <cell r="F3213" t="str">
            <v>m</v>
          </cell>
          <cell r="I3213">
            <v>34474.303079999998</v>
          </cell>
        </row>
        <row r="3214">
          <cell r="A3214" t="str">
            <v>S164</v>
          </cell>
          <cell r="B3214" t="str">
            <v>TUBO ULTRATEMP 1/2"</v>
          </cell>
          <cell r="F3214" t="str">
            <v>m</v>
          </cell>
          <cell r="I3214">
            <v>4190.4475199999997</v>
          </cell>
        </row>
        <row r="3215">
          <cell r="A3215" t="str">
            <v>S168</v>
          </cell>
          <cell r="B3215" t="str">
            <v>TUBO ULTRATEMP 3/4"</v>
          </cell>
          <cell r="F3215" t="str">
            <v>m</v>
          </cell>
          <cell r="I3215">
            <v>6887.1902399999999</v>
          </cell>
        </row>
        <row r="3216">
          <cell r="A3216" t="str">
            <v>S199</v>
          </cell>
          <cell r="B3216" t="str">
            <v xml:space="preserve">TUBO UNION PLATINO RDE 13.5 PVC  10" 315 PSI  </v>
          </cell>
          <cell r="F3216" t="str">
            <v>m</v>
          </cell>
          <cell r="I3216">
            <v>233086.57848</v>
          </cell>
        </row>
        <row r="3217">
          <cell r="A3217" t="str">
            <v>S197</v>
          </cell>
          <cell r="B3217" t="str">
            <v>TUBO UNION PLATINO RDE 9 PVC  4" 500  PSI</v>
          </cell>
          <cell r="F3217" t="str">
            <v>m</v>
          </cell>
          <cell r="I3217">
            <v>63949.741379999999</v>
          </cell>
        </row>
        <row r="3218">
          <cell r="A3218" t="str">
            <v>S198</v>
          </cell>
          <cell r="B3218" t="str">
            <v>TUBO UNION PLATINO RDE 21 PVC  6" 200 PSI</v>
          </cell>
          <cell r="F3218" t="str">
            <v>m</v>
          </cell>
          <cell r="I3218">
            <v>138451.29605999999</v>
          </cell>
        </row>
        <row r="3219">
          <cell r="A3219" t="str">
            <v>S198A</v>
          </cell>
          <cell r="B3219" t="str">
            <v>TUBO UNION PLATINO RDE 21 PVC  2" 200 PSI</v>
          </cell>
          <cell r="F3219" t="str">
            <v>m</v>
          </cell>
          <cell r="I3219">
            <v>10837.43388</v>
          </cell>
        </row>
        <row r="3220">
          <cell r="A3220" t="str">
            <v>S75</v>
          </cell>
          <cell r="B3220" t="str">
            <v>UNIIVERSAL 1"  GALVANIZADO</v>
          </cell>
          <cell r="F3220" t="str">
            <v>und</v>
          </cell>
          <cell r="I3220">
            <v>6322.0046400000001</v>
          </cell>
        </row>
        <row r="3221">
          <cell r="A3221" t="str">
            <v>S141</v>
          </cell>
          <cell r="B3221" t="str">
            <v>UNION ACERO GALVANIZAD0  3/4"</v>
          </cell>
          <cell r="F3221" t="str">
            <v>und</v>
          </cell>
          <cell r="I3221">
            <v>1715.742</v>
          </cell>
        </row>
        <row r="3222">
          <cell r="A3222" t="str">
            <v>S161A</v>
          </cell>
          <cell r="B3222" t="str">
            <v>UNION ACERO GALVANIZADO  1 1/4"</v>
          </cell>
          <cell r="F3222" t="str">
            <v>und</v>
          </cell>
          <cell r="I3222">
            <v>3199.3542000000002</v>
          </cell>
        </row>
        <row r="3223">
          <cell r="A3223" t="str">
            <v>S161</v>
          </cell>
          <cell r="B3223" t="str">
            <v>UNION ACERO GALVANIZADO  1 1/2"</v>
          </cell>
          <cell r="F3223" t="str">
            <v>und</v>
          </cell>
          <cell r="I3223">
            <v>3532.41</v>
          </cell>
        </row>
        <row r="3224">
          <cell r="A3224" t="str">
            <v>S66</v>
          </cell>
          <cell r="B3224" t="str">
            <v>UNION ACERO GALVANIZADO  1"</v>
          </cell>
          <cell r="F3224" t="str">
            <v>und</v>
          </cell>
          <cell r="I3224">
            <v>2926.8539999999998</v>
          </cell>
        </row>
        <row r="3225">
          <cell r="A3225" t="str">
            <v>S67</v>
          </cell>
          <cell r="B3225" t="str">
            <v>UNION ACERO GALVANIZADO  1/2"</v>
          </cell>
          <cell r="F3225" t="str">
            <v>und</v>
          </cell>
          <cell r="I3225">
            <v>1110.1859999999999</v>
          </cell>
        </row>
        <row r="3226">
          <cell r="A3226" t="str">
            <v>S68</v>
          </cell>
          <cell r="B3226" t="str">
            <v>UNION ACERO GALVANIZADO  2 1/2"</v>
          </cell>
          <cell r="F3226" t="str">
            <v>und</v>
          </cell>
          <cell r="I3226">
            <v>8429.3395199999995</v>
          </cell>
        </row>
        <row r="3227">
          <cell r="A3227" t="str">
            <v>S69</v>
          </cell>
          <cell r="B3227" t="str">
            <v>UNION ACERO GALVANIZADO  2"</v>
          </cell>
          <cell r="F3227" t="str">
            <v>und</v>
          </cell>
          <cell r="I3227">
            <v>4448.81808</v>
          </cell>
        </row>
        <row r="3228">
          <cell r="A3228" t="str">
            <v>S215</v>
          </cell>
          <cell r="B3228" t="str">
            <v>UNION ACERO GALVANIZADO  3"</v>
          </cell>
          <cell r="F3228" t="str">
            <v>und</v>
          </cell>
          <cell r="I3228">
            <v>12409.86096</v>
          </cell>
        </row>
        <row r="3229">
          <cell r="A3229" t="str">
            <v>S240</v>
          </cell>
          <cell r="B3229" t="str">
            <v>UNION ACERO GALVANIZADO  4"</v>
          </cell>
          <cell r="F3229" t="str">
            <v>und</v>
          </cell>
          <cell r="I3229">
            <v>19902.607199999999</v>
          </cell>
        </row>
        <row r="3230">
          <cell r="A3230" t="str">
            <v>S127</v>
          </cell>
          <cell r="B3230" t="str">
            <v xml:space="preserve">UNION alcantarillado PVC 160 mm.  </v>
          </cell>
          <cell r="F3230" t="str">
            <v>und</v>
          </cell>
          <cell r="I3230">
            <v>17390.55906</v>
          </cell>
        </row>
        <row r="3231">
          <cell r="A3231" t="str">
            <v>S128</v>
          </cell>
          <cell r="B3231" t="str">
            <v xml:space="preserve">UNION alcantarillado PVC 200 mm. </v>
          </cell>
          <cell r="F3231" t="str">
            <v>und</v>
          </cell>
          <cell r="I3231">
            <v>29191.836240000001</v>
          </cell>
        </row>
        <row r="3232">
          <cell r="A3232" t="str">
            <v>S64</v>
          </cell>
          <cell r="B3232" t="str">
            <v>UNION alcantarillado PVC 315 mm</v>
          </cell>
          <cell r="F3232" t="str">
            <v>und</v>
          </cell>
          <cell r="I3232">
            <v>141879.75227999999</v>
          </cell>
        </row>
        <row r="3233">
          <cell r="A3233" t="str">
            <v>S64A</v>
          </cell>
          <cell r="B3233" t="str">
            <v>UNION alcantarillado PVC 110 mm</v>
          </cell>
          <cell r="F3233" t="str">
            <v>und</v>
          </cell>
          <cell r="I3233">
            <v>7175.8386</v>
          </cell>
        </row>
        <row r="3234">
          <cell r="A3234" t="str">
            <v>S64B</v>
          </cell>
          <cell r="B3234" t="str">
            <v>UNION alcantarillado PVC 250 mm</v>
          </cell>
          <cell r="F3234" t="str">
            <v>und</v>
          </cell>
          <cell r="I3234">
            <v>82921.810859999998</v>
          </cell>
        </row>
        <row r="3235">
          <cell r="A3235" t="str">
            <v>S64C</v>
          </cell>
          <cell r="B3235" t="str">
            <v>UNION alcantarillado PVC 315 mm</v>
          </cell>
          <cell r="F3235" t="str">
            <v>und</v>
          </cell>
          <cell r="I3235">
            <v>141879.75227999999</v>
          </cell>
        </row>
        <row r="3236">
          <cell r="A3236" t="str">
            <v>S64D</v>
          </cell>
          <cell r="B3236" t="str">
            <v>UNION alcantarillado PVC 355 mm</v>
          </cell>
          <cell r="F3236" t="str">
            <v>und</v>
          </cell>
          <cell r="I3236">
            <v>188329.93452000001</v>
          </cell>
        </row>
        <row r="3237">
          <cell r="A3237" t="str">
            <v>S64E</v>
          </cell>
          <cell r="B3237" t="str">
            <v>UNION alcantarillado PVC 400 mm</v>
          </cell>
          <cell r="F3237" t="str">
            <v>und</v>
          </cell>
          <cell r="I3237">
            <v>216316.71432</v>
          </cell>
        </row>
        <row r="3238">
          <cell r="A3238" t="str">
            <v>S64F</v>
          </cell>
          <cell r="B3238" t="str">
            <v>UNION alcantarillado PVC 450 mm</v>
          </cell>
          <cell r="F3238" t="str">
            <v>und</v>
          </cell>
          <cell r="I3238">
            <v>227538.67626000001</v>
          </cell>
        </row>
        <row r="3239">
          <cell r="A3239" t="str">
            <v>S64G</v>
          </cell>
          <cell r="B3239" t="str">
            <v>UNION alcantarillado PVC 500 mm</v>
          </cell>
          <cell r="F3239" t="str">
            <v>und</v>
          </cell>
          <cell r="I3239">
            <v>255636.47466000001</v>
          </cell>
        </row>
        <row r="3240">
          <cell r="A3240" t="str">
            <v>S70</v>
          </cell>
          <cell r="B3240" t="str">
            <v>UNION SANITARIA  2'' PVC</v>
          </cell>
          <cell r="F3240" t="str">
            <v>und</v>
          </cell>
          <cell r="I3240">
            <v>1664.26974</v>
          </cell>
        </row>
        <row r="3241">
          <cell r="A3241" t="str">
            <v>S73</v>
          </cell>
          <cell r="B3241" t="str">
            <v>UNION SANITARIA 3" PVC</v>
          </cell>
          <cell r="F3241" t="str">
            <v>und</v>
          </cell>
          <cell r="I3241">
            <v>2403.0480600000001</v>
          </cell>
        </row>
        <row r="3242">
          <cell r="A3242" t="str">
            <v>S74</v>
          </cell>
          <cell r="B3242" t="str">
            <v>UNION SANITARIA 4" PVC</v>
          </cell>
          <cell r="F3242" t="str">
            <v>und</v>
          </cell>
          <cell r="I3242">
            <v>4800.0405600000004</v>
          </cell>
        </row>
        <row r="3243">
          <cell r="A3243" t="str">
            <v>S95</v>
          </cell>
          <cell r="B3243" t="str">
            <v>UNION SANITARIA 6" PVC</v>
          </cell>
          <cell r="F3243" t="str">
            <v>und</v>
          </cell>
          <cell r="I3243">
            <v>21044.080259999999</v>
          </cell>
        </row>
        <row r="3244">
          <cell r="A3244" t="str">
            <v>S95A</v>
          </cell>
          <cell r="B3244" t="str">
            <v>UNION SANITARIA 1 1/2" PVC</v>
          </cell>
          <cell r="F3244" t="str">
            <v>und</v>
          </cell>
          <cell r="I3244">
            <v>1454.34366</v>
          </cell>
        </row>
        <row r="3245">
          <cell r="A3245" t="str">
            <v>S184</v>
          </cell>
          <cell r="B3245" t="str">
            <v>UNION UNIVERSAL 3" Hierro Dúctil</v>
          </cell>
          <cell r="F3245" t="str">
            <v>und</v>
          </cell>
          <cell r="I3245">
            <v>63220.046399999999</v>
          </cell>
        </row>
        <row r="3246">
          <cell r="A3246" t="str">
            <v>S185</v>
          </cell>
          <cell r="B3246" t="str">
            <v>UNION UNIVERSAL 4" Hierro Dúctil</v>
          </cell>
          <cell r="F3246" t="str">
            <v>und</v>
          </cell>
          <cell r="I3246">
            <v>74927.462400000004</v>
          </cell>
        </row>
        <row r="3247">
          <cell r="A3247" t="str">
            <v>S238</v>
          </cell>
          <cell r="B3247" t="str">
            <v>UNION UNIVERSAL 6" Hierro Dúctil</v>
          </cell>
          <cell r="F3247" t="str">
            <v>und</v>
          </cell>
          <cell r="I3247">
            <v>117074.16</v>
          </cell>
        </row>
        <row r="3248">
          <cell r="A3248" t="str">
            <v>S77</v>
          </cell>
          <cell r="B3248" t="str">
            <v>UNIVERSAL ACERO GALVANIZADO - 1 1/2"</v>
          </cell>
          <cell r="F3248" t="str">
            <v>und</v>
          </cell>
          <cell r="I3248">
            <v>13580.602559999999</v>
          </cell>
        </row>
        <row r="3249">
          <cell r="A3249" t="str">
            <v>S119</v>
          </cell>
          <cell r="B3249" t="str">
            <v xml:space="preserve">UNIVERSAL ACERO GALVANIZADO - 1 1/4" </v>
          </cell>
          <cell r="F3249" t="str">
            <v>und</v>
          </cell>
          <cell r="I3249">
            <v>10050.211079999999</v>
          </cell>
        </row>
        <row r="3250">
          <cell r="A3250" t="str">
            <v>S76</v>
          </cell>
          <cell r="B3250" t="str">
            <v>UNIVERSAL ACERO GALVANIZADO - 1/2"</v>
          </cell>
          <cell r="F3250" t="str">
            <v>und</v>
          </cell>
          <cell r="I3250">
            <v>4617.3644999999997</v>
          </cell>
        </row>
        <row r="3251">
          <cell r="A3251" t="str">
            <v>S80</v>
          </cell>
          <cell r="B3251" t="str">
            <v>UNIVERSAL ACERO GALVANIZADO - 2 1/2 "</v>
          </cell>
          <cell r="F3251" t="str">
            <v>und</v>
          </cell>
          <cell r="I3251">
            <v>39384.352980000003</v>
          </cell>
        </row>
        <row r="3252">
          <cell r="A3252" t="str">
            <v>S78</v>
          </cell>
          <cell r="B3252" t="str">
            <v xml:space="preserve">UNIVERSAL ACERO GALVANIZADO - 2" </v>
          </cell>
          <cell r="F3252" t="str">
            <v>und</v>
          </cell>
          <cell r="I3252">
            <v>23087.831760000001</v>
          </cell>
        </row>
        <row r="3253">
          <cell r="A3253" t="str">
            <v>S147</v>
          </cell>
          <cell r="B3253" t="str">
            <v>UNIVERSAL ACERO GALVANIZADO - 3 "</v>
          </cell>
          <cell r="F3253" t="str">
            <v>und</v>
          </cell>
          <cell r="I3253">
            <v>65187.094140000001</v>
          </cell>
        </row>
        <row r="3254">
          <cell r="A3254" t="str">
            <v>S79</v>
          </cell>
          <cell r="B3254" t="str">
            <v>UNIVERSAL ACERO GALVANIZADO - 3/4"</v>
          </cell>
          <cell r="F3254" t="str">
            <v>und</v>
          </cell>
          <cell r="I3254">
            <v>6247.3194000000003</v>
          </cell>
        </row>
        <row r="3255">
          <cell r="A3255" t="str">
            <v>S148</v>
          </cell>
          <cell r="B3255" t="str">
            <v>UNIVERSAL ACERO GALVANIZADO - 4 "</v>
          </cell>
          <cell r="F3255" t="str">
            <v>und</v>
          </cell>
          <cell r="I3255">
            <v>124942.35096</v>
          </cell>
        </row>
        <row r="3256">
          <cell r="A3256" t="str">
            <v>S194</v>
          </cell>
          <cell r="B3256" t="str">
            <v xml:space="preserve">VALVULA CHEQUE 4"  (Hierro dúctil ASTM A-536 Clase 65-48-18). </v>
          </cell>
          <cell r="F3256" t="str">
            <v>und</v>
          </cell>
          <cell r="I3256">
            <v>561955.96799999999</v>
          </cell>
        </row>
        <row r="3257">
          <cell r="A3257" t="str">
            <v>S216</v>
          </cell>
          <cell r="B3257" t="str">
            <v>VALVULA DE PIE CANASTILLA BRONCE 3" HBVP</v>
          </cell>
          <cell r="F3257" t="str">
            <v>und</v>
          </cell>
          <cell r="I3257">
            <v>331637.78970000002</v>
          </cell>
        </row>
        <row r="3258">
          <cell r="A3258" t="str">
            <v>S216A</v>
          </cell>
          <cell r="B3258" t="str">
            <v>VALVULA DE PIE CANASTILLA BRONCE 4" HBVP</v>
          </cell>
          <cell r="F3258" t="str">
            <v>und</v>
          </cell>
          <cell r="I3258">
            <v>546824</v>
          </cell>
        </row>
        <row r="3259">
          <cell r="A3259" t="str">
            <v>S236</v>
          </cell>
          <cell r="B3259" t="str">
            <v>VALVULA DE PIE CON COLADERA - 1 1/2"</v>
          </cell>
          <cell r="F3259" t="str">
            <v>und</v>
          </cell>
          <cell r="I3259">
            <v>67976</v>
          </cell>
        </row>
        <row r="3260">
          <cell r="A3260" t="str">
            <v>S81A</v>
          </cell>
          <cell r="B3260" t="str">
            <v>VALVULA DE PIE CON COLADERA - 2"</v>
          </cell>
          <cell r="F3260" t="str">
            <v>und</v>
          </cell>
          <cell r="I3260">
            <v>123424</v>
          </cell>
        </row>
        <row r="3261">
          <cell r="A3261" t="str">
            <v>S81</v>
          </cell>
          <cell r="B3261" t="str">
            <v>VALVULA DE PIE CON COLADERA - 2 1/2"</v>
          </cell>
          <cell r="F3261" t="str">
            <v>und</v>
          </cell>
          <cell r="I3261">
            <v>140940</v>
          </cell>
        </row>
        <row r="3262">
          <cell r="A3262" t="str">
            <v>S82</v>
          </cell>
          <cell r="B3262" t="str">
            <v>VALVULA DE VENTOSA AIRE  2" Tipo ARI Mod. D-0400 o Similar</v>
          </cell>
          <cell r="F3262" t="str">
            <v>und</v>
          </cell>
          <cell r="I3262">
            <v>258031.44863999999</v>
          </cell>
        </row>
        <row r="3263">
          <cell r="A3263" t="str">
            <v>S190</v>
          </cell>
          <cell r="B3263" t="str">
            <v>VALVULA Doble compuerta Elástica extremo Liso, H.D ASTM 536   3"</v>
          </cell>
          <cell r="F3263" t="str">
            <v>und</v>
          </cell>
          <cell r="I3263">
            <v>383518.8</v>
          </cell>
        </row>
        <row r="3264">
          <cell r="A3264" t="str">
            <v>S191</v>
          </cell>
          <cell r="B3264" t="str">
            <v>VALVULA Doble compuerta Elástica extremo Liso, H.D ASTM 536   4"</v>
          </cell>
          <cell r="F3264" t="str">
            <v>und</v>
          </cell>
          <cell r="I3264">
            <v>490096.65600000002</v>
          </cell>
        </row>
        <row r="3265">
          <cell r="A3265" t="str">
            <v>S237</v>
          </cell>
          <cell r="B3265" t="str">
            <v>VALVULA Doble compuerta Elástica extremo Liso, H.D ASTM 536  6"</v>
          </cell>
          <cell r="F3265" t="str">
            <v>und</v>
          </cell>
          <cell r="I3265">
            <v>898493.71499999997</v>
          </cell>
        </row>
        <row r="3266">
          <cell r="A3266" t="str">
            <v>S192</v>
          </cell>
          <cell r="B3266" t="str">
            <v>VALVULA Doble compuerta Elástica extremos Bridas, H.D ASTM 536  10"</v>
          </cell>
          <cell r="F3266" t="str">
            <v>und</v>
          </cell>
          <cell r="I3266">
            <v>2825928</v>
          </cell>
        </row>
        <row r="3267">
          <cell r="A3267" t="str">
            <v>S189</v>
          </cell>
          <cell r="B3267" t="str">
            <v>VALVULA Doble compuerta Elástica, extremos Bridas, H.D ASTM 536  2"</v>
          </cell>
          <cell r="F3267" t="str">
            <v>und</v>
          </cell>
          <cell r="I3267">
            <v>278152.05599999998</v>
          </cell>
        </row>
        <row r="3268">
          <cell r="A3268" t="str">
            <v>S189C</v>
          </cell>
          <cell r="B3268" t="str">
            <v>VALVULA BETA  compuerta Elástica, extremos Bridas, H.D ASTM 536  2 1/2"</v>
          </cell>
          <cell r="F3268" t="str">
            <v>und</v>
          </cell>
          <cell r="I3268">
            <v>278152.05599999998</v>
          </cell>
        </row>
        <row r="3269">
          <cell r="A3269" t="str">
            <v>S189A</v>
          </cell>
          <cell r="B3269" t="str">
            <v>VÁLVULA TIPO CHEQUE D=14"  (Cuerpo en hierro fundido, recubierto con pintura epóxica, cortina en acero inoxidable, sello de EPDM, presión máxima de operación 150PSI para montaje entre bridas ANSI125)</v>
          </cell>
          <cell r="F3269" t="str">
            <v>und</v>
          </cell>
          <cell r="I3269">
            <v>2507728.5071999999</v>
          </cell>
        </row>
        <row r="3270">
          <cell r="A3270" t="str">
            <v>S189B</v>
          </cell>
          <cell r="B3270" t="str">
            <v xml:space="preserve">SIAMESA EN BRONCE 6"x 2 1/2" x 2 1/2"  </v>
          </cell>
          <cell r="F3270" t="str">
            <v>und</v>
          </cell>
          <cell r="I3270">
            <v>1519622.5967999999</v>
          </cell>
        </row>
        <row r="3271">
          <cell r="A3271" t="str">
            <v>S223</v>
          </cell>
          <cell r="B3271" t="str">
            <v>VALVULA FLOTADORA DE 1" COBRE</v>
          </cell>
          <cell r="F3271" t="str">
            <v>und</v>
          </cell>
          <cell r="I3271">
            <v>111441.47994</v>
          </cell>
        </row>
        <row r="3272">
          <cell r="A3272" t="str">
            <v>S83</v>
          </cell>
          <cell r="B3272" t="str">
            <v>VALVULA REGULADORA DE PRESION 1"</v>
          </cell>
          <cell r="F3272" t="str">
            <v>und</v>
          </cell>
          <cell r="I3272">
            <v>281280.76199999999</v>
          </cell>
        </row>
        <row r="3273">
          <cell r="A3273" t="str">
            <v>S176</v>
          </cell>
          <cell r="B3273" t="str">
            <v>VALVULA TIPO BOLA PARA GAS DE  1 1/2"</v>
          </cell>
          <cell r="F3273" t="str">
            <v>und</v>
          </cell>
          <cell r="I3273">
            <v>55408.374000000003</v>
          </cell>
        </row>
        <row r="3274">
          <cell r="A3274" t="str">
            <v>S175</v>
          </cell>
          <cell r="B3274" t="str">
            <v>VALVULA TIPO BOLA PARA GAS DE 1"</v>
          </cell>
          <cell r="F3274" t="str">
            <v>und</v>
          </cell>
          <cell r="I3274">
            <v>19075.013999999999</v>
          </cell>
        </row>
        <row r="3275">
          <cell r="A3275" t="str">
            <v>S175A</v>
          </cell>
          <cell r="B3275" t="str">
            <v>VALVULA TIPO BOLA PARA GAS DE 1/2"</v>
          </cell>
          <cell r="F3275" t="str">
            <v>und</v>
          </cell>
          <cell r="I3275">
            <v>11606.49</v>
          </cell>
        </row>
        <row r="3276">
          <cell r="A3276" t="str">
            <v>S175B</v>
          </cell>
          <cell r="B3276" t="str">
            <v>SELLANTE ACERO</v>
          </cell>
          <cell r="F3276" t="str">
            <v>und</v>
          </cell>
          <cell r="I3276">
            <v>9724.2201000000005</v>
          </cell>
        </row>
        <row r="3277">
          <cell r="A3277" t="str">
            <v>S174</v>
          </cell>
          <cell r="B3277" t="str">
            <v>VALVULA TIPO BOLA PARA GAS DE 3/4"</v>
          </cell>
          <cell r="F3277" t="str">
            <v>und</v>
          </cell>
          <cell r="I3277">
            <v>11000.933999999999</v>
          </cell>
        </row>
        <row r="3278">
          <cell r="A3278" t="str">
            <v>S174A</v>
          </cell>
          <cell r="B3278" t="str">
            <v>VALVULA TIPO CHOTOTE DE 6"</v>
          </cell>
          <cell r="F3278" t="str">
            <v>und</v>
          </cell>
          <cell r="I3278">
            <v>56518.559999999998</v>
          </cell>
        </row>
        <row r="3279">
          <cell r="A3279" t="str">
            <v>S193</v>
          </cell>
          <cell r="B3279" t="str">
            <v>VENTOSA 3" DOBLE CAMARA TRIPLE EFECTO BRIDADA .</v>
          </cell>
          <cell r="F3279" t="str">
            <v>und</v>
          </cell>
          <cell r="I3279">
            <v>702444.96</v>
          </cell>
        </row>
        <row r="3280">
          <cell r="A3280" t="str">
            <v>S84</v>
          </cell>
          <cell r="B3280" t="str">
            <v xml:space="preserve">YEE SANITARIA 2'' </v>
          </cell>
          <cell r="F3280" t="str">
            <v>und</v>
          </cell>
          <cell r="I3280">
            <v>4735.4479199999996</v>
          </cell>
        </row>
        <row r="3281">
          <cell r="A3281" t="str">
            <v>S85</v>
          </cell>
          <cell r="B3281" t="str">
            <v xml:space="preserve">YEE SANITARIA 3'' </v>
          </cell>
          <cell r="F3281" t="str">
            <v>und</v>
          </cell>
          <cell r="I3281">
            <v>9727.2478800000008</v>
          </cell>
        </row>
        <row r="3282">
          <cell r="A3282" t="str">
            <v>S86</v>
          </cell>
          <cell r="B3282" t="str">
            <v xml:space="preserve">YEE SANITARIA 4'' </v>
          </cell>
          <cell r="F3282" t="str">
            <v>und</v>
          </cell>
          <cell r="I3282">
            <v>16771.882679999999</v>
          </cell>
        </row>
        <row r="3283">
          <cell r="A3283" t="str">
            <v>S137</v>
          </cell>
          <cell r="B3283" t="str">
            <v xml:space="preserve">YEE SANITARIA 6'' </v>
          </cell>
          <cell r="F3283" t="str">
            <v>und</v>
          </cell>
          <cell r="I3283">
            <v>80093.86434</v>
          </cell>
        </row>
        <row r="3284">
          <cell r="A3284" t="str">
            <v>S245</v>
          </cell>
          <cell r="B3284" t="str">
            <v xml:space="preserve">FLOTADOR ELECTRICO PARA TANQUE BAJO </v>
          </cell>
          <cell r="F3284" t="str">
            <v>und</v>
          </cell>
          <cell r="I3284">
            <v>65601.899999999994</v>
          </cell>
        </row>
        <row r="3285">
          <cell r="A3285" t="str">
            <v>S245A</v>
          </cell>
          <cell r="B3285" t="str">
            <v>FLOTADOR 2" VALVULA DE BRONCE</v>
          </cell>
          <cell r="F3285" t="str">
            <v>und</v>
          </cell>
          <cell r="I3285">
            <v>161298</v>
          </cell>
        </row>
        <row r="3286">
          <cell r="A3286" t="str">
            <v>S245B</v>
          </cell>
          <cell r="B3286" t="str">
            <v>FLOTADOR DE MERCURIO</v>
          </cell>
          <cell r="F3286" t="str">
            <v>und</v>
          </cell>
          <cell r="I3286">
            <v>60000</v>
          </cell>
        </row>
        <row r="3287">
          <cell r="A3287" t="str">
            <v>S246</v>
          </cell>
          <cell r="B3287" t="str">
            <v>MANOMETRO DE 0 A 100 PSI</v>
          </cell>
          <cell r="F3287" t="str">
            <v>und</v>
          </cell>
          <cell r="I3287">
            <v>15138.9</v>
          </cell>
        </row>
        <row r="3288">
          <cell r="A3288" t="str">
            <v>S247</v>
          </cell>
          <cell r="B3288" t="str">
            <v>PRESOSTATO DE 20 A 40 PSI</v>
          </cell>
          <cell r="F3288" t="str">
            <v>und</v>
          </cell>
          <cell r="I3288">
            <v>73171.350000000006</v>
          </cell>
        </row>
        <row r="3289">
          <cell r="A3289" t="str">
            <v>S248</v>
          </cell>
          <cell r="B3289" t="str">
            <v>TUBERIA EN CONCRETO REFORZADO CLASE I 600mm. Tipo Titán o Similar.</v>
          </cell>
          <cell r="F3289" t="str">
            <v>m</v>
          </cell>
          <cell r="I3289">
            <v>256488.29010000001</v>
          </cell>
        </row>
        <row r="3290">
          <cell r="A3290" t="str">
            <v>S249</v>
          </cell>
          <cell r="B3290" t="str">
            <v>TUBERIA EN CONCRETO REFORZADO CLASE I 700mm. Tipo Titán o Similar.</v>
          </cell>
          <cell r="F3290" t="str">
            <v>m</v>
          </cell>
          <cell r="I3290">
            <v>312683.88689999998</v>
          </cell>
        </row>
        <row r="3291">
          <cell r="A3291" t="str">
            <v>S250</v>
          </cell>
          <cell r="B3291" t="str">
            <v>TUBERIA EN CONCRETO REFORZADO CLASE I 900mm. Tipo Titán o Similar.</v>
          </cell>
          <cell r="F3291" t="str">
            <v>m</v>
          </cell>
          <cell r="I3291">
            <v>491358.23100000003</v>
          </cell>
        </row>
        <row r="3292">
          <cell r="A3292" t="str">
            <v>S251</v>
          </cell>
          <cell r="B3292" t="str">
            <v>TUBERIA EN CONCRETO REFORZADO CLASE I 1000mm. Tipo Titán o Similar.</v>
          </cell>
          <cell r="F3292" t="str">
            <v>m</v>
          </cell>
          <cell r="I3292">
            <v>614555.57142000005</v>
          </cell>
        </row>
        <row r="3293">
          <cell r="A3293" t="str">
            <v>S252</v>
          </cell>
          <cell r="B3293" t="str">
            <v>TUBERIA EN CONCRETO REFORZADO CLASE I 1100mm. Tipo Titán o Similar.</v>
          </cell>
          <cell r="F3293" t="str">
            <v>m</v>
          </cell>
          <cell r="I3293">
            <v>691638.81318000006</v>
          </cell>
        </row>
        <row r="3294">
          <cell r="A3294" t="str">
            <v>S253</v>
          </cell>
          <cell r="B3294" t="str">
            <v>TUBERIA EN CONCRETO REFORZADO CLASE I 1300mm. Tipo Titán o Similar.</v>
          </cell>
          <cell r="F3294" t="str">
            <v>m</v>
          </cell>
          <cell r="I3294">
            <v>893369.70198000001</v>
          </cell>
        </row>
        <row r="3295">
          <cell r="A3295" t="str">
            <v>S254</v>
          </cell>
          <cell r="B3295" t="str">
            <v>TUBERIA  DN315mm PN16 Polietileno resistance to slow crack VRC, growth-b con anti-moho-bacterias-hongos, deformación por alargamiento &gt;700%, aplastamiento &gt;50%, certificado PAS 1075.</v>
          </cell>
          <cell r="F3295" t="str">
            <v>m</v>
          </cell>
          <cell r="I3295">
            <v>263517.78600000002</v>
          </cell>
        </row>
        <row r="3296">
          <cell r="A3296" t="str">
            <v>S255</v>
          </cell>
          <cell r="B3296" t="str">
            <v>UNIONES ELECTROSOLDABLES  315mm PN-16 Polietileno resistance to slow crack VRC, growth-b con anti-moho-bacterias-hongos, deformación por alargamiento &gt;700%, aplastamiento &gt;50%, certificado PAS 1075.</v>
          </cell>
          <cell r="F3296" t="str">
            <v>und</v>
          </cell>
          <cell r="I3296">
            <v>956717.92440000002</v>
          </cell>
        </row>
        <row r="3297">
          <cell r="A3297" t="str">
            <v>S256</v>
          </cell>
          <cell r="B3297" t="str">
            <v>TEE ELECTROSOLDABLE 315mm PN-16</v>
          </cell>
          <cell r="F3297" t="str">
            <v>und</v>
          </cell>
          <cell r="I3297">
            <v>1847458.5040800001</v>
          </cell>
        </row>
        <row r="3298">
          <cell r="A3298" t="str">
            <v>S257</v>
          </cell>
          <cell r="B3298" t="str">
            <v>CODOS 315mm  electrosoldables 45 PN-16</v>
          </cell>
          <cell r="F3298" t="str">
            <v>und</v>
          </cell>
          <cell r="I3298">
            <v>1003769.6256</v>
          </cell>
        </row>
        <row r="3299">
          <cell r="A3299" t="str">
            <v>S258</v>
          </cell>
          <cell r="B3299" t="str">
            <v>CODOS 315mm  electrosoldables 90 PN-16</v>
          </cell>
          <cell r="F3299" t="str">
            <v>und</v>
          </cell>
          <cell r="I3299">
            <v>982857.75840000005</v>
          </cell>
        </row>
        <row r="3300">
          <cell r="A3300" t="str">
            <v>S259</v>
          </cell>
          <cell r="B3300" t="str">
            <v xml:space="preserve">BRIDAS 315mm PN-16 </v>
          </cell>
          <cell r="F3300" t="str">
            <v>und</v>
          </cell>
          <cell r="I3300">
            <v>514588.36842000001</v>
          </cell>
        </row>
        <row r="3301">
          <cell r="A3301" t="str">
            <v>S259A</v>
          </cell>
          <cell r="B3301" t="str">
            <v>BRIDA EN PVC UNION SOLDADA 6"</v>
          </cell>
          <cell r="F3301" t="str">
            <v>und</v>
          </cell>
          <cell r="I3301">
            <v>24512.799999999999</v>
          </cell>
        </row>
        <row r="3302">
          <cell r="A3302" t="str">
            <v>S260</v>
          </cell>
          <cell r="B3302" t="str">
            <v>REDUCCIÓN ELECTROSOLDABLE 315mm a 100mm PN-16</v>
          </cell>
          <cell r="F3302" t="str">
            <v>und</v>
          </cell>
          <cell r="I3302">
            <v>967173.85800000001</v>
          </cell>
        </row>
        <row r="3303">
          <cell r="A3303" t="str">
            <v>S261</v>
          </cell>
          <cell r="B3303" t="str">
            <v>REDUCCIÓN ELECTROSOLDABLE 315mm a 250mm PN-16</v>
          </cell>
          <cell r="F3303" t="str">
            <v>und</v>
          </cell>
          <cell r="I3303">
            <v>2825928</v>
          </cell>
        </row>
        <row r="3304">
          <cell r="A3304" t="str">
            <v>S262</v>
          </cell>
          <cell r="B3304" t="str">
            <v>JUNTAS DE MONTAJE y desmonte 300mm PN-16</v>
          </cell>
          <cell r="F3304" t="str">
            <v>und</v>
          </cell>
          <cell r="I3304">
            <v>1814626.2670199999</v>
          </cell>
        </row>
        <row r="3305">
          <cell r="A3305" t="str">
            <v>S263</v>
          </cell>
          <cell r="B3305" t="str">
            <v>PORTA BRIDASs 315mm PN-16 CON UNION ELECTROSOLDABLE</v>
          </cell>
          <cell r="F3305" t="str">
            <v>und</v>
          </cell>
          <cell r="I3305">
            <v>1847458.5040800001</v>
          </cell>
        </row>
        <row r="3306">
          <cell r="A3306" t="str">
            <v>S264</v>
          </cell>
          <cell r="B3306" t="str">
            <v>VENTOSA 4" DOBLE CAMARA TRIPLE EFECTO BRIDADA PN 16 .ELECTROSOLDABLE</v>
          </cell>
          <cell r="F3306" t="str">
            <v>und</v>
          </cell>
          <cell r="I3306">
            <v>686517.82793999999</v>
          </cell>
        </row>
        <row r="3307">
          <cell r="A3307" t="str">
            <v>S265</v>
          </cell>
          <cell r="B3307" t="str">
            <v>VALVULA MARIPOSA 4" Válvula MARIPOSA 100mm PN-16 PALANCA</v>
          </cell>
          <cell r="F3307" t="str">
            <v>und</v>
          </cell>
          <cell r="I3307">
            <v>355250.43666000001</v>
          </cell>
        </row>
        <row r="3308">
          <cell r="A3308" t="str">
            <v>S266</v>
          </cell>
          <cell r="B3308" t="str">
            <v xml:space="preserve">VALVULA DE GOLPE DE ARIETE 300MM Válvula golpe de Ariete 315mm PN-16 </v>
          </cell>
          <cell r="F3308" t="str">
            <v>und</v>
          </cell>
          <cell r="I3308">
            <v>34486618.070519999</v>
          </cell>
        </row>
        <row r="3309">
          <cell r="A3309" t="str">
            <v>S267</v>
          </cell>
          <cell r="B3309" t="str">
            <v xml:space="preserve">VALVULA DE RETENCIÓN de disco inclinado 300mm PN-16 </v>
          </cell>
          <cell r="F3309" t="str">
            <v>und</v>
          </cell>
          <cell r="I3309">
            <v>6449320.7704800004</v>
          </cell>
        </row>
        <row r="3310">
          <cell r="A3310" t="str">
            <v>S268</v>
          </cell>
          <cell r="B3310" t="str">
            <v>VALVULA  mariposa 300mm BV-05-2CW LOCK PN-16 con volante de engrane</v>
          </cell>
          <cell r="F3310" t="str">
            <v>und</v>
          </cell>
          <cell r="I3310">
            <v>2501845.5306600002</v>
          </cell>
        </row>
        <row r="3311">
          <cell r="A3311" t="str">
            <v>S268A</v>
          </cell>
          <cell r="B3311" t="str">
            <v>VALVULA MARIPOSA PVC UNION BRIDADA 6"</v>
          </cell>
          <cell r="F3311" t="str">
            <v>und</v>
          </cell>
          <cell r="I3311">
            <v>104989.04</v>
          </cell>
        </row>
        <row r="3312">
          <cell r="A3312" t="str">
            <v>S269</v>
          </cell>
          <cell r="B3312" t="str">
            <v>UNIONES TUBERIA ALCANTARILLADO NOVAFORT 315MM</v>
          </cell>
          <cell r="F3312" t="str">
            <v>und</v>
          </cell>
          <cell r="I3312">
            <v>141901.95600000001</v>
          </cell>
        </row>
        <row r="3313">
          <cell r="A3313" t="str">
            <v>S270</v>
          </cell>
          <cell r="B3313" t="str">
            <v>CODO ALCANTARILLADO NOVAFORT</v>
          </cell>
          <cell r="F3313" t="str">
            <v>und</v>
          </cell>
          <cell r="I3313">
            <v>67620.42</v>
          </cell>
        </row>
        <row r="3314">
          <cell r="A3314" t="str">
            <v>S271</v>
          </cell>
          <cell r="B3314" t="str">
            <v>SILLAS TEE ALCANTARILLADO NOVAFORT</v>
          </cell>
          <cell r="F3314" t="str">
            <v>und</v>
          </cell>
          <cell r="I3314">
            <v>138268.62</v>
          </cell>
        </row>
        <row r="3315">
          <cell r="A3315" t="str">
            <v>S272</v>
          </cell>
          <cell r="B3315" t="str">
            <v>VALVULA DE ALIVIO DE PRESION 100MM BRIDADA PN 16 .</v>
          </cell>
          <cell r="F3315" t="str">
            <v>und</v>
          </cell>
          <cell r="I3315">
            <v>905962.23899999994</v>
          </cell>
        </row>
        <row r="3316">
          <cell r="A3316" t="str">
            <v>S273</v>
          </cell>
          <cell r="B3316" t="str">
            <v>TUBERIA FLOWGUARD GOLD 1/2"</v>
          </cell>
          <cell r="F3316" t="str">
            <v>m</v>
          </cell>
          <cell r="I3316">
            <v>4396</v>
          </cell>
        </row>
        <row r="3317">
          <cell r="A3317" t="str">
            <v>S274</v>
          </cell>
          <cell r="B3317" t="str">
            <v>CODO 90 FLOWGUARD GOLD 1/2"</v>
          </cell>
          <cell r="F3317" t="str">
            <v>und</v>
          </cell>
          <cell r="I3317">
            <v>959</v>
          </cell>
        </row>
        <row r="3318">
          <cell r="A3318" t="str">
            <v>S275</v>
          </cell>
          <cell r="B3318" t="str">
            <v>ADAPTADOR MACHO FLOWGUARD GOLD 1/2"</v>
          </cell>
          <cell r="F3318" t="str">
            <v>und</v>
          </cell>
          <cell r="I3318">
            <v>1046</v>
          </cell>
        </row>
        <row r="3319">
          <cell r="A3319" t="str">
            <v>S276</v>
          </cell>
          <cell r="B3319" t="str">
            <v>TEE FLOWGUARD GOLD 1/2"</v>
          </cell>
          <cell r="F3319" t="str">
            <v>und</v>
          </cell>
          <cell r="I3319">
            <v>1274</v>
          </cell>
        </row>
        <row r="3320">
          <cell r="A3320" t="str">
            <v>S277</v>
          </cell>
          <cell r="B3320" t="str">
            <v>UNION SOLDAR FLOWGUARD GOLD 1/2"</v>
          </cell>
          <cell r="F3320" t="str">
            <v>und</v>
          </cell>
          <cell r="I3320">
            <v>694</v>
          </cell>
        </row>
        <row r="3321">
          <cell r="A3321" t="str">
            <v>S278</v>
          </cell>
          <cell r="B3321" t="str">
            <v>UNION UNIVERSALSOLDAR FLOWGUARD GOLD 1/2"</v>
          </cell>
          <cell r="F3321" t="str">
            <v>und</v>
          </cell>
          <cell r="I3321">
            <v>6677</v>
          </cell>
        </row>
        <row r="3322">
          <cell r="A3322" t="str">
            <v>S279</v>
          </cell>
          <cell r="B3322" t="str">
            <v>SELLANTE FLOWGUARD GOLD</v>
          </cell>
          <cell r="F3322" t="str">
            <v>glb</v>
          </cell>
          <cell r="I3322">
            <v>44916</v>
          </cell>
        </row>
        <row r="3323">
          <cell r="A3323" t="str">
            <v>S280</v>
          </cell>
          <cell r="B3323" t="str">
            <v>BUJE SOLDADO  FLOWGUARD GOLD 3/4"</v>
          </cell>
          <cell r="F3323" t="str">
            <v>und</v>
          </cell>
          <cell r="I3323">
            <v>912</v>
          </cell>
        </row>
        <row r="3324">
          <cell r="A3324" t="str">
            <v>S281</v>
          </cell>
          <cell r="B3324" t="str">
            <v>TUBERIA FLOWGUARD GOLD 3/4"</v>
          </cell>
          <cell r="F3324" t="str">
            <v>m</v>
          </cell>
          <cell r="I3324">
            <v>7226</v>
          </cell>
        </row>
        <row r="3325">
          <cell r="A3325" t="str">
            <v>S282</v>
          </cell>
          <cell r="B3325" t="str">
            <v>CODO 90 FLOWGUARD GOLD 3/4"</v>
          </cell>
          <cell r="F3325" t="str">
            <v>und</v>
          </cell>
          <cell r="I3325">
            <v>1741</v>
          </cell>
        </row>
        <row r="3326">
          <cell r="A3326" t="str">
            <v>S283</v>
          </cell>
          <cell r="B3326" t="str">
            <v>ADAPTADOR MACHO FLOWGUARD GOLD 3/4"</v>
          </cell>
          <cell r="F3326" t="str">
            <v>und</v>
          </cell>
          <cell r="I3326">
            <v>1284</v>
          </cell>
        </row>
        <row r="3327">
          <cell r="A3327" t="str">
            <v>S284</v>
          </cell>
          <cell r="B3327" t="str">
            <v>TEE FLOWGUARD GOLD 3/4"</v>
          </cell>
          <cell r="F3327" t="str">
            <v>und</v>
          </cell>
          <cell r="I3327">
            <v>2022</v>
          </cell>
        </row>
        <row r="3328">
          <cell r="A3328" t="str">
            <v>S285</v>
          </cell>
          <cell r="B3328" t="str">
            <v>UNION SOLDAR FLOWGUARD GOLD 3/4"</v>
          </cell>
          <cell r="F3328" t="str">
            <v>und</v>
          </cell>
          <cell r="I3328">
            <v>1029</v>
          </cell>
        </row>
        <row r="3329">
          <cell r="A3329" t="str">
            <v>S286</v>
          </cell>
          <cell r="B3329" t="str">
            <v>TUBERIA FLOWGUARD GOLD 1"</v>
          </cell>
          <cell r="F3329" t="str">
            <v>m</v>
          </cell>
          <cell r="I3329">
            <v>12240</v>
          </cell>
        </row>
        <row r="3330">
          <cell r="A3330" t="str">
            <v>S287</v>
          </cell>
          <cell r="B3330" t="str">
            <v>CODO 90 FLOWGUARD GOLD 1"</v>
          </cell>
          <cell r="F3330" t="str">
            <v>und</v>
          </cell>
          <cell r="I3330">
            <v>5210</v>
          </cell>
        </row>
        <row r="3331">
          <cell r="A3331" t="str">
            <v>S288</v>
          </cell>
          <cell r="B3331" t="str">
            <v>ADAPTADOR MACHO FLOWGUARD GOLD 1"</v>
          </cell>
          <cell r="F3331" t="str">
            <v>und</v>
          </cell>
          <cell r="I3331">
            <v>7926</v>
          </cell>
        </row>
        <row r="3332">
          <cell r="A3332" t="str">
            <v>S289</v>
          </cell>
          <cell r="B3332" t="str">
            <v>TEE FLOWGUARD GOLD 1"</v>
          </cell>
          <cell r="F3332" t="str">
            <v>und</v>
          </cell>
          <cell r="I3332">
            <v>11839</v>
          </cell>
        </row>
        <row r="3333">
          <cell r="A3333" t="str">
            <v>S290</v>
          </cell>
          <cell r="B3333" t="str">
            <v>UNION SOLDAR FLOWGUARD GOLD 1"</v>
          </cell>
          <cell r="F3333" t="str">
            <v>und</v>
          </cell>
          <cell r="I3333">
            <v>4559</v>
          </cell>
        </row>
        <row r="3334">
          <cell r="A3334" t="str">
            <v>S291</v>
          </cell>
          <cell r="B3334" t="str">
            <v>BUJE SOLDADO  FLOWGUARD GOLD 1"</v>
          </cell>
          <cell r="F3334" t="str">
            <v>und</v>
          </cell>
          <cell r="I3334">
            <v>3689</v>
          </cell>
        </row>
        <row r="3335">
          <cell r="A3335" t="str">
            <v>S291A</v>
          </cell>
          <cell r="B3335" t="str">
            <v>BUJE SOLDADO 4"X3" PVC</v>
          </cell>
          <cell r="F3335" t="str">
            <v>und</v>
          </cell>
          <cell r="I3335">
            <v>18039</v>
          </cell>
        </row>
        <row r="3336">
          <cell r="A3336" t="str">
            <v>S292</v>
          </cell>
          <cell r="B3336" t="str">
            <v>TUBERIA FLOWGUARD GOLD 1 1/4"</v>
          </cell>
          <cell r="F3336" t="str">
            <v>und</v>
          </cell>
          <cell r="I3336">
            <v>33643</v>
          </cell>
        </row>
        <row r="3337">
          <cell r="A3337" t="str">
            <v>S293</v>
          </cell>
          <cell r="B3337" t="str">
            <v>TUBERIA FLOWGUARD GOLD 1 1/2"</v>
          </cell>
          <cell r="F3337" t="str">
            <v>und</v>
          </cell>
          <cell r="I3337">
            <v>44732.89</v>
          </cell>
        </row>
        <row r="3338">
          <cell r="A3338" t="str">
            <v>S294</v>
          </cell>
          <cell r="B3338" t="str">
            <v>CANAL PVC Referencia Amazona. Tipo PAVCO o equivalente</v>
          </cell>
          <cell r="F3338" t="str">
            <v>m</v>
          </cell>
          <cell r="I3338">
            <v>27460</v>
          </cell>
        </row>
        <row r="3339">
          <cell r="A3339" t="str">
            <v>S294A</v>
          </cell>
          <cell r="B3339" t="str">
            <v>SOPORTE METALICO CANAL PVC Referencia Amazona. Tipo PAVCO o equivalente</v>
          </cell>
          <cell r="F3339" t="str">
            <v>m</v>
          </cell>
          <cell r="I3339">
            <v>5900</v>
          </cell>
        </row>
        <row r="3340">
          <cell r="A3340" t="str">
            <v>S294B</v>
          </cell>
          <cell r="B3340" t="str">
            <v>UNION CANAL PVC Referencia Amazona. Tipo PAVCO o equivalente</v>
          </cell>
          <cell r="F3340" t="str">
            <v>m</v>
          </cell>
          <cell r="I3340">
            <v>9900</v>
          </cell>
        </row>
        <row r="3341">
          <cell r="A3341" t="str">
            <v>S295</v>
          </cell>
          <cell r="B3341" t="str">
            <v xml:space="preserve">CUPULA  ALUMINIO CONCENTRICA  CC- 6"x4" Colrejillas o similar </v>
          </cell>
          <cell r="F3341" t="str">
            <v>und</v>
          </cell>
          <cell r="I3341">
            <v>15115</v>
          </cell>
        </row>
        <row r="3342">
          <cell r="A3342" t="str">
            <v>S296</v>
          </cell>
          <cell r="B3342" t="str">
            <v>CANALETA PARSHALL 2" PRFV CON REGLILLA DE MEDICIÓN</v>
          </cell>
          <cell r="F3342" t="str">
            <v>und</v>
          </cell>
          <cell r="I3342">
            <v>803314.99999999988</v>
          </cell>
        </row>
        <row r="3343">
          <cell r="A3343" t="str">
            <v>S296A</v>
          </cell>
          <cell r="B3343" t="str">
            <v>CANALETA PARSHALL 3" PRFV CON REGLILLA DE MEDICIÓN</v>
          </cell>
          <cell r="F3343" t="str">
            <v>und</v>
          </cell>
          <cell r="I3343">
            <v>1043999.9999999999</v>
          </cell>
        </row>
        <row r="3344">
          <cell r="A3344" t="str">
            <v>S296B</v>
          </cell>
          <cell r="B3344" t="str">
            <v>CANALETA PARSHALL 6" PRFV CON REGLILLA DE MEDICIÓN</v>
          </cell>
          <cell r="F3344" t="str">
            <v>und</v>
          </cell>
          <cell r="I3344">
            <v>1855999.9999999998</v>
          </cell>
        </row>
        <row r="3345">
          <cell r="A3345" t="str">
            <v>S296C</v>
          </cell>
          <cell r="B3345" t="str">
            <v>CANALETA PARSHALL 9" PRFV CON REGLILLA DE MEDICIÓN</v>
          </cell>
          <cell r="F3345" t="str">
            <v>und</v>
          </cell>
          <cell r="I3345">
            <v>3016000</v>
          </cell>
        </row>
        <row r="3346">
          <cell r="A3346" t="str">
            <v>S297</v>
          </cell>
          <cell r="B3346" t="str">
            <v>MOLINETE AFORO DE CAUDAL AGUA Para calibración de vertedero según Norma NTC 3945</v>
          </cell>
          <cell r="F3346" t="str">
            <v>und</v>
          </cell>
          <cell r="I3346">
            <v>162400</v>
          </cell>
        </row>
        <row r="3347">
          <cell r="A3347" t="str">
            <v>S298</v>
          </cell>
          <cell r="B3347" t="str">
            <v>NIPLE HG 20X2"  ROSCADO (1 EXTREMO)</v>
          </cell>
          <cell r="F3347" t="str">
            <v>und</v>
          </cell>
          <cell r="I3347">
            <v>9268.4</v>
          </cell>
        </row>
        <row r="3348">
          <cell r="A3348" t="str">
            <v>S299</v>
          </cell>
          <cell r="B3348" t="str">
            <v>REGISTRO DE BOLA PVC  2"</v>
          </cell>
          <cell r="F3348" t="str">
            <v>und</v>
          </cell>
          <cell r="I3348">
            <v>41760</v>
          </cell>
        </row>
        <row r="3349">
          <cell r="A3349" t="str">
            <v>S300</v>
          </cell>
          <cell r="B3349" t="str">
            <v>REGISTRO DE BOLA PVC  2 1/2"</v>
          </cell>
          <cell r="F3349" t="str">
            <v>und</v>
          </cell>
          <cell r="I3349">
            <v>125894.8</v>
          </cell>
        </row>
        <row r="3350">
          <cell r="A3350" t="str">
            <v>S301</v>
          </cell>
          <cell r="B3350" t="str">
            <v>LAMINA DE POLIESTER REFORZADO CON FIBRA DE VIDRIO 6mm</v>
          </cell>
          <cell r="F3350" t="str">
            <v>m2</v>
          </cell>
          <cell r="I3350">
            <v>260196.92307692303</v>
          </cell>
        </row>
        <row r="3351">
          <cell r="A3351" t="str">
            <v>S302</v>
          </cell>
          <cell r="B3351" t="str">
            <v>CONO DE MEZCLA RAPIDA EN FIBRA DE VIDRIO 12"</v>
          </cell>
          <cell r="F3351" t="str">
            <v>und</v>
          </cell>
          <cell r="I3351">
            <v>406000</v>
          </cell>
        </row>
        <row r="3352">
          <cell r="A3352" t="str">
            <v>S303</v>
          </cell>
          <cell r="B3352" t="str">
            <v>MODULO DE SEDIMENTACION ACELERADA TIPO COMENA. DIMENSIONES 2 X 2 X 1,5M</v>
          </cell>
          <cell r="F3352" t="str">
            <v>und</v>
          </cell>
          <cell r="I3352">
            <v>3897599.9999999995</v>
          </cell>
        </row>
        <row r="3353">
          <cell r="A3353" t="str">
            <v>S304</v>
          </cell>
          <cell r="B3353" t="str">
            <v>TANQUE DE 250LT EN FIBRA DE VIDRIO PARA ALMACENAMIENTO DE QUIMICOS</v>
          </cell>
          <cell r="F3353" t="str">
            <v>und</v>
          </cell>
          <cell r="I3353">
            <v>23200</v>
          </cell>
        </row>
        <row r="3354">
          <cell r="A3354" t="str">
            <v>S305</v>
          </cell>
          <cell r="B3354" t="str">
            <v>BATERIA DE FILTRACION  COMPUESTA POR DOS FILTROS DE 38" X 1,2 M COSTADO RECTO CON SUS ACCESORIOS INTERNOS</v>
          </cell>
          <cell r="F3354" t="str">
            <v>und</v>
          </cell>
          <cell r="I3354">
            <v>4338400</v>
          </cell>
        </row>
        <row r="3355">
          <cell r="A3355" t="str">
            <v>S306</v>
          </cell>
          <cell r="B3355" t="str">
            <v>CARBON ACTIVADO EN POLVO</v>
          </cell>
          <cell r="F3355" t="str">
            <v>kg</v>
          </cell>
          <cell r="I3355">
            <v>4802.3999999999996</v>
          </cell>
        </row>
        <row r="3356">
          <cell r="A3356" t="str">
            <v>S307</v>
          </cell>
          <cell r="B3356" t="str">
            <v>POLICLORURO DE ALUMIONIO LIQUIDO</v>
          </cell>
          <cell r="F3356" t="str">
            <v>lt</v>
          </cell>
          <cell r="I3356">
            <v>1440</v>
          </cell>
        </row>
        <row r="3357">
          <cell r="A3357" t="str">
            <v>S308</v>
          </cell>
          <cell r="B3357" t="str">
            <v xml:space="preserve">CAL HIDRATADA </v>
          </cell>
          <cell r="F3357" t="str">
            <v>kg</v>
          </cell>
          <cell r="I3357">
            <v>889.72</v>
          </cell>
        </row>
        <row r="3358">
          <cell r="A3358" t="str">
            <v>S309</v>
          </cell>
          <cell r="B3358" t="str">
            <v>SODA CAUTICA DE ESCAMA</v>
          </cell>
          <cell r="F3358" t="str">
            <v>kg</v>
          </cell>
          <cell r="I3358">
            <v>2328</v>
          </cell>
        </row>
        <row r="3359">
          <cell r="A3359" t="str">
            <v>S310</v>
          </cell>
          <cell r="B3359" t="str">
            <v xml:space="preserve"> CLORO GASEOSO CILINDRO</v>
          </cell>
          <cell r="F3359" t="str">
            <v>lt</v>
          </cell>
          <cell r="I3359">
            <v>6654.911764705882</v>
          </cell>
        </row>
        <row r="3360">
          <cell r="A3360" t="str">
            <v>S311</v>
          </cell>
          <cell r="B3360" t="str">
            <v>HIPOCLORITO DE  CALCIO AL 70%</v>
          </cell>
          <cell r="F3360" t="str">
            <v>kg</v>
          </cell>
          <cell r="I3360">
            <v>5925</v>
          </cell>
        </row>
        <row r="3361">
          <cell r="A3361" t="str">
            <v>S312</v>
          </cell>
          <cell r="B3361" t="str">
            <v>(VENTOSA) VÁLVULA DE AIRE X-294 1” Doble Efecto</v>
          </cell>
          <cell r="F3361" t="str">
            <v>und</v>
          </cell>
          <cell r="I3361">
            <v>31293.32</v>
          </cell>
        </row>
        <row r="3362">
          <cell r="A3362" t="str">
            <v>S313</v>
          </cell>
          <cell r="B3362" t="str">
            <v>UNIVERSAL 1"</v>
          </cell>
          <cell r="F3362" t="str">
            <v>und</v>
          </cell>
          <cell r="I3362">
            <v>6272.12</v>
          </cell>
        </row>
        <row r="3363">
          <cell r="A3363" t="str">
            <v>S314</v>
          </cell>
          <cell r="B3363" t="str">
            <v>TEE SENCILLA 1"</v>
          </cell>
          <cell r="F3363" t="str">
            <v>und</v>
          </cell>
          <cell r="I3363">
            <v>1832.8</v>
          </cell>
        </row>
        <row r="3364">
          <cell r="A3364" t="str">
            <v>S315</v>
          </cell>
          <cell r="B3364" t="str">
            <v>TUBERIA PE 100 ALTA DENSIDAD - PEAD 63mm PN8 RDE 21</v>
          </cell>
          <cell r="F3364" t="str">
            <v>m</v>
          </cell>
          <cell r="I3364">
            <v>6360</v>
          </cell>
        </row>
        <row r="3365">
          <cell r="A3365" t="str">
            <v>S316</v>
          </cell>
          <cell r="B3365" t="str">
            <v xml:space="preserve">UNION A TOPE </v>
          </cell>
          <cell r="F3365" t="str">
            <v>und</v>
          </cell>
          <cell r="I3365">
            <v>30694</v>
          </cell>
        </row>
        <row r="3366">
          <cell r="A3366" t="str">
            <v>S317</v>
          </cell>
          <cell r="B3366" t="str">
            <v>TEE AG 1"</v>
          </cell>
          <cell r="F3366" t="str">
            <v>und</v>
          </cell>
          <cell r="I3366">
            <v>2320</v>
          </cell>
        </row>
        <row r="3367">
          <cell r="A3367" t="str">
            <v>S318</v>
          </cell>
          <cell r="B3367" t="str">
            <v>TEE AG  1 1/2" X 1"</v>
          </cell>
          <cell r="F3367" t="str">
            <v>und</v>
          </cell>
          <cell r="I3367">
            <v>5800</v>
          </cell>
        </row>
        <row r="3368">
          <cell r="A3368" t="str">
            <v>S319</v>
          </cell>
          <cell r="B3368" t="str">
            <v>TEE U.M. PRESION 3" X 3" X 2"</v>
          </cell>
          <cell r="F3368" t="str">
            <v>und</v>
          </cell>
          <cell r="I3368">
            <v>33641.159999999996</v>
          </cell>
        </row>
        <row r="3369">
          <cell r="A3369" t="str">
            <v>S320</v>
          </cell>
          <cell r="B3369" t="str">
            <v>BUJE SOLDADO PVC 2" X  1 1/2"</v>
          </cell>
          <cell r="F3369" t="str">
            <v>und</v>
          </cell>
          <cell r="I3369">
            <v>3679.5199999999995</v>
          </cell>
        </row>
        <row r="3370">
          <cell r="A3370" t="str">
            <v>S321</v>
          </cell>
          <cell r="B3370" t="str">
            <v>TEE CAMPANA CAMPANA DE 1 1/2"</v>
          </cell>
          <cell r="F3370" t="str">
            <v>und</v>
          </cell>
          <cell r="I3370">
            <v>14787.679999999998</v>
          </cell>
        </row>
        <row r="3371">
          <cell r="A3371" t="str">
            <v>S322</v>
          </cell>
          <cell r="B3371" t="str">
            <v>CODO PVC GR UM 90° 1 1/2"</v>
          </cell>
          <cell r="F3371" t="str">
            <v>und</v>
          </cell>
          <cell r="I3371">
            <v>16461.559999999998</v>
          </cell>
        </row>
        <row r="3372">
          <cell r="A3372" t="str">
            <v>S323</v>
          </cell>
          <cell r="B3372" t="str">
            <v>TEE U.M. PRESION 2" X 2" 2"</v>
          </cell>
          <cell r="F3372" t="str">
            <v>und</v>
          </cell>
          <cell r="I3372">
            <v>16686.599999999999</v>
          </cell>
        </row>
        <row r="3373">
          <cell r="A3373" t="str">
            <v>S324</v>
          </cell>
          <cell r="B3373" t="str">
            <v>CODO PVC GR UM 22 1/2° 2"</v>
          </cell>
          <cell r="F3373" t="str">
            <v>und</v>
          </cell>
          <cell r="I3373">
            <v>12619.64</v>
          </cell>
        </row>
        <row r="3374">
          <cell r="A3374" t="str">
            <v>S325</v>
          </cell>
          <cell r="B3374" t="str">
            <v>TEE U.M. PRESION 3" X 3" X 2"</v>
          </cell>
          <cell r="F3374" t="str">
            <v>und</v>
          </cell>
          <cell r="I3374">
            <v>32005.559999999998</v>
          </cell>
        </row>
        <row r="3375">
          <cell r="A3375" t="str">
            <v>S326</v>
          </cell>
          <cell r="B3375" t="str">
            <v>TUBERIA POLIPROPILENO - PP PN -10 AGUA FRIA. 110 mm.</v>
          </cell>
          <cell r="F3375" t="str">
            <v>m</v>
          </cell>
          <cell r="I3375">
            <v>107300</v>
          </cell>
        </row>
        <row r="3376">
          <cell r="A3376" t="str">
            <v>S326A</v>
          </cell>
          <cell r="B3376" t="str">
            <v>TUBERIA POLIPROPILENO - PP PN -25 90°. 110 mm.</v>
          </cell>
          <cell r="F3376" t="str">
            <v>m</v>
          </cell>
          <cell r="I3376">
            <v>174000</v>
          </cell>
        </row>
        <row r="3377">
          <cell r="A3377" t="str">
            <v>S327</v>
          </cell>
          <cell r="B3377" t="str">
            <v>UNION TUBERIA POLIPROPILENO - PP PN -10 AGUA FRIA. 110 mm.</v>
          </cell>
          <cell r="F3377" t="str">
            <v>und</v>
          </cell>
          <cell r="I3377">
            <v>57362</v>
          </cell>
        </row>
        <row r="3378">
          <cell r="A3378" t="str">
            <v>S328</v>
          </cell>
          <cell r="B3378" t="str">
            <v>CODO 90° TUBERIA POLIPROPILENO - PP PN 110 mm.</v>
          </cell>
          <cell r="F3378" t="str">
            <v>und</v>
          </cell>
          <cell r="I3378">
            <v>123134</v>
          </cell>
        </row>
        <row r="3379">
          <cell r="A3379" t="str">
            <v>S328A</v>
          </cell>
          <cell r="B3379" t="str">
            <v>TEE TUBERIA POLIPROPILENO - PP PN 110 mm.</v>
          </cell>
          <cell r="F3379" t="str">
            <v>und</v>
          </cell>
          <cell r="I3379">
            <v>145058</v>
          </cell>
        </row>
        <row r="3380">
          <cell r="A3380" t="str">
            <v>S328B</v>
          </cell>
          <cell r="B3380" t="str">
            <v>TAPON TUBERIA POLIPROPILENO - PP PN 110 mm.</v>
          </cell>
          <cell r="F3380" t="str">
            <v>und</v>
          </cell>
          <cell r="I3380">
            <v>44834</v>
          </cell>
        </row>
        <row r="3381">
          <cell r="A3381" t="str">
            <v>S329</v>
          </cell>
          <cell r="B3381" t="str">
            <v>COMPUERTA EN FIBRA DE VIDRIO O LAMINA PARA BY-PASS INCLUYE GUIAS EN ANGULO DE 2"X1/4"</v>
          </cell>
          <cell r="F3381" t="str">
            <v>und</v>
          </cell>
          <cell r="I3381">
            <v>343000</v>
          </cell>
        </row>
        <row r="3382">
          <cell r="A3382" t="str">
            <v>S330</v>
          </cell>
          <cell r="B3382" t="str">
            <v>DIFUSORES DE AIRE AIRLIFT 12"</v>
          </cell>
          <cell r="F3382" t="str">
            <v>und</v>
          </cell>
          <cell r="I3382">
            <v>150800</v>
          </cell>
        </row>
        <row r="3383">
          <cell r="A3383" t="str">
            <v>S331</v>
          </cell>
          <cell r="B3383" t="str">
            <v xml:space="preserve">CUELLO DE GANZO EN PVC RECUBIERTO CON PRFV </v>
          </cell>
          <cell r="F3383" t="str">
            <v>und</v>
          </cell>
          <cell r="I3383">
            <v>1450000</v>
          </cell>
        </row>
        <row r="3384">
          <cell r="A3384" t="str">
            <v>S332</v>
          </cell>
          <cell r="B3384" t="str">
            <v>SOPLADOR REGENERATIVO - Incluye motor trifásico 17,3 kw (23,2 HP)  a 3500 rpm, 208-220/440-460V, 60Hz. Máx presion a nivel del mar 10.8psi. Máx flujo de aire 365 SCFM Aprox. Doble etapa y doble impulsor.</v>
          </cell>
          <cell r="F3384" t="str">
            <v>Esp</v>
          </cell>
          <cell r="I3384">
            <v>19879720.399999999</v>
          </cell>
        </row>
        <row r="3385">
          <cell r="A3385" t="str">
            <v>S333</v>
          </cell>
          <cell r="B3385" t="str">
            <v>FILTRO DE AIRE DE 4" DIÁMETRO NOMINAL</v>
          </cell>
          <cell r="F3385" t="str">
            <v>und</v>
          </cell>
          <cell r="I3385">
            <v>777780</v>
          </cell>
        </row>
        <row r="3386">
          <cell r="A3386" t="str">
            <v>S334</v>
          </cell>
          <cell r="B3386" t="str">
            <v>VÁLVULA DE ALIVIO CALIBRADA</v>
          </cell>
          <cell r="F3386" t="str">
            <v>und</v>
          </cell>
          <cell r="I3386">
            <v>1190160</v>
          </cell>
        </row>
        <row r="3387">
          <cell r="A3387" t="str">
            <v>S335</v>
          </cell>
          <cell r="B3387" t="str">
            <v>INDICADOR VISUAL DE FILTRO DE AIRE OBSTRUIDO</v>
          </cell>
          <cell r="F3387" t="str">
            <v>und</v>
          </cell>
          <cell r="I3387">
            <v>79460</v>
          </cell>
        </row>
        <row r="3388">
          <cell r="A3388" t="str">
            <v>S336</v>
          </cell>
          <cell r="B3388" t="str">
            <v xml:space="preserve">MANÓMETRO EN LA DESCARGA CON ESCALA DE 0-15 PSIG Y LLAVE DE PASO </v>
          </cell>
          <cell r="F3388" t="str">
            <v>und</v>
          </cell>
          <cell r="I3388">
            <v>53940</v>
          </cell>
        </row>
        <row r="3389">
          <cell r="A3389" t="str">
            <v>S337</v>
          </cell>
          <cell r="B3389" t="str">
            <v>VACUOS TATO CON INTERRUPTOR incorporado para desactivar la bobina del contactor del motor eléctrico en caso de presentarse una excesiva restricción al flujo en el filtro de aire del soplador</v>
          </cell>
          <cell r="F3389" t="str">
            <v>und</v>
          </cell>
          <cell r="I3389">
            <v>209380</v>
          </cell>
        </row>
        <row r="3390">
          <cell r="A3390" t="str">
            <v>S338</v>
          </cell>
          <cell r="B3390" t="str">
            <v>VÁLVULA CHEQUE de  2-1/2” diámetro nominal</v>
          </cell>
          <cell r="F3390" t="str">
            <v>und</v>
          </cell>
          <cell r="I3390">
            <v>545200</v>
          </cell>
        </row>
        <row r="3391">
          <cell r="A3391" t="str">
            <v>S339</v>
          </cell>
          <cell r="B3391" t="str">
            <v>VALVULA DE ADMISION DE AIRE 1 1/2"</v>
          </cell>
          <cell r="F3391" t="str">
            <v>und</v>
          </cell>
          <cell r="I3391">
            <v>45289</v>
          </cell>
        </row>
        <row r="3392">
          <cell r="A3392" t="str">
            <v>S340</v>
          </cell>
          <cell r="B3392" t="str">
            <v>VALVULA DE ADMISION DE AIRE 2"</v>
          </cell>
          <cell r="F3392" t="str">
            <v>und</v>
          </cell>
          <cell r="I3392">
            <v>45289</v>
          </cell>
        </row>
        <row r="3393">
          <cell r="A3393" t="str">
            <v>S341</v>
          </cell>
          <cell r="B3393" t="str">
            <v>VALVULA DE ADMISION DE AIRE 3"</v>
          </cell>
          <cell r="F3393" t="str">
            <v>und</v>
          </cell>
          <cell r="I3393">
            <v>79421</v>
          </cell>
        </row>
        <row r="3394">
          <cell r="A3394" t="str">
            <v>S342</v>
          </cell>
          <cell r="B3394" t="str">
            <v>VALVULA DE ADMISION DE AIRE 4"</v>
          </cell>
          <cell r="F3394" t="str">
            <v>und</v>
          </cell>
          <cell r="I3394">
            <v>79421</v>
          </cell>
        </row>
        <row r="3395">
          <cell r="A3395" t="str">
            <v>S343</v>
          </cell>
          <cell r="B3395" t="str">
            <v>CODO 45° CxE SANITARIO 2''</v>
          </cell>
          <cell r="F3395" t="str">
            <v>und</v>
          </cell>
          <cell r="I3395">
            <v>2591.4399999999996</v>
          </cell>
        </row>
        <row r="3396">
          <cell r="A3396" t="str">
            <v>S344</v>
          </cell>
          <cell r="B3396" t="str">
            <v>ADAPTADOR DE LIMPIEZA PVC  - 2"</v>
          </cell>
          <cell r="F3396" t="str">
            <v>und</v>
          </cell>
          <cell r="I3396">
            <v>4530.96</v>
          </cell>
        </row>
        <row r="3397">
          <cell r="A3397" t="str">
            <v>S345</v>
          </cell>
          <cell r="B3397" t="str">
            <v>REJILLA TIPO COLADERA 2". Fabricada en alambre de acero inoxidable tejido.</v>
          </cell>
          <cell r="F3397" t="str">
            <v>und</v>
          </cell>
          <cell r="I3397">
            <v>20000</v>
          </cell>
        </row>
        <row r="3398">
          <cell r="A3398" t="str">
            <v>S346</v>
          </cell>
          <cell r="B3398" t="str">
            <v>ROSCA PARA TUBERIA EN ACERO INOXIDABLE 2" para adaptador hembra para tuberia CVPC CORZAN</v>
          </cell>
          <cell r="F3398" t="str">
            <v>und</v>
          </cell>
          <cell r="I3398">
            <v>15000</v>
          </cell>
        </row>
        <row r="3399">
          <cell r="A3399" t="str">
            <v>S347</v>
          </cell>
          <cell r="B3399" t="str">
            <v>TUBERIA SCH 80 CORZAN CPVC - ASTM F 441 DE 2"</v>
          </cell>
          <cell r="F3399" t="str">
            <v>m</v>
          </cell>
          <cell r="I3399">
            <v>101497</v>
          </cell>
        </row>
        <row r="3400">
          <cell r="A3400" t="str">
            <v>S347A</v>
          </cell>
          <cell r="B3400" t="str">
            <v>TUBERIA SCH 80 CORZAN CPVC - ASTM F 441 DE 3"</v>
          </cell>
          <cell r="F3400" t="str">
            <v>m</v>
          </cell>
          <cell r="I3400">
            <v>217937</v>
          </cell>
        </row>
        <row r="3401">
          <cell r="A3401" t="str">
            <v>S348</v>
          </cell>
          <cell r="B3401" t="str">
            <v xml:space="preserve">BUJE 3" x 2"  SCH 80 CORZAN CPVC - ASTM F 441 </v>
          </cell>
          <cell r="F3401" t="str">
            <v>und</v>
          </cell>
          <cell r="I3401">
            <v>66988</v>
          </cell>
        </row>
        <row r="3402">
          <cell r="A3402" t="str">
            <v>S349</v>
          </cell>
          <cell r="B3402" t="str">
            <v>CODO DE 90° DE  2"  SCH 80 CORZAN CPVC - ASTM F 442</v>
          </cell>
          <cell r="F3402" t="str">
            <v>und</v>
          </cell>
          <cell r="I3402">
            <v>31485</v>
          </cell>
        </row>
        <row r="3403">
          <cell r="A3403" t="str">
            <v>S349A</v>
          </cell>
          <cell r="B3403" t="str">
            <v>CODO DE 90° DE  3"  SCH 80 CORZAN CPVC - ASTM F 442</v>
          </cell>
          <cell r="F3403" t="str">
            <v>und</v>
          </cell>
          <cell r="I3403">
            <v>94990</v>
          </cell>
        </row>
        <row r="3404">
          <cell r="A3404" t="str">
            <v>S350</v>
          </cell>
          <cell r="B3404" t="str">
            <v>CODO 45°  DE  2"  SCH 80 CORZAN CPVC - ASTM F 442</v>
          </cell>
          <cell r="F3404" t="str">
            <v>und</v>
          </cell>
          <cell r="I3404">
            <v>33817</v>
          </cell>
        </row>
        <row r="3405">
          <cell r="A3405" t="str">
            <v>S351</v>
          </cell>
          <cell r="B3405" t="str">
            <v>UNIVERSAL DE  2"  SCH 80 CORZAN CPVC - ASTM F 442</v>
          </cell>
          <cell r="F3405" t="str">
            <v>und</v>
          </cell>
          <cell r="I3405">
            <v>104942</v>
          </cell>
        </row>
        <row r="3406">
          <cell r="A3406" t="str">
            <v>S352</v>
          </cell>
          <cell r="B3406" t="str">
            <v>ADAPTADOR MACHO  DE  2"  SCH 80 CORZAN CPVC - ASTM F 442</v>
          </cell>
          <cell r="F3406" t="str">
            <v>und</v>
          </cell>
          <cell r="I3406">
            <v>40296</v>
          </cell>
        </row>
        <row r="3407">
          <cell r="A3407" t="str">
            <v>S353</v>
          </cell>
          <cell r="B3407" t="str">
            <v>ADAPTADOR HEMBRA  DE  2"  SCH 80 CORZAN CPVC - ASTM F 442</v>
          </cell>
          <cell r="F3407" t="str">
            <v>und</v>
          </cell>
          <cell r="I3407">
            <v>45608</v>
          </cell>
        </row>
        <row r="3408">
          <cell r="A3408" t="str">
            <v>S354</v>
          </cell>
          <cell r="B3408" t="str">
            <v>CODOS ROSCA AC  SCH 40 3/4"</v>
          </cell>
          <cell r="F3408" t="str">
            <v>und</v>
          </cell>
          <cell r="I3408">
            <v>1421</v>
          </cell>
        </row>
        <row r="3409">
          <cell r="A3409" t="str">
            <v>S355</v>
          </cell>
          <cell r="B3409" t="str">
            <v>CODOS ROSCA AC SCH 40  1/2"</v>
          </cell>
          <cell r="F3409" t="str">
            <v>und</v>
          </cell>
          <cell r="I3409">
            <v>916.4</v>
          </cell>
        </row>
        <row r="3410">
          <cell r="A3410" t="str">
            <v>S356</v>
          </cell>
          <cell r="B3410" t="str">
            <v>CODOS ROSCA AC SCH 40 1 1/2"</v>
          </cell>
          <cell r="F3410" t="str">
            <v>und</v>
          </cell>
          <cell r="I3410">
            <v>4553</v>
          </cell>
        </row>
        <row r="3411">
          <cell r="A3411" t="str">
            <v>S357</v>
          </cell>
          <cell r="B3411" t="str">
            <v xml:space="preserve">TUBO AC  SCH 40 3/4" </v>
          </cell>
          <cell r="F3411" t="str">
            <v>m</v>
          </cell>
          <cell r="I3411">
            <v>17980</v>
          </cell>
        </row>
        <row r="3412">
          <cell r="A3412" t="str">
            <v>S358</v>
          </cell>
          <cell r="B3412" t="str">
            <v xml:space="preserve">TUBO AC SCH 40 1 1/2" </v>
          </cell>
          <cell r="F3412" t="str">
            <v>m</v>
          </cell>
          <cell r="I3412">
            <v>16240</v>
          </cell>
        </row>
        <row r="3413">
          <cell r="A3413" t="str">
            <v>S359</v>
          </cell>
          <cell r="B3413" t="str">
            <v xml:space="preserve">TUBO AC SCH 40  1/2" </v>
          </cell>
          <cell r="F3413" t="str">
            <v>m</v>
          </cell>
          <cell r="I3413">
            <v>7733.33</v>
          </cell>
        </row>
        <row r="3414">
          <cell r="A3414" t="str">
            <v>S360</v>
          </cell>
          <cell r="B3414" t="str">
            <v>ROSCAS AC SCH 40 1 1/2"</v>
          </cell>
          <cell r="F3414" t="str">
            <v>m</v>
          </cell>
          <cell r="I3414">
            <v>2320</v>
          </cell>
        </row>
        <row r="3415">
          <cell r="A3415" t="str">
            <v>S361</v>
          </cell>
          <cell r="B3415" t="str">
            <v>ROSCAS AC SCH 40 3/4"</v>
          </cell>
          <cell r="F3415" t="str">
            <v>und</v>
          </cell>
          <cell r="I3415">
            <v>1160</v>
          </cell>
        </row>
        <row r="3416">
          <cell r="A3416" t="str">
            <v>S362</v>
          </cell>
          <cell r="B3416" t="str">
            <v>ROSCAS AC SCH 40 1/2"</v>
          </cell>
          <cell r="F3416" t="str">
            <v>und</v>
          </cell>
          <cell r="I3416">
            <v>1044</v>
          </cell>
        </row>
        <row r="3417">
          <cell r="A3417" t="str">
            <v>S363</v>
          </cell>
          <cell r="B3417" t="str">
            <v>UNIONES UNIVERSAL ROSCA AC SCH 40 3/4"</v>
          </cell>
          <cell r="F3417" t="str">
            <v>und</v>
          </cell>
          <cell r="I3417">
            <v>986</v>
          </cell>
        </row>
        <row r="3418">
          <cell r="A3418" t="str">
            <v>S364</v>
          </cell>
          <cell r="B3418" t="str">
            <v>UNIONES UNIVERSAL ROSCA AC SCH 40 1 1/2"</v>
          </cell>
          <cell r="F3418" t="str">
            <v>und</v>
          </cell>
          <cell r="I3418">
            <v>2958</v>
          </cell>
        </row>
        <row r="3419">
          <cell r="A3419" t="str">
            <v>S365</v>
          </cell>
          <cell r="B3419" t="str">
            <v>UNIONES UNIVERSAL ROSCA AC SCH 40  1/2"</v>
          </cell>
          <cell r="F3419" t="str">
            <v>und</v>
          </cell>
          <cell r="I3419">
            <v>754</v>
          </cell>
        </row>
        <row r="3420">
          <cell r="A3420" t="str">
            <v>S366</v>
          </cell>
          <cell r="B3420" t="str">
            <v>VÁLVULAS TIPO CHEQUE GLOBO 3/4"</v>
          </cell>
          <cell r="F3420" t="str">
            <v>und</v>
          </cell>
          <cell r="I3420">
            <v>39068</v>
          </cell>
        </row>
        <row r="3421">
          <cell r="A3421" t="str">
            <v>S367</v>
          </cell>
          <cell r="B3421" t="str">
            <v>ANTRACITA</v>
          </cell>
          <cell r="F3421" t="str">
            <v>kg</v>
          </cell>
          <cell r="I3421">
            <v>580</v>
          </cell>
        </row>
        <row r="3422">
          <cell r="A3422" t="str">
            <v>S368</v>
          </cell>
          <cell r="B3422" t="str">
            <v>FILTRO EN Y HOFW DE 1"</v>
          </cell>
          <cell r="F3422" t="str">
            <v>und</v>
          </cell>
          <cell r="I3422">
            <v>93115.51999999999</v>
          </cell>
        </row>
        <row r="3423">
          <cell r="A3423" t="str">
            <v>S369</v>
          </cell>
          <cell r="B3423" t="str">
            <v>FILTRO EN Y HOFW DE 3/4"</v>
          </cell>
          <cell r="F3423" t="str">
            <v>und</v>
          </cell>
          <cell r="I3423">
            <v>59071.839999999997</v>
          </cell>
        </row>
        <row r="3424">
          <cell r="A3424" t="str">
            <v>S370</v>
          </cell>
          <cell r="B3424" t="str">
            <v>FILTRO EN Y HOFW DE 1 1/2"</v>
          </cell>
          <cell r="F3424" t="str">
            <v>und</v>
          </cell>
          <cell r="I3424">
            <v>154340.31999999998</v>
          </cell>
        </row>
        <row r="3425">
          <cell r="A3425" t="str">
            <v>S371</v>
          </cell>
          <cell r="B3425" t="str">
            <v>FILTRO EN Y HOFW DE 2"</v>
          </cell>
          <cell r="F3425" t="str">
            <v>und</v>
          </cell>
          <cell r="I3425">
            <v>239113.12</v>
          </cell>
        </row>
        <row r="3426">
          <cell r="A3426" t="str">
            <v>S372</v>
          </cell>
          <cell r="B3426" t="str">
            <v>UNIVERSAL PVC DE 1"</v>
          </cell>
          <cell r="F3426" t="str">
            <v>und</v>
          </cell>
          <cell r="I3426">
            <v>6280.24</v>
          </cell>
        </row>
        <row r="3427">
          <cell r="A3427" t="str">
            <v>S373</v>
          </cell>
          <cell r="B3427" t="str">
            <v>UNIVERSAL PVC DE 3/4"</v>
          </cell>
          <cell r="F3427" t="str">
            <v>und</v>
          </cell>
          <cell r="I3427">
            <v>4152.7999999999993</v>
          </cell>
        </row>
        <row r="3428">
          <cell r="A3428" t="str">
            <v>S374</v>
          </cell>
          <cell r="B3428" t="str">
            <v>UNIVERSAL PVC DE 1 1/2"</v>
          </cell>
          <cell r="F3428" t="str">
            <v>und</v>
          </cell>
          <cell r="I3428">
            <v>19455.52</v>
          </cell>
        </row>
        <row r="3429">
          <cell r="A3429" t="str">
            <v>S375</v>
          </cell>
          <cell r="B3429" t="str">
            <v>UNIVERSAL PVC DE 2"</v>
          </cell>
          <cell r="F3429" t="str">
            <v>und</v>
          </cell>
          <cell r="I3429">
            <v>24869.239999999998</v>
          </cell>
        </row>
        <row r="3430">
          <cell r="A3430" t="str">
            <v>S376</v>
          </cell>
          <cell r="B3430" t="str">
            <v>TAPA REGISTRO PAVCO DE 20 X 20cm</v>
          </cell>
          <cell r="F3430" t="str">
            <v>und</v>
          </cell>
          <cell r="I3430">
            <v>4616.7999999999993</v>
          </cell>
        </row>
        <row r="3431">
          <cell r="A3431" t="str">
            <v>S377</v>
          </cell>
          <cell r="B3431" t="str">
            <v>SISTEMA SEPTICO INTEGRADO DE 20.000 Lts. Tipo Rotoplast con tapas y accesorios; cilíndrico horizontal (tanque séptico + filtro anaerobio de flujo ascendente); color Negro; o similar</v>
          </cell>
          <cell r="F3431" t="str">
            <v>und</v>
          </cell>
          <cell r="I3431">
            <v>15847899.640000001</v>
          </cell>
        </row>
        <row r="3432">
          <cell r="A3432" t="str">
            <v>S377A</v>
          </cell>
          <cell r="B3432" t="str">
            <v>SISTEMA SEPTICO INTEGRADO DE 45.000 Lts. Tipo Rotoplast con tapas y accesorios; cilíndrico horizontal (tanque séptico + filtro anaerobio de flujo ascendente); color Negro; o similar</v>
          </cell>
          <cell r="F3432" t="str">
            <v>und</v>
          </cell>
          <cell r="I3432">
            <v>33384221.68</v>
          </cell>
        </row>
        <row r="3433">
          <cell r="A3433" t="str">
            <v>S378</v>
          </cell>
          <cell r="B3433" t="str">
            <v>ROSETON PLASTICO PARA LECHO FILTRANTE. Tipo Rotoplast o similar; color Negro</v>
          </cell>
          <cell r="F3433" t="str">
            <v>und</v>
          </cell>
          <cell r="I3433">
            <v>868.83999999999992</v>
          </cell>
        </row>
        <row r="3434">
          <cell r="A3434" t="str">
            <v>S379</v>
          </cell>
          <cell r="B3434" t="str">
            <v>TUBO DE CONCRETO CLASE II SIN REFUERZO DE 8"</v>
          </cell>
          <cell r="F3434" t="str">
            <v>und</v>
          </cell>
          <cell r="I3434">
            <v>28210</v>
          </cell>
        </row>
        <row r="3435">
          <cell r="A3435" t="str">
            <v>S380</v>
          </cell>
          <cell r="B3435" t="str">
            <v>REPARACIÒN DE ESTRUCTURA DE TANQUE CON AREA DE 16 METROS CUADRADOS Y 5 BANDEJAS DE AIREACIÓN EN FIBRA DE VIDRIO ( 2 CAPAS INTERNAS DE REFUERZO, REPARCHEO EXTERNO, TERMINADO EXTERIOR MASILLA Y PINTURA EPOXI POLIURETANO BASE BLANCA CON UNA MANO DE ACABADO AZUL REY.</v>
          </cell>
          <cell r="F3435" t="str">
            <v>m2</v>
          </cell>
          <cell r="I3435" t="str">
            <v>N/A</v>
          </cell>
        </row>
        <row r="3436">
          <cell r="A3436" t="str">
            <v>S381</v>
          </cell>
          <cell r="B3436" t="str">
            <v>SUMINISTRO Y CAMBIO DE CARBON ZEOLITA EN BANDEJAS DE AIREACIÓN PARA MANTENER UN PH ESTABLE.</v>
          </cell>
          <cell r="F3436" t="str">
            <v>m3</v>
          </cell>
          <cell r="I3436" t="str">
            <v>N/A</v>
          </cell>
        </row>
        <row r="3437">
          <cell r="A3437" t="str">
            <v>S382</v>
          </cell>
          <cell r="B3437" t="str">
            <v>SUMINISTRO E INSTALACIÓN DE MÓDULOS DE SEDITUBOS DE PVC, PARA OPTIMIZACIÓN DEL PROCESO DE DECANTACIÓN DE LA PLANTA.</v>
          </cell>
          <cell r="F3437" t="str">
            <v>m2</v>
          </cell>
          <cell r="I3437" t="str">
            <v>N/A</v>
          </cell>
        </row>
        <row r="3438">
          <cell r="A3438" t="str">
            <v>S383</v>
          </cell>
          <cell r="B3438" t="str">
            <v>SUMINISTRO E INSTALACIÓN DE LECHO FILTRANTE DE ARENA SILICE DE 20 MICRAS Y ANTRACITA.</v>
          </cell>
          <cell r="F3438" t="str">
            <v>kg</v>
          </cell>
          <cell r="I3438" t="str">
            <v>N/A</v>
          </cell>
        </row>
        <row r="3439">
          <cell r="A3439" t="str">
            <v>S384</v>
          </cell>
          <cell r="B3439" t="str">
            <v>MANTENIMIENTO TANQUE DE ALMACENAMIENTO DE AGUA CRUDA (LIMPIEZA CON ABUNDANTE AGUA A PRESIÓN, JABÓN NEUTRO Y DESINFECCIÓN CON CLORO)</v>
          </cell>
          <cell r="F3439" t="str">
            <v>Esp</v>
          </cell>
          <cell r="I3439" t="str">
            <v>N/A</v>
          </cell>
        </row>
        <row r="3440">
          <cell r="A3440" t="str">
            <v>S385</v>
          </cell>
          <cell r="B3440" t="str">
            <v>SUMINISTRO DE KIT DE MEDICIÓN DE PARÁMETROS (PH,CLORO LIBRE, CLORO COMBINADO, ALCALINIDAD, DUREZA TOTAL, ACIDEZ, BASICIDAD), PARA LLEVAR UN MONITOREO DE LA CALIDAD DE AGUA A DIARIO Y AJUSTAR LOS QUÍMICOS DE ACUERDO A LOS RESULTADOS OBTENIDOS.</v>
          </cell>
          <cell r="F3440" t="str">
            <v>und</v>
          </cell>
          <cell r="I3440" t="str">
            <v>N/A</v>
          </cell>
        </row>
        <row r="3441">
          <cell r="A3441" t="str">
            <v>S386</v>
          </cell>
          <cell r="B3441" t="str">
            <v>SUMINISTRO Y APLICACIÓN DE POLIHIDROXICLORURO DE ALUMINIO (PAC) O SULFATO DE ALUMINIO TIPO A</v>
          </cell>
          <cell r="F3441" t="str">
            <v>kg</v>
          </cell>
          <cell r="I3441" t="str">
            <v>N/A</v>
          </cell>
        </row>
        <row r="3442">
          <cell r="A3442" t="str">
            <v>S387</v>
          </cell>
          <cell r="B3442" t="str">
            <v>SUMINISTRO DE CLORO EN FORMA DE PASTILLAS</v>
          </cell>
          <cell r="F3442" t="str">
            <v>kg</v>
          </cell>
          <cell r="I3442" t="str">
            <v>N/A</v>
          </cell>
        </row>
        <row r="3443">
          <cell r="A3443" t="str">
            <v>S388</v>
          </cell>
          <cell r="B3443" t="str">
            <v>CALIBRACIÓN Y MANTENIMIENTO HIDROFLO; INCLUYE CAMBIO DE MEMBRANA Y AJUSTE DE PSI PARA MANTENER LA PRESIÓN DE LA RED DE DISTRIBUCIÓN</v>
          </cell>
          <cell r="F3443" t="str">
            <v>Glb</v>
          </cell>
          <cell r="I3443" t="str">
            <v>N/A</v>
          </cell>
        </row>
        <row r="3444">
          <cell r="A3444" t="str">
            <v>S389</v>
          </cell>
          <cell r="B3444" t="str">
            <v>SUMINISTRO E IMPLEMENTACIÓN DE SISTEMA DE AGITACIÓN EN TANQUES DE MEZCLA DE QUÍMICOS, CONPUESTO POR PALETA EN ACERO INOXIDABLE Y MOTOR INDUCCION CON UNA POTENCIA DE 200W A 120V</v>
          </cell>
          <cell r="F3444" t="str">
            <v>und</v>
          </cell>
          <cell r="I3444" t="str">
            <v>N/A</v>
          </cell>
        </row>
        <row r="3445">
          <cell r="A3445" t="str">
            <v>S390</v>
          </cell>
          <cell r="B3445" t="str">
            <v>SUMINISTRO E INSTALACION DE VÁLVULAS DE BOLA DE 3" CONSTRUIDAS EN ACERO INOXIDABLE</v>
          </cell>
          <cell r="F3445" t="str">
            <v>und</v>
          </cell>
          <cell r="I3445" t="str">
            <v>N/A</v>
          </cell>
        </row>
        <row r="3446">
          <cell r="A3446" t="str">
            <v>S391</v>
          </cell>
          <cell r="B3446" t="str">
            <v>ADECUACIÓN DEL SISTEMA DE DRENAJE PARA EVACUACIÓN DE AGUAS PROVENIENTES DE MANTENIMIENTO ·  PROVENIENTES DE MANTENIMIENTO ( 50 METROS DE CANALETA)</v>
          </cell>
          <cell r="F3446" t="str">
            <v>m</v>
          </cell>
          <cell r="I3446" t="str">
            <v>N/A</v>
          </cell>
        </row>
        <row r="3447">
          <cell r="A3447" t="str">
            <v>S392</v>
          </cell>
          <cell r="B3447" t="str">
            <v>MANUAL DE OPERACIONES Y CALIDAD. HOJAS DE VIDE EQUIPOS, HOJAS DE MONITOREO DE CALIDAD Y ENSAYOS DE TRAZABILIDAD PARA OPTIMIZAR LA PLANTA DE TRATAMIENTO.</v>
          </cell>
          <cell r="F3447" t="str">
            <v>und</v>
          </cell>
          <cell r="I3447" t="str">
            <v>N/A</v>
          </cell>
        </row>
        <row r="3448">
          <cell r="A3448" t="str">
            <v>S393</v>
          </cell>
          <cell r="B3448" t="str">
            <v>SUMINISTRO E INSTALACIÓN DE RED ALTERNATIVA EN TUBERIA PVC PRESIÓN DE 2"(INCLUYE EL SUMINISTRO DE TODOS LOS ACCESORIOS PARA SU CORRECTA INSTALACIÓN Y FUNCIONAMIENTO)</v>
          </cell>
          <cell r="F3448" t="str">
            <v>m</v>
          </cell>
          <cell r="I3448" t="str">
            <v>N/A</v>
          </cell>
        </row>
        <row r="3449">
          <cell r="A3449" t="str">
            <v>S394</v>
          </cell>
          <cell r="B3449" t="str">
            <v>LUBRICANTE PVC Tarro 500gr</v>
          </cell>
          <cell r="F3449" t="str">
            <v>gr</v>
          </cell>
          <cell r="I3449">
            <v>13275.039999999999</v>
          </cell>
        </row>
        <row r="3450">
          <cell r="A3450" t="str">
            <v>S395</v>
          </cell>
          <cell r="B3450" t="str">
            <v>CODO DE 11 1/4° GRAN RADIO RDE 21 PVC 3" 200PSI - Unión Platino</v>
          </cell>
          <cell r="F3450" t="str">
            <v>und</v>
          </cell>
          <cell r="I3450">
            <v>24488.76</v>
          </cell>
        </row>
        <row r="3451">
          <cell r="A3451" t="str">
            <v>S396</v>
          </cell>
          <cell r="B3451" t="str">
            <v>CODO DE 90° GRAN RADIO RDE 21 PVC 2" 200PSI - Unión Platino</v>
          </cell>
          <cell r="F3451" t="str">
            <v>und</v>
          </cell>
          <cell r="I3451">
            <v>17449.879999999997</v>
          </cell>
        </row>
        <row r="3452">
          <cell r="A3452" t="str">
            <v>S397</v>
          </cell>
          <cell r="B3452" t="str">
            <v>TEE RADIO CORTO RDE 21 PVC 3" - Unión Platino</v>
          </cell>
          <cell r="F3452" t="str">
            <v>und</v>
          </cell>
          <cell r="I3452">
            <v>115823.67999999999</v>
          </cell>
        </row>
        <row r="3453">
          <cell r="A3453" t="str">
            <v>S398</v>
          </cell>
          <cell r="B3453" t="str">
            <v>TEE RADIO CORTO RDE 21 PVC 2" - Unión Platino</v>
          </cell>
          <cell r="F3453" t="str">
            <v>und</v>
          </cell>
          <cell r="I3453">
            <v>92504.2</v>
          </cell>
        </row>
        <row r="3454">
          <cell r="A3454" t="str">
            <v>S399</v>
          </cell>
          <cell r="B3454" t="str">
            <v>REDUCCION 3" x 2"  PVC  - Unión Platino</v>
          </cell>
          <cell r="F3454" t="str">
            <v>und</v>
          </cell>
          <cell r="I3454">
            <v>52880.92</v>
          </cell>
        </row>
        <row r="3455">
          <cell r="A3455" t="str">
            <v>S400</v>
          </cell>
          <cell r="B3455" t="str">
            <v>BUJE SOLDADO PVC DE 2"x1 1/4" PRESION</v>
          </cell>
          <cell r="F3455" t="str">
            <v>und</v>
          </cell>
          <cell r="I3455">
            <v>3684.16</v>
          </cell>
        </row>
        <row r="3456">
          <cell r="A3456" t="str">
            <v>S401</v>
          </cell>
          <cell r="B3456" t="str">
            <v>BUJE SOLDADO PVC DE 2"x 1" PRESION</v>
          </cell>
          <cell r="F3456" t="str">
            <v>und</v>
          </cell>
          <cell r="I3456">
            <v>3684.16</v>
          </cell>
        </row>
        <row r="3457">
          <cell r="A3457" t="str">
            <v>S402</v>
          </cell>
          <cell r="B3457" t="str">
            <v>CODO DE 90° GRAN RADIO RDE 21 PVC 3" 200PSI - Unión Platino</v>
          </cell>
          <cell r="F3457" t="str">
            <v>und</v>
          </cell>
          <cell r="I3457">
            <v>40629</v>
          </cell>
        </row>
        <row r="3458">
          <cell r="A3458" t="str">
            <v>S403</v>
          </cell>
          <cell r="B3458" t="str">
            <v>CODO DE 11,25° GRAN RADIO RDE 21 PVC 2" 200PSI - Unión Platino</v>
          </cell>
          <cell r="F3458" t="str">
            <v>und</v>
          </cell>
          <cell r="I3458">
            <v>15342.159999999998</v>
          </cell>
        </row>
        <row r="3459">
          <cell r="A3459" t="str">
            <v>S404</v>
          </cell>
          <cell r="B3459" t="str">
            <v>ACOPLE ACERO NEGRO RÍGIDO 2 1/2", RANURADO</v>
          </cell>
          <cell r="F3459" t="str">
            <v>und</v>
          </cell>
          <cell r="I3459">
            <v>6982</v>
          </cell>
        </row>
        <row r="3460">
          <cell r="A3460" t="str">
            <v>S405</v>
          </cell>
          <cell r="B3460" t="str">
            <v>ACOPLE ACERO NEGRO RÍGIDO 4", RANURADO</v>
          </cell>
          <cell r="F3460" t="str">
            <v>und</v>
          </cell>
          <cell r="I3460">
            <v>10392</v>
          </cell>
        </row>
        <row r="3461">
          <cell r="A3461" t="str">
            <v>S406</v>
          </cell>
          <cell r="B3461" t="str">
            <v>BOQUILLA CHORRO NIEBLA EN POLICARBONATO UL-FM</v>
          </cell>
          <cell r="F3461" t="str">
            <v>und</v>
          </cell>
          <cell r="I3461">
            <v>75000</v>
          </cell>
        </row>
        <row r="3462">
          <cell r="A3462" t="str">
            <v>S407</v>
          </cell>
          <cell r="B3462" t="str">
            <v>BOQUILLA CHORRO NIEBLA EN POLICARBONATO
UL-FM</v>
          </cell>
          <cell r="F3462" t="str">
            <v>und</v>
          </cell>
          <cell r="I3462">
            <v>75000</v>
          </cell>
        </row>
        <row r="3463">
          <cell r="A3463" t="str">
            <v>S408</v>
          </cell>
          <cell r="B3463" t="str">
            <v>BRIDA RANURADA 2"</v>
          </cell>
          <cell r="F3463" t="str">
            <v>und</v>
          </cell>
          <cell r="I3463">
            <v>12000</v>
          </cell>
        </row>
        <row r="3464">
          <cell r="A3464" t="str">
            <v>S409</v>
          </cell>
          <cell r="B3464" t="str">
            <v>BRIDA RANURADA 3"</v>
          </cell>
          <cell r="F3464" t="str">
            <v>und</v>
          </cell>
          <cell r="I3464">
            <v>18000</v>
          </cell>
        </row>
        <row r="3465">
          <cell r="A3465" t="str">
            <v>S410</v>
          </cell>
          <cell r="B3465" t="str">
            <v>BRIDA RANURADA 6"</v>
          </cell>
          <cell r="F3465" t="str">
            <v>und</v>
          </cell>
          <cell r="I3465">
            <v>36000</v>
          </cell>
        </row>
        <row r="3466">
          <cell r="A3466" t="str">
            <v>S411</v>
          </cell>
          <cell r="B3466" t="str">
            <v>CABEZAL PARA PUEBAS 750 GPM</v>
          </cell>
          <cell r="F3466" t="str">
            <v>und</v>
          </cell>
          <cell r="I3466">
            <v>4000000</v>
          </cell>
        </row>
        <row r="3467">
          <cell r="A3467" t="str">
            <v>S412</v>
          </cell>
          <cell r="B3467" t="str">
            <v>CAJILLA GABINETE TIPO III 0.77X0.99X0.24, LÁMINA C</v>
          </cell>
          <cell r="F3467" t="str">
            <v>und</v>
          </cell>
          <cell r="I3467">
            <v>250000</v>
          </cell>
        </row>
        <row r="3468">
          <cell r="A3468" t="str">
            <v>S413</v>
          </cell>
          <cell r="B3468" t="str">
            <v>CAUDALIMETRO</v>
          </cell>
          <cell r="F3468" t="str">
            <v>und</v>
          </cell>
          <cell r="I3468">
            <v>6000000</v>
          </cell>
        </row>
        <row r="3469">
          <cell r="A3469" t="str">
            <v>S414</v>
          </cell>
          <cell r="B3469" t="str">
            <v>CHEQUE HIDRO 2" RANURADO</v>
          </cell>
          <cell r="F3469" t="str">
            <v>und</v>
          </cell>
          <cell r="I3469">
            <v>231214</v>
          </cell>
        </row>
        <row r="3470">
          <cell r="A3470" t="str">
            <v>S415</v>
          </cell>
          <cell r="B3470" t="str">
            <v>CHEQUE HIDRO 3" RANURADO</v>
          </cell>
          <cell r="F3470" t="str">
            <v>und</v>
          </cell>
          <cell r="I3470">
            <v>311831</v>
          </cell>
        </row>
        <row r="3471">
          <cell r="A3471" t="str">
            <v>S416</v>
          </cell>
          <cell r="B3471" t="str">
            <v>CHEQUE HIDRO 4" RANURADO</v>
          </cell>
          <cell r="F3471" t="str">
            <v>und</v>
          </cell>
          <cell r="I3471">
            <v>292164</v>
          </cell>
        </row>
        <row r="3472">
          <cell r="A3472" t="str">
            <v>S417</v>
          </cell>
          <cell r="B3472" t="str">
            <v>CHEQUE HIDRO 6" RANURADO</v>
          </cell>
          <cell r="F3472" t="str">
            <v>und</v>
          </cell>
          <cell r="I3472">
            <v>524002</v>
          </cell>
        </row>
        <row r="3473">
          <cell r="A3473" t="str">
            <v>S418</v>
          </cell>
          <cell r="B3473" t="str">
            <v>REDUCCION 3" x 2 1/2"  PVC  - Unión Platino</v>
          </cell>
          <cell r="F3473" t="str">
            <v>und</v>
          </cell>
        </row>
        <row r="3474">
          <cell r="A3474" t="str">
            <v>S419</v>
          </cell>
          <cell r="B3474" t="str">
            <v>CODO ACERO NEGRO 1 1/2", 300 PSI</v>
          </cell>
          <cell r="F3474" t="str">
            <v>und</v>
          </cell>
          <cell r="I3474">
            <v>2964</v>
          </cell>
        </row>
        <row r="3475">
          <cell r="A3475" t="str">
            <v>S420</v>
          </cell>
          <cell r="B3475" t="str">
            <v>CODO ACERO NEGRO 1", 300 PSI</v>
          </cell>
          <cell r="F3475" t="str">
            <v>und</v>
          </cell>
          <cell r="I3475">
            <v>1482</v>
          </cell>
        </row>
        <row r="3476">
          <cell r="A3476" t="str">
            <v>S421</v>
          </cell>
          <cell r="B3476" t="str">
            <v>CODO ACERO NEGRO 2 1/2", 200 PSI RANURADO</v>
          </cell>
          <cell r="F3476" t="str">
            <v>und</v>
          </cell>
          <cell r="I3476">
            <v>8415</v>
          </cell>
        </row>
        <row r="3477">
          <cell r="A3477" t="str">
            <v>S422</v>
          </cell>
          <cell r="B3477" t="str">
            <v>CODO ACERO NEGRO 2 1/2", 300 PSI RANURADO</v>
          </cell>
          <cell r="F3477" t="str">
            <v>und</v>
          </cell>
          <cell r="I3477">
            <v>8415</v>
          </cell>
        </row>
        <row r="3478">
          <cell r="A3478" t="str">
            <v>S423</v>
          </cell>
          <cell r="B3478" t="str">
            <v>CODO ACERO NEGRO 2", 200 PSI RANURADO</v>
          </cell>
          <cell r="F3478" t="str">
            <v>und</v>
          </cell>
          <cell r="I3478">
            <v>5794</v>
          </cell>
        </row>
        <row r="3479">
          <cell r="A3479" t="str">
            <v>S424</v>
          </cell>
          <cell r="B3479" t="str">
            <v>CODO ACERO NEGRO 2", 300 PSI RANURADO</v>
          </cell>
          <cell r="F3479" t="str">
            <v>und</v>
          </cell>
          <cell r="I3479">
            <v>5794</v>
          </cell>
        </row>
        <row r="3480">
          <cell r="A3480" t="str">
            <v>S425</v>
          </cell>
          <cell r="B3480" t="str">
            <v>CODO ACERO NEGRO 3", 200 PSI RANURADO</v>
          </cell>
          <cell r="F3480" t="str">
            <v>und</v>
          </cell>
          <cell r="I3480">
            <v>12395</v>
          </cell>
        </row>
        <row r="3481">
          <cell r="A3481" t="str">
            <v>S426</v>
          </cell>
          <cell r="B3481" t="str">
            <v>CODO ACERO NEGRO 3", 300 PSI RANURADO</v>
          </cell>
          <cell r="F3481" t="str">
            <v>und</v>
          </cell>
          <cell r="I3481">
            <v>12395</v>
          </cell>
        </row>
        <row r="3482">
          <cell r="A3482" t="str">
            <v>S427</v>
          </cell>
          <cell r="B3482" t="str">
            <v>CODO ACERO NEGRO 4", 300 PSI RANURADO</v>
          </cell>
          <cell r="F3482" t="str">
            <v>und</v>
          </cell>
          <cell r="I3482">
            <v>15657</v>
          </cell>
        </row>
        <row r="3483">
          <cell r="A3483" t="str">
            <v>S428</v>
          </cell>
          <cell r="B3483" t="str">
            <v>CODO ACERO NEGRO 6", 200 PSI RANURADO</v>
          </cell>
          <cell r="F3483" t="str">
            <v>und</v>
          </cell>
          <cell r="I3483">
            <v>29691</v>
          </cell>
        </row>
        <row r="3484">
          <cell r="A3484" t="str">
            <v>S429</v>
          </cell>
          <cell r="B3484" t="str">
            <v>CODO ACERO NEGRO 6", 300 PSI RANURADO</v>
          </cell>
          <cell r="F3484" t="str">
            <v>und</v>
          </cell>
          <cell r="I3484">
            <v>29691</v>
          </cell>
        </row>
        <row r="3485">
          <cell r="A3485" t="str">
            <v>S430</v>
          </cell>
          <cell r="B3485" t="str">
            <v>LLAVE SPANER CROMADA DOS SERVICIOS 2 1/2" Y 1 1</v>
          </cell>
          <cell r="F3485" t="str">
            <v>und</v>
          </cell>
          <cell r="I3485">
            <v>20000</v>
          </cell>
        </row>
        <row r="3486">
          <cell r="A3486" t="str">
            <v>S431</v>
          </cell>
          <cell r="B3486" t="str">
            <v>MANÓMETRO 0-200PSI, CARATULA 2" GLICERINA</v>
          </cell>
          <cell r="F3486" t="str">
            <v>und</v>
          </cell>
          <cell r="I3486">
            <v>69600</v>
          </cell>
        </row>
        <row r="3487">
          <cell r="A3487" t="str">
            <v>S432</v>
          </cell>
          <cell r="B3487" t="str">
            <v>MÚLTIPLE DE DESCARGA 6"</v>
          </cell>
          <cell r="F3487" t="str">
            <v>und</v>
          </cell>
          <cell r="I3487">
            <v>4000000</v>
          </cell>
        </row>
        <row r="3488">
          <cell r="A3488" t="str">
            <v>S433</v>
          </cell>
          <cell r="B3488" t="str">
            <v>NIPLE EN BRONCE CON TUERCA GIRATORIA DE 2
1/2" ACA</v>
          </cell>
          <cell r="F3488" t="str">
            <v>und</v>
          </cell>
          <cell r="I3488">
            <v>34800</v>
          </cell>
        </row>
        <row r="3489">
          <cell r="A3489" t="str">
            <v>S434</v>
          </cell>
          <cell r="B3489" t="str">
            <v>REDUCCIÓN ACERO NEGRO 1" X 1/2"</v>
          </cell>
          <cell r="F3489" t="str">
            <v>und</v>
          </cell>
          <cell r="I3489">
            <v>2200</v>
          </cell>
        </row>
        <row r="3490">
          <cell r="A3490" t="str">
            <v>S435</v>
          </cell>
          <cell r="B3490" t="str">
            <v>ROCIADOR AUTOMÁTICO K=11.2, UPRIGHT UL-FM,
RESPUES</v>
          </cell>
          <cell r="F3490" t="str">
            <v>und</v>
          </cell>
          <cell r="I3490">
            <v>52000</v>
          </cell>
        </row>
        <row r="3491">
          <cell r="A3491" t="str">
            <v>S436</v>
          </cell>
          <cell r="B3491" t="str">
            <v>ROCIADOR AUTOMÁTICO K=5.6, PENDIENTE UL-FM</v>
          </cell>
          <cell r="F3491" t="str">
            <v>und</v>
          </cell>
          <cell r="I3491">
            <v>20000</v>
          </cell>
        </row>
        <row r="3492">
          <cell r="A3492" t="str">
            <v>S437</v>
          </cell>
          <cell r="B3492" t="str">
            <v>ROCIADOR AUTOMÁTICO K=5.6, UPRIGHT UL-FM, RESPUEST</v>
          </cell>
          <cell r="F3492" t="str">
            <v>und</v>
          </cell>
          <cell r="I3492">
            <v>14175</v>
          </cell>
        </row>
        <row r="3493">
          <cell r="A3493" t="str">
            <v>S438</v>
          </cell>
          <cell r="B3493" t="str">
            <v>SELLANTE ANAEROBICO FUERZA ALTA 40GR</v>
          </cell>
          <cell r="F3493" t="str">
            <v>und</v>
          </cell>
          <cell r="I3493">
            <v>10900</v>
          </cell>
        </row>
        <row r="3494">
          <cell r="A3494" t="str">
            <v>S439</v>
          </cell>
          <cell r="B3494" t="str">
            <v>SEMICODO ACERO NEGRO 1 1/2", 200 PSI ROSCAR</v>
          </cell>
          <cell r="F3494" t="str">
            <v>und</v>
          </cell>
          <cell r="I3494">
            <v>2964</v>
          </cell>
        </row>
        <row r="3495">
          <cell r="A3495" t="str">
            <v>S440</v>
          </cell>
          <cell r="B3495" t="str">
            <v>SEMICODO ACERO NEGRO 1", 200 PSI ROSCAR</v>
          </cell>
          <cell r="F3495" t="str">
            <v>und</v>
          </cell>
          <cell r="I3495">
            <v>2643</v>
          </cell>
        </row>
        <row r="3496">
          <cell r="A3496" t="str">
            <v>S441</v>
          </cell>
          <cell r="B3496" t="str">
            <v>SEMICODO ACERO NEGRO 2 1/2", 200 PSI RANURADO</v>
          </cell>
          <cell r="F3496" t="str">
            <v>und</v>
          </cell>
          <cell r="I3496">
            <v>5962</v>
          </cell>
        </row>
        <row r="3497">
          <cell r="A3497" t="str">
            <v>S442</v>
          </cell>
          <cell r="B3497" t="str">
            <v>SEMICODO ACERO NEGRO 2", 200 PSI RANURADO</v>
          </cell>
          <cell r="F3497" t="str">
            <v>und</v>
          </cell>
          <cell r="I3497">
            <v>4859</v>
          </cell>
        </row>
        <row r="3498">
          <cell r="A3498" t="str">
            <v>S443</v>
          </cell>
          <cell r="B3498" t="str">
            <v>SEMICODO ACERO NEGRO 2", 200 PSI RANURADO</v>
          </cell>
          <cell r="F3498" t="str">
            <v>und</v>
          </cell>
          <cell r="I3498">
            <v>4859</v>
          </cell>
        </row>
        <row r="3499">
          <cell r="A3499" t="str">
            <v>S444</v>
          </cell>
          <cell r="B3499" t="str">
            <v>SEMICODO ACERO NEGRO 3", 200 PSI RANURADA</v>
          </cell>
          <cell r="F3499" t="str">
            <v>und</v>
          </cell>
          <cell r="I3499">
            <v>8642</v>
          </cell>
        </row>
        <row r="3500">
          <cell r="A3500" t="str">
            <v>S445</v>
          </cell>
          <cell r="B3500" t="str">
            <v>SEMICODO ACERO NEGRO 3", 200 PSI RANURADO</v>
          </cell>
          <cell r="F3500" t="str">
            <v>und</v>
          </cell>
          <cell r="I3500">
            <v>8642</v>
          </cell>
        </row>
        <row r="3501">
          <cell r="A3501" t="str">
            <v>S446</v>
          </cell>
          <cell r="B3501" t="str">
            <v>SEMICODO ACERO NEGRO 4", 200 PSI RANURADA</v>
          </cell>
          <cell r="F3501" t="str">
            <v>und</v>
          </cell>
          <cell r="I3501">
            <v>14845</v>
          </cell>
        </row>
        <row r="3502">
          <cell r="A3502" t="str">
            <v>S447</v>
          </cell>
          <cell r="B3502" t="str">
            <v>SEMICODO ACERO NEGRO 6", 200 PSI RANURADA</v>
          </cell>
          <cell r="F3502" t="str">
            <v>und</v>
          </cell>
          <cell r="I3502">
            <v>28884</v>
          </cell>
        </row>
        <row r="3503">
          <cell r="A3503" t="str">
            <v>S450</v>
          </cell>
          <cell r="B3503" t="str">
            <v>SEMICODO ACERO NEGRO 6", 200 PSI RANURADO</v>
          </cell>
          <cell r="F3503" t="str">
            <v>und</v>
          </cell>
          <cell r="I3503">
            <v>28884</v>
          </cell>
        </row>
        <row r="3504">
          <cell r="A3504" t="str">
            <v>S451</v>
          </cell>
          <cell r="B3504" t="str">
            <v>SIAMESA CUERPO EN HIERRO 4" X 2 1/2" X 2 1/2"</v>
          </cell>
          <cell r="F3504" t="str">
            <v>und</v>
          </cell>
          <cell r="I3504">
            <v>1009200</v>
          </cell>
        </row>
        <row r="3505">
          <cell r="A3505" t="str">
            <v>S452</v>
          </cell>
          <cell r="B3505" t="str">
            <v>TAPÓN ACERO NEGRO 1/2", 200 PSI ROSCAR</v>
          </cell>
          <cell r="F3505" t="str">
            <v>und</v>
          </cell>
          <cell r="I3505">
            <v>400</v>
          </cell>
        </row>
        <row r="3506">
          <cell r="A3506" t="str">
            <v>S453</v>
          </cell>
          <cell r="B3506" t="str">
            <v>TEE ACERO NEGRO 1 1/2", 200 PSI ROSCAR</v>
          </cell>
          <cell r="F3506" t="str">
            <v>und</v>
          </cell>
          <cell r="I3506">
            <v>3706</v>
          </cell>
        </row>
        <row r="3507">
          <cell r="A3507" t="str">
            <v>S454</v>
          </cell>
          <cell r="B3507" t="str">
            <v>TEE ACERO NEGRO 1", 200 PSI ROSCAR</v>
          </cell>
          <cell r="F3507" t="str">
            <v>und</v>
          </cell>
          <cell r="I3507">
            <v>2464</v>
          </cell>
        </row>
        <row r="3508">
          <cell r="A3508" t="str">
            <v>S455</v>
          </cell>
          <cell r="B3508" t="str">
            <v>TEE ACERO NEGRO 2 1/2", 200 PSI RANURADA</v>
          </cell>
          <cell r="F3508" t="str">
            <v>und</v>
          </cell>
          <cell r="I3508">
            <v>12566</v>
          </cell>
        </row>
        <row r="3509">
          <cell r="A3509" t="str">
            <v>S456</v>
          </cell>
          <cell r="B3509" t="str">
            <v>TEE ACERO NEGRO 2", 200 PSI RANURADA</v>
          </cell>
          <cell r="F3509" t="str">
            <v>und</v>
          </cell>
          <cell r="I3509">
            <v>8557</v>
          </cell>
        </row>
        <row r="3510">
          <cell r="A3510" t="str">
            <v>S457</v>
          </cell>
          <cell r="B3510" t="str">
            <v>TEE ACERO NEGRO 3", 200 PSI RANURADA</v>
          </cell>
          <cell r="F3510" t="str">
            <v>und</v>
          </cell>
          <cell r="I3510">
            <v>14980</v>
          </cell>
        </row>
        <row r="3511">
          <cell r="A3511" t="str">
            <v>S458</v>
          </cell>
          <cell r="B3511" t="str">
            <v>TEE ACERO NEGRO 4", 200 PSI RANURADA</v>
          </cell>
          <cell r="F3511" t="str">
            <v>und</v>
          </cell>
          <cell r="I3511">
            <v>25998</v>
          </cell>
        </row>
        <row r="3512">
          <cell r="A3512" t="str">
            <v>S459</v>
          </cell>
          <cell r="B3512" t="str">
            <v>TEE ACERO NEGRO 6", 200 PSI RANURADA</v>
          </cell>
          <cell r="F3512" t="str">
            <v>und</v>
          </cell>
          <cell r="I3512">
            <v>41989</v>
          </cell>
        </row>
        <row r="3513">
          <cell r="A3513" t="str">
            <v>S460</v>
          </cell>
          <cell r="B3513" t="str">
            <v>TEE MECANICA 1/2" SALIDA RANURADA</v>
          </cell>
          <cell r="F3513" t="str">
            <v>und</v>
          </cell>
          <cell r="I3513">
            <v>5000</v>
          </cell>
        </row>
        <row r="3514">
          <cell r="A3514" t="str">
            <v>S461</v>
          </cell>
          <cell r="B3514" t="str">
            <v>TEE MECANICA 2 1/2" x 1 1/2" SALIDA ROSCADA</v>
          </cell>
          <cell r="F3514" t="str">
            <v>und</v>
          </cell>
          <cell r="I3514">
            <v>9164</v>
          </cell>
        </row>
        <row r="3515">
          <cell r="A3515" t="str">
            <v>S462</v>
          </cell>
          <cell r="B3515" t="str">
            <v>TEE MECANICA 2" x 1 1/2" SALIDA ROSCADA</v>
          </cell>
          <cell r="F3515" t="str">
            <v>und</v>
          </cell>
          <cell r="I3515">
            <v>6032</v>
          </cell>
        </row>
        <row r="3516">
          <cell r="A3516" t="str">
            <v>S463</v>
          </cell>
          <cell r="B3516" t="str">
            <v>TEE MECANICA 3" x 1 1/2" SALIDA ROSCADA</v>
          </cell>
          <cell r="F3516" t="str">
            <v>und</v>
          </cell>
          <cell r="I3516">
            <v>13540</v>
          </cell>
        </row>
        <row r="3517">
          <cell r="A3517" t="str">
            <v>S464</v>
          </cell>
          <cell r="B3517" t="str">
            <v>TEE MECANICA 4" x 3" SALIDA ROSCADA</v>
          </cell>
          <cell r="F3517" t="str">
            <v>und</v>
          </cell>
          <cell r="I3517">
            <v>19475</v>
          </cell>
        </row>
        <row r="3518">
          <cell r="A3518" t="str">
            <v>S465</v>
          </cell>
          <cell r="B3518" t="str">
            <v>TEE MECANICA 6" x 4" SALIDA ROSCADA</v>
          </cell>
          <cell r="F3518" t="str">
            <v>und</v>
          </cell>
          <cell r="I3518">
            <v>23026</v>
          </cell>
        </row>
        <row r="3519">
          <cell r="A3519" t="str">
            <v>S466</v>
          </cell>
          <cell r="B3519" t="str">
            <v>TRAMO DE MANGUERA DE 1 1/2" X 100 FT SINTEX-PLAST</v>
          </cell>
          <cell r="F3519" t="str">
            <v>und</v>
          </cell>
          <cell r="I3519">
            <v>350000</v>
          </cell>
        </row>
        <row r="3520">
          <cell r="A3520" t="str">
            <v>S467</v>
          </cell>
          <cell r="B3520" t="str">
            <v>TUBERÍA ACERO GALVANIZADO 4" SCH 40</v>
          </cell>
          <cell r="F3520" t="str">
            <v>m</v>
          </cell>
          <cell r="I3520">
            <v>131466.67000000001</v>
          </cell>
        </row>
        <row r="3521">
          <cell r="A3521" t="str">
            <v>S468</v>
          </cell>
          <cell r="B3521" t="str">
            <v>TUBERÍA ACERO NEGRO  1 1/2" SCH 40</v>
          </cell>
          <cell r="F3521" t="str">
            <v>m</v>
          </cell>
          <cell r="I3521">
            <v>17545</v>
          </cell>
        </row>
        <row r="3522">
          <cell r="A3522" t="str">
            <v>S469</v>
          </cell>
          <cell r="B3522" t="str">
            <v>TUBERÍA ACERO NEGRO 1" SCH 40</v>
          </cell>
          <cell r="F3522" t="str">
            <v>m</v>
          </cell>
          <cell r="I3522">
            <v>10488.33</v>
          </cell>
        </row>
        <row r="3523">
          <cell r="A3523" t="str">
            <v>S470</v>
          </cell>
          <cell r="B3523" t="str">
            <v>TUBERÍA ACERO NEGRO 1" SCH 40</v>
          </cell>
          <cell r="F3523" t="str">
            <v>m</v>
          </cell>
          <cell r="I3523">
            <v>10488.33</v>
          </cell>
        </row>
        <row r="3524">
          <cell r="A3524" t="str">
            <v>S471</v>
          </cell>
          <cell r="B3524" t="str">
            <v>TUBERÍA ACERO NEGRO 2 1/2" SCH 40</v>
          </cell>
          <cell r="F3524" t="str">
            <v>m</v>
          </cell>
          <cell r="I3524">
            <v>39633.33</v>
          </cell>
        </row>
        <row r="3525">
          <cell r="A3525" t="str">
            <v>S472</v>
          </cell>
          <cell r="B3525" t="str">
            <v>TUBERÍA ACERO NEGRO 2" SCH 40</v>
          </cell>
          <cell r="F3525" t="str">
            <v>m</v>
          </cell>
          <cell r="I3525">
            <v>23586.67</v>
          </cell>
        </row>
        <row r="3526">
          <cell r="A3526" t="str">
            <v>S473</v>
          </cell>
          <cell r="B3526" t="str">
            <v>TUBERÍA ACERO NEGRO 3" SCH 40</v>
          </cell>
          <cell r="F3526" t="str">
            <v>m</v>
          </cell>
          <cell r="I3526">
            <v>50460</v>
          </cell>
        </row>
        <row r="3527">
          <cell r="A3527" t="str">
            <v>S474</v>
          </cell>
          <cell r="B3527" t="str">
            <v>TUBERÍA ACERO NEGRO 4" SCH 40</v>
          </cell>
          <cell r="F3527" t="str">
            <v>m</v>
          </cell>
          <cell r="I3527">
            <v>71920</v>
          </cell>
        </row>
        <row r="3528">
          <cell r="A3528" t="str">
            <v>S475</v>
          </cell>
          <cell r="B3528" t="str">
            <v>TUBERÍA ACERO NEGRO 6" SCH 40</v>
          </cell>
          <cell r="F3528" t="str">
            <v>m</v>
          </cell>
          <cell r="I3528">
            <v>125628.33</v>
          </cell>
        </row>
        <row r="3529">
          <cell r="A3529" t="str">
            <v>S476</v>
          </cell>
          <cell r="B3529" t="str">
            <v>TUBERÍA PVC-S 4"</v>
          </cell>
          <cell r="F3529" t="str">
            <v>m</v>
          </cell>
          <cell r="I3529">
            <v>12097.79</v>
          </cell>
        </row>
        <row r="3530">
          <cell r="A3530" t="str">
            <v>S477</v>
          </cell>
          <cell r="B3530" t="str">
            <v>UNIÓN ACERO NEGRO 1 1/2", 200 PSI ROSCAR</v>
          </cell>
          <cell r="F3530" t="str">
            <v>und</v>
          </cell>
          <cell r="I3530">
            <v>1927</v>
          </cell>
        </row>
        <row r="3531">
          <cell r="A3531" t="str">
            <v>S478</v>
          </cell>
          <cell r="B3531" t="str">
            <v>UNIÓN ACERO NEGRO 1", 200 PSI ROSCAR</v>
          </cell>
          <cell r="F3531" t="str">
            <v>und</v>
          </cell>
          <cell r="I3531">
            <v>1071</v>
          </cell>
        </row>
        <row r="3532">
          <cell r="A3532" t="str">
            <v>S479</v>
          </cell>
          <cell r="B3532" t="str">
            <v>UNIÓN FLEXOMETÁLICA 2"</v>
          </cell>
          <cell r="F3532" t="str">
            <v>und</v>
          </cell>
          <cell r="I3532">
            <v>350000</v>
          </cell>
        </row>
        <row r="3533">
          <cell r="A3533" t="str">
            <v>S480</v>
          </cell>
          <cell r="B3533" t="str">
            <v>UNIÓN FLEXOMETÁLICA 6"</v>
          </cell>
          <cell r="F3533" t="str">
            <v>und</v>
          </cell>
          <cell r="I3533">
            <v>1500000</v>
          </cell>
        </row>
        <row r="3534">
          <cell r="A3534" t="str">
            <v>S481</v>
          </cell>
          <cell r="B3534" t="str">
            <v>UNIÓN PVC-S 4"</v>
          </cell>
          <cell r="F3534" t="str">
            <v>und</v>
          </cell>
          <cell r="I3534">
            <v>4756</v>
          </cell>
        </row>
        <row r="3535">
          <cell r="A3535" t="str">
            <v>S482</v>
          </cell>
          <cell r="B3535" t="str">
            <v>VÁLVULA ANGULAR TIPO GLOBO 1 1/2" EN BRONCE</v>
          </cell>
          <cell r="F3535" t="str">
            <v>und</v>
          </cell>
          <cell r="I3535">
            <v>320000</v>
          </cell>
        </row>
        <row r="3536">
          <cell r="A3536" t="str">
            <v>S483</v>
          </cell>
          <cell r="B3536" t="str">
            <v>VÁLVULA ANGULAR TIPO GLOBO 2 1/2" EN BRONCE</v>
          </cell>
          <cell r="F3536" t="str">
            <v>und</v>
          </cell>
          <cell r="I3536">
            <v>224823</v>
          </cell>
        </row>
        <row r="3537">
          <cell r="A3537" t="str">
            <v>S484</v>
          </cell>
          <cell r="B3537" t="str">
            <v>VÁLVULA BOLA 1/4" ROSCAR</v>
          </cell>
          <cell r="F3537" t="str">
            <v>und</v>
          </cell>
          <cell r="I3537">
            <v>8200</v>
          </cell>
        </row>
        <row r="3538">
          <cell r="A3538" t="str">
            <v>S485</v>
          </cell>
          <cell r="B3538" t="str">
            <v>VÁLVULA DE PRUEBA Y DRENAJE 1" CON SUPERVISOR</v>
          </cell>
          <cell r="F3538" t="str">
            <v>und</v>
          </cell>
          <cell r="I3538">
            <v>330000</v>
          </cell>
        </row>
        <row r="3539">
          <cell r="A3539" t="str">
            <v>S486</v>
          </cell>
          <cell r="B3539" t="str">
            <v>VÁLVULA DE TOMA Y DESCARGA DE AIRE 1" PARA INCENDI</v>
          </cell>
          <cell r="F3539" t="str">
            <v>und</v>
          </cell>
          <cell r="I3539">
            <v>49880</v>
          </cell>
        </row>
        <row r="3540">
          <cell r="A3540" t="str">
            <v>S487</v>
          </cell>
          <cell r="B3540" t="str">
            <v>VÁLVULA MARIPOSA 3" RANURADA LISTADA-UL</v>
          </cell>
          <cell r="F3540" t="str">
            <v>und</v>
          </cell>
          <cell r="I3540">
            <v>438218</v>
          </cell>
        </row>
        <row r="3541">
          <cell r="A3541" t="str">
            <v>S488</v>
          </cell>
          <cell r="B3541" t="str">
            <v>VÁLVULA MARIPOSA 4" RANURADA</v>
          </cell>
          <cell r="F3541" t="str">
            <v>und</v>
          </cell>
          <cell r="I3541">
            <v>701220</v>
          </cell>
        </row>
        <row r="3542">
          <cell r="A3542" t="str">
            <v>S489</v>
          </cell>
          <cell r="B3542" t="str">
            <v>VÁLVULA REDUCTORA DE PRESIÓN 1 1/2"</v>
          </cell>
          <cell r="F3542" t="str">
            <v>und</v>
          </cell>
          <cell r="I3542">
            <v>280000</v>
          </cell>
        </row>
        <row r="3543">
          <cell r="A3543" t="str">
            <v>S490</v>
          </cell>
          <cell r="B3543" t="str">
            <v>VÁLVULA VÁSTAGO ASCENDETE 2" OS&amp;Y-UL</v>
          </cell>
          <cell r="F3543" t="str">
            <v>und</v>
          </cell>
          <cell r="I3543">
            <v>487500</v>
          </cell>
        </row>
        <row r="3544">
          <cell r="A3544" t="str">
            <v>S491</v>
          </cell>
          <cell r="B3544" t="str">
            <v>VÁLVULA VÁSTAGO ASCENDETE 3" OS&amp;Y-UL</v>
          </cell>
          <cell r="F3544" t="str">
            <v>und</v>
          </cell>
          <cell r="I3544">
            <v>639900</v>
          </cell>
        </row>
        <row r="3545">
          <cell r="A3545" t="str">
            <v>S492</v>
          </cell>
          <cell r="B3545" t="str">
            <v>VÁLVULA VÁSTAGO ASCENDETE 4" OS&amp;Y-UL</v>
          </cell>
          <cell r="F3545" t="str">
            <v>und</v>
          </cell>
          <cell r="I3545">
            <v>1087000</v>
          </cell>
        </row>
        <row r="3546">
          <cell r="A3546" t="str">
            <v>S493</v>
          </cell>
          <cell r="B3546" t="str">
            <v>VÁLVULA VÁSTAGO ASCENDETE 6" OS&amp;Y-UL</v>
          </cell>
          <cell r="F3546" t="str">
            <v>und</v>
          </cell>
          <cell r="I3546">
            <v>1610200</v>
          </cell>
        </row>
        <row r="3547">
          <cell r="A3547" t="str">
            <v>S494</v>
          </cell>
          <cell r="B3547" t="str">
            <v>VÁLVULAS REGULADORAS DE PRESIÓN 3"</v>
          </cell>
          <cell r="F3547" t="str">
            <v>und</v>
          </cell>
          <cell r="I3547">
            <v>1585720</v>
          </cell>
        </row>
        <row r="3548">
          <cell r="A3548" t="str">
            <v>S495</v>
          </cell>
          <cell r="B3548" t="str">
            <v>CODO DE 90° GRAN RADIO RDE 21 PVC 2 1/2" 200PSI - Unión Platino</v>
          </cell>
          <cell r="F3548" t="str">
            <v>und</v>
          </cell>
          <cell r="I3548">
            <v>22426.28</v>
          </cell>
        </row>
        <row r="3549">
          <cell r="A3549" t="str">
            <v>S496</v>
          </cell>
          <cell r="B3549" t="str">
            <v>CODO DE 45° GRAN RADIO RDE 21 PVC 2 1/2" 200PSI - Unión Platino</v>
          </cell>
          <cell r="F3549" t="str">
            <v>und</v>
          </cell>
          <cell r="I3549">
            <v>17222.52</v>
          </cell>
        </row>
        <row r="3550">
          <cell r="A3550" t="str">
            <v>S497</v>
          </cell>
          <cell r="B3550" t="str">
            <v>TEE RADIO CORTO RDE 21 PVC 2 1/2" - Unión Platino</v>
          </cell>
          <cell r="F3550" t="str">
            <v>und</v>
          </cell>
          <cell r="I3550">
            <v>113436.4</v>
          </cell>
        </row>
        <row r="3551">
          <cell r="A3551" t="str">
            <v>S498</v>
          </cell>
          <cell r="B3551" t="str">
            <v>TUBERIA RDE 21 200PSI PVC 2 1/2" - Unión Platino</v>
          </cell>
          <cell r="F3551" t="str">
            <v>m</v>
          </cell>
          <cell r="I3551">
            <v>54191.719999999994</v>
          </cell>
        </row>
        <row r="3552">
          <cell r="A3552" t="str">
            <v>S499</v>
          </cell>
          <cell r="B3552" t="str">
            <v>TANQUE SEPTICO HORIZONTAL INTEGRADO TIPO OVOIDE IMHOFF SUBTERRANEO DE 4000 Lts. Tipo Colempaques con tapa de giro de mas o menos 43cms de ancho y accesorios Ovoide</v>
          </cell>
          <cell r="F3552" t="str">
            <v>und</v>
          </cell>
          <cell r="I3552">
            <v>2623746</v>
          </cell>
        </row>
        <row r="3553">
          <cell r="A3553" t="str">
            <v>S500</v>
          </cell>
          <cell r="B3553" t="str">
            <v>TANQUE PARA ALMACENAMIENTO DE AGUA POTABLE EN POLIESTER REFORZADO CON FIBRA DE VIDRIO, PRFV, CAP. 8.000 lts, cilindrico vertical, de fondo plano y cabezal superior abombado, para almacenamiento estatico, diseñado para ser apoyado totalmente sobre una base plana y uniforme.</v>
          </cell>
          <cell r="F3553" t="str">
            <v>und</v>
          </cell>
          <cell r="I3553">
            <v>2934800</v>
          </cell>
        </row>
        <row r="3554">
          <cell r="A3554" t="str">
            <v>S501</v>
          </cell>
          <cell r="B3554" t="str">
            <v>TANQUE HORIZONTAL ENTERRADO PAVCO o similar, CAP. 2.000 lts, Ref. 2905038.</v>
          </cell>
          <cell r="F3554" t="str">
            <v>und</v>
          </cell>
          <cell r="I3554">
            <v>1499420</v>
          </cell>
        </row>
        <row r="3563">
          <cell r="A3563" t="str">
            <v>T</v>
          </cell>
          <cell r="B3563" t="str">
            <v>LADRILLOS, BLOQUES Y ADOQUINES</v>
          </cell>
        </row>
        <row r="3564">
          <cell r="A3564" t="str">
            <v>T13</v>
          </cell>
          <cell r="B3564" t="str">
            <v>BLOQUE CONCRETO Decorativo Catalán liso verde oliva  15*20*40 cm. Tipo Adoquinar o similar.</v>
          </cell>
          <cell r="F3564" t="str">
            <v>und</v>
          </cell>
          <cell r="I3564">
            <v>2714.3420000000001</v>
          </cell>
        </row>
        <row r="3565">
          <cell r="A3565" t="str">
            <v>T14</v>
          </cell>
          <cell r="B3565" t="str">
            <v>BLOQUE CONCRETO Decorativo Catalán Split abuzardado blanco arena  15*20*40 cm. Tipo Kreato o similar.</v>
          </cell>
          <cell r="F3565" t="str">
            <v>und</v>
          </cell>
          <cell r="I3565">
            <v>2939.6835999999998</v>
          </cell>
        </row>
        <row r="3566">
          <cell r="A3566" t="str">
            <v>T15</v>
          </cell>
          <cell r="B3566" t="str">
            <v>BLOQUE CONCRETO Estructural Liso 40 * 20 * 12 cm.  Color Gris.Tipo Kreato o similar.</v>
          </cell>
          <cell r="F3566" t="str">
            <v>und</v>
          </cell>
          <cell r="I3566">
            <v>2467.4905199999998</v>
          </cell>
        </row>
        <row r="3567">
          <cell r="A3567" t="str">
            <v>T02</v>
          </cell>
          <cell r="B3567" t="str">
            <v>BLOQUE DIVISORIO Nº 4 (33 x 23 x 9 cm) Arcilla Tipo Santafé o similar.</v>
          </cell>
          <cell r="F3567" t="str">
            <v>und</v>
          </cell>
          <cell r="I3567">
            <v>901.3664</v>
          </cell>
        </row>
        <row r="3568">
          <cell r="A3568" t="str">
            <v>T03</v>
          </cell>
          <cell r="B3568" t="str">
            <v>BLOQUE DIVISORIO Nº 5 (33 x 23 x 11.5 cm) Arcilla Tipo Santafé o similar.</v>
          </cell>
          <cell r="F3568" t="str">
            <v>und</v>
          </cell>
          <cell r="I3568">
            <v>911.60919999999999</v>
          </cell>
        </row>
        <row r="3569">
          <cell r="A3569" t="str">
            <v>T01A</v>
          </cell>
          <cell r="B3569" t="str">
            <v xml:space="preserve">BLOQUE DIVISORIO Nº 3 Arcilla ( 33 x 23 x 7 cm) </v>
          </cell>
          <cell r="F3569" t="str">
            <v>und</v>
          </cell>
          <cell r="I3569">
            <v>670.90340000000003</v>
          </cell>
        </row>
        <row r="3570">
          <cell r="A3570" t="str">
            <v>T12</v>
          </cell>
          <cell r="B3570" t="str">
            <v>BLOQUE ESTRUCTURAL CONCRETO Liso 15*20*40 cm. Tipo Adoquinar o similar.</v>
          </cell>
          <cell r="F3570" t="str">
            <v>und</v>
          </cell>
          <cell r="I3570">
            <v>3113.8112000000001</v>
          </cell>
        </row>
        <row r="3571">
          <cell r="A3571" t="str">
            <v>T01</v>
          </cell>
          <cell r="B3571" t="str">
            <v>LADRILLO 1/4 x 26  TONO OCRE ( 26 x 6 cm) Tipo Moore o similar</v>
          </cell>
          <cell r="F3571" t="str">
            <v>und</v>
          </cell>
          <cell r="I3571">
            <v>886</v>
          </cell>
        </row>
        <row r="3572">
          <cell r="A3572" t="str">
            <v>T05</v>
          </cell>
          <cell r="B3572" t="str">
            <v>LADRILLO TOLETE RECOCIDO (24,5 x 12 x 6 cm)</v>
          </cell>
          <cell r="F3572" t="str">
            <v>und</v>
          </cell>
          <cell r="I3572">
            <v>399.4692</v>
          </cell>
        </row>
        <row r="3573">
          <cell r="A3573" t="str">
            <v>T05A</v>
          </cell>
          <cell r="B3573" t="str">
            <v>LADRILLO TOLETE VITRIFICADO (24,5 x 12 x 6 cm)</v>
          </cell>
          <cell r="F3573" t="str">
            <v>und</v>
          </cell>
          <cell r="I3573">
            <v>420</v>
          </cell>
        </row>
        <row r="3574">
          <cell r="A3574" t="str">
            <v>T09</v>
          </cell>
          <cell r="B3574" t="str">
            <v>LADRILLO ESTRUCTURAL Portante Prensado 30 x 6 cm. (29 x 12 x 9 cm) Arcilla Tipo Santafé o similar.</v>
          </cell>
          <cell r="F3574" t="str">
            <v>und</v>
          </cell>
          <cell r="I3574">
            <v>878.83223999999996</v>
          </cell>
        </row>
        <row r="3575">
          <cell r="A3575" t="str">
            <v>T09A</v>
          </cell>
          <cell r="B3575" t="str">
            <v>LADRILLO ESTRUCTURAL RESISTENTE AL FUEGO (24 x 12,5 x 6,5 cm) Arcilla Tipo Santafé o similar.</v>
          </cell>
          <cell r="F3575" t="str">
            <v>und</v>
          </cell>
          <cell r="I3575">
            <v>1485.2059999999999</v>
          </cell>
        </row>
        <row r="3576">
          <cell r="A3576" t="str">
            <v>T10</v>
          </cell>
          <cell r="B3576" t="str">
            <v>LADRILLO ESTRUCTURAL Portante Prensado 30 x 9 cm. (29 x 14.5 x 9 cm) Arcilla Tipo Santafé o similar.</v>
          </cell>
          <cell r="F3576" t="str">
            <v>und</v>
          </cell>
          <cell r="I3576">
            <v>1025.3042800000001</v>
          </cell>
        </row>
        <row r="3577">
          <cell r="A3577" t="str">
            <v>T11</v>
          </cell>
          <cell r="B3577" t="str">
            <v>LADRILLO FACHADA Prensado Liviano (24.5 x 12 x 6 cm) Arcilla Tipo Santafé o similar.</v>
          </cell>
          <cell r="F3577" t="str">
            <v>und</v>
          </cell>
          <cell r="I3577">
            <v>563</v>
          </cell>
        </row>
        <row r="3578">
          <cell r="A3578" t="str">
            <v>T11A</v>
          </cell>
          <cell r="B3578" t="str">
            <v>LADRILLO FACHADA Prensado Liviano Color Coral (24.5 x 12 x 6 cm) Arcilla Tipo Santafé o similar.</v>
          </cell>
          <cell r="F3578" t="str">
            <v>und</v>
          </cell>
          <cell r="I3578">
            <v>619.29999999999995</v>
          </cell>
        </row>
        <row r="3579">
          <cell r="A3579" t="str">
            <v>T06</v>
          </cell>
          <cell r="B3579" t="str">
            <v>LADRILLO FACHADA Prensado Macizo (24.5 x 12 x 5.5 cm) Arcilla Tipo Santafé o similar.</v>
          </cell>
          <cell r="F3579" t="str">
            <v>und</v>
          </cell>
          <cell r="I3579">
            <v>556.18403999999998</v>
          </cell>
        </row>
        <row r="3580">
          <cell r="A3580" t="str">
            <v>T08</v>
          </cell>
          <cell r="B3580" t="str">
            <v>MURO EN BLOQUE No 4  Sencillo Arcilla Tipo Santa Fé o similar (33 x 23 x 9 cm)</v>
          </cell>
          <cell r="F3580" t="str">
            <v>m2</v>
          </cell>
          <cell r="I3580">
            <v>36507</v>
          </cell>
        </row>
        <row r="3581">
          <cell r="A3581" t="str">
            <v>T08A</v>
          </cell>
          <cell r="B3581" t="str">
            <v>MURO EN BLOQUE Nº5  Arcilla 33*23*11.5 cm.  Incluye grafil 5 mm.Anclajes perforación y adhesivo epóxico</v>
          </cell>
          <cell r="F3581" t="str">
            <v>m2</v>
          </cell>
          <cell r="I3581">
            <v>37614</v>
          </cell>
        </row>
        <row r="3582">
          <cell r="A3582" t="str">
            <v>T16</v>
          </cell>
          <cell r="B3582" t="str">
            <v>MURO EN BLOQUE No 4  Sencillo Arcilla Tipo Santa Fé o similar (33 x 23 x 9 cm)</v>
          </cell>
          <cell r="F3582" t="str">
            <v>m</v>
          </cell>
          <cell r="I3582">
            <v>16660</v>
          </cell>
        </row>
        <row r="3583">
          <cell r="A3583" t="str">
            <v>T16A</v>
          </cell>
          <cell r="B3583" t="str">
            <v>MURO EN BLOQUE Nº5  Arcilla 33*23*11.5 cm.  Incluye grafil 5 mm. Incluye grafil 5 mm.Anclajes perforación y adhesivo epóxico</v>
          </cell>
          <cell r="F3583" t="str">
            <v>m</v>
          </cell>
          <cell r="I3583">
            <v>16726</v>
          </cell>
        </row>
        <row r="3584">
          <cell r="A3584" t="str">
            <v>T07</v>
          </cell>
          <cell r="B3584" t="str">
            <v>PIEZA ESPECIAL EN "L"  25 x 12.5 x 6 cm. TONO OCRE Tipo Moore o Similar.</v>
          </cell>
          <cell r="F3584" t="str">
            <v>und</v>
          </cell>
          <cell r="I3584">
            <v>2200</v>
          </cell>
        </row>
        <row r="3585">
          <cell r="A3585" t="str">
            <v>T17</v>
          </cell>
          <cell r="B3585" t="str">
            <v>LADRILLO FACHADA Prensado Macizo GRAN FORMATO TERRACOTA (39 x 11,5 x 5.5 cm) Arcilla Tipo Santafé o similar.</v>
          </cell>
          <cell r="F3585" t="str">
            <v>und</v>
          </cell>
          <cell r="I3585">
            <v>1031.4499599999999</v>
          </cell>
        </row>
        <row r="3586">
          <cell r="A3586" t="str">
            <v>T18</v>
          </cell>
          <cell r="B3586" t="str">
            <v>LADRILLO FACHADA Prensado Macizo GRAN FORMATO  DORADO (39 x 11,5 x 5.5 cm) Arcilla Tipo Santafé o similar.</v>
          </cell>
          <cell r="F3586" t="str">
            <v>und</v>
          </cell>
          <cell r="I3586">
            <v>1290.5927999999999</v>
          </cell>
        </row>
        <row r="3587">
          <cell r="A3587" t="str">
            <v>T19</v>
          </cell>
          <cell r="B3587" t="str">
            <v>LADRILLO FACHADA Prensado Macizo GRAN FORMATO  TIERRA (39 x 11,5 x 5.5 cm) Arcilla Tipo Santafé o similar.</v>
          </cell>
          <cell r="F3587" t="str">
            <v>und</v>
          </cell>
          <cell r="I3587">
            <v>1482.1331600000001</v>
          </cell>
        </row>
        <row r="3588">
          <cell r="A3588" t="str">
            <v>T20</v>
          </cell>
          <cell r="B3588" t="str">
            <v>ADOQUIN DE ARCILLA TIPO Santafé o similar h=6 cm, b=10 cm y L=20 cm,</v>
          </cell>
          <cell r="F3588" t="str">
            <v>und</v>
          </cell>
          <cell r="I3588">
            <v>581.79103999999995</v>
          </cell>
        </row>
        <row r="3589">
          <cell r="A3589" t="str">
            <v>T21</v>
          </cell>
          <cell r="B3589" t="str">
            <v>BLOQUE ESTRUCTURAL CONCRETO Arquitectónico Split 14*19*39 cm. Color (Ocre, blanco sin mámol, rojo, terracota o chocolate). Tipo Kreato o similar.</v>
          </cell>
          <cell r="F3589" t="str">
            <v>und</v>
          </cell>
          <cell r="I3589">
            <v>4204</v>
          </cell>
        </row>
        <row r="3590">
          <cell r="A3590" t="str">
            <v>T21A</v>
          </cell>
          <cell r="B3590" t="str">
            <v>BLOQUE ESTRUCTURAL CONCRETO Arquitectónico Split 14*19*39 cm. Color Gris.Tipo Kreato o similar.</v>
          </cell>
          <cell r="F3590" t="str">
            <v>und</v>
          </cell>
          <cell r="I3590">
            <v>3510</v>
          </cell>
        </row>
        <row r="3591">
          <cell r="A3591" t="str">
            <v>T22</v>
          </cell>
          <cell r="B3591" t="str">
            <v>MURO DOBLE EN BLOQUE Nº5  Arcilla 33*23*11.5 cm. Incluye grafil 5 mm.Anclajes perforación y adhesivo epóxico</v>
          </cell>
          <cell r="F3591" t="str">
            <v>m2</v>
          </cell>
          <cell r="I3591">
            <v>50316</v>
          </cell>
        </row>
        <row r="3592">
          <cell r="A3592" t="str">
            <v>T23</v>
          </cell>
          <cell r="B3592" t="str">
            <v>MURO EN BLOQUE Concreto decorativo Catalán liso gris verde oliva 15*10*30 Tipo Adoquinar o Similar y Catalán split abuzardado blanco arena 15*10*30 cm. Tipo Adoquinar o Similar. Según diseño.  (Incluye grouting y refuerzo)Anclajes perforación y adhesivo epóxico</v>
          </cell>
          <cell r="F3592" t="str">
            <v>m2</v>
          </cell>
          <cell r="I3592">
            <v>133902</v>
          </cell>
        </row>
        <row r="3593">
          <cell r="A3593" t="str">
            <v>T24</v>
          </cell>
          <cell r="B3593" t="str">
            <v>MURO EN BLOQUE Concreto decorativo Catalán liso gris verde oliva 15*10*30 Tipo Adoquinar o Similar y Catalán split abuzardado blanco arena 15*10*30 cm. Tipo Adoquinar o Similar. Según diseño.  (Incluye grouting y refuerzo)Anclajes perforación y adhesivo epóxico</v>
          </cell>
          <cell r="F3593" t="str">
            <v>m</v>
          </cell>
          <cell r="I3593">
            <v>83712</v>
          </cell>
        </row>
        <row r="3594">
          <cell r="A3594" t="str">
            <v>T25</v>
          </cell>
          <cell r="B3594" t="str">
            <v>MURO EN BLOQUE Concreto estructural liso 12*20*40 cm. (Incluye grouting y refuerzo)Anclajes perforación y adhesivo epóxico</v>
          </cell>
          <cell r="F3594" t="str">
            <v>m2</v>
          </cell>
          <cell r="I3594">
            <v>83532</v>
          </cell>
        </row>
        <row r="3595">
          <cell r="A3595" t="str">
            <v>T26</v>
          </cell>
          <cell r="B3595" t="str">
            <v xml:space="preserve">BLOQUE CALADO EN ARCILLA TIPO  COLEGIAL 10*20*20 cm. </v>
          </cell>
          <cell r="F3595" t="str">
            <v>und</v>
          </cell>
          <cell r="I3595">
            <v>3113.8112000000001</v>
          </cell>
        </row>
        <row r="3596">
          <cell r="A3596" t="str">
            <v>T27</v>
          </cell>
          <cell r="B3596" t="str">
            <v xml:space="preserve">BLOQUE EN CONCRETO ARQUITECTONICO TIPO SICILIANO COLOR VERDE (39 x 14 x 6 cm.) </v>
          </cell>
          <cell r="F3596" t="str">
            <v>und</v>
          </cell>
          <cell r="I3596">
            <v>1587.634</v>
          </cell>
        </row>
        <row r="3597">
          <cell r="A3597" t="str">
            <v>T28</v>
          </cell>
          <cell r="B3597" t="str">
            <v xml:space="preserve">BLOQUE VIVERO PREFABRICADO EN CONCRETO  PARA JARDINES EN PENDIENTE   DIM 0,40 X0,30 X 0,25 TIPO INDURAL Ó SIMILAR  </v>
          </cell>
          <cell r="F3597" t="str">
            <v>und</v>
          </cell>
          <cell r="I3597">
            <v>4940</v>
          </cell>
        </row>
        <row r="3598">
          <cell r="A3598" t="str">
            <v>T29</v>
          </cell>
          <cell r="B3598" t="str">
            <v>ALFAJIA TONO NATURAL. Pieza complementaria.</v>
          </cell>
          <cell r="F3598" t="str">
            <v>und</v>
          </cell>
          <cell r="I3598">
            <v>650</v>
          </cell>
        </row>
        <row r="3599">
          <cell r="A3599" t="str">
            <v>T30</v>
          </cell>
          <cell r="B3599" t="str">
            <v>BLOQUELÓN EN ARCILLA DE 80 X 23 X 8 cm</v>
          </cell>
          <cell r="F3599" t="str">
            <v>und</v>
          </cell>
          <cell r="I3599">
            <v>3200</v>
          </cell>
        </row>
        <row r="3600">
          <cell r="A3600" t="str">
            <v>T31</v>
          </cell>
          <cell r="B3600" t="str">
            <v>LADRILLO COMUN ROSADO (20 x 6 x 10 cm)</v>
          </cell>
          <cell r="F3600" t="str">
            <v>und</v>
          </cell>
          <cell r="I3600">
            <v>350</v>
          </cell>
        </row>
        <row r="3601">
          <cell r="A3601" t="str">
            <v>W</v>
          </cell>
          <cell r="B3601" t="str">
            <v>MADERAS</v>
          </cell>
        </row>
        <row r="3602">
          <cell r="A3602" t="str">
            <v>W13</v>
          </cell>
          <cell r="B3602" t="str">
            <v>CERCO ORDINARIO 8 cm x 8 cm x 4 m.</v>
          </cell>
          <cell r="F3602" t="str">
            <v>m</v>
          </cell>
          <cell r="I3602">
            <v>23484.432000000001</v>
          </cell>
        </row>
        <row r="3603">
          <cell r="A3603" t="str">
            <v>W13A</v>
          </cell>
          <cell r="B3603" t="str">
            <v>MADERA ROLLIZA D=0,15m.</v>
          </cell>
          <cell r="F3603" t="str">
            <v>m</v>
          </cell>
          <cell r="I3603">
            <v>10122.6</v>
          </cell>
        </row>
        <row r="3604">
          <cell r="A3604" t="str">
            <v>W21</v>
          </cell>
          <cell r="B3604" t="str">
            <v>CLOSET  Fachada: MADECOR 19 mm. Interior: MADECOR 15 mm. Tipo Pizano o similar. Ancho 0,60 m.  Acabado: según pinta seleccionada de carta colores madecor. (Incluye hojas para puertas con 3 RANURAS HORIZONTALES Pintadas y con Marquete en Canto Decorativo. Zurrón con tres cajones, zapatero, 3 entrepaños para camisas, maletero, bolillo, tapa sobre el poyo del closet enchape triplex, herrajes y manijas).</v>
          </cell>
          <cell r="F3604" t="str">
            <v>m2</v>
          </cell>
          <cell r="I3604">
            <v>675016.47065999999</v>
          </cell>
        </row>
        <row r="3605">
          <cell r="A3605" t="str">
            <v>W21A</v>
          </cell>
          <cell r="B3605" t="str">
            <v>SUMINISTRO E INSTALACION DE CLOSET  Ancho: 0,70 m puerta en madera tipo cedro y persianas en madera, 4 entrepaños en triplex de 10mm, tapa sobre el poyo del closet, herrajes, manijas, suministro de todos los accesorios necesarios para garantizar una correcta instalación).</v>
          </cell>
          <cell r="F3605" t="str">
            <v>m2</v>
          </cell>
          <cell r="I3605">
            <v>485884.8</v>
          </cell>
        </row>
        <row r="3606">
          <cell r="A3606" t="str">
            <v>W21B</v>
          </cell>
          <cell r="B3606" t="str">
            <v>SUMINISTRO E INSTALACION DE MUEBLE   Ancho: variable,   puerta en madera tipo cedro y persianas en madera, 4 entrepaños en triplex de 10mm, tapa sobre el poyo del closet, herrajes, manijas, suministro de todos los accesorios necesarios para garantizar una correcta instalación).</v>
          </cell>
          <cell r="F3606" t="str">
            <v>m2</v>
          </cell>
          <cell r="I3606">
            <v>480000</v>
          </cell>
        </row>
        <row r="3607">
          <cell r="A3607" t="str">
            <v>W21C</v>
          </cell>
          <cell r="B3607" t="str">
            <v>SUMINISTRO E INSTALACION DE MUEBLE   Ancho: variable,  dos cajones tipo parche, herrajes, manijas, tapas divisorias, suministro de todos los accesorios necesarios para garantizar una correcta instalación).</v>
          </cell>
          <cell r="F3607" t="str">
            <v>m2</v>
          </cell>
          <cell r="I3607">
            <v>165000</v>
          </cell>
        </row>
        <row r="3608">
          <cell r="A3608" t="str">
            <v>W22</v>
          </cell>
          <cell r="B3608" t="str">
            <v>CLOSET  Fachada: TABLEX ENCHAPADO TRIPLEX OKUME 19 mm. Tipo Pizano o similar. Interior: MADECOR 15 mm. Tipo Pizano o similar. Ancho 0,60 m.  Acabado: Acabado: tintilla, sellador (mínimo 6 manos) y laca para el tablex, el madecor según pinta seleccionada de carta colores madecor. (Incluye hojas para puertas con 3 RANURAS HORIZONTALES y con Marquete chapacanto okumé. Zurrón con trescajones, zapatero, 3 entrepaños para camisas, maletero, bolillo, tapa sobre el poyo del closet enchape triplex, herrajes, manijas, asi como el suministro de todos los accesorios necesarios para garantizar una correcta instalación).</v>
          </cell>
          <cell r="F3608" t="str">
            <v>m2</v>
          </cell>
          <cell r="I3608">
            <v>898405.04423999996</v>
          </cell>
        </row>
        <row r="3609">
          <cell r="A3609" t="str">
            <v>W01</v>
          </cell>
          <cell r="B3609" t="str">
            <v xml:space="preserve">DURMIENTE  4*4  </v>
          </cell>
          <cell r="F3609" t="str">
            <v>m</v>
          </cell>
          <cell r="I3609">
            <v>1508.2674</v>
          </cell>
        </row>
        <row r="3610">
          <cell r="A3610" t="str">
            <v>W02</v>
          </cell>
          <cell r="B3610" t="str">
            <v>LISTON 2 x 4</v>
          </cell>
          <cell r="F3610" t="str">
            <v>m</v>
          </cell>
          <cell r="I3610">
            <v>2348.4432000000002</v>
          </cell>
        </row>
        <row r="3611">
          <cell r="A3611" t="str">
            <v>W04</v>
          </cell>
          <cell r="B3611" t="str">
            <v>LISTON CEDRO MACHO 5 cm x 2.5 cm x 3 m.</v>
          </cell>
          <cell r="F3611" t="str">
            <v>m</v>
          </cell>
          <cell r="I3611">
            <v>2793.8375999999998</v>
          </cell>
        </row>
        <row r="3612">
          <cell r="A3612" t="str">
            <v>W34</v>
          </cell>
          <cell r="B3612" t="str">
            <v>MARCO EN MADECOR Sencillo - Kit de Marko Madecor Tipo Pizano o similar (2 largueros de 2,40 m y un cabezal de 1,20 m.) Ancho muro: 10 a 18 cm.</v>
          </cell>
          <cell r="F3612" t="str">
            <v>und</v>
          </cell>
          <cell r="I3612">
            <v>112541.04227999999</v>
          </cell>
        </row>
        <row r="3613">
          <cell r="A3613" t="str">
            <v>W33</v>
          </cell>
          <cell r="B3613" t="str">
            <v>MARCO EN MADECOR Sencillo - Kit de Marko Madecor Tipo Pizano o similar (2 largueros de 2,40 m y un cabezal de 1,20 m.) Ancho muro: 8 cm.</v>
          </cell>
          <cell r="F3613" t="str">
            <v>und</v>
          </cell>
          <cell r="I3613">
            <v>88517.075700000001</v>
          </cell>
        </row>
        <row r="3614">
          <cell r="A3614" t="str">
            <v>W32</v>
          </cell>
          <cell r="B3614" t="str">
            <v>MARCO EN MADERA CHINGALE Sencillo - Kit de Marko Madera Tipo Pizano o similar. (2 largueros de 2,40 m y un cabezal de 1,20 m.) Ancho muro: 8 cm.</v>
          </cell>
          <cell r="F3614" t="str">
            <v>und</v>
          </cell>
          <cell r="I3614">
            <v>49858.866300000002</v>
          </cell>
        </row>
        <row r="3615">
          <cell r="A3615" t="str">
            <v>W31</v>
          </cell>
          <cell r="B3615" t="str">
            <v>MARCO EN TABLEX ENCHAPADO OKUME (25 mm.) Sencillo - Kit de Marko Classico Tipo Pizano o similar. (2 largueros de 2,40 m y un cabezal de 1,20 m.) Ancho muro: 10 a 18 cm.</v>
          </cell>
          <cell r="F3615" t="str">
            <v>und</v>
          </cell>
          <cell r="I3615">
            <v>145826.17559999999</v>
          </cell>
        </row>
        <row r="3616">
          <cell r="A3616" t="str">
            <v>W36</v>
          </cell>
          <cell r="B3616" t="str">
            <v>MUEBLE BAJO MESON Ancho: 0.60 m. con con Fachada: TABLEX ENCHAPADO TRIPLEX OKUME 19 mm. Tipo Pizano o similar. Interior: MADECOR 15 mm. Tipo Pizano o similar. Acabado: Acabado: tintilla, sellador (mínimo 6 manos) y laca para el tablex, el madecor según pinta seleccionada de carta colores madecor. (Incluye hojas para puertas con 2 RANURAS HORIZONTALES y con Marquete chapacanto okumé. Interior con un (1) entrepaño, tapa sobre el poyo del mueble, herrajes, manijas, suministro de todos los accesorios necesarios para garantizar una correcta instalación).</v>
          </cell>
          <cell r="F3616" t="str">
            <v>m2</v>
          </cell>
          <cell r="I3616">
            <v>294821.73726000002</v>
          </cell>
        </row>
        <row r="3617">
          <cell r="A3617" t="str">
            <v>W35</v>
          </cell>
          <cell r="B3617" t="str">
            <v>MUEBLE BAJO MESON Ancho: 0.60 m. con Fachada: MADECOR 19 mm. Interior: MADECOR 15 mm. Tipo Pizano o similar. Acabado: según pinta seleccionada de carta colores madecor. (Incluye hojas para puertas con 2 RANURAS HORIZONTALES Pintadas y con Marquete en Canto Decorativo. Interior con un (1) entrepaño, tapa sobre el poyo del mueble, herrajes, manijas, suministro de todos los accesorios necesarios para garantizar una correcta instalación).</v>
          </cell>
          <cell r="F3617" t="str">
            <v>m2</v>
          </cell>
          <cell r="I3617">
            <v>230160.59297999999</v>
          </cell>
        </row>
        <row r="3618">
          <cell r="A3618" t="str">
            <v>W35A</v>
          </cell>
          <cell r="B3618" t="str">
            <v>LÁMINA TABLERO MELAMINICO COLOR BLANCO E=15mm. Dimensiones:1.22x2.44m.</v>
          </cell>
          <cell r="F3618" t="str">
            <v>und</v>
          </cell>
          <cell r="I3618">
            <v>70756.974000000002</v>
          </cell>
        </row>
        <row r="3619">
          <cell r="A3619" t="str">
            <v>W20</v>
          </cell>
          <cell r="B3619" t="str">
            <v>PERSIANA  en madera Zapán de 2cm x 15 cm cada 7,5 cm  ( incluye pintura de acabado, inmunizado, perfileria de anclaje tipo mueble de 2"x1/8", soporte vertical, cada  metro, y anclajes persiana.)</v>
          </cell>
          <cell r="F3619" t="str">
            <v>m2</v>
          </cell>
          <cell r="I3619">
            <v>116916.03</v>
          </cell>
        </row>
        <row r="3620">
          <cell r="A3620" t="str">
            <v>W05</v>
          </cell>
          <cell r="B3620" t="str">
            <v>PLANCHON ORDINARIO 20 cm x 4 cm x 3 m.</v>
          </cell>
          <cell r="F3620" t="str">
            <v>m</v>
          </cell>
          <cell r="I3620">
            <v>3188.6190000000001</v>
          </cell>
        </row>
        <row r="3621">
          <cell r="A3621" t="str">
            <v>W25</v>
          </cell>
          <cell r="B3621" t="str">
            <v xml:space="preserve">PUERTA ENTAMBORADA EN LAMINA TRIPLEX OKUME - Tipo Pizano Okumé o similar. Ancho: 0,51a 0,75 m. Alto: 1,80 a 2,40 m. Hoja Lisa con 4 RANURAS Horizontales y con Marquete chapacanto okumé. </v>
          </cell>
          <cell r="F3621" t="str">
            <v>und</v>
          </cell>
          <cell r="I3621">
            <v>160761.05963999999</v>
          </cell>
        </row>
        <row r="3622">
          <cell r="A3622" t="str">
            <v>W25A</v>
          </cell>
          <cell r="B3622" t="str">
            <v xml:space="preserve">PUERTA ENTAMBORADA EN LAMINA TRIPLEX OKUME - Tipo Pizano Okumé o similar. Ancho: 0,51a 0,75 m. Alto: 1,80 a 2,40 m. Hoja Lisa con DILATACIONES  Horizontales y con Marquete chapacanto okumé. </v>
          </cell>
          <cell r="F3622" t="str">
            <v>m2</v>
          </cell>
          <cell r="I3622">
            <v>37722</v>
          </cell>
        </row>
        <row r="3623">
          <cell r="A3623" t="str">
            <v>W25B</v>
          </cell>
          <cell r="B3623" t="str">
            <v xml:space="preserve">PUERTA ENTAMBORADA EN LAMINA TRIPLEX OKUME - Tipo Pizano Okumé o similar. Ancho: 0,51a 0,75 m. Alto:2,41 a 3,00m. Hoja Lisa con 4 RANURAS Horizontales y con Marquete chapacanto okumé. </v>
          </cell>
          <cell r="F3623" t="str">
            <v>und</v>
          </cell>
          <cell r="I3623">
            <v>651024</v>
          </cell>
        </row>
        <row r="3624">
          <cell r="A3624" t="str">
            <v>W23</v>
          </cell>
          <cell r="B3624" t="str">
            <v xml:space="preserve">PUERTA ENTAMBORADA EN LAMINA TRIPLEX OKUME - Tipo Pizano Okumé o similar. Ancho: 0,51a 0,75 m. Alto: 2,41 a 3,00m. Hoja Lisa con Marquete chapacanto okumé. </v>
          </cell>
          <cell r="F3624" t="str">
            <v>und</v>
          </cell>
          <cell r="I3624">
            <v>149116.02059999999</v>
          </cell>
        </row>
        <row r="3625">
          <cell r="A3625" t="str">
            <v>W23A</v>
          </cell>
          <cell r="B3625" t="str">
            <v xml:space="preserve">PUERTA ENTAMBORADA EN LAMINA TRIPLEX OKUME - Tipo Pizano Okumé o similar. Ancho: 0,51a 0,75 m. Alto: hasta 1 m. Hoja Lisa con Marquete chapacanto okumé. </v>
          </cell>
          <cell r="F3625" t="str">
            <v>und</v>
          </cell>
          <cell r="I3625">
            <v>95000</v>
          </cell>
        </row>
        <row r="3626">
          <cell r="A3626" t="str">
            <v>W26</v>
          </cell>
          <cell r="B3626" t="str">
            <v xml:space="preserve">PUERTA ENTAMBORADA EN LAMINA TRIPLEX OKUME - Tipo Pizano Okumé o similar. Ancho: 0,76 a 1,10 m. Alto: 1,80 a 2,40 m. Hoja Lisa con 4 RANURAS Horizontales y con Marquete chapacanto okumé. </v>
          </cell>
          <cell r="F3626" t="str">
            <v>und</v>
          </cell>
          <cell r="I3626">
            <v>160761.05963999999</v>
          </cell>
        </row>
        <row r="3627">
          <cell r="A3627" t="str">
            <v>W26A</v>
          </cell>
          <cell r="B3627" t="str">
            <v xml:space="preserve">PUERTA ENTAMBORADA EN LAMINA TRIPLEX OKUME - Tipo Pizano Okumé o similar. Ancho: 0,76 a 1,10 m. Alto: 2,41 a 3,00m. Hoja Lisa con 4 RANURAS Horizontales y con Marquete chapacanto okumé. </v>
          </cell>
          <cell r="F3627" t="str">
            <v>und</v>
          </cell>
          <cell r="I3627">
            <v>1193544</v>
          </cell>
        </row>
        <row r="3628">
          <cell r="A3628" t="str">
            <v>W24</v>
          </cell>
          <cell r="B3628" t="str">
            <v xml:space="preserve">PUERTA ENTAMBORADA EN LAMINA TRIPLEX OKUME - Tipo Pizano Okumé o similar. Ancho: 0,76 a 1,10 m. Alto: 1,80 a 2,40 m. Hoja Lisa con Marquete chapacanto okumé. </v>
          </cell>
          <cell r="F3628" t="str">
            <v>und</v>
          </cell>
          <cell r="I3628">
            <v>162861.49914</v>
          </cell>
        </row>
        <row r="3629">
          <cell r="A3629" t="str">
            <v>W29</v>
          </cell>
          <cell r="B3629" t="str">
            <v xml:space="preserve">PUERTA ENTAMBORADA EN MADEFONDO - Tipo Pizano Arquitectónica o similar. Ancho: 0,51 a 0,75 m. Alto: 1,80 a 2,40 m. Hoja Lisa con 4 RANURAS Horizontales Pintadas y con Marquete en Canto Decorativo. Acabado: según pinta seleccionada de carta colores madecor. </v>
          </cell>
          <cell r="F3629" t="str">
            <v>und</v>
          </cell>
          <cell r="I3629">
            <v>218008.41167999999</v>
          </cell>
        </row>
        <row r="3630">
          <cell r="A3630" t="str">
            <v>W27</v>
          </cell>
          <cell r="B3630" t="str">
            <v xml:space="preserve">PUERTA ENTAMBORADA EN MADEFONDO - Tipo Pizano Arquitectónica o similar. Ancho: 0,51 a 0,75 m. Alto: 1,80 a 2,40 m. Hoja Lisa con Marquete en Canto Decorativo. Acabado: según pinta seleccionada de carta colores madecor. </v>
          </cell>
          <cell r="F3630" t="str">
            <v>und</v>
          </cell>
          <cell r="I3630">
            <v>211044.06288000001</v>
          </cell>
        </row>
        <row r="3631">
          <cell r="A3631" t="str">
            <v>W30</v>
          </cell>
          <cell r="B3631" t="str">
            <v xml:space="preserve">PUERTA ENTAMBORADA EN MADEFONDO - Tipo Pizano Arquitectónica o similar. Ancho: 0,76 a 1,10 m. Alto: 1,80 a 2,40 m. Hoja Lisa con 4 RANURAS Horizontales Pintadas y con Marquete en Canto Decorativo. Acabado: según pinta seleccionada de carta colores madecor. </v>
          </cell>
          <cell r="F3631" t="str">
            <v>und</v>
          </cell>
          <cell r="I3631">
            <v>285057.47730000003</v>
          </cell>
        </row>
        <row r="3632">
          <cell r="A3632" t="str">
            <v>W28</v>
          </cell>
          <cell r="B3632" t="str">
            <v xml:space="preserve">PUERTA ENTAMBORADA EN MADEFONDO - Tipo Pizano Arquitectónica o similar. Ancho: 0,76 a 1,10 m. Alto: 1,80 a 2,40 m. Hoja Lisa con Marquete en Canto Decorativo. Acabado: según pinta seleccionada de carta colores madecor. </v>
          </cell>
          <cell r="F3632" t="str">
            <v>und</v>
          </cell>
          <cell r="I3632">
            <v>278093.12849999999</v>
          </cell>
        </row>
        <row r="3633">
          <cell r="A3633" t="str">
            <v>W12</v>
          </cell>
          <cell r="B3633" t="str">
            <v>REPISA ABARCO 8 cm * 4 cm * 3 m</v>
          </cell>
          <cell r="F3633" t="str">
            <v>m</v>
          </cell>
          <cell r="I3633">
            <v>2260.3765800000001</v>
          </cell>
        </row>
        <row r="3634">
          <cell r="A3634" t="str">
            <v>W06</v>
          </cell>
          <cell r="B3634" t="str">
            <v>REPISA ORDINARIO 8 cm *4 cm *3m</v>
          </cell>
          <cell r="F3634" t="str">
            <v>m</v>
          </cell>
          <cell r="I3634">
            <v>1839.2764199999999</v>
          </cell>
        </row>
        <row r="3635">
          <cell r="A3635" t="str">
            <v>W09</v>
          </cell>
          <cell r="B3635" t="str">
            <v>TABLA BURRA 30 cm * 2.5 cm * 3 m</v>
          </cell>
          <cell r="F3635" t="str">
            <v>und</v>
          </cell>
          <cell r="I3635">
            <v>12349.572</v>
          </cell>
        </row>
        <row r="3636">
          <cell r="A3636" t="str">
            <v>W17</v>
          </cell>
          <cell r="B3636" t="str">
            <v>TABLA CHAPA EN CEDRO MACHO 30 cm x 2 cm x 3 m.</v>
          </cell>
          <cell r="F3636" t="str">
            <v>m</v>
          </cell>
          <cell r="I3636">
            <v>4049.04</v>
          </cell>
        </row>
        <row r="3637">
          <cell r="A3637" t="str">
            <v>W16</v>
          </cell>
          <cell r="B3637" t="str">
            <v>TABLA CHAPA ORDINARIO 30 cm x 2 cm x 3 m.</v>
          </cell>
          <cell r="F3637" t="str">
            <v>und</v>
          </cell>
          <cell r="I3637">
            <v>9920.1479999999992</v>
          </cell>
        </row>
        <row r="3638">
          <cell r="A3638" t="str">
            <v>W18</v>
          </cell>
          <cell r="B3638" t="str">
            <v>TIRAS ALISTADO 3 x 3 x 3</v>
          </cell>
          <cell r="F3638" t="str">
            <v>m</v>
          </cell>
          <cell r="I3638">
            <v>860.42100000000005</v>
          </cell>
        </row>
        <row r="3639">
          <cell r="A3639" t="str">
            <v>W19</v>
          </cell>
          <cell r="B3639" t="str">
            <v>VARA DE CLAVO</v>
          </cell>
          <cell r="F3639" t="str">
            <v>m</v>
          </cell>
          <cell r="I3639">
            <v>2024.52</v>
          </cell>
        </row>
        <row r="3640">
          <cell r="A3640" t="str">
            <v>W37</v>
          </cell>
          <cell r="B3640" t="str">
            <v xml:space="preserve">TABLA BURRA EN CEDRO MACHO 0,23 x 3 m </v>
          </cell>
          <cell r="F3640" t="str">
            <v>und</v>
          </cell>
          <cell r="I3640">
            <v>8604.2099999999991</v>
          </cell>
        </row>
        <row r="3641">
          <cell r="A3641" t="str">
            <v>W38</v>
          </cell>
          <cell r="B3641" t="str">
            <v>MARQUETE CHAPACANTO OKUME</v>
          </cell>
          <cell r="F3641" t="str">
            <v>m</v>
          </cell>
          <cell r="I3641">
            <v>7448.0876088000005</v>
          </cell>
        </row>
        <row r="3642">
          <cell r="A3642" t="str">
            <v>W39</v>
          </cell>
          <cell r="B3642" t="str">
            <v>APERTURA DE RANURA HORIZONTAL</v>
          </cell>
          <cell r="F3642" t="str">
            <v>und</v>
          </cell>
          <cell r="I3642">
            <v>3377.0613215999997</v>
          </cell>
        </row>
        <row r="3643">
          <cell r="A3643" t="str">
            <v>W40</v>
          </cell>
          <cell r="B3643" t="str">
            <v>MAQUETE DECORATIVO</v>
          </cell>
          <cell r="F3643" t="str">
            <v>m</v>
          </cell>
          <cell r="I3643">
            <v>4865.1240120000002</v>
          </cell>
        </row>
        <row r="3644">
          <cell r="A3644" t="str">
            <v>W41</v>
          </cell>
          <cell r="B3644" t="str">
            <v>APERTURA DE RANURA HORIZONTAL PINTADA</v>
          </cell>
          <cell r="F3644" t="str">
            <v>und</v>
          </cell>
          <cell r="I3644">
            <v>2019.6611520000001</v>
          </cell>
        </row>
        <row r="3645">
          <cell r="A3645" t="str">
            <v>W42</v>
          </cell>
          <cell r="B3645" t="str">
            <v xml:space="preserve">MELAMINICO COLOR CEDRO 19 mm  1,40*0,48 </v>
          </cell>
          <cell r="F3645" t="str">
            <v>und</v>
          </cell>
          <cell r="I3645">
            <v>36987.9804</v>
          </cell>
        </row>
        <row r="3646">
          <cell r="A3646" t="str">
            <v>W43</v>
          </cell>
          <cell r="B3646" t="str">
            <v>BISAGRA 105*35 MM</v>
          </cell>
          <cell r="F3646" t="str">
            <v>und</v>
          </cell>
          <cell r="I3646">
            <v>1315.9380000000001</v>
          </cell>
        </row>
        <row r="3647">
          <cell r="A3647" t="str">
            <v>W44</v>
          </cell>
          <cell r="B3647" t="str">
            <v>CHAPETA TORNILLOS Y ACCESORIOS</v>
          </cell>
          <cell r="F3647" t="str">
            <v>und</v>
          </cell>
          <cell r="I3647">
            <v>3340.4580000000001</v>
          </cell>
        </row>
        <row r="3648">
          <cell r="A3648" t="str">
            <v>W45</v>
          </cell>
          <cell r="B3648" t="str">
            <v xml:space="preserve">BOCAPUERTA EN MADERA FLOR MORADO E=2 cm </v>
          </cell>
          <cell r="F3648" t="str">
            <v>m</v>
          </cell>
          <cell r="I3648">
            <v>18220.68</v>
          </cell>
        </row>
        <row r="3649">
          <cell r="A3649" t="str">
            <v>W46</v>
          </cell>
          <cell r="B3649" t="str">
            <v>GUARDAESCOBA EN MADERA DE PINO  h=10 cm.</v>
          </cell>
          <cell r="F3649" t="str">
            <v>m</v>
          </cell>
          <cell r="I3649">
            <v>2065.0104000000001</v>
          </cell>
        </row>
        <row r="3650">
          <cell r="A3650" t="str">
            <v>W46A</v>
          </cell>
          <cell r="B3650" t="str">
            <v>GUARDAESCOBA EN MADERA DE CEDRO  h=10 cm.</v>
          </cell>
          <cell r="F3650" t="str">
            <v>m</v>
          </cell>
          <cell r="I3650">
            <v>2672.3663999999999</v>
          </cell>
        </row>
        <row r="3651">
          <cell r="A3651" t="str">
            <v>W47</v>
          </cell>
          <cell r="B3651" t="str">
            <v>GRANADILLO SECO a=28cm h=4cm</v>
          </cell>
          <cell r="F3651" t="str">
            <v>m</v>
          </cell>
          <cell r="I3651">
            <v>32797.224000000002</v>
          </cell>
        </row>
        <row r="3652">
          <cell r="A3652" t="str">
            <v>W48</v>
          </cell>
          <cell r="B3652" t="str">
            <v>GRANADILLO SECO a=28cm h=4cm</v>
          </cell>
          <cell r="F3652" t="str">
            <v>m2</v>
          </cell>
          <cell r="I3652">
            <v>117928.29</v>
          </cell>
        </row>
        <row r="3653">
          <cell r="A3653" t="str">
            <v>W49</v>
          </cell>
          <cell r="B3653" t="str">
            <v>LISTON EN CEDRO  a=10cm h=4cm</v>
          </cell>
          <cell r="F3653" t="str">
            <v>m</v>
          </cell>
          <cell r="I3653">
            <v>15791.255999999999</v>
          </cell>
        </row>
        <row r="3654">
          <cell r="A3654" t="str">
            <v>W49A</v>
          </cell>
          <cell r="B3654" t="str">
            <v>LISTON EN CEDRO  a=40cm h=10cm</v>
          </cell>
          <cell r="F3654" t="str">
            <v>m</v>
          </cell>
          <cell r="I3654">
            <v>30367.8</v>
          </cell>
        </row>
        <row r="3655">
          <cell r="A3655" t="str">
            <v>W49B</v>
          </cell>
          <cell r="B3655" t="str">
            <v>TABLA EN CEDRO a=60cm h=10cm</v>
          </cell>
          <cell r="F3655" t="str">
            <v>m</v>
          </cell>
          <cell r="I3655">
            <v>54000</v>
          </cell>
        </row>
        <row r="3656">
          <cell r="A3656" t="str">
            <v>W50</v>
          </cell>
          <cell r="B3656" t="str">
            <v>TORNILLO PARA MADERA AVELLANADO 5 x 3/4”</v>
          </cell>
          <cell r="F3656" t="str">
            <v>und</v>
          </cell>
          <cell r="I3656">
            <v>40.490400000000001</v>
          </cell>
        </row>
        <row r="3657">
          <cell r="A3657" t="str">
            <v>W51</v>
          </cell>
          <cell r="B3657" t="str">
            <v xml:space="preserve">DECK EN MADERA TEKA con tablas de  7cm de ancho y 16 mm de espesor con separaciones de 2mm (Incluye base de soporte con listones de 3x3 cm, acabado con película majestic , soportes, fijaciones y los demás requeridos para su correcto ensamble y funcionamiento) Según diseño. </v>
          </cell>
          <cell r="F3657" t="str">
            <v>m2</v>
          </cell>
          <cell r="I3657">
            <v>197390.7</v>
          </cell>
        </row>
        <row r="3658">
          <cell r="A3658" t="str">
            <v>W52</v>
          </cell>
          <cell r="B3658" t="str">
            <v>LISTONES EN MADERA TEKA. Dimensiones 10cm de ancho, 1,7cm de espesor.</v>
          </cell>
          <cell r="F3658" t="str">
            <v>m</v>
          </cell>
          <cell r="I3658">
            <v>12045.894</v>
          </cell>
        </row>
        <row r="3659">
          <cell r="A3659" t="str">
            <v>W53</v>
          </cell>
          <cell r="B3659" t="str">
            <v>PUERTA BATIENTE DERECHA Ancho:800 Alto 2500 en LAMINA DE ALTO IMPACTO F10 Ref: P1-80</v>
          </cell>
          <cell r="F3659" t="str">
            <v>m</v>
          </cell>
          <cell r="I3659">
            <v>639340.17676799989</v>
          </cell>
        </row>
        <row r="3660">
          <cell r="A3660" t="str">
            <v>W53A</v>
          </cell>
          <cell r="B3660" t="str">
            <v>PUERTA BATIENTE  Ancho:900 Alto 2500 en LAMINA DE ALTO IMPACTO F10 Ref: P1-90</v>
          </cell>
          <cell r="F3660" t="str">
            <v>m</v>
          </cell>
          <cell r="I3660">
            <v>641101.50916799996</v>
          </cell>
        </row>
        <row r="3661">
          <cell r="A3661" t="str">
            <v>W53B</v>
          </cell>
          <cell r="B3661" t="str">
            <v>PUERTA BATIENTE  Ancho:900 Alto 2500 en LAMINA DE ALTO IMPACTO F10 Ref: P1-90</v>
          </cell>
          <cell r="F3661" t="str">
            <v>m</v>
          </cell>
          <cell r="I3661">
            <v>836621.14778399991</v>
          </cell>
        </row>
        <row r="3662">
          <cell r="A3662" t="str">
            <v>W53C</v>
          </cell>
          <cell r="B3662" t="str">
            <v>PUERTA BATIENTE  Ancho:1100 Alto 2500 en LAMINA DE ALTO IMPACTO F10 Ref: P2-110</v>
          </cell>
          <cell r="F3662" t="str">
            <v>m</v>
          </cell>
          <cell r="I3662">
            <v>838382.48018399987</v>
          </cell>
        </row>
        <row r="3663">
          <cell r="A3663" t="str">
            <v>W53D</v>
          </cell>
          <cell r="B3663" t="str">
            <v>PUERTA BATIENTE  Ancho:1200 Alto 2500 en LAMINA DE ALTO IMPACTO F10 Ref: P2-120</v>
          </cell>
          <cell r="F3663" t="str">
            <v>m</v>
          </cell>
          <cell r="I3663">
            <v>840143.81258399994</v>
          </cell>
        </row>
        <row r="3664">
          <cell r="A3664" t="str">
            <v>W53E</v>
          </cell>
          <cell r="B3664" t="str">
            <v>PUERTA VAVIEN  Ancho:900 Alto 2500 en LAMINA DE ALTO IMPACTO F10 Ref: P5-180</v>
          </cell>
          <cell r="F3664" t="str">
            <v>m</v>
          </cell>
          <cell r="I3664">
            <v>641101.50916799996</v>
          </cell>
        </row>
        <row r="3665">
          <cell r="A3665" t="str">
            <v>W53F</v>
          </cell>
          <cell r="B3665" t="str">
            <v>PUERTA BATIENTE  Ancho:600 Alto 2500 en LAMINA DE ALTO IMPACTO F10 Ref: P4-120</v>
          </cell>
          <cell r="F3665" t="str">
            <v>m</v>
          </cell>
          <cell r="I3665">
            <v>538932.48775199999</v>
          </cell>
        </row>
        <row r="3666">
          <cell r="A3666" t="str">
            <v>W53G</v>
          </cell>
          <cell r="B3666" t="str">
            <v>PUERTA BATIENTE  Ancho:1000 Alto 2500 en LAMINA DE ALTO IMPACTO F10 y CON LAMINA DE PLOMO 1.5 mm Ref: P3-100</v>
          </cell>
          <cell r="F3666" t="str">
            <v>m</v>
          </cell>
          <cell r="I3666">
            <v>1326400.71936</v>
          </cell>
        </row>
        <row r="3667">
          <cell r="A3667" t="str">
            <v>W53H</v>
          </cell>
          <cell r="B3667" t="str">
            <v>PUERTA BATIENTE  Ancho:1100 Alto 2500 en LAMINA DE ALTO IMPACTO F10 y CON LAMINA DE PLOMO 1.5 mm Ref: P3-100</v>
          </cell>
          <cell r="F3667" t="str">
            <v>m</v>
          </cell>
          <cell r="I3667">
            <v>1328162.0517599999</v>
          </cell>
        </row>
        <row r="3668">
          <cell r="A3668" t="str">
            <v>W53I</v>
          </cell>
          <cell r="B3668" t="str">
            <v>PUERTA BATIENTE  Ancho:1100 Alto 2500 en LAMINA DE ALTO IMPACTO F10 y CON LAMINA DE PLOMO 1.5 mm Ref: P3-100</v>
          </cell>
          <cell r="F3668" t="str">
            <v>m</v>
          </cell>
          <cell r="I3668">
            <v>540693.82015199994</v>
          </cell>
        </row>
        <row r="3669">
          <cell r="A3669" t="str">
            <v>W53J</v>
          </cell>
          <cell r="B3669" t="str">
            <v>PUERTA BATIENTE  Ancho:900 Alto 2500 en LAMINA DE ALTO IMPACTO CON MIRILLA F10 Ref: P4-180A</v>
          </cell>
          <cell r="F3669" t="str">
            <v>m</v>
          </cell>
          <cell r="I3669">
            <v>737266.73554319993</v>
          </cell>
        </row>
        <row r="3670">
          <cell r="A3670" t="str">
            <v>W53K</v>
          </cell>
          <cell r="B3670" t="str">
            <v>PUERTA BATIENTE  Ancho:650 Alto 2500 en LAMINA DE ALTO IMPACTO CON MIRILLA F10 Ref: P5-130A</v>
          </cell>
          <cell r="F3670" t="str">
            <v>m</v>
          </cell>
          <cell r="I3670">
            <v>620785.12704479997</v>
          </cell>
        </row>
        <row r="3671">
          <cell r="A3671" t="str">
            <v>W53L</v>
          </cell>
          <cell r="B3671" t="str">
            <v>PUERTA BATIENTE  Ancho:700 Alto 2500 en LAMINA DE ALTO IMPACTO CON MIRILLA F10 Ref: P5-140</v>
          </cell>
          <cell r="F3671" t="str">
            <v>m</v>
          </cell>
          <cell r="I3671">
            <v>540698.679</v>
          </cell>
        </row>
        <row r="3672">
          <cell r="A3672" t="str">
            <v>W53M</v>
          </cell>
          <cell r="B3672" t="str">
            <v>PUERTA BATIENTE  Ancho:800 Alto 2500 en LAMINA DE ALTO IMPACTO CON MIRILLA F10 Ref: P5-160</v>
          </cell>
          <cell r="F3672" t="str">
            <v>m</v>
          </cell>
          <cell r="I3672">
            <v>639340.17676799989</v>
          </cell>
        </row>
        <row r="3673">
          <cell r="A3673" t="str">
            <v>W53N</v>
          </cell>
          <cell r="B3673" t="str">
            <v>PUERTA BATIENTE  Ancho:800 Alto 2500 en LAMINA DE ALTO IMPACTO CON MIRILLA F10 Ref: P5-160A</v>
          </cell>
          <cell r="F3673" t="str">
            <v>m</v>
          </cell>
          <cell r="I3673">
            <v>735241.20328319992</v>
          </cell>
        </row>
        <row r="3674">
          <cell r="A3674" t="str">
            <v>W53O</v>
          </cell>
          <cell r="B3674" t="str">
            <v>PUERTA BATIENTE  Ancho:800 Alto 2500 en LAMINA DE ALTO IMPACTO CON MIRILLA F10 Ref: P5-160A</v>
          </cell>
          <cell r="F3674" t="str">
            <v>m</v>
          </cell>
          <cell r="I3674">
            <v>737266.73554319993</v>
          </cell>
        </row>
        <row r="3675">
          <cell r="A3675" t="str">
            <v>W53P</v>
          </cell>
          <cell r="B3675" t="str">
            <v>PUERTA BATIENTE  Ancho:1000 Alto 2500 en LAMINA DE ALTO IMPACTO Ref: P5-200</v>
          </cell>
          <cell r="F3675" t="str">
            <v>m</v>
          </cell>
          <cell r="I3675">
            <v>836622.1600439999</v>
          </cell>
        </row>
        <row r="3676">
          <cell r="A3676" t="str">
            <v>W53Q</v>
          </cell>
          <cell r="B3676" t="str">
            <v>PUERTA CORREDIZA  Ancho:950 Alto 2500 en LAMINA DE ALTO IMPACTO Ref: P6-90</v>
          </cell>
          <cell r="F3676" t="str">
            <v>m</v>
          </cell>
          <cell r="I3676">
            <v>835740.48158399994</v>
          </cell>
        </row>
        <row r="3677">
          <cell r="A3677" t="str">
            <v>W53R</v>
          </cell>
          <cell r="B3677" t="str">
            <v>PUERTA CORREDIZA  Ancho:1050 Alto 2500 en LAMINA DE ALTO IMPACTO Ref: P6-100</v>
          </cell>
          <cell r="F3677" t="str">
            <v>m</v>
          </cell>
          <cell r="I3677">
            <v>837501.81398399989</v>
          </cell>
        </row>
        <row r="3678">
          <cell r="A3678" t="str">
            <v>W53S</v>
          </cell>
          <cell r="B3678" t="str">
            <v>PUERTA CORREDIZA  Ancho:1250 Alto 2500 en LAMINA DE ALTO IMPACTO Ref: P6-120</v>
          </cell>
          <cell r="F3678" t="str">
            <v>m</v>
          </cell>
          <cell r="I3678">
            <v>916981.35142319999</v>
          </cell>
        </row>
        <row r="3679">
          <cell r="A3679" t="str">
            <v>W53T</v>
          </cell>
          <cell r="B3679" t="str">
            <v>PUERTA CORREDIZA  Ancho:1050 Alto 2500 en LAMINA DE ALTO IMPACTO Y LAMINA DE PLOMO DE 1,5mm  Ref: P13-100</v>
          </cell>
          <cell r="F3679" t="str">
            <v>m</v>
          </cell>
          <cell r="I3679">
            <v>1327281.3855600001</v>
          </cell>
        </row>
        <row r="3680">
          <cell r="A3680" t="str">
            <v>W53U</v>
          </cell>
          <cell r="B3680" t="str">
            <v>PUERTA CORREDIZA  Ancho:1250 Alto 2500 en LAMINA DE ALTO IMPACTO Ref: P14-120</v>
          </cell>
          <cell r="F3680" t="str">
            <v>m</v>
          </cell>
          <cell r="I3680">
            <v>883063.96050719998</v>
          </cell>
        </row>
        <row r="3681">
          <cell r="A3681" t="str">
            <v>W53V</v>
          </cell>
          <cell r="B3681" t="str">
            <v>PUERTA BATIENTE  Ancho:700 Alto 2500 en LAMINA DE ALTO IMPACTO F10 y CON LAMINA DE PLOMO 1.5 mm Ref: P3-100</v>
          </cell>
          <cell r="F3681" t="str">
            <v>m</v>
          </cell>
          <cell r="I3681">
            <v>1030485.1339439999</v>
          </cell>
        </row>
        <row r="3682">
          <cell r="A3682" t="str">
            <v>W53X</v>
          </cell>
          <cell r="B3682" t="str">
            <v>RECUBRIMIENTO EN LAMINA DE ALTO IMPACTO HPL.  ALTURA 1,00mt. CON ESTRUCTURA METALICA,  REMATE EN PERFIL EN L EN ACERO INOXIDABLE (Ver especificación)</v>
          </cell>
          <cell r="F3682" t="str">
            <v>m</v>
          </cell>
          <cell r="I3682">
            <v>293555.40000000002</v>
          </cell>
        </row>
        <row r="3683">
          <cell r="A3683" t="str">
            <v>W53Y</v>
          </cell>
          <cell r="B3683" t="str">
            <v>SUMINISTRO E INSTALACION DE RECUBRIMIENTO EN LAMINA DE ALTO IMPACTO HPL.  ALTURA 1,80mt. CON ESTRUCTURA METALICA,  REMATE EN PERFIL EN L EN ACERO INOXIDABLE  (Ver especificación)</v>
          </cell>
          <cell r="F3683" t="str">
            <v>m</v>
          </cell>
          <cell r="I3683">
            <v>528399.72</v>
          </cell>
        </row>
        <row r="3684">
          <cell r="A3684" t="str">
            <v>W54</v>
          </cell>
          <cell r="B3684" t="str">
            <v>MUEBLES DE RECEPCION P3-P4, INCLUYE MESON EN F120 CHEM LAM, SUPERFICIE OFICINA AGLOMERADO 30 MM F8 ALPI CLARO, 2 ARCHIVADORES, 2 PORTATECLADOS, PATA EN ACERO INOXIDABLE,  LARGO 2.60 m</v>
          </cell>
          <cell r="F3684" t="str">
            <v>und</v>
          </cell>
          <cell r="I3684">
            <v>2607267.9594000001</v>
          </cell>
        </row>
        <row r="3685">
          <cell r="A3685" t="str">
            <v>W55</v>
          </cell>
          <cell r="B3685" t="str">
            <v>MUEBLE DE ENFERMERIA TIPO 1, INCLUYE MESON EN F120 CHEM LAM, SUPERFICIE OFICINA AGLOMERADO 30 MM F8 ALPI CLARO, ARCHIVADOR, PORTATECLADO, PATA EN ACERO INOXIDABLE,  LARGO 2.39 m</v>
          </cell>
          <cell r="F3685" t="str">
            <v>und</v>
          </cell>
          <cell r="I3685">
            <v>1702789.2336887999</v>
          </cell>
        </row>
        <row r="3686">
          <cell r="A3686" t="str">
            <v>W56</v>
          </cell>
          <cell r="B3686" t="str">
            <v>MUEBLE DE ENFERMERIA TIPO 2, INCLUYE MESON EN F120 CHEM LAM, SUPERFICIE OFICINA AGLOMERADO 30 MM F8 ALPI CLARO, 2 ARCHIVADORES , 2 PORTATECLADOS, PATA EN ACERO INOXIDABLE,  LARGO 3.20 m</v>
          </cell>
          <cell r="F3686" t="str">
            <v>und</v>
          </cell>
          <cell r="I3686">
            <v>2749857.8992896001</v>
          </cell>
        </row>
        <row r="3687">
          <cell r="A3687" t="str">
            <v>W57</v>
          </cell>
          <cell r="B3687" t="str">
            <v>MUEBLE SALA DE ESPERA 5 PISO, INCLUYE MESON EN F120 CHEM LAM, SUPERFICIE OFICINA AGLOMERADO 30 MM F8 ALPI CLARO, ARCHIVADOR,2  PORTATECLADO, 2 PATAS EN ACERO INOXIDABLE,  LARGO 3.26 m</v>
          </cell>
          <cell r="F3687" t="str">
            <v>und</v>
          </cell>
          <cell r="I3687">
            <v>2822693.6909159995</v>
          </cell>
        </row>
        <row r="3688">
          <cell r="A3688" t="str">
            <v>W58</v>
          </cell>
          <cell r="B3688" t="str">
            <v>MUEBLE DE PREPARACION 5 PISO, INCLUYE MESON EN F120 CHEM LAM, SUPERFICIE OFICINA AGLOMERADO 30 MM F8 ALPI CLARO, ARCHIVADOR, PORTATECLADO, PATA EN ACERO INOXIDABLE,  LARGO 1.70 m</v>
          </cell>
          <cell r="F3688" t="str">
            <v>und</v>
          </cell>
          <cell r="I3688">
            <v>1538810.3209800001</v>
          </cell>
        </row>
        <row r="3689">
          <cell r="A3689" t="str">
            <v>W59</v>
          </cell>
          <cell r="B3689" t="str">
            <v>MUEBLE DE RECUPERACION 5 PISO, INCLUYE MESON EN F120 CHEM LAM, SUPERFICIE OFICINA AGLOMERADO 30 MM F8 ALPI CLARO, ARCHIVADOR, 2 PORTATECLADO, 2 PATAS EN ACERO INOXIDABLE,  LARGO 1.70 m</v>
          </cell>
          <cell r="F3689" t="str">
            <v>und</v>
          </cell>
          <cell r="I3689">
            <v>2128256.4048000001</v>
          </cell>
        </row>
        <row r="3690">
          <cell r="A3690" t="str">
            <v>W60</v>
          </cell>
          <cell r="B3690" t="str">
            <v>MUEBLE DE RECEPCION 3ER PISO CON VENTANILLA, INCLUYE MESON EN F120 CHEM LAM, SUPERFICIE OFICINA AGLOMERADO 30 MM F8 ALPI CLARO, 3 ARCHIVADORES , 2 PORTATECLADOS,  LARGO 3,14 m</v>
          </cell>
          <cell r="F3690" t="str">
            <v>und</v>
          </cell>
          <cell r="I3690">
            <v>3156884.6490000002</v>
          </cell>
        </row>
        <row r="3691">
          <cell r="A3691" t="str">
            <v>W61</v>
          </cell>
          <cell r="B3691" t="str">
            <v>MUEBLE 4TO PISO - RECEPCION Y ENTREGA DE RESULTADOS, CON VENTANILLA, INCLUYE MESON EN F120 CHEM LAM, SUPERFICIE OFICINA AGLOMERADO 30 MM F8 ALPI CLARO, ARCHIVADOR, PORTATECLADO,  PATA EN ACERO INOXIDABLE,  LARGO 2,05 m</v>
          </cell>
          <cell r="F3691" t="str">
            <v>und</v>
          </cell>
          <cell r="I3691">
            <v>1641133.6108200001</v>
          </cell>
        </row>
        <row r="3692">
          <cell r="A3692" t="str">
            <v>W62</v>
          </cell>
          <cell r="B3692" t="str">
            <v xml:space="preserve"> MUEBLE 4TO PISO - TRABAJO LIMPIO, FCA BCO ANTIBACTERIAL F8,  INCLUYE MESON EN F120 CHEM LAM, MUEBLE BAJO ANCHO 0,60, MUEBLE ALTO ANCHO 0,60 LARGO 1,18 m</v>
          </cell>
          <cell r="F3692" t="str">
            <v>und</v>
          </cell>
          <cell r="I3692">
            <v>1501200.0436223999</v>
          </cell>
        </row>
        <row r="3693">
          <cell r="A3693" t="str">
            <v>W63</v>
          </cell>
          <cell r="B3693" t="str">
            <v>SUMINISTRO E INSTALACION DE MUEBLE 5TO PISO - TRABAJO LIMPIO, FCA BCO ANTIBACTERIAL F8,  INCLUYE MESON EN F120 CHEM LAM, MUEBLE BAJO ANCHO 0,60, MUEBLE ALTO ANCHO 0,60 LARGO 1,91 m</v>
          </cell>
          <cell r="F3693" t="str">
            <v>und</v>
          </cell>
          <cell r="I3693">
            <v>2429909.5203863997</v>
          </cell>
        </row>
        <row r="3694">
          <cell r="A3694" t="str">
            <v>W64</v>
          </cell>
          <cell r="B3694" t="str">
            <v>MUEBLE 4TO PISO - LAVADO DE EQUIPOS, FCA BCO ANTIBACTERIAL F8,  INCLUYE MESON EN F120 CHEM LAM, MUEBLE BAJO ANCHO 0,60, MUEBLE ALTO ANCHO 0,60 LARGO 2,21 m</v>
          </cell>
          <cell r="F3694" t="str">
            <v>und</v>
          </cell>
          <cell r="I3694">
            <v>2811570.2896992001</v>
          </cell>
        </row>
        <row r="3695">
          <cell r="A3695" t="str">
            <v>W65</v>
          </cell>
          <cell r="B3695" t="str">
            <v>MUEBLE 4TO PISO - LAVADO DE EQUIPOS, FCA BCO ANTIBACTERIAL F8,  INCLUYE MESON EN F120 CHEM LAM, MUEBLE BAJO ANCHO 0,60, MUEBLE ALTO ANCHO 0,60 LARGO 2,21 m</v>
          </cell>
          <cell r="F3695" t="str">
            <v>und</v>
          </cell>
          <cell r="I3695">
            <v>1768363.6389407997</v>
          </cell>
        </row>
        <row r="3696">
          <cell r="A3696" t="str">
            <v>W66</v>
          </cell>
          <cell r="B3696" t="str">
            <v>MUEBLE 5TO PISO - TRABAJO SUCIO, FCA BCO ANTIBACTERIAL F8,  INCLUYE MESON EN F120 CHEM LAM, MUEBLE BAJO ANCHO 0,60, MUEBLE ALTO ANCHO 0,60 LARGO 1,47 m</v>
          </cell>
          <cell r="F3696" t="str">
            <v>und</v>
          </cell>
          <cell r="I3696">
            <v>1870139.2961207998</v>
          </cell>
        </row>
        <row r="3697">
          <cell r="A3697" t="str">
            <v>W67</v>
          </cell>
          <cell r="B3697" t="str">
            <v>MUEBLE DE ROPA LIMPIA CUARTO PISO, FCA BCO ANTIBACTERIAL F8,  INCLUYE MUEBLE BAJO ANCHO 0,60 Y LARGO 1,18 m, ENTREPAÑO ANCHO 0,60 Y LARGO 3,54 m</v>
          </cell>
          <cell r="F3697" t="str">
            <v>und</v>
          </cell>
          <cell r="I3697">
            <v>1629625.834236</v>
          </cell>
        </row>
        <row r="3698">
          <cell r="A3698" t="str">
            <v>W68</v>
          </cell>
          <cell r="B3698" t="str">
            <v>MUEBLE DE ROPA LIMPIA QUINTO PISO, FCA BCO ANTIBACTERIAL F8,  INCLUYE MUEBLE BAJO ANCHO 0,60 Y LARGO 2,38 m, ENTREPAÑO ANCHO 0,60 Y LARGO 7,14  m</v>
          </cell>
          <cell r="F3698" t="str">
            <v>und</v>
          </cell>
          <cell r="I3698">
            <v>3286871.7089471999</v>
          </cell>
        </row>
        <row r="3699">
          <cell r="A3699" t="str">
            <v>W69</v>
          </cell>
          <cell r="B3699" t="str">
            <v>MUEBLE 1 PISO - FISIOTERAPIA, FCA BCO ANTIBACTERIAL F8,  INCLUYE MESON EN F120 CHEM LAM, MUEBLE BAJO ANCHO 0,60,  LARGO 5,55 m</v>
          </cell>
          <cell r="F3699" t="str">
            <v>und</v>
          </cell>
          <cell r="I3699">
            <v>4345344.4147271998</v>
          </cell>
        </row>
        <row r="3700">
          <cell r="A3700" t="str">
            <v>W70</v>
          </cell>
          <cell r="B3700" t="str">
            <v>MUEBLE 3 PISO -AUDIOMETRIA, FCA BCO ANTIBACTERIAL F8,  INCLUYE MESON EN F120 CHEM LAM, MUEBLE BAJO ANCHO 0,60,  LARGO 4,59 m</v>
          </cell>
          <cell r="F3700" t="str">
            <v>und</v>
          </cell>
          <cell r="I3700">
            <v>3593717.3539200001</v>
          </cell>
        </row>
        <row r="3701">
          <cell r="A3701" t="str">
            <v>W71</v>
          </cell>
          <cell r="B3701" t="str">
            <v>MUEBLE 3 PISO -OPTOMETRIA 1 - 2, FCA BCO ANTIBACTERIAL F8,  INCLUYE MESON EN F120 CHEM LAM, MUEBLE BAJO ANCHO 0,60  LARGO 5,86 m</v>
          </cell>
          <cell r="F3701" t="str">
            <v>und</v>
          </cell>
          <cell r="I3701">
            <v>4588057.1936687995</v>
          </cell>
        </row>
        <row r="3702">
          <cell r="A3702" t="str">
            <v>W72</v>
          </cell>
          <cell r="B3702" t="str">
            <v>MUEBLE 3 PISO -ANESTESIA, FCA BCO ANTIBACTERIAL F8,  INCLUYE MESON EN F120 CHEM LAM, MUEBLE BAJO ANCHO 0,60  LARGO 3,34 m</v>
          </cell>
          <cell r="F3702" t="str">
            <v>und</v>
          </cell>
          <cell r="I3702">
            <v>2615036.1236207997</v>
          </cell>
        </row>
        <row r="3703">
          <cell r="A3703" t="str">
            <v>W73</v>
          </cell>
          <cell r="B3703" t="str">
            <v>MUEBLE 3 PISO -PSIQUIATRIA, FCA BCO ANTIBACTERIAL F8,  INCLUYE MESON EN F120 CHEM LAM, MUEBLE BAJO ANCHO 0,60  LARGO 3,65 m</v>
          </cell>
          <cell r="F3703" t="str">
            <v>und</v>
          </cell>
          <cell r="I3703">
            <v>2615036.1236207997</v>
          </cell>
        </row>
        <row r="3704">
          <cell r="A3704" t="str">
            <v>W74</v>
          </cell>
          <cell r="B3704" t="str">
            <v>MUEBLE 3 PISO -DERMATOLOGIA, FCA BCO ANTIBACTERIAL F8,  INCLUYE MESON EN F120 CHEM LAM, MUEBLE BAJO ANCHO 0,60  LARGO 2,43 m</v>
          </cell>
          <cell r="F3704" t="str">
            <v>und</v>
          </cell>
          <cell r="I3704">
            <v>1902556.031832</v>
          </cell>
        </row>
        <row r="3705">
          <cell r="A3705" t="str">
            <v>W75</v>
          </cell>
          <cell r="B3705" t="str">
            <v>MUEBLE 3 PISO -DERMATOLOGIA, FCA BCO ANTIBACTERIAL F8,  INCLUYE MESON EN F120 CHEM LAM, MUEBLE BAJO ANCHO 0,60  LARGO 0,87 m</v>
          </cell>
          <cell r="F3705" t="str">
            <v>und</v>
          </cell>
          <cell r="I3705">
            <v>681162.42749519995</v>
          </cell>
        </row>
        <row r="3706">
          <cell r="A3706" t="str">
            <v>W76</v>
          </cell>
          <cell r="B3706" t="str">
            <v>MUEBLE 3 PISO -ORTOPEDIA, FCA BCO ANTIBACTERIAL F8,  INCLUYE MESON EN F120 CHEM LAM, MUEBLE BAJO ANCHO 0,60  LARGO 3,72 m</v>
          </cell>
          <cell r="F3706" t="str">
            <v>und</v>
          </cell>
          <cell r="I3706">
            <v>2912554.5215207995</v>
          </cell>
        </row>
        <row r="3707">
          <cell r="A3707" t="str">
            <v>W77</v>
          </cell>
          <cell r="B3707" t="str">
            <v>MUEBLE 4 PISO -MAMOGRAFIA, FCA BCO ANTIBACTERIAL F8,  INCLUYE MESON EN F120 CHEM LAM, MUEBLE BAJO ANCHO 0,60  LARGO 1,50 m</v>
          </cell>
          <cell r="F3707" t="str">
            <v>und</v>
          </cell>
          <cell r="I3707">
            <v>1174417.6950071999</v>
          </cell>
        </row>
        <row r="3708">
          <cell r="A3708" t="str">
            <v>W78</v>
          </cell>
          <cell r="B3708" t="str">
            <v>MUEBLE 5 PISO -REPARACION, FCA BCO ANTIBACTERIAL F8,  INCLUYE MESON EN F120 CHEM LAM, MUEBLE BAJO ANCHO 0,60  LARGO 1,05 m</v>
          </cell>
          <cell r="F3708" t="str">
            <v>und</v>
          </cell>
          <cell r="I3708">
            <v>822092.50392719998</v>
          </cell>
        </row>
        <row r="3709">
          <cell r="A3709" t="str">
            <v>W79</v>
          </cell>
          <cell r="B3709" t="str">
            <v>MUEBLE 5 PISO -OFTALMOLOGIA 1 - 2, FCA BCO ANTIBACTERIAL F8,  INCLUYE MESON EN F120 CHEM LAM, MUEBLE BAJO ANCHO 0,60  LARGO 1,65 m</v>
          </cell>
          <cell r="F3709" t="str">
            <v>und</v>
          </cell>
          <cell r="I3709">
            <v>1291858.6425528</v>
          </cell>
        </row>
        <row r="3710">
          <cell r="A3710" t="str">
            <v>W80</v>
          </cell>
          <cell r="B3710" t="str">
            <v>MUEBLE 4TO PISO - PROCEDIMIENTOS MENORES, FCA BCO ANTIBACTERIAL F8,  INCLUYE MESON EN F120 CHEM LAM, MUEBLE BAJO ANCHO Y MUEBLE ALTO 0,60  LARGO 3,31 m</v>
          </cell>
          <cell r="F3710" t="str">
            <v>und</v>
          </cell>
          <cell r="I3710">
            <v>4210994.6761416001</v>
          </cell>
        </row>
        <row r="3711">
          <cell r="A3711" t="str">
            <v>W81</v>
          </cell>
          <cell r="B3711" t="str">
            <v>MUEBLE 5TO PISO - VESTIER - PREPARACION DE PAQUETES, LOCKERS AREAS DE ASEPSIA ALTA H:2,28, ANCHO 0,60  LARGO 2,21 m</v>
          </cell>
          <cell r="F3711" t="str">
            <v>und</v>
          </cell>
          <cell r="I3711">
            <v>1904399.559744</v>
          </cell>
        </row>
        <row r="3712">
          <cell r="A3712" t="str">
            <v>W82</v>
          </cell>
          <cell r="B3712" t="str">
            <v>MUEBLE 5TO PISO - VESTIER - PREPARACION DE PAQUETES, LOCKERS AREAS DE ASEPSIA ALTA H:2,28, ANCHO 0,60  LARGO 1,47 m</v>
          </cell>
          <cell r="F3712" t="str">
            <v>und</v>
          </cell>
          <cell r="I3712">
            <v>1967760.5572799998</v>
          </cell>
        </row>
        <row r="3713">
          <cell r="A3713" t="str">
            <v>W83</v>
          </cell>
          <cell r="B3713" t="str">
            <v>LÁMINA DE TRIPLEX OKUME 9mm, (1.22 m x 2.44 m).</v>
          </cell>
          <cell r="F3713" t="str">
            <v>m2</v>
          </cell>
          <cell r="I3713">
            <v>118320</v>
          </cell>
        </row>
        <row r="3714">
          <cell r="A3714" t="str">
            <v>W84</v>
          </cell>
          <cell r="B3714" t="str">
            <v>PUERTA CORREDIZA EN MADERA ENTAMBORADA en Tripléx tipo Okume A=0,60m H=3,50m, con dilataciones horizontales. Acabado: tintilla, sellador (mínimo 6 manos) y laca según diseño. (Incluye suministro e instalación).</v>
          </cell>
          <cell r="F3714" t="str">
            <v>und</v>
          </cell>
          <cell r="I3714">
            <v>939377.28</v>
          </cell>
        </row>
        <row r="3715">
          <cell r="A3715" t="str">
            <v>W85</v>
          </cell>
          <cell r="B3715" t="str">
            <v>PUERTA BATIENTE EN MADERA ENTAMBORADA en Tripléx tipo Okume A=3,15m H=3,50m, con dilataciones horizontales. Acabado: tintilla, sellador (mínimo 6 manos) y laca según diseño. (Incluye suministro e instalación).</v>
          </cell>
          <cell r="F3715" t="str">
            <v>und</v>
          </cell>
          <cell r="I3715">
            <v>3170398.32</v>
          </cell>
        </row>
        <row r="3716">
          <cell r="A3716" t="str">
            <v>W86</v>
          </cell>
          <cell r="B3716" t="str">
            <v>PUERTA EN MADERA ENTAMBORADA en Tripléx tipo Okume A=1,15m H=2,75m, con dilataciones horizontales. Acabado: tintilla, sellador (mínimo 6 manos) y laca según diseño. (Incluye suministro e instalación).</v>
          </cell>
          <cell r="F3716" t="str">
            <v>und</v>
          </cell>
          <cell r="I3716">
            <v>1291643.76</v>
          </cell>
        </row>
        <row r="3717">
          <cell r="A3717" t="str">
            <v>W87</v>
          </cell>
          <cell r="B3717" t="str">
            <v>PUERTA EN MADERA ENTAMBORADA CON MARCO en Madera Cedro A=1,20m H=2,75m. Acabado: tintilla negro Wengue, sellador (mínimo 6 manos) y laca según diseño. (Incluye suministro e instalación).</v>
          </cell>
          <cell r="F3717" t="str">
            <v>und</v>
          </cell>
          <cell r="I3717">
            <v>1409065.92</v>
          </cell>
        </row>
        <row r="3718">
          <cell r="A3718" t="str">
            <v>W88</v>
          </cell>
          <cell r="B3718" t="str">
            <v xml:space="preserve">PISO EN MADERA LAMINADA LÍNEA DINAMIC. Piso alemán, tráfico AC4-32. Espesor 8mm. Color Ciprés. </v>
          </cell>
          <cell r="F3718" t="str">
            <v>m2</v>
          </cell>
          <cell r="I3718">
            <v>38364.654000000002</v>
          </cell>
        </row>
        <row r="3719">
          <cell r="A3719" t="str">
            <v>W89</v>
          </cell>
          <cell r="B3719" t="str">
            <v>PUERTA CORREDIZA PLEGABLE EN MADERA ENTAMBORADA CON AISLAMIENTO ACUSTICO EN LANA MINERAL A=10,20m H=5,70m.Módulo 60cm. Acabado: triplex negro Wengue, sellador (mínimo 6 manos) y laca según diseño. (Incluye suministro e instalación).</v>
          </cell>
          <cell r="F3719" t="str">
            <v>und</v>
          </cell>
          <cell r="I3719">
            <v>24825170.370000001</v>
          </cell>
        </row>
        <row r="3720">
          <cell r="A3720" t="str">
            <v>W90</v>
          </cell>
          <cell r="B3720" t="str">
            <v>PUERTA CORREDIZA PLEGABLE EN MADERA ENTAMBORADA A=1,00m H=2,60m.Módulo 60cm. Acabado: triplex negro Wengue, sellador (mínimo 6 manos) y laca según diseño. (Incluye suministro e instalación).</v>
          </cell>
          <cell r="F3720" t="str">
            <v>und</v>
          </cell>
          <cell r="I3720">
            <v>1055989.632</v>
          </cell>
        </row>
        <row r="3721">
          <cell r="A3721" t="str">
            <v>W91</v>
          </cell>
          <cell r="B3721" t="str">
            <v>Fabricación, instalación y pintura de ENCHAPE sobre superficie plana Acabado: triplex negro Wengue, sellador (mínimo 6 manos) y laca según diseño. Con listones horizontales 2,0x2,0cm.</v>
          </cell>
          <cell r="F3721" t="str">
            <v>m2</v>
          </cell>
          <cell r="I3721">
            <v>308739.3</v>
          </cell>
        </row>
        <row r="3722">
          <cell r="A3722" t="str">
            <v>W92</v>
          </cell>
          <cell r="B3722" t="str">
            <v xml:space="preserve">Fabricación, instalación y pintura de ENCHAPE sobre superficie plana Acabado: triplex negro Wengue, sellador (mínimo 6 manos) y laca según diseño. </v>
          </cell>
          <cell r="F3722" t="str">
            <v>m2</v>
          </cell>
          <cell r="I3722">
            <v>192329.4</v>
          </cell>
        </row>
        <row r="3723">
          <cell r="A3723" t="str">
            <v>W93</v>
          </cell>
          <cell r="B3723" t="str">
            <v>TAPALUZ EN CROMO MATE</v>
          </cell>
          <cell r="F3723" t="str">
            <v>m</v>
          </cell>
          <cell r="I3723">
            <v>3500</v>
          </cell>
        </row>
        <row r="3724">
          <cell r="A3724" t="str">
            <v>W94</v>
          </cell>
          <cell r="B3724" t="str">
            <v>HOJA DE PUERTAS ENTAMBORADA EN LAMINA TRIPLEX CEDRO OKUME - Tipo Pizano ó Similar. Hoja Lisa con DILATACIONES HORIZONTALES y con Marquete chapacanto okumé DIMENSIONES : DE 0,60  0,95 . Acabado: tintilla, sellador (mínimo 6 manos) y laca semimate. (Incluye suministro, instalación y bisagras).</v>
          </cell>
          <cell r="F3724" t="str">
            <v>m2</v>
          </cell>
          <cell r="I3724">
            <v>27324</v>
          </cell>
        </row>
        <row r="3725">
          <cell r="A3725" t="str">
            <v>W95</v>
          </cell>
          <cell r="B3725" t="str">
            <v>MARCO PUERTA CEDRO BLANCO. E=14cm.</v>
          </cell>
          <cell r="F3725" t="str">
            <v>m</v>
          </cell>
          <cell r="I3725">
            <v>15000</v>
          </cell>
        </row>
        <row r="3726">
          <cell r="A3726" t="str">
            <v>W96</v>
          </cell>
          <cell r="B3726" t="str">
            <v>PUERTA BATIENTE DOBLE EN MADERA ENTAMBORADA en Tripléx tipo Okume A=1.70m H=2.90m, con dilataciones horizontales. Acabado: tintilla, sellador (mínimo 6 manos) y laca según diseño. (ISuministro e instalación). Incluye todos los accesorios para su correcto funcionamiento.</v>
          </cell>
          <cell r="F3726" t="str">
            <v>und</v>
          </cell>
          <cell r="I3726">
            <v>1424770</v>
          </cell>
        </row>
        <row r="3727">
          <cell r="A3727" t="str">
            <v>W97</v>
          </cell>
          <cell r="B3727" t="str">
            <v>PUERTA BATIENTE DOBLE EN MADERA ENTAMBORADA en Tripléx tipo Okume A=1.45m H=2.90m, con dilataciones horizontales. Acabado: tintilla, sellador (mínimo 6 manos) y laca según diseño. (ISuministro e instalación). Incluye todos los accesorios para su correcto funcionamiento.</v>
          </cell>
          <cell r="F3727" t="str">
            <v>und</v>
          </cell>
          <cell r="I3727">
            <v>1215245</v>
          </cell>
        </row>
        <row r="3728">
          <cell r="A3728" t="str">
            <v>W98</v>
          </cell>
          <cell r="B3728" t="str">
            <v>MUEBLE EN MADERA TIPO BANCA en CEDRO. Dimensiones: 1.40x1.20x0.50m. Estructura en cedro macizo con fijadores y superficie tipo "DECK" en cedro con dilataciones cada 0.14m de 2.00cm. SEGUN DETALLE.Acabado: tintilla, sellador (mínimo 6 manos) y laca según diseño. (ISuministro e instalación). Incluye todos los accesorios para su correcto funcionamiento.</v>
          </cell>
          <cell r="F3728" t="str">
            <v>und</v>
          </cell>
          <cell r="I3728">
            <v>429000</v>
          </cell>
        </row>
        <row r="3729">
          <cell r="A3729" t="str">
            <v>W99</v>
          </cell>
          <cell r="B3729" t="str">
            <v>MUEBLE EN FORMICA BEIGE. Dimensiones 2.50x0.60m. Tapa en fórmica color Beige, soporte central en tubería metálica tipo mueble2x4" cal.18, fondo en triplex Cedro Okumé,bordes posformados y cajones según diseño. (Incluye fabricación e instalación). SEGÚN DETALLE.</v>
          </cell>
          <cell r="F3729" t="str">
            <v>und</v>
          </cell>
          <cell r="I3729">
            <v>1075200</v>
          </cell>
        </row>
        <row r="3730">
          <cell r="A3730" t="str">
            <v>W100</v>
          </cell>
          <cell r="B3730" t="str">
            <v xml:space="preserve">LÁMINA TRIPLEX TIPO ARAUCO O EQUIVALENTE. E=18mm. </v>
          </cell>
          <cell r="F3730" t="str">
            <v>m2</v>
          </cell>
          <cell r="I3730">
            <v>24300</v>
          </cell>
        </row>
        <row r="3731">
          <cell r="A3731" t="str">
            <v>W101</v>
          </cell>
          <cell r="B3731" t="str">
            <v>REVESTIMIENTO MELAMINICO COLOR WENGUE</v>
          </cell>
          <cell r="F3731" t="str">
            <v>m2</v>
          </cell>
          <cell r="I3731">
            <v>5000</v>
          </cell>
        </row>
        <row r="3732">
          <cell r="A3732" t="str">
            <v>W102</v>
          </cell>
          <cell r="B3732" t="str">
            <v>TABLILLA MACHIHEMBRADA</v>
          </cell>
          <cell r="F3732" t="str">
            <v>m2</v>
          </cell>
          <cell r="I3732">
            <v>11900</v>
          </cell>
        </row>
        <row r="3733">
          <cell r="A3733" t="str">
            <v>W103</v>
          </cell>
          <cell r="B3733" t="str">
            <v>ALFARDA EN MADERA ABARCO 10X4CM CEPILLADA</v>
          </cell>
          <cell r="F3733" t="str">
            <v>m</v>
          </cell>
          <cell r="I3733">
            <v>26600</v>
          </cell>
        </row>
        <row r="3734">
          <cell r="A3734" t="str">
            <v>W104</v>
          </cell>
          <cell r="B3734" t="str">
            <v>FABRICACIÓN, SUMINISTRO E INSTALACION DE MUEBLE - TRABAJO LIMPIO. Mesón de lavado fabricado en CORIAN con 2 gabetas con cajones en madera aglomerada forrada en lámina de fórmica antibacterial y cajón de gabetas superior. MUEBLE SUPERIOR ALTO ANCHO 0.30m. MUEBLE INFERIOR BAJO ANCHO 0.60m. LARGO 1.85m.SEGÚN DETALLE.</v>
          </cell>
          <cell r="F3734" t="str">
            <v>und</v>
          </cell>
          <cell r="I3734">
            <v>8782875</v>
          </cell>
        </row>
        <row r="3735">
          <cell r="A3735" t="str">
            <v>W105</v>
          </cell>
          <cell r="B3735" t="str">
            <v>FABRICACIÓN, SUMINISTRO E INSTALACION DE MUEBLE - TRABAJO SUCIO. Mesón fabricado en Corian con 2 gabetas con cajones en madera aglomerada forrada en lámina de fórmica antibacterial y cajón de gabetas superior  -  MUEBLE INFERIOR BAJO ANCHO 0.60m. MUEBLE SUPERIOR ALTO ANCHO 0.30m LARGO 1.40m. SEGÚN DETALLE.</v>
          </cell>
          <cell r="F3735" t="str">
            <v>und</v>
          </cell>
          <cell r="I3735">
            <v>3833263</v>
          </cell>
        </row>
        <row r="3736">
          <cell r="A3736" t="str">
            <v>W106</v>
          </cell>
          <cell r="B3736" t="str">
            <v>FABRICACIÓN, SUMINISTRO E INSTALACION DE MUEBLES CON CAJONERAS (PARA MEDICAMENTOS). PROFUNDIDAD 1.00m. ALTO 2.20. Fabricado en madera aglomerada forrada en lámina de melamínica blanca. Incluye 12 cajones de 90cm de profundidad. SEGÚN DETALLE.</v>
          </cell>
          <cell r="F3736" t="str">
            <v>m</v>
          </cell>
          <cell r="I3736">
            <v>5392335.1589242052</v>
          </cell>
        </row>
        <row r="3737">
          <cell r="A3737" t="str">
            <v>W107</v>
          </cell>
          <cell r="B3737" t="str">
            <v>FABRICACIÓN, SUMINISTRO E INSTALACIÓN DE DECK EN MADERA TEKA Tablas de 7cm de ancho y 16mm de espesor con separaciones de de 2mm. Incluye base de soporte en listones de 3x3 cm , acabado en película majestic , soportes, fijaciones y los demas requeridos para su correcto ensamble y funcionamiento.</v>
          </cell>
          <cell r="F3737" t="str">
            <v>m2</v>
          </cell>
          <cell r="I3737">
            <v>195000</v>
          </cell>
        </row>
        <row r="3738">
          <cell r="A3738" t="str">
            <v>W108</v>
          </cell>
          <cell r="B3738" t="str">
            <v xml:space="preserve"> ZURRON en MADECOR PIZANO CAOBA RH CALIBRE 15 MM, Medida: 2400mm alto x 2250mm ancho x 600mm prof.  CON CANTO EN PVC 0.5MM
CAJONES SEMIPARCHE FRENTE CAIDO SIN MANIJAS, ENSAMBLE DE CAJONES CON MINIFIX CORREDERAS RODACHINA SENCILLA  IMPORTADA
MANIJAS TIPO TUBULAR REF 128MM  NACIONAL FACHADA en MADECOR CAOBA RH CALIBRE 19MM CON CANTO EN PVC 2MM PTAS DE FACHADA CON 5 BISAGRAS SEMIPARCHE FACHADA CON 3 TIROS TAPALUCES EN MADERA PINTADOS 2 LATERALES Y 1 SUPERIOR  CALIBRE 9MM X 50MM ANCHO, TIPO PIZZANO O SIMILAR.
</v>
          </cell>
          <cell r="F3738" t="str">
            <v>und</v>
          </cell>
          <cell r="I3738">
            <v>1220750</v>
          </cell>
        </row>
        <row r="3739">
          <cell r="A3739" t="str">
            <v>W109</v>
          </cell>
          <cell r="B3739" t="str">
            <v xml:space="preserve"> ZURRON en MADECOR PIZANO CAOBA RH CALIBRE 15 MM, Medida: 2400mm alto x 2250mm ancho x 600mm prof.  CON CANTO EN PVC 0.5MM
CAJONES SEMIPARCHE FRENTE CAIDO SIN MANIJAS, ENSAMBLE DE CAJONES CON MINIFIX CORREDERAS RODACHINA SENCILLA  IMPORTADA
MANIJAS TIPO TUBULAR REF 128MM  NACIONAL FACHADA en MADECOR CAOBA RH CALIBRE 19MM CON CANTO EN PVC 2MM PTAS DE FACHADA CON 5 BISAGRAS SEMIPARCHE FACHADA CON 3 TIROS TAPALUCES EN MADERA PINTADOS 2 LATERALES Y 1 SUPERIOR  CALIBRE 9MM X 50MM ANCHO, TIPO PIZZANO O SIMILAR.
</v>
          </cell>
          <cell r="F3739" t="str">
            <v>und</v>
          </cell>
          <cell r="I3739">
            <v>2821278</v>
          </cell>
        </row>
        <row r="3740">
          <cell r="A3740" t="str">
            <v>W110</v>
          </cell>
          <cell r="B3740" t="str">
            <v xml:space="preserve">M-WC 01 Medida: 600mm alto x 1500mm ancho x 580mm prof.
ZURRON en MADECOR PIZANO CAOBA RH CALIBRE 15 MM CON CANTO EN PVC 0.5MM FACHADA en MADECOR PIZANO CAOBA RH CALIBRE 15MM CON CANTO EN PVC 2MM PUERTAS DE FACHADA CON 2 BISAGRAS METALICA SEMIPARCHE MANIJAS TIPO TUBULAR REF 128MM
</v>
          </cell>
          <cell r="F3740" t="str">
            <v>und</v>
          </cell>
          <cell r="I3740">
            <v>383813</v>
          </cell>
        </row>
        <row r="3741">
          <cell r="A3741" t="str">
            <v>W111</v>
          </cell>
          <cell r="B3741" t="str">
            <v xml:space="preserve">M-WC 02  Medida: 600mm alto x 2550mm ancho x 580mm prof.
ZURRON en MADECOR PIZANO CAOBA RH CALIBRE 15 MM CON CANTO EN PVC 0.5MM FACHADA en MADECOR PIZANO CAOBA RH CALIBRE 15MM CON CANTO EN PVC 2MM PUERTAS DE FACHADA CON 2 BISAGRAS METALICA SEMIPARCHE MANIJAS TIPO TUBULAR REF 128MM
</v>
          </cell>
          <cell r="F3741" t="str">
            <v>und</v>
          </cell>
          <cell r="I3741">
            <v>540453</v>
          </cell>
        </row>
        <row r="3742">
          <cell r="A3742" t="str">
            <v>W112</v>
          </cell>
          <cell r="B3742" t="str">
            <v xml:space="preserve">M-WC 02  Medida:2400 mm alto x 1200mm ancho x 600mm prof.
ZURRON en MADECOR PIZANO CAOBA RH CALIBRE 15 MM CON CANTO EN PVC 0.5MM FACHADA en MADECOR PIZANO CAOBA RH CALIBRE 15MM CON CANTO EN PVC 2MM PUERTAS DE FACHADA CON 2 BISAGRAS METALICA SEMIPARCHE MANIJAS TIPO TUBULAR REF 128MM
</v>
          </cell>
          <cell r="F3742" t="str">
            <v>und</v>
          </cell>
          <cell r="I3742">
            <v>1018785</v>
          </cell>
        </row>
        <row r="3743">
          <cell r="A3743" t="str">
            <v>W113</v>
          </cell>
          <cell r="B3743" t="str">
            <v>MUEBLE EN MADERA TRIPLEX OKUME, SOPORTE VERTICAL EN PERFILERIA MUEBLE DE 2"X4" cal. 18. Terminado CON ANTICORROSIVO Y ESMALTE COLOR BLANCO, TAPA EN FORMICA COLOR NEGRO BRILLANTE ALMA EN REPIZA DE 3"X2", ENTREPAÑO INTERIOR TAPA EN FORMICA COLOR BLANCO ALMA EN REPIZA DE 11/2"X2",DOS CAJONES TIPO PARCHE DE 0,50 X0,25 X0,15 CON CERRADURA, ESCUDO EN BRONCE h= 16 cm.</v>
          </cell>
          <cell r="F3743" t="str">
            <v>und</v>
          </cell>
          <cell r="I3743">
            <v>5800000</v>
          </cell>
        </row>
        <row r="3744">
          <cell r="A3744" t="str">
            <v>W114</v>
          </cell>
          <cell r="B3744" t="str">
            <v>SUPLEMENTO EN FORMICA: Sup. Puente de 0.35x0.61</v>
          </cell>
          <cell r="F3744" t="str">
            <v>und</v>
          </cell>
          <cell r="I3744">
            <v>110000</v>
          </cell>
        </row>
        <row r="3745">
          <cell r="A3745" t="str">
            <v>W115</v>
          </cell>
          <cell r="B3745" t="str">
            <v>SUMINISTRO E INSATALACION DE MUEBLE botellero flotante de 1.28 de ancho x 52 cm de alto x 50 de fondo y 5 cm de espesor en madecor color wengue entamborado; 2 entrepaños flotantes de: 1.08 de ancho x 50 de fondo x 5 cm de espesor; un entrepaño en 5cm de espesor para mueble lavaplatos en madecor; color wuengue; mueble entamborado con dos entrepaños perforados para copas de 50 de fondo x 92 de ancho x 90 de alto  en madecor color wengue.</v>
          </cell>
          <cell r="F3745" t="str">
            <v>und</v>
          </cell>
          <cell r="I3745">
            <v>1937200</v>
          </cell>
        </row>
        <row r="3746">
          <cell r="A3746" t="str">
            <v>W116</v>
          </cell>
          <cell r="B3746" t="str">
            <v xml:space="preserve">SUMINISTRO E INSATALACION de puerta entamborada de vaivén en lámina de triplex cedro, dilatación de 1cm cada 0.525m, tintilla caoba, sellador y laca seminante, montante en vidrio de 5mm, y visor de puerta en vidrio de 5mm, </v>
          </cell>
          <cell r="F3746" t="str">
            <v>m2</v>
          </cell>
          <cell r="I3746">
            <v>406000</v>
          </cell>
        </row>
        <row r="3747">
          <cell r="A3747" t="str">
            <v>W117</v>
          </cell>
          <cell r="B3747" t="str">
            <v>Puerta acústica tipo 2. Puerta sencilla en madera contrachapada de 12mm más membrana acústica mas madera contrachapada de 9mm mas membrana acústica mas frescasa de 2 1/2" mas cámara de aire de 10cm mas membrana acústica más madera contrachapada de 9mm. Incluye chapa antipanico. Dimensiones 2,5x1,1m, incluido el marco.</v>
          </cell>
          <cell r="F3747" t="str">
            <v>und</v>
          </cell>
          <cell r="I3747">
            <v>2784000</v>
          </cell>
        </row>
        <row r="3748">
          <cell r="A3748" t="str">
            <v>W118</v>
          </cell>
          <cell r="B3748" t="str">
            <v>Puerta acústica tipo 3. Puerta doble en madera contrachapada de 12mm más membrana acústica mas madera contrachapada de 9mm mas membrana acústica mas frescasa de 2 1/2" mas cámara de aire de 10cm mas membrana acústica más madera contrachapada de 9mm. Incluye chapa antipanico. Dimensiones 2,5x1,5, incluido el marco.</v>
          </cell>
          <cell r="F3748" t="str">
            <v>und</v>
          </cell>
          <cell r="I3748">
            <v>4872000</v>
          </cell>
        </row>
        <row r="3749">
          <cell r="A3749" t="str">
            <v>W119</v>
          </cell>
          <cell r="B3749" t="str">
            <v>Puerta acústica tipo 4. Puerta sencilla en lámina en acero cold roll cal 16 más membrana acústica más frescasa de 2 1/2" mas cámara de aires de 6cm mas membrana acústica mas acero cold roll cal 18. Dimensioes 2,5x1, incluido el marco.</v>
          </cell>
          <cell r="F3749" t="str">
            <v>und</v>
          </cell>
          <cell r="I3749">
            <v>1566000</v>
          </cell>
        </row>
        <row r="3750">
          <cell r="A3750" t="str">
            <v>W120</v>
          </cell>
          <cell r="B3750" t="str">
            <v>Puerta acústica tipo 5. Puerta doble en madera contrachapada de 6mm mas membrana acústica más frescasa de 2 1/2" más cámara de aire de 6cm más membrana acústica más madera contrachapada de 8mm. Dimensiones 2,5x2m, incluido el marco.</v>
          </cell>
          <cell r="F3750" t="str">
            <v>und</v>
          </cell>
          <cell r="I3750">
            <v>3595999.9999999995</v>
          </cell>
        </row>
        <row r="3751">
          <cell r="A3751" t="str">
            <v>W121</v>
          </cell>
          <cell r="B3751" t="str">
            <v>Puerta entamborada en madera color wengue,con acabado en barniz transparente, montante en vidrio de 6mm, y marco en lamina cold rolled ca. 18.</v>
          </cell>
          <cell r="F3751" t="str">
            <v>und</v>
          </cell>
          <cell r="I3751">
            <v>305000</v>
          </cell>
        </row>
        <row r="3752">
          <cell r="A3752" t="str">
            <v>X</v>
          </cell>
          <cell r="B3752" t="str">
            <v>PINTURAS</v>
          </cell>
        </row>
        <row r="3753">
          <cell r="A3753" t="str">
            <v>X01</v>
          </cell>
          <cell r="B3753" t="str">
            <v>ANTICORROSIVO Premium - Tipo Pintuco Ref. 513 o similar</v>
          </cell>
          <cell r="F3753" t="str">
            <v>glb</v>
          </cell>
          <cell r="I3753">
            <v>36500</v>
          </cell>
        </row>
        <row r="3754">
          <cell r="A3754" t="str">
            <v>X02</v>
          </cell>
          <cell r="B3754" t="str">
            <v>ESTUCO PARA INTERIORES - Tipo Pintuco Ref. 117060 o similar.</v>
          </cell>
          <cell r="F3754" t="str">
            <v>gal</v>
          </cell>
          <cell r="I3754">
            <v>15200</v>
          </cell>
        </row>
        <row r="3755">
          <cell r="A3755" t="str">
            <v>X03</v>
          </cell>
          <cell r="B3755" t="str">
            <v>ESTUCO PARA EXTERIORES - Tipo Pintuco Ref. 27060 o similar.</v>
          </cell>
          <cell r="F3755" t="str">
            <v>gal</v>
          </cell>
          <cell r="I3755">
            <v>16900</v>
          </cell>
        </row>
        <row r="3756">
          <cell r="A3756" t="str">
            <v>X04</v>
          </cell>
          <cell r="B3756" t="str">
            <v>ESMALTE SINTETICO Pintulux - Tipo Pintuco Ref. según color diseño o similar</v>
          </cell>
          <cell r="F3756" t="str">
            <v>glb</v>
          </cell>
          <cell r="I3756">
            <v>58900</v>
          </cell>
        </row>
        <row r="3757">
          <cell r="A3757" t="str">
            <v>X05</v>
          </cell>
          <cell r="B3757" t="str">
            <v>GRANIPLAS (esgrafiado) Fachada Color Pastel</v>
          </cell>
          <cell r="F3757" t="str">
            <v>kg</v>
          </cell>
          <cell r="I3757">
            <v>2833.3333333333335</v>
          </cell>
        </row>
        <row r="3758">
          <cell r="A3758" t="str">
            <v>X06</v>
          </cell>
          <cell r="B3758" t="str">
            <v>GRANIPLAS (esgrafiado) Fachada Colores Intermedios y Fuertes</v>
          </cell>
          <cell r="F3758" t="str">
            <v>kg</v>
          </cell>
          <cell r="I3758">
            <v>3900</v>
          </cell>
        </row>
        <row r="3759">
          <cell r="A3759" t="str">
            <v>X07</v>
          </cell>
          <cell r="B3759" t="str">
            <v>MARMOLINA (40 kilos)</v>
          </cell>
          <cell r="F3759" t="str">
            <v>bt</v>
          </cell>
          <cell r="I3759">
            <v>9200</v>
          </cell>
        </row>
        <row r="3760">
          <cell r="A3760" t="str">
            <v>X08</v>
          </cell>
          <cell r="B3760" t="str">
            <v>PINTURA BITUMINOSA - Tipo  Pintuco Ref. ECP-100 o similar</v>
          </cell>
          <cell r="F3760" t="str">
            <v>glb</v>
          </cell>
          <cell r="I3760">
            <v>55900</v>
          </cell>
        </row>
        <row r="3761">
          <cell r="A3761" t="str">
            <v>X09</v>
          </cell>
          <cell r="B3761" t="str">
            <v>PINTURA ELECTROESTATICA</v>
          </cell>
          <cell r="F3761" t="str">
            <v>m2</v>
          </cell>
          <cell r="I3761">
            <v>25000</v>
          </cell>
        </row>
        <row r="3762">
          <cell r="A3762" t="str">
            <v>X09A</v>
          </cell>
          <cell r="B3762" t="str">
            <v>PINTURA BLANCA PARA TRAFICO</v>
          </cell>
          <cell r="F3762" t="str">
            <v>glb</v>
          </cell>
          <cell r="I3762">
            <v>68900</v>
          </cell>
        </row>
        <row r="3763">
          <cell r="A3763" t="str">
            <v>X10</v>
          </cell>
          <cell r="B3763" t="str">
            <v xml:space="preserve">VINILTEX - Tipo Pintuco Ref. según color diseño o similar. </v>
          </cell>
          <cell r="F3763" t="str">
            <v>glb</v>
          </cell>
          <cell r="I3763">
            <v>49900</v>
          </cell>
        </row>
        <row r="3764">
          <cell r="A3764" t="str">
            <v>X11</v>
          </cell>
          <cell r="B3764" t="str">
            <v>KORAZA - Tipo Pintuco Ref. 2650 Según color diseño o similar</v>
          </cell>
          <cell r="F3764" t="str">
            <v>glb</v>
          </cell>
          <cell r="I3764">
            <v>59500</v>
          </cell>
        </row>
        <row r="3765">
          <cell r="A3765" t="str">
            <v>X11A</v>
          </cell>
          <cell r="B3765" t="str">
            <v>PINTURA ACRILICA PARA EXTERIOR - Recomendada por fabricante para SUPERBOARD PREMIUM. Según color diseño o similar</v>
          </cell>
          <cell r="F3765" t="str">
            <v>glb</v>
          </cell>
          <cell r="I3765">
            <v>60500</v>
          </cell>
        </row>
        <row r="3766">
          <cell r="A3766" t="str">
            <v>X12</v>
          </cell>
          <cell r="B3766" t="str">
            <v>INTERVINILO - Tipo Pintuco Ref. según color diseño o similar</v>
          </cell>
          <cell r="F3766" t="str">
            <v>glb</v>
          </cell>
          <cell r="I3766">
            <v>34500</v>
          </cell>
        </row>
        <row r="3767">
          <cell r="A3767" t="str">
            <v>X13</v>
          </cell>
          <cell r="B3767" t="str">
            <v xml:space="preserve">YESO CORRIENTE Tipo VENCEDOR o similar </v>
          </cell>
          <cell r="F3767" t="str">
            <v>bt</v>
          </cell>
          <cell r="I3767">
            <v>14500</v>
          </cell>
        </row>
        <row r="3768">
          <cell r="A3768" t="str">
            <v>X14</v>
          </cell>
          <cell r="B3768" t="str">
            <v>PINTURA ACRILICA PARA TRAFICO Tipo Pintuco (Pintutráfico) o similar - Colores: Blanco, Amarillo, Negro o Azul según diseño.</v>
          </cell>
          <cell r="F3768" t="str">
            <v>glb</v>
          </cell>
          <cell r="I3768">
            <v>63900</v>
          </cell>
        </row>
        <row r="3769">
          <cell r="A3769" t="str">
            <v>X15</v>
          </cell>
          <cell r="B3769" t="str">
            <v>HIDROFUGO Tipo SILICONITE de Pintuco o similar.</v>
          </cell>
          <cell r="F3769" t="str">
            <v>glb</v>
          </cell>
          <cell r="I3769">
            <v>38900</v>
          </cell>
        </row>
        <row r="3770">
          <cell r="A3770" t="str">
            <v>X16</v>
          </cell>
          <cell r="B3770" t="str">
            <v>PINTURA EPOXI POLIAMIDA CON CATALIZADOR - Tipo Pintuco Ref. 113243 Color según diseño o similar</v>
          </cell>
          <cell r="F3770" t="str">
            <v>glb</v>
          </cell>
          <cell r="I3770">
            <v>83700</v>
          </cell>
        </row>
        <row r="3771">
          <cell r="A3771" t="str">
            <v>X17</v>
          </cell>
          <cell r="B3771" t="str">
            <v>AJUSTADOR PARA DILUSION de Pintura Epoxi poliamida con catalizador - Tipo Pintuco Ref. 125290 o similar</v>
          </cell>
          <cell r="F3771" t="str">
            <v>glb</v>
          </cell>
          <cell r="I3771">
            <v>34150.400000000001</v>
          </cell>
        </row>
        <row r="3772">
          <cell r="A3772" t="str">
            <v>X18</v>
          </cell>
          <cell r="B3772" t="str">
            <v xml:space="preserve">WASH PRIMER Componente A - 1/4 gl  Ref. 509A o similar </v>
          </cell>
          <cell r="F3772" t="str">
            <v>und</v>
          </cell>
          <cell r="I3772">
            <v>19400</v>
          </cell>
        </row>
        <row r="3773">
          <cell r="A3773" t="str">
            <v>X19</v>
          </cell>
          <cell r="B3773" t="str">
            <v>WASH PRIMER Componente B - 1/4 gl Ref. 509B o similar</v>
          </cell>
          <cell r="F3773" t="str">
            <v>und</v>
          </cell>
          <cell r="I3773">
            <v>11700</v>
          </cell>
        </row>
        <row r="3774">
          <cell r="A3774" t="str">
            <v>X20</v>
          </cell>
          <cell r="B3774" t="str">
            <v>TINTILLA SELLADORA - Tipo Minwax o similar.</v>
          </cell>
          <cell r="F3774" t="str">
            <v>glb</v>
          </cell>
          <cell r="I3774">
            <v>87600</v>
          </cell>
        </row>
        <row r="3775">
          <cell r="A3775" t="str">
            <v>X21</v>
          </cell>
          <cell r="B3775" t="str">
            <v>SELLADOR LIJABLE  - Tipo Pintuco o similar</v>
          </cell>
          <cell r="F3775" t="str">
            <v>glb</v>
          </cell>
          <cell r="I3775">
            <v>47500</v>
          </cell>
        </row>
        <row r="3776">
          <cell r="A3776" t="str">
            <v>X22</v>
          </cell>
          <cell r="B3776" t="str">
            <v>LACA Pintulaca - Tipo Pintuco o similar</v>
          </cell>
          <cell r="F3776" t="str">
            <v>glb</v>
          </cell>
          <cell r="I3776">
            <v>41600</v>
          </cell>
        </row>
        <row r="3777">
          <cell r="A3777" t="str">
            <v>X23</v>
          </cell>
          <cell r="B3777" t="str">
            <v>PINTURA ACABADO KIT MARKO MADERA CHINGALE Sencillo. Ancho Puerta: 0,51 x 0,75 m. (Tintilla, sellador y laca)</v>
          </cell>
          <cell r="F3777" t="str">
            <v>und</v>
          </cell>
          <cell r="I3777">
            <v>57000</v>
          </cell>
        </row>
        <row r="3778">
          <cell r="A3778" t="str">
            <v>X24</v>
          </cell>
          <cell r="B3778" t="str">
            <v>PINTURA ACABADO KIT MARKO MADERA CHINGALE Sencillo. Ancho Puerta: 0,76 x 1,10 m. (Tintilla, sellador y laca)</v>
          </cell>
          <cell r="F3778" t="str">
            <v>und</v>
          </cell>
          <cell r="I3778">
            <v>61000</v>
          </cell>
        </row>
        <row r="3779">
          <cell r="A3779" t="str">
            <v>X25</v>
          </cell>
          <cell r="B3779" t="str">
            <v>PINTURA ACRILICA A BASE SOLVENTES DE RAPIDO SECAMIENTO Tipo Pintuco (Acrilico Mantenimiento) o similar - Colores: Blanco, Amarillo o Negro según diseño.</v>
          </cell>
          <cell r="F3779" t="str">
            <v>glb</v>
          </cell>
          <cell r="I3779">
            <v>63900</v>
          </cell>
        </row>
        <row r="3780">
          <cell r="A3780" t="str">
            <v>X26</v>
          </cell>
          <cell r="B3780" t="str">
            <v>PINTURAS ANTITUMECENTES PARA EVITAR PROPAGACIÓN DE INCENDIOS</v>
          </cell>
          <cell r="F3780" t="str">
            <v>m2</v>
          </cell>
          <cell r="I3780">
            <v>17003.28</v>
          </cell>
        </row>
        <row r="3781">
          <cell r="A3781" t="str">
            <v>X27</v>
          </cell>
          <cell r="B3781" t="str">
            <v>RECUBRIMIENTO EPOXICO DURALCOTE 240</v>
          </cell>
          <cell r="F3781" t="str">
            <v>glb</v>
          </cell>
          <cell r="I3781">
            <v>242000</v>
          </cell>
        </row>
        <row r="3782">
          <cell r="A3782" t="str">
            <v>X28</v>
          </cell>
          <cell r="B3782" t="str">
            <v>THINNER</v>
          </cell>
          <cell r="F3782" t="str">
            <v>glb</v>
          </cell>
          <cell r="I3782">
            <v>23900</v>
          </cell>
        </row>
        <row r="3783">
          <cell r="A3783" t="str">
            <v>X29</v>
          </cell>
          <cell r="B3783" t="str">
            <v>ACRILCOLOR 50</v>
          </cell>
          <cell r="F3783" t="str">
            <v>glb</v>
          </cell>
          <cell r="I3783">
            <v>43900</v>
          </cell>
        </row>
        <row r="3784">
          <cell r="A3784" t="str">
            <v>X30</v>
          </cell>
          <cell r="B3784" t="str">
            <v>CATALIZADOR PARA EPOXICOS</v>
          </cell>
          <cell r="F3784" t="str">
            <v>glb</v>
          </cell>
          <cell r="I3784">
            <v>32900</v>
          </cell>
        </row>
        <row r="3785">
          <cell r="A3785" t="str">
            <v>X31</v>
          </cell>
          <cell r="B3785" t="str">
            <v>PINTURA AEROFLEX-Tipo Pintuco o Similar</v>
          </cell>
          <cell r="F3785" t="str">
            <v>glb</v>
          </cell>
          <cell r="I3785">
            <v>104801</v>
          </cell>
        </row>
        <row r="3786">
          <cell r="A3786" t="str">
            <v>X32</v>
          </cell>
          <cell r="B3786" t="str">
            <v xml:space="preserve">PINTURA BARNIZ MATE </v>
          </cell>
          <cell r="F3786" t="str">
            <v>glb</v>
          </cell>
          <cell r="I3786">
            <v>46465</v>
          </cell>
        </row>
        <row r="3787">
          <cell r="A3787" t="str">
            <v>X33</v>
          </cell>
          <cell r="B3787" t="str">
            <v>RESINA TERMOPLASTICA  12CM-2,3mm</v>
          </cell>
          <cell r="F3787" t="str">
            <v>m</v>
          </cell>
          <cell r="I3787">
            <v>8700</v>
          </cell>
        </row>
        <row r="3788">
          <cell r="A3788" t="str">
            <v>X34</v>
          </cell>
          <cell r="B3788" t="str">
            <v>ESFERAS REFLECTIVAS</v>
          </cell>
          <cell r="F3788" t="str">
            <v>kg</v>
          </cell>
          <cell r="I3788">
            <v>5400</v>
          </cell>
        </row>
        <row r="3789">
          <cell r="A3789" t="str">
            <v>X35</v>
          </cell>
          <cell r="B3789" t="str">
            <v>MANTENIMIENTO DE BARANDAS DE SEGURIDAD, INCLUYE RETIRO DE PINTURA EXISTENTE, LIMPIEZA Y APLICACIÓN DE PINTURA TIPO ESMALTE INDUSTRIAL AMARILLO</v>
          </cell>
          <cell r="F3789" t="str">
            <v>m</v>
          </cell>
          <cell r="I3789" t="str">
            <v>N/A</v>
          </cell>
        </row>
        <row r="3790">
          <cell r="A3790" t="str">
            <v>X36</v>
          </cell>
          <cell r="B3790" t="str">
            <v>ACIDO MURIATICO</v>
          </cell>
          <cell r="F3790" t="str">
            <v>lt</v>
          </cell>
          <cell r="I3790">
            <v>20000</v>
          </cell>
        </row>
        <row r="3791">
          <cell r="A3791" t="str">
            <v>Y</v>
          </cell>
          <cell r="B3791" t="str">
            <v>PISOS Y ENCHAPES</v>
          </cell>
        </row>
        <row r="3792">
          <cell r="A3792" t="str">
            <v>Y19</v>
          </cell>
          <cell r="B3792" t="str">
            <v>BALDOSA Grano Tradicional Blanco Huila BH5 de 30 x 30 cm. Tipo Alfa o Similar. Fondo Blanco</v>
          </cell>
          <cell r="F3792" t="str">
            <v>m2</v>
          </cell>
          <cell r="I3792">
            <v>44694</v>
          </cell>
        </row>
        <row r="3793">
          <cell r="A3793" t="str">
            <v>Y18</v>
          </cell>
          <cell r="B3793" t="str">
            <v>BALDOSA Grano Tradicional Payande P5 de 30 x 30 cm. Tipo Alfa o Similar. Fondo Blanco</v>
          </cell>
          <cell r="F3793" t="str">
            <v>m2</v>
          </cell>
          <cell r="I3793">
            <v>42734</v>
          </cell>
        </row>
        <row r="3794">
          <cell r="A3794" t="str">
            <v>Y01</v>
          </cell>
          <cell r="B3794" t="str">
            <v xml:space="preserve">BALDOSA Grano Tradicional Perlato Claro PCL 5 de 40 x 40 cm. Tipo Alfa o Similar. Fondo crema </v>
          </cell>
          <cell r="F3794" t="str">
            <v>m2</v>
          </cell>
          <cell r="I3794">
            <v>46632</v>
          </cell>
        </row>
        <row r="3795">
          <cell r="A3795" t="str">
            <v>Y02</v>
          </cell>
          <cell r="B3795" t="str">
            <v>BALDOSA Grano Tradicional Villa de leyva G5E de 30 x 30 cm. Tipo Alfa o Similar. Fondo Café</v>
          </cell>
          <cell r="F3795" t="str">
            <v>m2</v>
          </cell>
          <cell r="I3795">
            <v>40669</v>
          </cell>
        </row>
        <row r="3796">
          <cell r="A3796" t="str">
            <v>Y02A</v>
          </cell>
          <cell r="B3796" t="str">
            <v>BALDOSA Grano Tradicional Negro San Gil  de 30 x 30 cm. Tipo Alfa o Similar. Fondo Negro</v>
          </cell>
          <cell r="F3796" t="str">
            <v>m2</v>
          </cell>
          <cell r="I3796">
            <v>48000</v>
          </cell>
        </row>
        <row r="3797">
          <cell r="A3797" t="str">
            <v>Y04</v>
          </cell>
          <cell r="B3797" t="str">
            <v>BOQUILLA ALFACOLOR 1-3</v>
          </cell>
          <cell r="F3797" t="str">
            <v>kg</v>
          </cell>
          <cell r="I3797">
            <v>5173</v>
          </cell>
        </row>
        <row r="3798">
          <cell r="A3798" t="str">
            <v>Y05</v>
          </cell>
          <cell r="B3798" t="str">
            <v>BOQUILLA ALFACOLOR 3-15</v>
          </cell>
          <cell r="F3798" t="str">
            <v>kg</v>
          </cell>
          <cell r="I3798">
            <v>5173</v>
          </cell>
        </row>
        <row r="3799">
          <cell r="A3799" t="str">
            <v>Y37A</v>
          </cell>
          <cell r="B3799" t="str">
            <v>CENEFA PRECORTADO OXIDO 10*30,5-1. Tipo Alfa o Similar.</v>
          </cell>
          <cell r="F3799" t="str">
            <v>und</v>
          </cell>
          <cell r="I3799">
            <v>12069</v>
          </cell>
        </row>
        <row r="3800">
          <cell r="A3800" t="str">
            <v>Y37B</v>
          </cell>
          <cell r="B3800" t="str">
            <v>CENEFA ROMANICA POMPEI AGA/CORAL ALPES TABACO</v>
          </cell>
          <cell r="F3800" t="str">
            <v>und</v>
          </cell>
          <cell r="I3800">
            <v>8153</v>
          </cell>
        </row>
        <row r="3801">
          <cell r="A3801" t="str">
            <v>Y37C</v>
          </cell>
          <cell r="B3801" t="str">
            <v>CENEFA PRECORTADO ROJO 10*30,5-1. Tipo Alfa o Similar.</v>
          </cell>
          <cell r="F3801" t="str">
            <v>und</v>
          </cell>
          <cell r="I3801">
            <v>12069</v>
          </cell>
        </row>
        <row r="3802">
          <cell r="A3802" t="str">
            <v>Y15</v>
          </cell>
          <cell r="B3802" t="str">
            <v>CENEFA MALLA SQUARE Mesh Pompei Mocca 40.7 x 40.7  cm. Tipo Alfa o Similar.</v>
          </cell>
          <cell r="F3802" t="str">
            <v>und</v>
          </cell>
          <cell r="I3802">
            <v>10260</v>
          </cell>
        </row>
        <row r="3803">
          <cell r="A3803" t="str">
            <v>Y06</v>
          </cell>
          <cell r="B3803" t="str">
            <v xml:space="preserve">CENEFA TIPO ROMANICO Gris Dorado Royal   22 x 6 cm. Tipo Alfa o Similar. </v>
          </cell>
          <cell r="F3803" t="str">
            <v>m</v>
          </cell>
          <cell r="I3803">
            <v>6139</v>
          </cell>
        </row>
        <row r="3804">
          <cell r="A3804" t="str">
            <v>Y07</v>
          </cell>
          <cell r="B3804" t="str">
            <v>CERAMICA PARED Tipo Antique 15 *15 cm. Tipo Alfa o Similar. Color Beige o Blanco</v>
          </cell>
          <cell r="F3804" t="str">
            <v>m2</v>
          </cell>
          <cell r="I3804">
            <v>20450</v>
          </cell>
        </row>
        <row r="3805">
          <cell r="A3805" t="str">
            <v>Y10</v>
          </cell>
          <cell r="B3805" t="str">
            <v>CERAMICA PARED Tipo Antique 15 x 15 cm. Tipo Alfa o Similar. Color (Incluye boquilla color) y win</v>
          </cell>
          <cell r="F3805" t="str">
            <v>m2</v>
          </cell>
          <cell r="I3805">
            <v>23400</v>
          </cell>
        </row>
        <row r="3806">
          <cell r="A3806" t="str">
            <v>Y08</v>
          </cell>
          <cell r="B3806" t="str">
            <v>CERAMICA PARED Tipo Antique 15x15 cm. Tipo Alfa o Similar. Color Beige o Blanco (Incluye boquilla color) Y win</v>
          </cell>
          <cell r="F3806" t="str">
            <v>m</v>
          </cell>
          <cell r="I3806">
            <v>20450</v>
          </cell>
        </row>
        <row r="3807">
          <cell r="A3807" t="str">
            <v>Y14</v>
          </cell>
          <cell r="B3807" t="str">
            <v xml:space="preserve">CERAMICA PARED Tipo Ferrara 20.3 x 30.5 cm.Tipo Alfa o Similar. Color Blanco o Café. </v>
          </cell>
          <cell r="F3807" t="str">
            <v>m2</v>
          </cell>
          <cell r="I3807">
            <v>17990</v>
          </cell>
        </row>
        <row r="3808">
          <cell r="A3808" t="str">
            <v>Y14C</v>
          </cell>
          <cell r="B3808" t="str">
            <v>CERAMICA PARED Tipo Providencia 25x25 cm. Tipo Corona o similar. Color Blanco</v>
          </cell>
          <cell r="F3808" t="str">
            <v>m2</v>
          </cell>
          <cell r="I3808">
            <v>28560</v>
          </cell>
        </row>
        <row r="3809">
          <cell r="A3809" t="str">
            <v>Y14B</v>
          </cell>
          <cell r="B3809" t="str">
            <v>CERAMICA PARED Tipo Valencia  20.5x20.5 cm. Tipo Corona o similar. Color Blanco</v>
          </cell>
          <cell r="F3809" t="str">
            <v>m2</v>
          </cell>
          <cell r="I3809">
            <v>20000</v>
          </cell>
        </row>
        <row r="3810">
          <cell r="A3810" t="str">
            <v>Y35</v>
          </cell>
          <cell r="B3810" t="str">
            <v>CERAMICA PARED Tipo Pompei  30.5 x 20.3 cm. Tipo Alfa o Similar. Color Coral o Shell</v>
          </cell>
          <cell r="F3810" t="str">
            <v>m2</v>
          </cell>
          <cell r="I3810">
            <v>20799</v>
          </cell>
        </row>
        <row r="3811">
          <cell r="A3811" t="str">
            <v>Y36</v>
          </cell>
          <cell r="B3811" t="str">
            <v>CERAMICA PARED Tipo Stone  20.3 x 30.5 cm. Tipo Alfa o Similar. Color Blanco o Café.</v>
          </cell>
          <cell r="F3811" t="str">
            <v>m2</v>
          </cell>
          <cell r="I3811">
            <v>18899</v>
          </cell>
        </row>
        <row r="3812">
          <cell r="A3812" t="str">
            <v>Y03</v>
          </cell>
          <cell r="B3812" t="str">
            <v>CERAMICA PISO ANTIQUE 30.5 x 30.5 cm.Tipo Alfa o Similar. Color Blanco o Beige</v>
          </cell>
          <cell r="F3812" t="str">
            <v>m2</v>
          </cell>
          <cell r="I3812">
            <v>20499</v>
          </cell>
        </row>
        <row r="3813">
          <cell r="A3813" t="str">
            <v>Y03A</v>
          </cell>
          <cell r="B3813" t="str">
            <v xml:space="preserve">PIEDRACID NEGRO 45*45 TIPO ALFA O SIMILAR COLOR NEGRO </v>
          </cell>
          <cell r="F3813" t="str">
            <v>m2</v>
          </cell>
          <cell r="I3813">
            <v>26500</v>
          </cell>
        </row>
        <row r="3814">
          <cell r="A3814" t="str">
            <v>Y17</v>
          </cell>
          <cell r="B3814" t="str">
            <v>CERAMICA PISO ECOCERAMICA  20 x 20 cm. Tipo Alfa o Similar. Color Blanco</v>
          </cell>
          <cell r="F3814" t="str">
            <v>m2</v>
          </cell>
          <cell r="I3814">
            <v>13489</v>
          </cell>
        </row>
        <row r="3815">
          <cell r="A3815" t="str">
            <v>Y17B</v>
          </cell>
          <cell r="B3815" t="str">
            <v>CERAMICA PISO PIEDRACID DESERSTONE 45*45. Tipo Alfa o Similar. Color Blanco</v>
          </cell>
          <cell r="F3815" t="str">
            <v>m2</v>
          </cell>
          <cell r="I3815">
            <v>26500</v>
          </cell>
        </row>
        <row r="3816">
          <cell r="A3816" t="str">
            <v>Y17C</v>
          </cell>
          <cell r="B3816" t="str">
            <v>CERAMICA PISO PIEDRACID CAYONRED 45*45. Tipo Alfa o Similar. Color Blanco</v>
          </cell>
          <cell r="F3816" t="str">
            <v>m2</v>
          </cell>
          <cell r="I3816">
            <v>26500</v>
          </cell>
        </row>
        <row r="3817">
          <cell r="A3817" t="str">
            <v>Y16</v>
          </cell>
          <cell r="B3817" t="str">
            <v>CERAMICA PISO POMPEI  30.5 x 30.5 cm. Tipo Alfa o Similar. Color Coral o Shell</v>
          </cell>
          <cell r="F3817" t="str">
            <v>m2</v>
          </cell>
          <cell r="I3817">
            <v>20499</v>
          </cell>
        </row>
        <row r="3818">
          <cell r="A3818" t="str">
            <v>Y11</v>
          </cell>
          <cell r="B3818" t="str">
            <v>CERAMICA PISO STONE 30.5 x 30.5 cm. Tipo Alfa o Similar. Color Blanco o Café</v>
          </cell>
          <cell r="F3818" t="str">
            <v>m2</v>
          </cell>
          <cell r="I3818">
            <v>20499</v>
          </cell>
        </row>
        <row r="3819">
          <cell r="A3819" t="str">
            <v>Y11C</v>
          </cell>
          <cell r="B3819" t="str">
            <v>MEDIA CAÑA EN PVC anclajes sistema click</v>
          </cell>
          <cell r="F3819" t="str">
            <v>m</v>
          </cell>
          <cell r="I3819">
            <v>28950</v>
          </cell>
        </row>
        <row r="3820">
          <cell r="A3820" t="str">
            <v>Y11B</v>
          </cell>
          <cell r="B3820" t="str">
            <v xml:space="preserve">GUARDAESCOBA EN MEDIA CAÑA EN GRES 30 cm </v>
          </cell>
          <cell r="F3820" t="str">
            <v>und</v>
          </cell>
          <cell r="I3820">
            <v>4408</v>
          </cell>
        </row>
        <row r="3821">
          <cell r="A3821" t="str">
            <v>Y11A</v>
          </cell>
          <cell r="B3821" t="str">
            <v>LOSETA INDUSTRIAL SAHARA 24,5*12*1,8 Liso cm. Tipo Alfa o Similar. Color Sahara.</v>
          </cell>
          <cell r="F3821" t="str">
            <v>m2</v>
          </cell>
          <cell r="I3821">
            <v>41296</v>
          </cell>
        </row>
        <row r="3822">
          <cell r="A3822" t="str">
            <v>Y39</v>
          </cell>
          <cell r="B3822" t="str">
            <v>MESON EN MARMOL CAFE PINTO A=0.60 m.  Salpicadero de h=10 cm. y Babero de h=10 cm. ( Suministro e  Instalación pulido y brillado).</v>
          </cell>
          <cell r="F3822" t="str">
            <v>m</v>
          </cell>
          <cell r="I3822">
            <v>261535</v>
          </cell>
        </row>
        <row r="3823">
          <cell r="A3823" t="str">
            <v>Y38</v>
          </cell>
          <cell r="B3823" t="str">
            <v>MESON EN MARMOL NEGRO CARACOL A=0.60 m.  Salpicadero de h=10 cm. y Babero de h=10 cm. ( Suministro e  Instalación pulido y brillado).</v>
          </cell>
          <cell r="F3823" t="str">
            <v>m</v>
          </cell>
          <cell r="I3823">
            <v>256140</v>
          </cell>
        </row>
        <row r="3824">
          <cell r="A3824" t="str">
            <v>Y38A</v>
          </cell>
          <cell r="B3824" t="str">
            <v>MESON EN MARMOL NEGRO CARACOL A=0.60 m.  Babero de h=10 cm. ( Suministro e  Instalación pulido y brillado).</v>
          </cell>
          <cell r="F3824" t="str">
            <v>m</v>
          </cell>
          <cell r="I3824">
            <v>245000</v>
          </cell>
        </row>
        <row r="3825">
          <cell r="A3825" t="str">
            <v>Y41</v>
          </cell>
          <cell r="B3825" t="str">
            <v>MESON EN MARMOL NEGRO SAN GIL  A=0.60 m.  Salpicadero de h=10 cm. y Babero de h=10 cm. ( Suministro e  Instalación pulido y brillado).</v>
          </cell>
          <cell r="F3825" t="str">
            <v>m</v>
          </cell>
          <cell r="I3825">
            <v>256140</v>
          </cell>
        </row>
        <row r="3826">
          <cell r="A3826" t="str">
            <v>Y41A</v>
          </cell>
          <cell r="B3826" t="str">
            <v>MESON EN MARMOL NEGRO SAN GIL  A=0.30 m.  Salpicadero de h=10 cm. y Babero de h=10 cm. ( Suministro e  Instalación pulido y brillado).</v>
          </cell>
          <cell r="F3826" t="str">
            <v>m</v>
          </cell>
          <cell r="I3826">
            <v>153600</v>
          </cell>
        </row>
        <row r="3827">
          <cell r="A3827" t="str">
            <v>Y09</v>
          </cell>
          <cell r="B3827" t="str">
            <v>MESON EN MARMOL TRAVERTINO VILLA DE LEYVA A=0.60 m.  Salpicadero de h=10 cm. y Babero de h=10 cm. ( Suministro e  Instalación pulido y brillado).</v>
          </cell>
          <cell r="F3827" t="str">
            <v>m</v>
          </cell>
          <cell r="I3827">
            <v>302756</v>
          </cell>
        </row>
        <row r="3828">
          <cell r="A3828" t="str">
            <v>Y09A</v>
          </cell>
          <cell r="B3828" t="str">
            <v>MESON EN LOSA EN GRANITO BLANCO HUILA INCLUYE PULIMIENTO A=0.60 m.  Salpicadero de h=10 cm. y Babero de h=10 cm. ( Suministro e  Instalación pulido y brillado).</v>
          </cell>
          <cell r="F3828" t="str">
            <v>m</v>
          </cell>
          <cell r="I3828">
            <v>280000</v>
          </cell>
        </row>
        <row r="3829">
          <cell r="A3829" t="str">
            <v>Y40</v>
          </cell>
          <cell r="B3829" t="str">
            <v>PISO Tipo PROQUINAL CONFORT o Similar Color Gris Ancho 1.40 m. e= 2.7 mm (Piso espumado base textil Tipo Proquinal o similar.)</v>
          </cell>
          <cell r="F3829" t="str">
            <v>m2</v>
          </cell>
          <cell r="I3829">
            <v>24500</v>
          </cell>
        </row>
        <row r="3830">
          <cell r="A3830" t="str">
            <v>Y30</v>
          </cell>
          <cell r="B3830" t="str">
            <v>PORCELANATTO BRILLANTE Lisboa  50 x 50 cm. Tipo Alfa o Similar. Color Beige con betas</v>
          </cell>
          <cell r="F3830" t="str">
            <v>m2</v>
          </cell>
          <cell r="I3830">
            <v>34239</v>
          </cell>
        </row>
        <row r="3831">
          <cell r="A3831" t="str">
            <v>Y28</v>
          </cell>
          <cell r="B3831" t="str">
            <v>PORCELANATTO CONSTELLAZIONE Brillante Blanco 38.2 x 38.2 cm. Tipo Alfa o Similar</v>
          </cell>
          <cell r="F3831" t="str">
            <v>m2</v>
          </cell>
          <cell r="I3831">
            <v>70532</v>
          </cell>
        </row>
        <row r="3832">
          <cell r="A3832" t="str">
            <v>Y26</v>
          </cell>
          <cell r="B3832" t="str">
            <v>PORCELANATTO CONSTELLAZIONE Brillante Gris  38.2 x 38.2 cm. Tipo Alfa o Similar</v>
          </cell>
          <cell r="F3832" t="str">
            <v>m2</v>
          </cell>
          <cell r="I3832">
            <v>70532</v>
          </cell>
        </row>
        <row r="3833">
          <cell r="A3833" t="str">
            <v>Y29</v>
          </cell>
          <cell r="B3833" t="str">
            <v>PORCELANATTO CONSTELLAZIONE Mate Blanco 38.2 x 38.2 cm. Tipo Alfa o Similar</v>
          </cell>
          <cell r="F3833" t="str">
            <v>m2</v>
          </cell>
          <cell r="I3833">
            <v>83172</v>
          </cell>
        </row>
        <row r="3834">
          <cell r="A3834" t="str">
            <v>Y27</v>
          </cell>
          <cell r="B3834" t="str">
            <v>PORCELANATTO CONSTELLAZIONE Mate Gris o Negro 50 x 50 cm. Tipo Alfa o Similar</v>
          </cell>
          <cell r="F3834" t="str">
            <v>m2</v>
          </cell>
          <cell r="I3834">
            <v>64181</v>
          </cell>
        </row>
        <row r="3835">
          <cell r="A3835" t="str">
            <v>Y21</v>
          </cell>
          <cell r="B3835" t="str">
            <v>TABLON DE GRES LATINO Liso 20 x 20 cm. Tipo Alfa o Similar. Colores Rojo, Salmón o Sahara.</v>
          </cell>
          <cell r="F3835" t="str">
            <v>m2</v>
          </cell>
          <cell r="I3835">
            <v>28353</v>
          </cell>
        </row>
        <row r="3836">
          <cell r="A3836" t="str">
            <v>Y12</v>
          </cell>
          <cell r="B3836" t="str">
            <v>TABLON DE GRES LATINO Piramidal 20 x 20 cm. Tipo Alfa o Similar. Colores Rojo o Sahara.</v>
          </cell>
          <cell r="F3836" t="str">
            <v>m2</v>
          </cell>
          <cell r="I3836">
            <v>18499</v>
          </cell>
        </row>
        <row r="3837">
          <cell r="A3837" t="str">
            <v>Y25</v>
          </cell>
          <cell r="B3837" t="str">
            <v>TABLON DE GRES PORTAL Liso 30 x 15 cm. Tipo Alfa o Similar. Colores Rojo, Salmón o Sahara.</v>
          </cell>
          <cell r="F3837" t="str">
            <v>m2</v>
          </cell>
          <cell r="I3837">
            <v>26173</v>
          </cell>
        </row>
        <row r="3838">
          <cell r="A3838" t="str">
            <v>Y23</v>
          </cell>
          <cell r="B3838" t="str">
            <v>TABLON DE GRES TRADICION Grafilado 30 x 30 cm. Tipo Alfa o Similar. Color Rojo</v>
          </cell>
          <cell r="F3838" t="str">
            <v>m2</v>
          </cell>
          <cell r="I3838">
            <v>31263</v>
          </cell>
        </row>
        <row r="3839">
          <cell r="A3839" t="str">
            <v>Y20</v>
          </cell>
          <cell r="B3839" t="str">
            <v>TABLON DE GRES TRADICION Liso 30 x 30 cm. Tipo Alfa o Similar. Color Mocca.</v>
          </cell>
          <cell r="F3839" t="str">
            <v>m2</v>
          </cell>
          <cell r="I3839">
            <v>30226</v>
          </cell>
        </row>
        <row r="3840">
          <cell r="A3840" t="str">
            <v>Y13</v>
          </cell>
          <cell r="B3840" t="str">
            <v>TABLON DE GRES TRADICION Liso 30 x 30 cm. Tipo Alfa o Similar. Colores Rojo, Salmón o Sahara.</v>
          </cell>
          <cell r="F3840" t="str">
            <v>m2</v>
          </cell>
          <cell r="I3840">
            <v>28353</v>
          </cell>
        </row>
        <row r="3841">
          <cell r="A3841" t="str">
            <v>Y24</v>
          </cell>
          <cell r="B3841" t="str">
            <v>TABLON DE GRES TUNEZ Abrasivo 15 x 15 cm. Tipo Alfa o Similar. Colores Rojo, Salmón o Sahara.</v>
          </cell>
          <cell r="F3841" t="str">
            <v>m2</v>
          </cell>
          <cell r="I3841">
            <v>21671</v>
          </cell>
        </row>
        <row r="3842">
          <cell r="A3842" t="str">
            <v>Y22</v>
          </cell>
          <cell r="B3842" t="str">
            <v>TABLON DE GRES TUNEZ Liso 15 x 15 cm. Tipo Alfa o Similar. Colores Rojo, Salmón o Sahara.</v>
          </cell>
          <cell r="F3842" t="str">
            <v>m2</v>
          </cell>
          <cell r="I3842">
            <v>20601</v>
          </cell>
        </row>
        <row r="3843">
          <cell r="A3843" t="str">
            <v>Y34</v>
          </cell>
          <cell r="B3843" t="str">
            <v>ZOCALO Grano de marmol Blanco Huila BH5 de 30 x 7.2 cm. Tipo Alfa o Similar. Fondo Blanco</v>
          </cell>
          <cell r="F3843" t="str">
            <v>m</v>
          </cell>
          <cell r="I3843">
            <v>11414</v>
          </cell>
        </row>
        <row r="3844">
          <cell r="A3844" t="str">
            <v>Y33</v>
          </cell>
          <cell r="B3844" t="str">
            <v>ZOCALO Grano de marmol Payande P5 de 30 x 7.2 cm. Tipo Alfa o Similar. Fondo Blanco</v>
          </cell>
          <cell r="F3844" t="str">
            <v>m</v>
          </cell>
          <cell r="I3844">
            <v>10637</v>
          </cell>
        </row>
        <row r="3845">
          <cell r="A3845" t="str">
            <v>Y31</v>
          </cell>
          <cell r="B3845" t="str">
            <v xml:space="preserve">ZOCALO Grano de marmol Perlato Claro PCL 5 de 30 x 7.2 cm. Tipo Alfa o Similar. Fondo crema </v>
          </cell>
          <cell r="F3845" t="str">
            <v>m</v>
          </cell>
          <cell r="I3845">
            <v>11843</v>
          </cell>
        </row>
        <row r="3846">
          <cell r="A3846" t="str">
            <v>Y32</v>
          </cell>
          <cell r="B3846" t="str">
            <v>ZOCALO Grano de marmol Villa de leyva G5E de 30 x 7.2 cm. Tipo Alfa o Similar. Fondo Café</v>
          </cell>
          <cell r="F3846" t="str">
            <v>m</v>
          </cell>
          <cell r="I3846">
            <v>10637</v>
          </cell>
        </row>
        <row r="3847">
          <cell r="A3847" t="str">
            <v>Y42</v>
          </cell>
          <cell r="B3847" t="str">
            <v>CERAMICA PARED BOTICCINO SAND 28*43-1. Tipo Alfa o Similar. Color.</v>
          </cell>
          <cell r="F3847" t="str">
            <v>m2</v>
          </cell>
          <cell r="I3847">
            <v>24389</v>
          </cell>
        </row>
        <row r="3848">
          <cell r="A3848" t="str">
            <v>Y43</v>
          </cell>
          <cell r="B3848" t="str">
            <v>CERAMICA IMPORTADA  NEVADA BLANCA BR 30*45-1. Tipo Alfa o Similar. Color.</v>
          </cell>
          <cell r="F3848" t="str">
            <v>m2</v>
          </cell>
          <cell r="I3848">
            <v>33868</v>
          </cell>
        </row>
        <row r="3849">
          <cell r="A3849" t="str">
            <v>Y44</v>
          </cell>
          <cell r="B3849" t="str">
            <v>CERAMICA PARED EGEO BLANCO 30x60 cm. Tipo Corona o similar . Color Blanco</v>
          </cell>
          <cell r="F3849" t="str">
            <v>m2</v>
          </cell>
          <cell r="I3849">
            <v>27686</v>
          </cell>
        </row>
        <row r="3850">
          <cell r="A3850" t="str">
            <v>Y44A</v>
          </cell>
          <cell r="B3850" t="str">
            <v>CERAMICA PISO PARED EGEO BLANCO 33,8*33,8 cm. Tipo Alfa o Similar. Color Blanco</v>
          </cell>
          <cell r="F3850" t="str">
            <v>m2</v>
          </cell>
          <cell r="I3850">
            <v>17851.239999999998</v>
          </cell>
        </row>
        <row r="3851">
          <cell r="A3851" t="str">
            <v>Y44B</v>
          </cell>
          <cell r="B3851" t="str">
            <v>CERAMICA PISO PARED EGEO AZUL 20,5*20,5 cm. Tipo Corona o Similar. Color Azul Oscuro</v>
          </cell>
          <cell r="F3851" t="str">
            <v>m2</v>
          </cell>
          <cell r="I3851">
            <v>17250</v>
          </cell>
        </row>
        <row r="3852">
          <cell r="A3852" t="str">
            <v>Y45</v>
          </cell>
          <cell r="B3852" t="str">
            <v>PISO DE VINILO DE 3.2 MM ALTO TRAFICO MARMOL COLOR GENESIS</v>
          </cell>
          <cell r="F3852" t="str">
            <v>m2</v>
          </cell>
          <cell r="I3852">
            <v>39800</v>
          </cell>
        </row>
        <row r="3853">
          <cell r="A3853" t="str">
            <v>Y48</v>
          </cell>
          <cell r="B3853" t="str">
            <v xml:space="preserve">PARED MOSAICO BRENO NUEZ.Corona. </v>
          </cell>
          <cell r="F3853" t="str">
            <v>m2</v>
          </cell>
          <cell r="I3853">
            <v>28900</v>
          </cell>
        </row>
        <row r="3854">
          <cell r="A3854" t="str">
            <v>Y50</v>
          </cell>
          <cell r="B3854" t="str">
            <v>GUARDAESCOBA VINISOL 6.8cm</v>
          </cell>
          <cell r="F3854" t="str">
            <v>m2</v>
          </cell>
          <cell r="I3854">
            <v>2450</v>
          </cell>
        </row>
        <row r="3855">
          <cell r="A3855" t="str">
            <v>Y51</v>
          </cell>
          <cell r="B3855" t="str">
            <v>CERAMICA PISO ANDINO. TipoCorona o similar.</v>
          </cell>
          <cell r="F3855" t="str">
            <v>m2</v>
          </cell>
          <cell r="I3855">
            <v>31395</v>
          </cell>
        </row>
        <row r="3856">
          <cell r="A3856" t="str">
            <v>Y52</v>
          </cell>
          <cell r="B3856" t="str">
            <v>PISO PIZARRA NATURAL. TipoCorona o similar. Color Negro. 45x45</v>
          </cell>
          <cell r="F3856" t="str">
            <v>m2</v>
          </cell>
          <cell r="I3856">
            <v>25000</v>
          </cell>
        </row>
        <row r="3857">
          <cell r="A3857" t="str">
            <v>Y52A</v>
          </cell>
          <cell r="B3857" t="str">
            <v>PISO PIZARRA NATURAL. TipoCorona o similar. Color Original. 45x45</v>
          </cell>
          <cell r="F3857" t="str">
            <v>m2</v>
          </cell>
          <cell r="I3857">
            <v>25000</v>
          </cell>
        </row>
        <row r="3858">
          <cell r="A3858" t="str">
            <v>Y53</v>
          </cell>
          <cell r="B3858" t="str">
            <v xml:space="preserve">ALFOMBRA DESSO TORSO COLOR ROJO </v>
          </cell>
          <cell r="F3858" t="str">
            <v>m2</v>
          </cell>
          <cell r="I3858">
            <v>120000</v>
          </cell>
        </row>
        <row r="3859">
          <cell r="A3859" t="str">
            <v>Y54</v>
          </cell>
          <cell r="B3859" t="str">
            <v>GRANITO FUNDIDO EN SITIO NEGRO (Incluye nivelación, fundida y pulimiento + dilatación en bronce.)</v>
          </cell>
          <cell r="F3859" t="str">
            <v>m2</v>
          </cell>
          <cell r="I3859">
            <v>91640</v>
          </cell>
        </row>
        <row r="3860">
          <cell r="A3860" t="str">
            <v>Y56</v>
          </cell>
          <cell r="B3860" t="str">
            <v>PISOS DE VINILO PARA ALTO TRAFICO Ref. Medintone Marca AMSTRONG</v>
          </cell>
          <cell r="F3860" t="str">
            <v>m2</v>
          </cell>
          <cell r="I3860">
            <v>99760</v>
          </cell>
        </row>
        <row r="3861">
          <cell r="A3861" t="str">
            <v>Y56A</v>
          </cell>
          <cell r="B3861" t="str">
            <v>PISOS DE VINILO PARA ALTO TRAFICO Ref. Linoleum Color gris. Marca AMSTRONG o equivalente.</v>
          </cell>
          <cell r="F3861" t="str">
            <v>m2</v>
          </cell>
          <cell r="I3861">
            <v>97000</v>
          </cell>
        </row>
        <row r="3862">
          <cell r="A3862" t="str">
            <v>Y57</v>
          </cell>
          <cell r="B3862" t="str">
            <v>PERFIL EN PVC PARA REMATE DE PISOS DE VINILO</v>
          </cell>
          <cell r="F3862" t="str">
            <v>m</v>
          </cell>
          <cell r="I3862">
            <v>15080</v>
          </cell>
        </row>
        <row r="3863">
          <cell r="A3863" t="str">
            <v>Y58</v>
          </cell>
          <cell r="B3863" t="str">
            <v>PORCELANTO ARTICO BLANCO 46,1x46,1cm. Tipo Corona o similar.</v>
          </cell>
          <cell r="F3863" t="str">
            <v>m2</v>
          </cell>
          <cell r="I3863">
            <v>43280</v>
          </cell>
        </row>
        <row r="3864">
          <cell r="A3864" t="str">
            <v>Y59</v>
          </cell>
          <cell r="B3864" t="str">
            <v>LISTON SAN REMO Tipo Corona o similar</v>
          </cell>
          <cell r="F3864" t="str">
            <v>m2</v>
          </cell>
          <cell r="I3864">
            <v>14500</v>
          </cell>
        </row>
        <row r="3865">
          <cell r="A3865" t="str">
            <v>Y60</v>
          </cell>
          <cell r="B3865" t="str">
            <v>PIEDRA MUÑECA En Lajas 1cm espesor.</v>
          </cell>
          <cell r="F3865" t="str">
            <v>m2</v>
          </cell>
          <cell r="I3865">
            <v>70000</v>
          </cell>
        </row>
        <row r="3866">
          <cell r="A3866" t="str">
            <v>Y60A</v>
          </cell>
          <cell r="B3866" t="str">
            <v>PIEDRA MUÑECA En Lajas 2cm espesor.</v>
          </cell>
          <cell r="F3866" t="str">
            <v>m2</v>
          </cell>
          <cell r="I3866">
            <v>107100</v>
          </cell>
        </row>
        <row r="3867">
          <cell r="A3867" t="str">
            <v>Y60B</v>
          </cell>
          <cell r="B3867" t="str">
            <v>PIEDRA MUÑECA En Lajas 3cm espesor.</v>
          </cell>
          <cell r="F3867" t="str">
            <v>m2</v>
          </cell>
          <cell r="I3867">
            <v>187500</v>
          </cell>
        </row>
        <row r="3868">
          <cell r="A3868" t="str">
            <v>Y61</v>
          </cell>
          <cell r="B3868" t="str">
            <v>PISO DE CAUCHO ELECTROSTATICO DISCIPATIVO 3mm. Tipo Noraplan Signa Ed o equivalente.</v>
          </cell>
          <cell r="F3868" t="str">
            <v>m2</v>
          </cell>
          <cell r="I3868">
            <v>162400</v>
          </cell>
        </row>
        <row r="3869">
          <cell r="A3869" t="str">
            <v>Y61A</v>
          </cell>
          <cell r="B3869" t="str">
            <v>GUARDAESCOBA PISO DE CAUCHO ELECTROSTATICO DISCIPATIVO 3mm. Tipo Noraplan Signa Ed o equivalente.</v>
          </cell>
          <cell r="F3869" t="str">
            <v>m</v>
          </cell>
          <cell r="I3869">
            <v>34800</v>
          </cell>
        </row>
        <row r="3870">
          <cell r="A3870" t="str">
            <v>Y62</v>
          </cell>
          <cell r="B3870" t="str">
            <v>PISO DE CAUCHO ACUSTICO 4mm. Tipo Noraplan Signa Acoustic o equivalente.</v>
          </cell>
          <cell r="F3870" t="str">
            <v>m2</v>
          </cell>
          <cell r="I3870">
            <v>127599.99999999999</v>
          </cell>
        </row>
        <row r="3871">
          <cell r="A3871" t="str">
            <v>Y62A</v>
          </cell>
          <cell r="B3871" t="str">
            <v>GUARDAESCOBA PISO DE CAUCHO ACUSTICO 4mm. Tipo Noraplan Signa Acoustic o equivalente.</v>
          </cell>
          <cell r="F3871" t="str">
            <v>m</v>
          </cell>
          <cell r="I3871">
            <v>18560</v>
          </cell>
        </row>
        <row r="3872">
          <cell r="A3872" t="str">
            <v>Y63</v>
          </cell>
          <cell r="B3872" t="str">
            <v>PISO DE CAUCHO 3mm. Tipo Noraplan Signa Mega o equivalente.</v>
          </cell>
          <cell r="F3872" t="str">
            <v>m2</v>
          </cell>
          <cell r="I3872">
            <v>104400</v>
          </cell>
        </row>
        <row r="3873">
          <cell r="A3873" t="str">
            <v>Y63A</v>
          </cell>
          <cell r="B3873" t="str">
            <v>GUARDAESCOBA PISO DE CAUCHO 3mm. Tipo Noraplan Signa Mega o equivalente.</v>
          </cell>
          <cell r="F3873" t="str">
            <v>m</v>
          </cell>
          <cell r="I3873">
            <v>27839.999999999996</v>
          </cell>
        </row>
        <row r="3874">
          <cell r="A3874" t="str">
            <v>Y64</v>
          </cell>
          <cell r="B3874" t="str">
            <v>Suministro e instalación de PISO FALSO EN ACERO DE ALTA RESITENCIA CON 64 CELDAS, con módulos de 60,9*60,9cm con pintura electrostática color gris nopal, recubrimiento en laminado en alta presión antiestático micarta, Niveladores en acero zincados, estructura sismoresistente "Stringer", cortes para pasacables, resistencia de 2000kg * m2</v>
          </cell>
          <cell r="F3874" t="str">
            <v>m2</v>
          </cell>
          <cell r="I3874">
            <v>343360</v>
          </cell>
        </row>
        <row r="3875">
          <cell r="A3875" t="str">
            <v>Y68</v>
          </cell>
          <cell r="B3875" t="str">
            <v>Lámina de YUMBOLÓN, E=2mm.</v>
          </cell>
          <cell r="F3875" t="str">
            <v>m2</v>
          </cell>
          <cell r="I3875">
            <v>3500</v>
          </cell>
        </row>
        <row r="3876">
          <cell r="A3876" t="str">
            <v>Y69</v>
          </cell>
          <cell r="B3876" t="str">
            <v xml:space="preserve">GRANITO NEGRO PRETTO </v>
          </cell>
          <cell r="F3876" t="str">
            <v>m2</v>
          </cell>
          <cell r="I3876">
            <v>415000</v>
          </cell>
        </row>
        <row r="3877">
          <cell r="A3877" t="str">
            <v>Y69A</v>
          </cell>
          <cell r="B3877" t="str">
            <v>GRANITO NEGRO ABSOLUTO</v>
          </cell>
          <cell r="F3877" t="str">
            <v>m2</v>
          </cell>
          <cell r="I3877">
            <v>455000</v>
          </cell>
        </row>
        <row r="3878">
          <cell r="A3878" t="str">
            <v>Y70</v>
          </cell>
          <cell r="B3878" t="str">
            <v>PORCELANATO NATURAL COLOR AVORIO (BEIGE), ANTRACITA (GRIS OSCURO), CAFÉ, espesor de 10 mm, para instalacion de fachada mediante sistema adherido en perfil anodizado, anclado con separadores, Mensulas, Soportes de perfileria metalica en aluminio. Modulacion 1.2 x 0.60 m o 1.8 x 0.90 m.</v>
          </cell>
          <cell r="F3878" t="str">
            <v>m2</v>
          </cell>
          <cell r="I3878">
            <v>253343</v>
          </cell>
        </row>
        <row r="3879">
          <cell r="A3879" t="str">
            <v>Y71</v>
          </cell>
          <cell r="B3879" t="str">
            <v>PISO DE CAUCHO  PARA GIMNASIO  E= 2 cm, color negro.</v>
          </cell>
          <cell r="F3879" t="str">
            <v>m2</v>
          </cell>
          <cell r="I3879">
            <v>50000</v>
          </cell>
        </row>
        <row r="3880">
          <cell r="A3880" t="str">
            <v>Y71A</v>
          </cell>
          <cell r="B3880" t="str">
            <v xml:space="preserve">PEGANTE INDUSTRIAL AWX </v>
          </cell>
          <cell r="F3880" t="str">
            <v>glb</v>
          </cell>
          <cell r="I3880">
            <v>32000</v>
          </cell>
        </row>
        <row r="3881">
          <cell r="A3881" t="str">
            <v>Y72</v>
          </cell>
          <cell r="B3881" t="str">
            <v>PIE DE DUCHA EN POLIESTER REFORZADO CON FIBRA DE VIDRIO. Dimensiones 90x109cm. Estructura prenivelado en una sola pieza. Incluye desagüe.</v>
          </cell>
          <cell r="F3881" t="str">
            <v>und</v>
          </cell>
          <cell r="I3881">
            <v>256109</v>
          </cell>
        </row>
        <row r="3882">
          <cell r="A3882" t="str">
            <v>Y73</v>
          </cell>
          <cell r="B3882" t="str">
            <v>PORCELANATO ALTO TRAFICO AVENUE 60x60cm Tipo Corona o Similar. Color Beige ó Gris.</v>
          </cell>
          <cell r="F3882" t="str">
            <v>m2</v>
          </cell>
          <cell r="I3882">
            <v>98000</v>
          </cell>
        </row>
        <row r="3883">
          <cell r="A3883" t="str">
            <v>Y74</v>
          </cell>
          <cell r="B3883" t="str">
            <v>CERAMICA PARED Nuevo Zen 20 x 60cm. Tipo Corona o Similar. Color Negro,según diseño.</v>
          </cell>
          <cell r="F3883" t="str">
            <v>m2</v>
          </cell>
          <cell r="I3883">
            <v>39900</v>
          </cell>
        </row>
        <row r="3884">
          <cell r="A3884" t="str">
            <v>Y75</v>
          </cell>
          <cell r="B3884" t="str">
            <v>CERAMICA PARED Tipo Cergres 20.3 x 30.5 cm.Tipo Alfa o Similar. Color Blanco  Satinado.</v>
          </cell>
          <cell r="F3884" t="str">
            <v>m2</v>
          </cell>
          <cell r="I3884">
            <v>24870</v>
          </cell>
        </row>
        <row r="3885">
          <cell r="A3885" t="str">
            <v>Y76</v>
          </cell>
          <cell r="B3885" t="str">
            <v>MARMOL CAFÉ PINTO e=2cm.</v>
          </cell>
          <cell r="F3885" t="str">
            <v>m2</v>
          </cell>
          <cell r="I3885">
            <v>220400</v>
          </cell>
        </row>
        <row r="3886">
          <cell r="A3886" t="str">
            <v>Y77</v>
          </cell>
          <cell r="B3886" t="str">
            <v>MESON EN MARMOL NEGRO SAN GABRIEL A=0.60 m.  Babero de h=10 cm. ( Suministro e  Instalación pulido y brillado).</v>
          </cell>
          <cell r="F3886" t="str">
            <v>m</v>
          </cell>
          <cell r="I3886">
            <v>280000</v>
          </cell>
        </row>
        <row r="3887">
          <cell r="A3887" t="str">
            <v>Y77A</v>
          </cell>
          <cell r="B3887" t="str">
            <v>MESON EN MARMOL NEGRO SAN GABRIEL A=0.60 m.  Babero de h=10 cm. ( Suministro e  Instalación pulido y brillado).</v>
          </cell>
          <cell r="F3887" t="str">
            <v>m</v>
          </cell>
          <cell r="I3887">
            <v>155000</v>
          </cell>
        </row>
        <row r="3888">
          <cell r="A3888" t="str">
            <v>Y78</v>
          </cell>
          <cell r="B3888" t="str">
            <v>PISO DE EPDM EVERLASTDE 6 mm Nike Grind, con concentracion de color de 0% A 15% instalado.</v>
          </cell>
          <cell r="F3888" t="str">
            <v>m2</v>
          </cell>
          <cell r="I3888">
            <v>107068</v>
          </cell>
        </row>
        <row r="3889">
          <cell r="A3889" t="str">
            <v>Y79</v>
          </cell>
          <cell r="B3889" t="str">
            <v xml:space="preserve">PORCELANATO CAYYENE 60x60cm . </v>
          </cell>
          <cell r="F3889" t="str">
            <v>m2</v>
          </cell>
          <cell r="I3889">
            <v>64200.2</v>
          </cell>
        </row>
        <row r="3890">
          <cell r="A3890" t="str">
            <v>Y80</v>
          </cell>
          <cell r="B3890" t="str">
            <v xml:space="preserve">PORCELANATO CAYYENE 120x60cm . </v>
          </cell>
          <cell r="F3890" t="str">
            <v>m2</v>
          </cell>
          <cell r="I3890">
            <v>121200.28</v>
          </cell>
        </row>
        <row r="3891">
          <cell r="A3891" t="str">
            <v>Y81</v>
          </cell>
          <cell r="B3891" t="str">
            <v>PIEDRA BOLA DECORATIVA (bulto 20kg)</v>
          </cell>
          <cell r="F3891" t="str">
            <v>und</v>
          </cell>
          <cell r="I3891">
            <v>20000</v>
          </cell>
        </row>
        <row r="3892">
          <cell r="A3892" t="str">
            <v>Y82</v>
          </cell>
          <cell r="B3892" t="str">
            <v>GRANITO BLANCO JARDINERO (bulto 40kg)</v>
          </cell>
          <cell r="F3892" t="str">
            <v>und</v>
          </cell>
          <cell r="I3892">
            <v>38000</v>
          </cell>
        </row>
        <row r="3893">
          <cell r="A3893" t="str">
            <v>Y83</v>
          </cell>
          <cell r="B3893" t="str">
            <v>GRANITO NEGRO JARDINERO (bulto 40kg)</v>
          </cell>
          <cell r="F3893" t="str">
            <v>und</v>
          </cell>
          <cell r="I3893">
            <v>38000</v>
          </cell>
        </row>
        <row r="3894">
          <cell r="A3894" t="str">
            <v>Y84</v>
          </cell>
          <cell r="B3894" t="str">
            <v>PIEDRA CREMA JARDINERA (bulto 25kg)</v>
          </cell>
          <cell r="F3894" t="str">
            <v>und</v>
          </cell>
          <cell r="I3894">
            <v>25000</v>
          </cell>
        </row>
        <row r="3895">
          <cell r="A3895" t="str">
            <v>Y85</v>
          </cell>
          <cell r="B3895" t="str">
            <v xml:space="preserve">PISO CONDUCTIVO STATIC PULSE, TRAFICO INDUSTRIAL HOMOGÉNEO, COLOR AZUL Y/O GRIS </v>
          </cell>
          <cell r="F3895" t="str">
            <v>m2</v>
          </cell>
          <cell r="I3895">
            <v>558013.36</v>
          </cell>
        </row>
        <row r="3896">
          <cell r="A3896" t="str">
            <v>Y86</v>
          </cell>
          <cell r="B3896" t="str">
            <v>PISO EN LINOLEO con proteccion topshield2, antiestatico y muy resistente al impacto, capa  de uso de 1.5 mm y espesor de 2.5 mm, trafico industrial 43. Incluye soldadura moteada.</v>
          </cell>
          <cell r="F3896" t="str">
            <v>m2</v>
          </cell>
          <cell r="I3896">
            <v>79158</v>
          </cell>
        </row>
        <row r="3897">
          <cell r="A3897" t="str">
            <v>Z</v>
          </cell>
          <cell r="B3897" t="str">
            <v>PREFABRICADOS</v>
          </cell>
        </row>
        <row r="3898">
          <cell r="A3898" t="str">
            <v>Z02</v>
          </cell>
          <cell r="B3898" t="str">
            <v>BORDILLO PREFABRICADO A -80 TIPO IDU h=35 cm, b=20 cm y Largo=80 cm.</v>
          </cell>
          <cell r="F3898" t="str">
            <v>und</v>
          </cell>
          <cell r="I3898">
            <v>23345</v>
          </cell>
        </row>
        <row r="3899">
          <cell r="A3899" t="str">
            <v>Z03</v>
          </cell>
          <cell r="B3899" t="str">
            <v xml:space="preserve">LAVADERO Prefabricado en granito 80 x 60 x 50 cm. </v>
          </cell>
          <cell r="F3899" t="str">
            <v>und</v>
          </cell>
          <cell r="I3899">
            <v>209900</v>
          </cell>
        </row>
        <row r="3900">
          <cell r="A3900" t="str">
            <v>Z06</v>
          </cell>
          <cell r="B3900" t="str">
            <v>REJILLA SUMIDERO EAAB (Lateral) A=83.5 cm. L=45 cm. E=14 cm. Ref. RE017 Tipo titán o similar</v>
          </cell>
          <cell r="F3900" t="str">
            <v>und</v>
          </cell>
          <cell r="I3900">
            <v>113894</v>
          </cell>
        </row>
        <row r="3901">
          <cell r="A3901" t="str">
            <v>Z05</v>
          </cell>
          <cell r="B3901" t="str">
            <v>REJILLA SUMIDERO PLAQUETA (Peatonal) A=40 cm. L=40 cm. E=6 cm. Ref. P40402 Tipo titán o similar</v>
          </cell>
          <cell r="F3901" t="str">
            <v>und</v>
          </cell>
          <cell r="I3901">
            <v>15300</v>
          </cell>
        </row>
        <row r="3902">
          <cell r="A3902" t="str">
            <v>Z05A</v>
          </cell>
          <cell r="B3902" t="str">
            <v>REJILLA  EN FUNDICION DE HIERRO  CAR  A=30 cm. L=50 cm. Tipo colrejillas o similar.</v>
          </cell>
          <cell r="F3902" t="str">
            <v>und</v>
          </cell>
          <cell r="I3902">
            <v>167000</v>
          </cell>
        </row>
        <row r="3903">
          <cell r="A3903" t="str">
            <v>Z05B</v>
          </cell>
          <cell r="B3903" t="str">
            <v>REJILLA SUMIDERO TRANVERSAL (Vehicular) A=50 cm. L=50 cm. E=15cm. Ref. RE009 Tipo titán o similar.</v>
          </cell>
          <cell r="F3903" t="str">
            <v>und</v>
          </cell>
          <cell r="I3903">
            <v>107700</v>
          </cell>
        </row>
        <row r="3904">
          <cell r="A3904" t="str">
            <v>Z04</v>
          </cell>
          <cell r="B3904" t="str">
            <v>REJILLA SUMIDERO TRANSVERSAL (Transversal) B=50 cm. L=50 cm. E=15 cm. Ref. RE 009 Tipo titán o similar</v>
          </cell>
          <cell r="F3904" t="str">
            <v>und</v>
          </cell>
          <cell r="I3904">
            <v>102132</v>
          </cell>
        </row>
        <row r="3905">
          <cell r="A3905" t="str">
            <v>Z04A</v>
          </cell>
          <cell r="B3905" t="str">
            <v>REJILLA PREFABRICADA EN CONCRETO TRANVERSAL  B=50 cm. L=50 cm. E=15 cm.</v>
          </cell>
          <cell r="F3905" t="str">
            <v>und</v>
          </cell>
          <cell r="I3905">
            <v>86657</v>
          </cell>
        </row>
        <row r="3906">
          <cell r="A3906" t="str">
            <v>Z01</v>
          </cell>
          <cell r="B3906" t="str">
            <v>TOPELLANTAS PREFABRICADO h=15 cm, b=20 cm y Largo=50 cm.</v>
          </cell>
          <cell r="F3906" t="str">
            <v>und</v>
          </cell>
          <cell r="I3906">
            <v>10700</v>
          </cell>
        </row>
        <row r="3907">
          <cell r="A3907" t="str">
            <v>Z07</v>
          </cell>
          <cell r="B3907" t="str">
            <v xml:space="preserve">DISTANCIADORES EN MORTERO H=0.05 cm </v>
          </cell>
          <cell r="F3907" t="str">
            <v>und</v>
          </cell>
          <cell r="I3907">
            <v>750</v>
          </cell>
        </row>
        <row r="3908">
          <cell r="A3908" t="str">
            <v>Z08</v>
          </cell>
          <cell r="B3908" t="str">
            <v>LOSETA DE CONCRETO PREFABRICADO LISO A-50 EN CONCRETO TIPO IDU h=6 cm, b=40 cm y L=40 cm.</v>
          </cell>
          <cell r="F3908" t="str">
            <v>und</v>
          </cell>
          <cell r="I3908">
            <v>5040</v>
          </cell>
        </row>
        <row r="3909">
          <cell r="A3909" t="str">
            <v>Z09</v>
          </cell>
          <cell r="B3909" t="str">
            <v>ADOQUIN DE CONCRETO PREFABRICADO LISO A-50 EN CONCRETO TIPO IDU h=8 cm, b=10 cm y L=20 cm,</v>
          </cell>
          <cell r="F3909" t="str">
            <v>und</v>
          </cell>
          <cell r="I3909">
            <v>765</v>
          </cell>
        </row>
        <row r="3910">
          <cell r="A3910" t="str">
            <v>Z09A</v>
          </cell>
          <cell r="B3910" t="str">
            <v>ADOQUIN DE CONCRETO PREFABRICADO LISO EN CONCRETO TIPO IDU h=6 cm, b=20 cm y L=20 cm,</v>
          </cell>
          <cell r="F3910" t="str">
            <v>und</v>
          </cell>
          <cell r="I3910">
            <v>1190</v>
          </cell>
        </row>
        <row r="3911">
          <cell r="A3911" t="str">
            <v>Z09B</v>
          </cell>
          <cell r="B3911" t="str">
            <v>ADOQUIN DE CONCRETO PREFABRICADO LISO EN CONCRETO COLORES OSCUROS (Rojo, ocre, negro, salmón oscuro, verde oliva, marrón, jaspe) h= cm, b=20 cm y L=20 cm,</v>
          </cell>
          <cell r="F3911" t="str">
            <v>und</v>
          </cell>
          <cell r="I3911">
            <v>1350.25</v>
          </cell>
        </row>
        <row r="3912">
          <cell r="A3912" t="str">
            <v>Z09D</v>
          </cell>
          <cell r="B3912" t="str">
            <v>ADOQUIN DE CONCRETO PREFABRICADO LISO EN CONCRETO COLORES OSCUROS (Rojo, ocre, negro, salmón oscuro, verde oliva, marrón, jaspe) h= 6cm, b=10 cm y L=20 cm,</v>
          </cell>
          <cell r="F3912" t="str">
            <v>und</v>
          </cell>
          <cell r="I3912">
            <v>676</v>
          </cell>
        </row>
        <row r="3913">
          <cell r="A3913" t="str">
            <v>Z09C</v>
          </cell>
          <cell r="B3913" t="str">
            <v>ADOQUIN DE CONCRETO PREFABRICADO LISO EN CONCRETO COLORES CLAROS (Amarillo, beige, salmón claro) h= cm, b=20 cm y L=20 cm,</v>
          </cell>
          <cell r="F3913" t="str">
            <v>und</v>
          </cell>
          <cell r="I3913">
            <v>1375.76</v>
          </cell>
        </row>
        <row r="3914">
          <cell r="A3914" t="str">
            <v>Z09E</v>
          </cell>
          <cell r="B3914" t="str">
            <v>ADOQUIN DE CONCRETO PREFABRICADO LISO EN CONCRETO COLORES CLAROS (Amarillo, beige, salmón claro) h= 6cm, b=10 cm y L=20 cm,</v>
          </cell>
          <cell r="F3914" t="str">
            <v>und</v>
          </cell>
          <cell r="I3914">
            <v>688</v>
          </cell>
        </row>
        <row r="3915">
          <cell r="A3915" t="str">
            <v>Z10</v>
          </cell>
          <cell r="B3915" t="str">
            <v>SARDINEL EN CONCRETO PREFABRICADO TIPO IDU A-50 h=6 cm, b=20 cm y L=80 cm,</v>
          </cell>
          <cell r="F3915" t="str">
            <v>und</v>
          </cell>
          <cell r="I3915">
            <v>30160</v>
          </cell>
        </row>
        <row r="3916">
          <cell r="A3916" t="str">
            <v>Z10A</v>
          </cell>
          <cell r="B3916" t="str">
            <v>SARDINEL EN CONCRETO PREFABRICADO TIPO IDU A-10 h=50 cm, b=20 cm y L=80 cm,</v>
          </cell>
          <cell r="F3916" t="str">
            <v>und</v>
          </cell>
          <cell r="I3916">
            <v>37700</v>
          </cell>
        </row>
        <row r="3917">
          <cell r="A3917" t="str">
            <v>Z11</v>
          </cell>
          <cell r="B3917" t="str">
            <v>TOPEROL O FRANJA DE CONTROL EN LOSETA TEXTURIZADA DE CONCRETO PREFABRICADO TIPO IDU h=6 cm, b=40 cm y L=40 cm,</v>
          </cell>
          <cell r="F3917" t="str">
            <v>und</v>
          </cell>
          <cell r="I3917">
            <v>5846.4</v>
          </cell>
        </row>
        <row r="3918">
          <cell r="A3918" t="str">
            <v>Z12</v>
          </cell>
          <cell r="B3918" t="str">
            <v>BANCA EN CONCRETO CON ESPALDAR TIPO IDU M-30 (Suministro e instalación), incluye bases de concreto para instalación</v>
          </cell>
          <cell r="F3918" t="str">
            <v>und</v>
          </cell>
          <cell r="I3918">
            <v>469800</v>
          </cell>
        </row>
        <row r="3919">
          <cell r="A3919" t="str">
            <v>Z12A</v>
          </cell>
          <cell r="B3919" t="str">
            <v>BANCA EN CONCRETO SIN ESPALDAR TIPO IDU M-31 (Suministro e instalación), incluye bases de concreto para instalación</v>
          </cell>
          <cell r="F3919" t="str">
            <v>und</v>
          </cell>
          <cell r="I3919">
            <v>338212</v>
          </cell>
        </row>
        <row r="3920">
          <cell r="A3920" t="str">
            <v>Z13</v>
          </cell>
          <cell r="B3920" t="str">
            <v>CANECA EN ACERO INOXIDABLE BARCELONA TIPO IDU (Suministro e instalación)</v>
          </cell>
          <cell r="F3920" t="str">
            <v>und</v>
          </cell>
          <cell r="I3920">
            <v>556800</v>
          </cell>
        </row>
        <row r="3921">
          <cell r="A3921" t="str">
            <v>Z14</v>
          </cell>
          <cell r="B3921" t="str">
            <v>BOLARDO EN HIERRO TIPO IDU M-62(Suministro e instalación)</v>
          </cell>
          <cell r="F3921" t="str">
            <v>und</v>
          </cell>
          <cell r="I3921">
            <v>80000</v>
          </cell>
        </row>
        <row r="3922">
          <cell r="A3922" t="str">
            <v>Z15</v>
          </cell>
          <cell r="B3922" t="str">
            <v>BLOQUE EN CEMENTO RECTANGULAR MEDIANO BICELADO. Color Negro. 10x20x8cm. Tipo KREATO o similar</v>
          </cell>
          <cell r="F3922" t="str">
            <v>und</v>
          </cell>
          <cell r="I3922">
            <v>1829</v>
          </cell>
        </row>
        <row r="3923">
          <cell r="A3923" t="str">
            <v>Z16</v>
          </cell>
          <cell r="B3923" t="str">
            <v>LOSETA TIPO CUADRATICA. Color Gris. 40x40x6cm. Tipo KREATO o similar</v>
          </cell>
          <cell r="F3923" t="str">
            <v>und</v>
          </cell>
          <cell r="I3923">
            <v>5847</v>
          </cell>
        </row>
        <row r="3924">
          <cell r="A3924" t="str">
            <v>Z17</v>
          </cell>
          <cell r="B3924" t="str">
            <v>LOSETA TIPO CUADRATICA. Color Terracota. 40x40x6cm. Tipo KREATO o similar</v>
          </cell>
          <cell r="F3924" t="str">
            <v>und</v>
          </cell>
          <cell r="I3924">
            <v>5847</v>
          </cell>
        </row>
        <row r="3925">
          <cell r="A3925" t="str">
            <v>Z18</v>
          </cell>
          <cell r="B3925" t="str">
            <v>LOSETA TIPO TACTIL GUIA. Color Gris. 40x40x6cm. Tipo KREATO o similar</v>
          </cell>
          <cell r="F3925" t="str">
            <v>und</v>
          </cell>
          <cell r="I3925">
            <v>5847</v>
          </cell>
        </row>
        <row r="3926">
          <cell r="A3926" t="str">
            <v>Z19</v>
          </cell>
          <cell r="B3926" t="str">
            <v>CAÑUELA PREFABRICADA TIPO A. Ref.IDU. 80x30x22,5</v>
          </cell>
          <cell r="F3926" t="str">
            <v>und</v>
          </cell>
          <cell r="I3926">
            <v>28017</v>
          </cell>
        </row>
        <row r="3927">
          <cell r="A3927" t="str">
            <v>Z20</v>
          </cell>
          <cell r="B3927" t="str">
            <v>LOSETA DE CONCRETO PREFABRICADO LISO A-30 EN CONCRETO TIPO IDU h=6 cm, b=30 cm y L=30 cm.</v>
          </cell>
          <cell r="F3927" t="str">
            <v>und</v>
          </cell>
          <cell r="I3927">
            <v>3997</v>
          </cell>
        </row>
        <row r="3928">
          <cell r="A3928" t="str">
            <v>Z20A</v>
          </cell>
          <cell r="B3928" t="str">
            <v>LOSETA DE CONCRETO TIPO GRAMOQUIN  O ADOQUIN ECOLOGICO. H=9 cm, b=29 cm y L=43 cm.</v>
          </cell>
          <cell r="F3928" t="str">
            <v>und</v>
          </cell>
          <cell r="I3928">
            <v>4676</v>
          </cell>
        </row>
        <row r="3929">
          <cell r="A3929" t="str">
            <v>Z20B</v>
          </cell>
          <cell r="B3929" t="str">
            <v>LOSETA DE CONCRETO GRAMOQUIN TIPO LIVIANO  O ADOQUIN ECOLOGICO. H=8 cm, b=40 cm y L=40 cm.</v>
          </cell>
          <cell r="F3929" t="str">
            <v>und</v>
          </cell>
          <cell r="I3929">
            <v>5590</v>
          </cell>
        </row>
        <row r="3930">
          <cell r="A3930" t="str">
            <v>Z20C</v>
          </cell>
          <cell r="B3930" t="str">
            <v>LOSETA DE CONCRETO GRAMOQUIN TIPO PESADO  O ADOQUIN ECOLOGICO. H=8 cm, b=23 cm y L=23 cm.</v>
          </cell>
          <cell r="F3930" t="str">
            <v>und</v>
          </cell>
          <cell r="I3930">
            <v>1051.21</v>
          </cell>
        </row>
        <row r="3931">
          <cell r="A3931" t="str">
            <v>Z21</v>
          </cell>
          <cell r="B3931" t="str">
            <v xml:space="preserve">BLOQUE DE CONCRETO RECTANGULAR. Color Negro. 20x10x6cm. Tipo KREATO </v>
          </cell>
          <cell r="F3931" t="str">
            <v>und</v>
          </cell>
          <cell r="I3931">
            <v>721</v>
          </cell>
        </row>
        <row r="3932">
          <cell r="A3932" t="str">
            <v>Z22</v>
          </cell>
          <cell r="B3932" t="str">
            <v xml:space="preserve">BOLARDO ALTO M60,EN HIERRO NODULAR E= 4mm PINTURA COLOR GRIS TEXTURISADO RAL 7010  A TODO COSTO
</v>
          </cell>
          <cell r="F3932" t="str">
            <v>und</v>
          </cell>
          <cell r="I3932">
            <v>53310</v>
          </cell>
        </row>
        <row r="3933">
          <cell r="A3933" t="str">
            <v>Z23</v>
          </cell>
          <cell r="B3933" t="str">
            <v>PUNTO ECOLOGICO 53 Lts.L=44xA=103xH=103cm. Incluye tres (3) papeleras con tapa vaivén, color gris, azul y verde respectivamente.</v>
          </cell>
          <cell r="F3933" t="str">
            <v>und</v>
          </cell>
          <cell r="I3933">
            <v>252500</v>
          </cell>
        </row>
        <row r="3934">
          <cell r="A3934" t="str">
            <v>Z23A</v>
          </cell>
          <cell r="B3934" t="str">
            <v>PUNTO ECOLOGICO 121 Lts.L=48xA=433xH=203cm. Incluye tres (3) contenedores cilíndricos con tapa vaivén, color gris, azul y verde respectivamente. Avisos de señalización.</v>
          </cell>
          <cell r="F3934" t="str">
            <v>und</v>
          </cell>
          <cell r="I3934">
            <v>558200</v>
          </cell>
        </row>
        <row r="3935">
          <cell r="A3935" t="str">
            <v>Z24</v>
          </cell>
          <cell r="B3935" t="str">
            <v>LOSETA RECTANGULAR DE CONCRETO PREFABRICADO TIPO IDU. h=6 cm, b=20 cm y L=40 cm.</v>
          </cell>
          <cell r="F3935" t="str">
            <v>und</v>
          </cell>
          <cell r="I3935">
            <v>2729</v>
          </cell>
        </row>
        <row r="3936">
          <cell r="A3936" t="str">
            <v>Z24A</v>
          </cell>
          <cell r="B3936" t="str">
            <v>LOSETA RECTANGULAR DE CONCRETO PREFABRICADO TIPO IDU A-50. h=6 cm, b=20 cm y L=60 cm.</v>
          </cell>
          <cell r="F3936" t="str">
            <v>und</v>
          </cell>
          <cell r="I3936">
            <v>4422</v>
          </cell>
        </row>
        <row r="3937">
          <cell r="A3937" t="str">
            <v>Z25</v>
          </cell>
          <cell r="B3937" t="str">
            <v xml:space="preserve">PROTECTOR DE ARBOL DE DOS TUBOS M91 </v>
          </cell>
          <cell r="F3937" t="str">
            <v>und</v>
          </cell>
          <cell r="I3937">
            <v>110200</v>
          </cell>
        </row>
        <row r="3938">
          <cell r="A3938" t="str">
            <v>Z26</v>
          </cell>
          <cell r="B3938" t="str">
            <v xml:space="preserve">POSTE DE CONCRETO PARA CERCA DE 3M DE ALTURA PARA 12 HILOS </v>
          </cell>
          <cell r="F3938" t="str">
            <v>und</v>
          </cell>
          <cell r="I3938">
            <v>38744</v>
          </cell>
        </row>
        <row r="3939">
          <cell r="A3939" t="str">
            <v>Z27</v>
          </cell>
          <cell r="B3939" t="str">
            <v>BORDECONTENEDOR DE RAÍCES EN CONCRETO PREFABRICADO TIPO IDU A-70 h=13,5 cm, b=12 cm y L=107 cm.</v>
          </cell>
          <cell r="F3939" t="str">
            <v>und</v>
          </cell>
          <cell r="I3939">
            <v>11946</v>
          </cell>
        </row>
        <row r="3940">
          <cell r="A3940" t="str">
            <v>Z28</v>
          </cell>
          <cell r="B3940" t="str">
            <v>JUEGO DE ESTRUCTURA MULTIPLE  MOVIBLE (MICRO-BALONCESTO). Elaborada en tubería agua negra, diámetro interior de 2 1/2" las porterías, la estructura restante 1 1/2". Tableros acrílicos 10mm, color cristal. Incluye aros y mallas.</v>
          </cell>
          <cell r="F3940" t="str">
            <v>und</v>
          </cell>
          <cell r="I3940">
            <v>2528800</v>
          </cell>
        </row>
        <row r="3941">
          <cell r="A3941" t="str">
            <v>Z29</v>
          </cell>
          <cell r="B3941" t="str">
            <v>REJILLA EAAB SUMIDERO LATERAL NUEVA NORMA; A: 83,5cm; L:45cm; e:14cm.</v>
          </cell>
          <cell r="F3941" t="str">
            <v>und</v>
          </cell>
          <cell r="I3941">
            <v>127019.99999999999</v>
          </cell>
        </row>
        <row r="3942">
          <cell r="A3942" t="str">
            <v>Z30</v>
          </cell>
          <cell r="B3942" t="str">
            <v>MATERA LINEAL PLASTICA (Polietileno de media densidad en proceso de rotomoldeo) DE 40X20X98 cm de largo.</v>
          </cell>
          <cell r="F3942" t="str">
            <v>und</v>
          </cell>
          <cell r="I3942">
            <v>149000</v>
          </cell>
        </row>
        <row r="3943">
          <cell r="A3943" t="str">
            <v>Z31</v>
          </cell>
          <cell r="B3943" t="str">
            <v>PERGOLA EN MADERA ZAPAN, PARA AREA DE 2.53X1.73 m2, vigas carguera de 13x8x2.50 cm, travesaños de8x4x200 cm. Maderapulida y lacada con producto aleman resistente a rayosUV. No incluye preparacion soporte, incluye desperdicio del 10%.</v>
          </cell>
          <cell r="F3943" t="str">
            <v>und</v>
          </cell>
          <cell r="I3943">
            <v>1350300</v>
          </cell>
        </row>
        <row r="3944">
          <cell r="A3944" t="str">
            <v>Z32</v>
          </cell>
          <cell r="B3944" t="str">
            <v>BOLARDO ANCLAJE EXPUESTO</v>
          </cell>
          <cell r="F3944" t="str">
            <v>und</v>
          </cell>
          <cell r="I3944">
            <v>138040</v>
          </cell>
        </row>
        <row r="3945">
          <cell r="A3945" t="str">
            <v>AA</v>
          </cell>
          <cell r="B3945" t="str">
            <v xml:space="preserve">VARIOS - Análisis </v>
          </cell>
        </row>
        <row r="3946">
          <cell r="A3946" t="str">
            <v>AA01</v>
          </cell>
          <cell r="B3946" t="str">
            <v>AGUA</v>
          </cell>
          <cell r="F3946" t="str">
            <v>lt</v>
          </cell>
          <cell r="I3946">
            <v>25</v>
          </cell>
        </row>
        <row r="3947">
          <cell r="A3947" t="str">
            <v>AA27</v>
          </cell>
          <cell r="B3947" t="str">
            <v>ANDEN CONCRETO 2.500 psi  Reforzado  E= 0.10m.  Acabado:  Escobiado. (Incluye malla electrosoldada M-084)</v>
          </cell>
          <cell r="F3947" t="str">
            <v>m2</v>
          </cell>
          <cell r="I3947">
            <v>100498</v>
          </cell>
        </row>
        <row r="3948">
          <cell r="A3948" t="str">
            <v>AA03</v>
          </cell>
          <cell r="B3948" t="str">
            <v>ATRAQUE EN CONCRETO 3.000 psi  0.50 x 0.50 x 0.70 m</v>
          </cell>
          <cell r="F3948" t="str">
            <v>und</v>
          </cell>
          <cell r="I3948">
            <v>156968</v>
          </cell>
        </row>
        <row r="3949">
          <cell r="A3949" t="str">
            <v>AA12</v>
          </cell>
          <cell r="B3949" t="str">
            <v>BASE CONCRETO DE LIMPIEZA 2.000 PSI  E = 5 cm. (sin refuerzo)</v>
          </cell>
          <cell r="F3949" t="str">
            <v>m2</v>
          </cell>
          <cell r="I3949">
            <v>65750</v>
          </cell>
        </row>
        <row r="3950">
          <cell r="A3950" t="str">
            <v>AA04</v>
          </cell>
          <cell r="B3950" t="str">
            <v>CONCRETO CICLOPEO CIMIENTOS (60% Concreto 3000 psi y 40% piedra media zonga)</v>
          </cell>
          <cell r="F3950" t="str">
            <v>m3</v>
          </cell>
          <cell r="I3950">
            <v>432328</v>
          </cell>
        </row>
        <row r="3951">
          <cell r="A3951" t="str">
            <v>AA31</v>
          </cell>
          <cell r="B3951" t="str">
            <v>CONCRETO PARA PAVIMENTO  Módulo de rotura: 43 kg/cm2.  Extendido, perfilado y vibrado según norma INVIAS.</v>
          </cell>
          <cell r="F3951" t="str">
            <v>m3</v>
          </cell>
          <cell r="I3951">
            <v>606823</v>
          </cell>
        </row>
        <row r="3952">
          <cell r="A3952" t="str">
            <v>AA13A</v>
          </cell>
          <cell r="B3952" t="str">
            <v>DADOS EN  CONCRETO 3.000 psi ( Sin refuerzo )</v>
          </cell>
          <cell r="F3952" t="str">
            <v>m3</v>
          </cell>
          <cell r="I3952">
            <v>532388</v>
          </cell>
        </row>
        <row r="3953">
          <cell r="A3953" t="str">
            <v>AA13</v>
          </cell>
          <cell r="B3953" t="str">
            <v>DEMOLICION MUROS E=0.15 ( Incluye retiro de escombros ).</v>
          </cell>
          <cell r="F3953" t="str">
            <v>m2</v>
          </cell>
          <cell r="I3953">
            <v>8997</v>
          </cell>
        </row>
        <row r="3954">
          <cell r="A3954" t="str">
            <v>AA14</v>
          </cell>
          <cell r="B3954" t="str">
            <v>DESTRONCAR, PULIR y BRILLAR al Plomo Baldosín de granito ( Incluye cera polimérica y sellador acrílico).</v>
          </cell>
          <cell r="F3954" t="str">
            <v>m2</v>
          </cell>
          <cell r="I3954">
            <v>20000</v>
          </cell>
        </row>
        <row r="3955">
          <cell r="A3955" t="str">
            <v>AA22</v>
          </cell>
          <cell r="B3955" t="str">
            <v>DILATACION EN BRONCE (suministro, instalación y pulido)</v>
          </cell>
          <cell r="F3955" t="str">
            <v>m</v>
          </cell>
          <cell r="I3955">
            <v>12000</v>
          </cell>
        </row>
        <row r="3956">
          <cell r="A3956" t="str">
            <v>AA23</v>
          </cell>
          <cell r="B3956" t="str">
            <v>EMPRADIZACION  (Incluye pasto kikuyo, mano de obra y tierra negra).</v>
          </cell>
          <cell r="F3956" t="str">
            <v>m2</v>
          </cell>
          <cell r="I3956">
            <v>13096</v>
          </cell>
        </row>
        <row r="3957">
          <cell r="A3957" t="str">
            <v>AA32</v>
          </cell>
          <cell r="B3957" t="str">
            <v>ESTRUCTURA Perfil Lámina Delgada PHR ASTM A500 Grado 50. Calibre según diseño (Incluye vigas, cerchas, correas, anticorrosivo y esmalte)</v>
          </cell>
          <cell r="F3957" t="str">
            <v>kg</v>
          </cell>
          <cell r="I3957">
            <v>7738</v>
          </cell>
        </row>
        <row r="3958">
          <cell r="A3958" t="str">
            <v>AA11</v>
          </cell>
          <cell r="B3958" t="str">
            <v>EXCAVACION MANUAL DE MATERIAL HETEROGENEO (Incluye cargue y retiro del material excavado a botadero.)</v>
          </cell>
          <cell r="F3958" t="str">
            <v>m3</v>
          </cell>
          <cell r="I3958">
            <v>42989</v>
          </cell>
        </row>
        <row r="3959">
          <cell r="A3959" t="str">
            <v>AA08</v>
          </cell>
          <cell r="B3959" t="str">
            <v>EXCAVACION MECANICA EN MATERIAL COMUN (Incluye cargue y retiro del material excavado a botadero.)</v>
          </cell>
          <cell r="F3959" t="str">
            <v>m3</v>
          </cell>
          <cell r="I3959">
            <v>28912</v>
          </cell>
        </row>
        <row r="3960">
          <cell r="A3960" t="str">
            <v>AA15A</v>
          </cell>
          <cell r="B3960" t="str">
            <v>GEOTEXTIL NO TEJIDO 1600</v>
          </cell>
          <cell r="F3960" t="str">
            <v>m2</v>
          </cell>
          <cell r="I3960">
            <v>3958</v>
          </cell>
        </row>
        <row r="3961">
          <cell r="A3961" t="str">
            <v>AA15</v>
          </cell>
          <cell r="B3961" t="str">
            <v>GRANITO BLANCO HUILA  Nº 1,2 y 3 (25 kg)</v>
          </cell>
          <cell r="F3961" t="str">
            <v>bt</v>
          </cell>
          <cell r="I3961">
            <v>12100</v>
          </cell>
        </row>
        <row r="3962">
          <cell r="A3962" t="str">
            <v>AA15B</v>
          </cell>
          <cell r="B3962" t="str">
            <v>GRANITO DE MARMOL Nº 1,2 y 3 (25 kg)</v>
          </cell>
          <cell r="F3962" t="str">
            <v>bt</v>
          </cell>
          <cell r="I3962">
            <v>19000</v>
          </cell>
        </row>
        <row r="3963">
          <cell r="A3963" t="str">
            <v>AA24</v>
          </cell>
          <cell r="B3963" t="str">
            <v>MALLA ELECTROSOLDADA H-084 R-21 Φ  4 mm c/.15 x 25m  (Incluye alambre negro, colocación y traslapo).</v>
          </cell>
          <cell r="F3963" t="str">
            <v>kg</v>
          </cell>
          <cell r="I3963">
            <v>3110</v>
          </cell>
        </row>
        <row r="3964">
          <cell r="A3964" t="str">
            <v>AA29A</v>
          </cell>
          <cell r="B3964" t="str">
            <v>MANEJO DE ACERO PARA CAISSON (Incluye mano de obra, disposición, colocación y amarre)</v>
          </cell>
          <cell r="F3964" t="str">
            <v>m</v>
          </cell>
          <cell r="I3964">
            <v>6000</v>
          </cell>
        </row>
        <row r="3965">
          <cell r="A3965" t="str">
            <v>AA29B</v>
          </cell>
          <cell r="B3965" t="str">
            <v>MANEJO DE ACERO PARA PANTALLAS PRE-EXCAVADAS (Incluye mano de obra, disposición, colocación y amarre) Kilogramo/m3</v>
          </cell>
          <cell r="F3965" t="str">
            <v>kg</v>
          </cell>
          <cell r="I3965">
            <v>400</v>
          </cell>
        </row>
        <row r="3966">
          <cell r="A3966" t="str">
            <v>AA29</v>
          </cell>
          <cell r="B3966" t="str">
            <v>MEZCLA ASFALTICA TIPO MDC-1  Suministro, transporte, colocación y compactación según norma INVIAS.</v>
          </cell>
          <cell r="F3966" t="str">
            <v>m3</v>
          </cell>
          <cell r="I3966">
            <v>542767</v>
          </cell>
        </row>
        <row r="3967">
          <cell r="A3967" t="str">
            <v>AA30</v>
          </cell>
          <cell r="B3967" t="str">
            <v>MEZCLA ASFALTICA TIPO MDC-3  Suministro, transporte, colocación y compactación según norma INVIAS.</v>
          </cell>
          <cell r="F3967" t="str">
            <v>m3</v>
          </cell>
          <cell r="I3967">
            <v>590245</v>
          </cell>
        </row>
        <row r="3968">
          <cell r="A3968" t="str">
            <v>AA17</v>
          </cell>
          <cell r="B3968" t="str">
            <v>MURO DE CONCRETO 2.500 Psi (Incluye refuerzo).</v>
          </cell>
          <cell r="F3968" t="str">
            <v>m3</v>
          </cell>
          <cell r="I3968">
            <v>712275</v>
          </cell>
        </row>
        <row r="3969">
          <cell r="A3969" t="str">
            <v>AA21</v>
          </cell>
          <cell r="B3969" t="str">
            <v>NIVELACION, FUNDIDA , PULIDA Y BRILLADA Granito fundido en sitio.</v>
          </cell>
          <cell r="F3969" t="str">
            <v>m2</v>
          </cell>
          <cell r="I3969">
            <v>35000</v>
          </cell>
        </row>
        <row r="3970">
          <cell r="A3970" t="str">
            <v>AA18</v>
          </cell>
          <cell r="B3970" t="str">
            <v>PLACA CONTRAPISO CONCRETO 3.000 psi  E=0.07 m ( Incluye Malla electrosoldada H-084. R - 21    4.0mm  15x 25cm  + amarre de traslapo)</v>
          </cell>
          <cell r="F3970" t="str">
            <v>m2</v>
          </cell>
          <cell r="I3970">
            <v>38922</v>
          </cell>
        </row>
        <row r="3971">
          <cell r="A3971" t="str">
            <v>AA18A</v>
          </cell>
          <cell r="B3971" t="str">
            <v>PLACA CONTRAPISO CONCRETO 3.000 psi  E=0.10 m ( Incluye Malla electrosoldada H-084. R - 21    4.0mm  15x 25cm  + amarre de traslapo)</v>
          </cell>
          <cell r="F3971" t="str">
            <v>m2</v>
          </cell>
          <cell r="I3971">
            <v>52854</v>
          </cell>
        </row>
        <row r="3972">
          <cell r="A3972" t="str">
            <v>AA18B</v>
          </cell>
          <cell r="B3972" t="str">
            <v>PLACA CONTRAPISO CONCRETO 3.000 psi  E=0.12  ( Sin refuerzo )</v>
          </cell>
          <cell r="F3972" t="str">
            <v>m2</v>
          </cell>
          <cell r="I3972">
            <v>58600</v>
          </cell>
        </row>
        <row r="3973">
          <cell r="A3973" t="str">
            <v>AA19</v>
          </cell>
          <cell r="B3973" t="str">
            <v>BASE GRANULAR B-200 ( Extendido y compactado con pizón )</v>
          </cell>
          <cell r="F3973" t="str">
            <v>m3</v>
          </cell>
          <cell r="I3973">
            <v>31644</v>
          </cell>
        </row>
        <row r="3974">
          <cell r="A3974" t="str">
            <v>AA02</v>
          </cell>
          <cell r="B3974" t="str">
            <v>RECEBO B-600 RELLENO INICIAL TUBERIAS  ( Extendido y compactado con pizón )</v>
          </cell>
          <cell r="F3974" t="str">
            <v>m3</v>
          </cell>
          <cell r="I3974">
            <v>51416</v>
          </cell>
        </row>
        <row r="3975">
          <cell r="A3975" t="str">
            <v>AA10</v>
          </cell>
          <cell r="B3975" t="str">
            <v>RECEBO COMUN  ( Extendido y compactado )</v>
          </cell>
          <cell r="F3975" t="str">
            <v>m3</v>
          </cell>
          <cell r="I3975">
            <v>15229</v>
          </cell>
        </row>
        <row r="3976">
          <cell r="A3976" t="str">
            <v>AA16</v>
          </cell>
          <cell r="B3976" t="str">
            <v>RELLENO CON TIERRA DE LA EXCAVACION (Compactado con pizón en capas de 15 cm.)</v>
          </cell>
          <cell r="F3976" t="str">
            <v>m3</v>
          </cell>
          <cell r="I3976">
            <v>9656</v>
          </cell>
        </row>
        <row r="3977">
          <cell r="A3977" t="str">
            <v>AA16A</v>
          </cell>
          <cell r="B3977" t="str">
            <v>DESCAPOTE MANUAL E= 0,50</v>
          </cell>
          <cell r="F3977" t="str">
            <v>m2</v>
          </cell>
          <cell r="I3977">
            <v>3014</v>
          </cell>
        </row>
        <row r="3978">
          <cell r="A3978" t="str">
            <v>AA06</v>
          </cell>
          <cell r="B3978" t="str">
            <v>RELLENO EN ARENA DE PEÑA</v>
          </cell>
          <cell r="F3978" t="str">
            <v>m3</v>
          </cell>
          <cell r="I3978">
            <v>68711</v>
          </cell>
        </row>
        <row r="3979">
          <cell r="A3979" t="str">
            <v>AA25</v>
          </cell>
          <cell r="B3979" t="str">
            <v>RELLENO EN GRAVILLA COMUN</v>
          </cell>
          <cell r="F3979" t="str">
            <v>m3</v>
          </cell>
          <cell r="I3979">
            <v>93386</v>
          </cell>
        </row>
        <row r="3980">
          <cell r="A3980" t="str">
            <v>AA07</v>
          </cell>
          <cell r="B3980" t="str">
            <v>RELLENO EN GRAVILLA FINA</v>
          </cell>
          <cell r="F3980" t="str">
            <v>m3</v>
          </cell>
          <cell r="I3980">
            <v>93386</v>
          </cell>
        </row>
        <row r="3981">
          <cell r="A3981" t="str">
            <v>AA09</v>
          </cell>
          <cell r="B3981" t="str">
            <v>RELLENO EN RECEBO-CEMENTO Proporción 10:1 (Compactado con pizón en capas de 15 cm.)</v>
          </cell>
          <cell r="F3981" t="str">
            <v>m3</v>
          </cell>
          <cell r="I3981">
            <v>27120</v>
          </cell>
        </row>
        <row r="3982">
          <cell r="A3982" t="str">
            <v>AA28</v>
          </cell>
          <cell r="B3982" t="str">
            <v>RELLENO SUB-BASE GRANULAR SBG-4 (Extendido y compactado con pizón )</v>
          </cell>
          <cell r="F3982" t="str">
            <v>m3</v>
          </cell>
          <cell r="I3982">
            <v>91784</v>
          </cell>
        </row>
        <row r="3983">
          <cell r="A3983" t="str">
            <v>AA05</v>
          </cell>
          <cell r="B3983" t="str">
            <v>RELLENO, CONFORMACION Y COMPACTACION MANUAL DE MATERIAL PROVENIENTE DE EXCAVACION. (Incluye cargue y retiro de sobrantes a botadero.)</v>
          </cell>
          <cell r="F3983" t="str">
            <v>m3</v>
          </cell>
          <cell r="I3983">
            <v>39247</v>
          </cell>
        </row>
        <row r="3984">
          <cell r="A3984" t="str">
            <v>AA26</v>
          </cell>
          <cell r="B3984" t="str">
            <v xml:space="preserve">RELLENO, CONFORMACION Y COMPACTACION MANUAL DE MATERIAL PROVENIENTE DE EXCAVACION. PARA TUBERIAS - Extendido y compactado con pizón. </v>
          </cell>
          <cell r="F3984" t="str">
            <v>m3</v>
          </cell>
          <cell r="I3984">
            <v>5854</v>
          </cell>
        </row>
        <row r="3985">
          <cell r="A3985" t="str">
            <v>AA33</v>
          </cell>
          <cell r="B3985" t="str">
            <v>EXCAVACION MANUAL PARA REDES HIDROSANITARIAS INFRAESTRUCTURA h=2.00 m. como máximo (no incluye retiro de material excavado).</v>
          </cell>
          <cell r="F3985" t="str">
            <v>m3</v>
          </cell>
          <cell r="I3985">
            <v>19757</v>
          </cell>
        </row>
        <row r="3986">
          <cell r="A3986" t="str">
            <v>AA33A</v>
          </cell>
          <cell r="B3986" t="str">
            <v>EXCAVACIÓN MANUAL DE MATERIAL HETEROGENEO BAJO AGUA Y PROFUNDIDAD (Incluye cargue y retiro del material excavado a botadero.)</v>
          </cell>
          <cell r="F3986" t="str">
            <v>m3</v>
          </cell>
          <cell r="I3986">
            <v>3492</v>
          </cell>
        </row>
        <row r="3987">
          <cell r="A3987" t="str">
            <v>AA34</v>
          </cell>
          <cell r="B3987" t="str">
            <v xml:space="preserve">RELLENO, CONFORMACION Y COMPACTACION MANUAL DE MATERIAL PROVENIENTE DE EXCAVACION. </v>
          </cell>
          <cell r="F3987" t="str">
            <v>m3</v>
          </cell>
          <cell r="I3987">
            <v>9803</v>
          </cell>
        </row>
        <row r="3988">
          <cell r="A3988" t="str">
            <v>AA35</v>
          </cell>
          <cell r="B3988" t="str">
            <v>ANCLAJES 5/8" x 8" (Incluye perforación y adhesivo epóxico)</v>
          </cell>
          <cell r="F3988" t="str">
            <v>un</v>
          </cell>
          <cell r="I3988">
            <v>9010</v>
          </cell>
        </row>
        <row r="3989">
          <cell r="A3989" t="str">
            <v>AA35A</v>
          </cell>
          <cell r="B3989" t="str">
            <v>ANCLAJES 3/4" x 4" (Incluye perforación y adhesivo epóxico)</v>
          </cell>
          <cell r="F3989" t="str">
            <v>un</v>
          </cell>
          <cell r="I3989">
            <v>12147</v>
          </cell>
        </row>
        <row r="3990">
          <cell r="A3990" t="str">
            <v>AA36</v>
          </cell>
          <cell r="B3990" t="str">
            <v>PAÑETE LISO MUROS   1:3  INTERIOR  ( Incluye filos y dilataciones).</v>
          </cell>
          <cell r="F3990" t="str">
            <v>m2</v>
          </cell>
          <cell r="I3990">
            <v>14068</v>
          </cell>
        </row>
        <row r="3991">
          <cell r="A3991" t="str">
            <v>AA36A</v>
          </cell>
          <cell r="B3991" t="str">
            <v>PAÑETE LISO MUROS   1:3  INTERIOR  ( Incluye filos y dilataciones ). Ancho &lt; 0.50 m.</v>
          </cell>
          <cell r="F3991" t="str">
            <v>m</v>
          </cell>
          <cell r="I3991">
            <v>8936</v>
          </cell>
        </row>
        <row r="3992">
          <cell r="A3992" t="str">
            <v>AA37</v>
          </cell>
          <cell r="B3992" t="str">
            <v>GRANIPLAS (esgrafiado) Fachadas - Colores Pastel ( Incluye filos y dilataciones)</v>
          </cell>
          <cell r="F3992" t="str">
            <v>m2</v>
          </cell>
          <cell r="I3992">
            <v>19234</v>
          </cell>
        </row>
        <row r="3993">
          <cell r="A3993" t="str">
            <v>AA38</v>
          </cell>
          <cell r="B3993" t="str">
            <v>ESTUCO Y VINILO 3 MANOS Sobre Muro Interior (Incluye estuco, 1 mano en pintura tipo 2 de Pintuco y dos manos en pintura tipo 1 de Pintuco, filos y dilataciones). Color según diseño.</v>
          </cell>
          <cell r="F3993" t="str">
            <v>m2</v>
          </cell>
          <cell r="I3993">
            <v>15018</v>
          </cell>
        </row>
        <row r="3994">
          <cell r="A3994" t="str">
            <v>AA39</v>
          </cell>
          <cell r="B3994" t="str">
            <v>GRANITO NEGRO  Nº 1,2 y 3 (25 kg)</v>
          </cell>
          <cell r="F3994" t="str">
            <v>bt</v>
          </cell>
          <cell r="I3994">
            <v>12100</v>
          </cell>
        </row>
        <row r="3995">
          <cell r="A3995" t="str">
            <v>AA40</v>
          </cell>
          <cell r="B3995" t="str">
            <v>Bebedero en acero inoxidable tipo IDU M-110 Ref.AC-1000 ACUAVAL, ø.ext=13,1/4" profundo=1,3/4", grifo con control automático en bronce cromado, rejilla de desagüe removible</v>
          </cell>
          <cell r="F3995" t="str">
            <v>glb</v>
          </cell>
          <cell r="I3995">
            <v>1450000</v>
          </cell>
        </row>
        <row r="3996">
          <cell r="A3996" t="str">
            <v>AA41</v>
          </cell>
          <cell r="B3996" t="str">
            <v>POYO EN CONCRETO FUNDIDO EN SITIO h= 17 cm. (No incluye enchape, Incluye refuerzo)</v>
          </cell>
          <cell r="F3996" t="str">
            <v>m</v>
          </cell>
          <cell r="I3996">
            <v>19009</v>
          </cell>
        </row>
        <row r="3997">
          <cell r="A3997" t="str">
            <v>AA42</v>
          </cell>
          <cell r="B3997" t="str">
            <v>POYO EN LADRILLO Prensado Macizo (24.5 x 12 x 5.5 cm.) Arcilla Santafé o Similar (Incluye  grafil 5 mm.)</v>
          </cell>
          <cell r="F3997" t="str">
            <v>m</v>
          </cell>
          <cell r="I3997">
            <v>13618</v>
          </cell>
        </row>
        <row r="3998">
          <cell r="A3998" t="str">
            <v>AA43</v>
          </cell>
          <cell r="B3998" t="str">
            <v>MESON EN CONCRETO 2.500 psi a=0.60 m e=0.10 m.  (Incluye refuerzo)</v>
          </cell>
          <cell r="F3998" t="str">
            <v>m</v>
          </cell>
          <cell r="I3998">
            <v>79431</v>
          </cell>
        </row>
        <row r="3999">
          <cell r="A3999" t="str">
            <v>AA43A</v>
          </cell>
          <cell r="B3999" t="str">
            <v>MESON EN CONCRETO 2.500 psi a=0.75 m e=0.07 m.  (Incluye refuerzo)</v>
          </cell>
          <cell r="F3999" t="str">
            <v>m</v>
          </cell>
          <cell r="I3999">
            <v>99428</v>
          </cell>
        </row>
        <row r="4000">
          <cell r="A4000" t="str">
            <v>AA43B</v>
          </cell>
          <cell r="B4000" t="str">
            <v>MESON EN CONCRETO 2.500 psi a=0.80 m e=0.15 m.  (Incluye refuerzo)</v>
          </cell>
          <cell r="F4000" t="str">
            <v>m</v>
          </cell>
          <cell r="I4000">
            <v>117237</v>
          </cell>
        </row>
        <row r="4001">
          <cell r="A4001" t="str">
            <v>AA43C</v>
          </cell>
          <cell r="B4001" t="str">
            <v>MESON EN CONCRETO 2.500 psi a=0.40 m e=0.07 m.  (Incluye refuerzo)</v>
          </cell>
          <cell r="F4001" t="str">
            <v>m</v>
          </cell>
          <cell r="I4001">
            <v>72065</v>
          </cell>
        </row>
        <row r="4002">
          <cell r="A4002" t="str">
            <v>AA44</v>
          </cell>
          <cell r="B4002" t="str">
            <v>PAÑETE LISO MUROS 1:3  Impermeabilizado (Incluye filos y dilataciones)</v>
          </cell>
          <cell r="F4002" t="str">
            <v>m2</v>
          </cell>
          <cell r="I4002">
            <v>17910</v>
          </cell>
        </row>
        <row r="4003">
          <cell r="A4003" t="str">
            <v>AA45</v>
          </cell>
          <cell r="B4003" t="str">
            <v>PAÑETE LISO MUROS 1:3  Impermeabilizado (Incluye filos y dilataciones) Ancho &lt; 0.50 m.</v>
          </cell>
          <cell r="F4003" t="str">
            <v>m</v>
          </cell>
          <cell r="I4003">
            <v>11590</v>
          </cell>
        </row>
        <row r="4004">
          <cell r="A4004" t="str">
            <v>AA45A</v>
          </cell>
          <cell r="B4004" t="str">
            <v>PAÑETE LISO MUROS   1:3  CON MALLA PARA SUPERFICIES IRREGULARES ( Incluye filos y dilataciones ).</v>
          </cell>
          <cell r="F4004" t="str">
            <v>m2</v>
          </cell>
          <cell r="I4004">
            <v>14666</v>
          </cell>
        </row>
        <row r="4005">
          <cell r="A4005" t="str">
            <v>AA46</v>
          </cell>
          <cell r="B4005" t="str">
            <v>MEDIA CAÑA EN MORTERO 1:3 h=20 cm (terminado allanado en cemento)</v>
          </cell>
          <cell r="F4005" t="str">
            <v>m</v>
          </cell>
          <cell r="I4005">
            <v>9165</v>
          </cell>
        </row>
        <row r="4006">
          <cell r="A4006" t="str">
            <v>AA47</v>
          </cell>
          <cell r="B4006" t="str">
            <v>CERAMICA PARED IMPORTADA NEVADA BLANCA BR 30*45-1 . Tipo Alfa o Similar. Color  instalado a 90° (Incluye boquilla color y win).</v>
          </cell>
          <cell r="F4006" t="str">
            <v>m2</v>
          </cell>
          <cell r="I4006">
            <v>59835</v>
          </cell>
        </row>
        <row r="4007">
          <cell r="A4007" t="str">
            <v>AA48</v>
          </cell>
          <cell r="B4007" t="str">
            <v>CERAMICA PARED IMPORTADA NEVADA BLANCA BR 30*45-1 . Tipo Alfa o Similar. Color  instalado a 90° (Incluye boquilla color y win).</v>
          </cell>
          <cell r="F4007" t="str">
            <v>m</v>
          </cell>
          <cell r="I4007">
            <v>31422</v>
          </cell>
        </row>
        <row r="4008">
          <cell r="A4008" t="str">
            <v>AA49</v>
          </cell>
          <cell r="B4008" t="str">
            <v>DINTEL CONCRETO 2.500 psi 0.15 * 0.20 m. (Incluye refuerzo)</v>
          </cell>
          <cell r="F4008" t="str">
            <v>m</v>
          </cell>
          <cell r="I4008">
            <v>22798</v>
          </cell>
        </row>
        <row r="4009">
          <cell r="A4009" t="str">
            <v>AA50</v>
          </cell>
          <cell r="B4009" t="str">
            <v>POYO EN CONCRETO FUNDIDO EN SITIO h= 10 cm. (No incluye enchape, Incluye refuerzo)</v>
          </cell>
          <cell r="F4009" t="str">
            <v>m</v>
          </cell>
          <cell r="I4009">
            <v>15141</v>
          </cell>
        </row>
        <row r="4010">
          <cell r="A4010" t="str">
            <v>AA54</v>
          </cell>
          <cell r="B4010" t="str">
            <v>BORDILLO EN CONCRETO  FUNDIDO EN SITIO  EN CONCRETO  DE 3,000  h=15 cm, b=15  cm.</v>
          </cell>
          <cell r="F4010" t="str">
            <v>m</v>
          </cell>
          <cell r="I4010">
            <v>28256</v>
          </cell>
        </row>
        <row r="4011">
          <cell r="A4011" t="str">
            <v>AA51</v>
          </cell>
          <cell r="B4011" t="str">
            <v>BORDILLO EN CONCRETO  FUNDIDO EN SITIO  EN CONCRETO  DE 3,000  h=10 cm, b=15  cm.</v>
          </cell>
          <cell r="F4011" t="str">
            <v>m</v>
          </cell>
          <cell r="I4011">
            <v>24307</v>
          </cell>
        </row>
        <row r="4012">
          <cell r="A4012" t="str">
            <v>AA52</v>
          </cell>
          <cell r="B4012" t="str">
            <v>VIGA AEREA CONCRETO 3.000 psi  (Sin refuerzo).</v>
          </cell>
          <cell r="F4012" t="str">
            <v>m3</v>
          </cell>
          <cell r="I4012">
            <v>594617</v>
          </cell>
        </row>
        <row r="4013">
          <cell r="A4013" t="str">
            <v>AA53</v>
          </cell>
          <cell r="B4013" t="str">
            <v>PINTURA Tipo KORAZA o Similar 3 MANOS Fachadas (Incluye 1 mano en pintura tipo 2 y dos manos en pintura koraza Tipo Pintuco o similar, filos y dilataciones).</v>
          </cell>
          <cell r="F4013" t="str">
            <v>m2</v>
          </cell>
          <cell r="I4013">
            <v>18207</v>
          </cell>
        </row>
        <row r="4014">
          <cell r="A4014" t="str">
            <v>AA53A</v>
          </cell>
          <cell r="B4014" t="str">
            <v>PINTURA EPOXICA ALTA RESISTENCIA CON CATALIZADOR 3 MANOS Sobre pañete. (Incluye 1 mano en pintura tipo 2 y dos manos en pintura epoxi poliamida con catalizador, filos y dilataciones).</v>
          </cell>
          <cell r="F4014" t="str">
            <v>m2</v>
          </cell>
          <cell r="I4014">
            <v>19071</v>
          </cell>
        </row>
        <row r="4015">
          <cell r="A4015" t="str">
            <v>AA55</v>
          </cell>
          <cell r="B4015" t="str">
            <v>MESON EN CONCRETO 2.500 psi a=1,00 m e=0.15 m.  (Incluye refuerzo)</v>
          </cell>
          <cell r="F4015" t="str">
            <v>m</v>
          </cell>
          <cell r="I4015">
            <v>144103</v>
          </cell>
        </row>
        <row r="4016">
          <cell r="A4016" t="str">
            <v>AA57</v>
          </cell>
          <cell r="B4016" t="str">
            <v>MUEBLE DE TRABAJO COCINA.  Dimensiones: 2,40m*0,70m. Mampostería con mesón corrido en acero inoxidable TIPO 304, poceta incluida, entrepaños en madera y puertas en fómica.SEGÚN DETALLE.</v>
          </cell>
          <cell r="F4016" t="str">
            <v>und</v>
          </cell>
          <cell r="I4016">
            <v>4110769</v>
          </cell>
        </row>
        <row r="4017">
          <cell r="A4017" t="str">
            <v>AA58</v>
          </cell>
          <cell r="B4017" t="str">
            <v>ZAPATA CONCRETO 3.000 psi ( Sin refuerzo )</v>
          </cell>
          <cell r="F4017" t="str">
            <v>m3</v>
          </cell>
          <cell r="I4017">
            <v>428782</v>
          </cell>
        </row>
        <row r="4018">
          <cell r="A4018" t="str">
            <v>AA59</v>
          </cell>
          <cell r="B4018" t="str">
            <v>MURO DE CONTENCIÓN CONCRETO de 3.000 psi  A LA VISTA (sin refuerzo).</v>
          </cell>
          <cell r="F4018" t="str">
            <v>m3</v>
          </cell>
          <cell r="I4018">
            <v>594296</v>
          </cell>
        </row>
        <row r="4019">
          <cell r="A4019" t="str">
            <v>AA59A</v>
          </cell>
          <cell r="B4019" t="str">
            <v>MURO DE CONTENCIÓN CONCRETO de 3.500 psi Impermeabilizado.(Sin refuerzo).</v>
          </cell>
          <cell r="F4019" t="str">
            <v>m3</v>
          </cell>
          <cell r="I4019">
            <v>696705</v>
          </cell>
        </row>
        <row r="4020">
          <cell r="A4020" t="str">
            <v>AA60A</v>
          </cell>
          <cell r="B4020" t="str">
            <v>PANTALLA CONCRETO de 3.000 psi  A LA VISTA (sin refuerzo).</v>
          </cell>
          <cell r="F4020" t="str">
            <v>m3</v>
          </cell>
          <cell r="I4020">
            <v>600871</v>
          </cell>
        </row>
        <row r="4021">
          <cell r="A4021" t="str">
            <v>AA60</v>
          </cell>
          <cell r="B4021" t="str">
            <v>PLACA MACIZA AEREA CONCRETO 3.000 PSI e= 0.15m  (Sin refuerzo)</v>
          </cell>
          <cell r="F4021" t="str">
            <v>m3</v>
          </cell>
          <cell r="I4021">
            <v>73499</v>
          </cell>
        </row>
        <row r="4022">
          <cell r="A4022" t="str">
            <v>AA61</v>
          </cell>
          <cell r="B4022" t="str">
            <v>ALFAJIAS EN CONCRETO 2.500 psi a=0.25 m (Incluye refuerzo)</v>
          </cell>
          <cell r="F4022" t="str">
            <v>m</v>
          </cell>
          <cell r="I4022">
            <v>16529</v>
          </cell>
        </row>
        <row r="4023">
          <cell r="A4023" t="str">
            <v>AA62</v>
          </cell>
          <cell r="B4023" t="str">
            <v>VIGUETA CONFINAMIENTO CONCRETO 3.000 psi (Sin Refuerzo).</v>
          </cell>
          <cell r="F4023" t="str">
            <v>m</v>
          </cell>
          <cell r="I4023">
            <v>644151</v>
          </cell>
        </row>
        <row r="4024">
          <cell r="A4024" t="str">
            <v>AA63</v>
          </cell>
          <cell r="B4024" t="str">
            <v>RAMPA TIPO B(B12) Longitud:3m, Desarrollo:0,40m. (No incluye material de base mortero de 200psi)</v>
          </cell>
          <cell r="F4024" t="str">
            <v>und</v>
          </cell>
          <cell r="I4024">
            <v>182000</v>
          </cell>
        </row>
        <row r="4025">
          <cell r="A4025" t="str">
            <v>AA64</v>
          </cell>
          <cell r="B4025" t="str">
            <v>CONTENEDOR DE RAICES TIPO B(B25) 1,60x1,60m. (incluye suministro, construcción y filtro en gravilla. No incluye tierra)</v>
          </cell>
          <cell r="F4025" t="str">
            <v>und</v>
          </cell>
          <cell r="I4025">
            <v>564500</v>
          </cell>
        </row>
        <row r="4026">
          <cell r="A4026" t="str">
            <v>AA64A</v>
          </cell>
          <cell r="B4026" t="str">
            <v>MATERA CONTENEDOR DE RAICES, según detalle de 2,00x2,00X1,37m (incluye suministro, construcción y filtro en gravilla. No incluye tierra)</v>
          </cell>
          <cell r="F4026" t="str">
            <v>und</v>
          </cell>
          <cell r="I4026">
            <v>913000</v>
          </cell>
        </row>
        <row r="4027">
          <cell r="A4027" t="str">
            <v>AA64B</v>
          </cell>
          <cell r="B4027" t="str">
            <v>CONTENEDOR DE RAICES TIPO B(B20) 1,20x1,20m. (incluye suministro, construcción y filtro en gravilla. No incluye tierra)</v>
          </cell>
          <cell r="F4027" t="str">
            <v>und</v>
          </cell>
          <cell r="I4027">
            <v>430100</v>
          </cell>
        </row>
        <row r="4028">
          <cell r="A4028" t="str">
            <v>AA65</v>
          </cell>
          <cell r="B4028" t="str">
            <v>TRATAMIENTO DE SUELO, BARRENOS EN CAL HIDRATADA D=0.12 m L=1,20 m.(Zapatas)</v>
          </cell>
          <cell r="F4028" t="str">
            <v>m</v>
          </cell>
          <cell r="I4028">
            <v>12733</v>
          </cell>
        </row>
        <row r="4029">
          <cell r="A4029" t="str">
            <v>AA66</v>
          </cell>
          <cell r="B4029" t="str">
            <v>PLACA CONTRAPISO CONCRETO 3.000 psi  E=0.10 m ( Sin refuerzo )</v>
          </cell>
          <cell r="F4029" t="str">
            <v>m2</v>
          </cell>
          <cell r="I4029">
            <v>58600</v>
          </cell>
        </row>
        <row r="4030">
          <cell r="A4030" t="str">
            <v>AA67</v>
          </cell>
          <cell r="B4030" t="str">
            <v>MESON EN CONCRETO 2.500 psi a=0.60 m e=0.10 m.  (Incluye refuerzo)</v>
          </cell>
          <cell r="F4030" t="str">
            <v>m</v>
          </cell>
          <cell r="I4030">
            <v>79431</v>
          </cell>
        </row>
        <row r="4031">
          <cell r="A4031" t="str">
            <v>AA67A</v>
          </cell>
          <cell r="B4031" t="str">
            <v>MESON EN CONCRETO 3000 psi a=1,50 m e=0.06 m.  (Incluye refuerzo)</v>
          </cell>
          <cell r="F4031" t="str">
            <v>m</v>
          </cell>
          <cell r="I4031">
            <v>99680</v>
          </cell>
        </row>
        <row r="4032">
          <cell r="A4032" t="str">
            <v>AA68</v>
          </cell>
          <cell r="B4032" t="str">
            <v>BASE CONCRETO DE LIMPIEZA 2.000 PSI</v>
          </cell>
          <cell r="F4032" t="str">
            <v>m3</v>
          </cell>
          <cell r="I4032">
            <v>327651</v>
          </cell>
        </row>
        <row r="4033">
          <cell r="A4033" t="str">
            <v>AA69</v>
          </cell>
          <cell r="B4033" t="str">
            <v>GRANITO FUNDIDO EN SITIO NEGRO (Incluye nivelación, fundida y pulimiento + dilatación en bronce.)</v>
          </cell>
          <cell r="F4033" t="str">
            <v>m2</v>
          </cell>
          <cell r="I4033">
            <v>92602</v>
          </cell>
        </row>
        <row r="4034">
          <cell r="A4034" t="str">
            <v>AA69A</v>
          </cell>
          <cell r="B4034" t="str">
            <v>GRANITO FUNDIDO EN SITIO BLANCO HUILA (Incluye nivelación, fundida y pulimiento + dilatación en bronce.)</v>
          </cell>
          <cell r="F4034" t="str">
            <v>m2</v>
          </cell>
          <cell r="I4034">
            <v>95978</v>
          </cell>
        </row>
        <row r="4035">
          <cell r="A4035" t="str">
            <v>AA70</v>
          </cell>
          <cell r="B4035" t="str">
            <v>VIGA CIMENTACION CONCRETO 3.000 psi  - CON FORMALETA (Sin refuerzo)</v>
          </cell>
          <cell r="F4035" t="str">
            <v>m3</v>
          </cell>
          <cell r="I4035">
            <v>426271</v>
          </cell>
        </row>
        <row r="4036">
          <cell r="A4036" t="str">
            <v>AA71</v>
          </cell>
          <cell r="B4036" t="str">
            <v>PEDESTAL EN  CONCRETO 3.000 psi ( Sin refuerzo )</v>
          </cell>
          <cell r="F4036" t="str">
            <v>m3</v>
          </cell>
          <cell r="I4036">
            <v>432328</v>
          </cell>
        </row>
        <row r="4037">
          <cell r="A4037" t="str">
            <v>AA72</v>
          </cell>
          <cell r="B4037" t="str">
            <v>FACHALETA ARQUITECTONICA PARA ENCHAPE DE PLACA DE ENTREPISO Arcilla 29*6 cm.</v>
          </cell>
          <cell r="F4037" t="str">
            <v>m</v>
          </cell>
          <cell r="I4037">
            <v>19665</v>
          </cell>
        </row>
        <row r="4038">
          <cell r="A4038" t="str">
            <v>AA73</v>
          </cell>
          <cell r="B4038" t="str">
            <v>POLISOMBRA NEGRA. 80% Retención de la luz</v>
          </cell>
          <cell r="F4038" t="str">
            <v>m</v>
          </cell>
          <cell r="I4038">
            <v>2725</v>
          </cell>
        </row>
        <row r="4039">
          <cell r="A4039" t="str">
            <v>AA74</v>
          </cell>
          <cell r="B4039" t="str">
            <v>CIELO RASO FIBROCEMENTO 8 mm. SUPERBOARD SUSPENDIDO JUNTA PERDIDA (Perfileria Cal. 20-24) Incluye masillado total  y tres (3) manos de pintura.</v>
          </cell>
          <cell r="F4039" t="str">
            <v>m</v>
          </cell>
          <cell r="I4039">
            <v>37641</v>
          </cell>
        </row>
        <row r="4040">
          <cell r="A4040" t="str">
            <v>AA75</v>
          </cell>
          <cell r="B4040" t="str">
            <v>TRATAMIENTO DE GALVANIZADO POR INMERSION EN CALIENTE.</v>
          </cell>
          <cell r="F4040" t="str">
            <v>kg</v>
          </cell>
          <cell r="I4040">
            <v>1334</v>
          </cell>
        </row>
        <row r="4041">
          <cell r="A4041" t="str">
            <v>AA76</v>
          </cell>
          <cell r="B4041" t="str">
            <v xml:space="preserve">SALIDA TOMACORRIENTE NORMAL DOBLE PT EN TUBERIA CONDUIT PVC 3/4", ALAMBRE No 12 AWG </v>
          </cell>
          <cell r="F4041" t="str">
            <v>glb</v>
          </cell>
          <cell r="I4041">
            <v>67503</v>
          </cell>
        </row>
        <row r="4042">
          <cell r="A4042" t="str">
            <v>AA77</v>
          </cell>
          <cell r="B4042" t="str">
            <v xml:space="preserve">SALIDA ILUMINACION EN TUBERIA CONDUIT PVC 3/4", ALAMBRE No 12 AWG </v>
          </cell>
          <cell r="F4042" t="str">
            <v>glb</v>
          </cell>
          <cell r="I4042">
            <v>61708</v>
          </cell>
        </row>
        <row r="4043">
          <cell r="A4043" t="str">
            <v>AA78</v>
          </cell>
          <cell r="B4043" t="str">
            <v>MURO SISTEMA RBS 64mm.</v>
          </cell>
          <cell r="F4043" t="str">
            <v>m2</v>
          </cell>
          <cell r="I4043">
            <v>120000</v>
          </cell>
        </row>
        <row r="4044">
          <cell r="A4044" t="str">
            <v>AA78A</v>
          </cell>
          <cell r="B4044" t="str">
            <v>MARCO BASICO PARA SIMBRAR MURO SISTEMA RBS 64mm.</v>
          </cell>
          <cell r="F4044" t="str">
            <v>m</v>
          </cell>
          <cell r="I4044">
            <v>4345</v>
          </cell>
        </row>
        <row r="4045">
          <cell r="A4045" t="str">
            <v>AA78B</v>
          </cell>
          <cell r="B4045" t="str">
            <v>TAPA PENDIENTE MURO SISTEMA RBS 64mm.</v>
          </cell>
          <cell r="F4045" t="str">
            <v>m</v>
          </cell>
          <cell r="I4045">
            <v>4345</v>
          </cell>
        </row>
        <row r="4046">
          <cell r="A4046" t="str">
            <v>AA79</v>
          </cell>
          <cell r="B4046" t="str">
            <v xml:space="preserve">CUBIERTA PVC  </v>
          </cell>
          <cell r="F4046" t="str">
            <v>m2</v>
          </cell>
          <cell r="I4046">
            <v>105000</v>
          </cell>
        </row>
        <row r="4047">
          <cell r="A4047" t="str">
            <v>AA79A</v>
          </cell>
          <cell r="B4047" t="str">
            <v>TEJA ROYAL ANDINA</v>
          </cell>
          <cell r="F4047" t="str">
            <v>m2</v>
          </cell>
          <cell r="I4047">
            <v>62000</v>
          </cell>
        </row>
        <row r="4048">
          <cell r="A4048" t="str">
            <v>AA79B</v>
          </cell>
          <cell r="B4048" t="str">
            <v>CABALLETE TEJA ROYAL ANDINA</v>
          </cell>
          <cell r="F4048" t="str">
            <v>m</v>
          </cell>
          <cell r="I4048">
            <v>98000</v>
          </cell>
        </row>
        <row r="4049">
          <cell r="A4049" t="str">
            <v>AA79C</v>
          </cell>
          <cell r="B4049" t="str">
            <v xml:space="preserve">TAPA DE ALERO Y TIMPANO CUBIERTA PVC  </v>
          </cell>
          <cell r="F4049" t="str">
            <v>m</v>
          </cell>
          <cell r="I4049">
            <v>4500</v>
          </cell>
        </row>
        <row r="4050">
          <cell r="A4050" t="str">
            <v>AA79D</v>
          </cell>
          <cell r="B4050" t="str">
            <v xml:space="preserve">ANCLAJE CUBIERTA PVC  </v>
          </cell>
          <cell r="F4050" t="str">
            <v>und</v>
          </cell>
          <cell r="I4050">
            <v>7050</v>
          </cell>
        </row>
        <row r="4051">
          <cell r="A4051" t="str">
            <v>AA80</v>
          </cell>
          <cell r="B4051" t="str">
            <v>TRANSPORTE Y EMBALAJE PANEL GRC. Tipo Titán o equivalente.</v>
          </cell>
          <cell r="F4051" t="str">
            <v>m2</v>
          </cell>
          <cell r="I4051">
            <v>11960</v>
          </cell>
        </row>
        <row r="4052">
          <cell r="A4052" t="str">
            <v>AA81</v>
          </cell>
          <cell r="B4052" t="str">
            <v>TRANSPORTE, INSTALACIÓN Y PUESTA EN FUNCIONAMIENTO DE MEDIDORES. (Incluye traslado del insumo y técnico certificado como instalador de redes de abasto y desagües en edificaciones residenciales y comerciales por el SENA, con experiencia general de tres (3) años.</v>
          </cell>
          <cell r="F4052" t="str">
            <v>glb</v>
          </cell>
          <cell r="I4052">
            <v>318300</v>
          </cell>
        </row>
        <row r="4053">
          <cell r="A4053" t="str">
            <v>AA81A</v>
          </cell>
          <cell r="B4053" t="str">
            <v>TRANSPORTE MOLINETE hasta el vertedero y viáticos del técnico operario del equipo.</v>
          </cell>
          <cell r="F4053" t="str">
            <v>glb</v>
          </cell>
          <cell r="I4053">
            <v>318300</v>
          </cell>
        </row>
        <row r="4054">
          <cell r="A4054" t="str">
            <v>AA82</v>
          </cell>
          <cell r="B4054" t="str">
            <v>PUERTA EN MALLA ESLABONADA. MARCO TUBERIA GALVANIZADA  2" . Incluye Malla eslabonada cal 12  de 2x1   1 1/2" + contramarco angulo 2" x  18" + anticorrosivo + pintura esmalte. Suministro e instalación a todo costo.  Incluye el suministro de todos los accesorios requeridos para el correcto montaje.</v>
          </cell>
          <cell r="F4054" t="str">
            <v>m2</v>
          </cell>
          <cell r="I4054">
            <v>280907</v>
          </cell>
        </row>
        <row r="4055">
          <cell r="A4055" t="str">
            <v>AA83</v>
          </cell>
          <cell r="B4055" t="str">
            <v>TUBERIA PVC-S 6".Incluye instalación y accesorios.</v>
          </cell>
          <cell r="F4055" t="str">
            <v>m</v>
          </cell>
          <cell r="I4055">
            <v>50544</v>
          </cell>
        </row>
        <row r="4056">
          <cell r="A4056" t="str">
            <v>AA83A</v>
          </cell>
          <cell r="B4056" t="str">
            <v>TEE SANITARIA - 6" Incluye instalación, limpiador y soldadura</v>
          </cell>
          <cell r="F4056" t="str">
            <v>und</v>
          </cell>
          <cell r="I4056">
            <v>109464</v>
          </cell>
        </row>
        <row r="4057">
          <cell r="A4057" t="str">
            <v>AA83B</v>
          </cell>
          <cell r="B4057" t="str">
            <v>CODO 90° 1/4 CxC SANITARIO 6'' Incluye instalación, limpiador y soldadura</v>
          </cell>
          <cell r="F4057" t="str">
            <v>und</v>
          </cell>
          <cell r="I4057">
            <v>55343</v>
          </cell>
        </row>
        <row r="4058">
          <cell r="A4058" t="str">
            <v>AA83C</v>
          </cell>
          <cell r="B4058" t="str">
            <v>TAPÓN DE LIMPIEZA DE 6" Red Sanitaria (Incluye instalación, limpiador y soldadura).</v>
          </cell>
          <cell r="F4058" t="str">
            <v>und</v>
          </cell>
          <cell r="I4058">
            <v>61457</v>
          </cell>
        </row>
        <row r="4059">
          <cell r="A4059" t="str">
            <v>AA84</v>
          </cell>
          <cell r="B4059" t="str">
            <v>VALVULA MARIPOSA PVC UNION BRIDADA 6'' Incluye instalación, tornillería, empaques, bridas PVC unión soldada, limpiador y soldadura y todos los elementos y accesorios para el correcto funcionamiento de la válvula</v>
          </cell>
          <cell r="F4059" t="str">
            <v>und</v>
          </cell>
          <cell r="I4059">
            <v>221631</v>
          </cell>
        </row>
        <row r="4060">
          <cell r="A4060" t="str">
            <v>AA85</v>
          </cell>
          <cell r="B4060" t="str">
            <v>COLUMNETA CONFINAMIENTO CONCRETO 3.000 psi  0.20 x 0.12 m. (Sin Refuerzo).</v>
          </cell>
          <cell r="F4060" t="str">
            <v>m</v>
          </cell>
          <cell r="I4060">
            <v>16176</v>
          </cell>
        </row>
        <row r="4061">
          <cell r="A4061" t="str">
            <v>AA86</v>
          </cell>
          <cell r="B4061" t="str">
            <v>MALLA ELECTROSOLDADA M-188 Q-5 Φ  6 mm c/.15m en ambos sentidos (Incluye alambre negro, colocación y traslapo).</v>
          </cell>
          <cell r="F4061" t="str">
            <v>kg</v>
          </cell>
          <cell r="I4061">
            <v>3168</v>
          </cell>
        </row>
        <row r="4062">
          <cell r="A4062" t="str">
            <v>AA87</v>
          </cell>
          <cell r="B4062" t="str">
            <v>PASAMURO EN TUBO EN ACERO GALVANIZADO PRESION  4"  Calibre 40 ASTM A53 Grado A -  L=0.30 m.</v>
          </cell>
          <cell r="F4062" t="str">
            <v>und</v>
          </cell>
          <cell r="I4062">
            <v>43393</v>
          </cell>
        </row>
        <row r="4063">
          <cell r="A4063" t="str">
            <v>AA88</v>
          </cell>
          <cell r="B4063" t="str">
            <v>TEJA TRASLUCIDA CINDURIB a=0.88 m. o similar. Cristal u Opal según diseño. (Incluye instalación y el suministro de todos los accesorios requeridos para el correcto montaje.)</v>
          </cell>
          <cell r="F4063" t="str">
            <v>m2</v>
          </cell>
          <cell r="I4063">
            <v>104008</v>
          </cell>
        </row>
        <row r="4064">
          <cell r="A4064" t="str">
            <v>AA89</v>
          </cell>
          <cell r="B4064" t="str">
            <v>LAMINA ACERO INOXIDABLE 0.93m x 0,81m; AISI 316L e=4.5mm PARA VERTEDERO Norma NTC 3945, Q &lt; 7,0 LPS (Incluye corte de la muesca y biselado según detalle, placas de medición, elementos y accesorios de anclaje)</v>
          </cell>
          <cell r="F4064" t="str">
            <v>und</v>
          </cell>
          <cell r="I4064">
            <v>1115919</v>
          </cell>
        </row>
        <row r="4065">
          <cell r="A4065" t="str">
            <v>AA90</v>
          </cell>
          <cell r="B4065" t="str">
            <v>CANAL RECTANGULAR MAMPOSTERIA 0.90m x 5.40m x h=0.8m (Incluye excavación, base en recebo comun, placa concreto reforzado, ladrillo común). Según detalle</v>
          </cell>
          <cell r="F4065" t="str">
            <v>und</v>
          </cell>
          <cell r="I4065">
            <v>1745665</v>
          </cell>
        </row>
        <row r="4066">
          <cell r="A4066" t="str">
            <v>AA91</v>
          </cell>
          <cell r="B4066" t="str">
            <v>PANTALLA PERFORADA EN CONCRETO REFORZADO 0.80m x 1.20m e=0.10m (Incluye orificios según detalle)</v>
          </cell>
          <cell r="F4066" t="str">
            <v>und</v>
          </cell>
          <cell r="I4066">
            <v>92135</v>
          </cell>
        </row>
        <row r="4067">
          <cell r="A4067" t="str">
            <v>AA92</v>
          </cell>
          <cell r="B4067" t="str">
            <v>ENCHAPE DE PARED EN LAMINA TRIPLEX OKUME - Tipo Pizano Okumé o Similar. Acabado: tintilla, sellador (mínimo 6 manos) y laca según diseño. (Incluye suministro e instalación).</v>
          </cell>
          <cell r="F4067" t="str">
            <v>m2</v>
          </cell>
          <cell r="I4067">
            <v>112141</v>
          </cell>
        </row>
        <row r="4068">
          <cell r="A4068" t="str">
            <v>AA93</v>
          </cell>
          <cell r="B4068" t="str">
            <v>ENCHAPE DE PARED EN LAMINA TRIPLEX OKUME - Tipo Pizano Okumé o Similar. Acabado: tintilla, sellador (mínimo 6 manos) y laca según diseño. (Incluye suministro e instalación).</v>
          </cell>
          <cell r="F4068" t="str">
            <v>m2</v>
          </cell>
          <cell r="I4068">
            <v>112141</v>
          </cell>
        </row>
        <row r="4069">
          <cell r="A4069" t="str">
            <v>AA94</v>
          </cell>
          <cell r="B4069" t="str">
            <v>TAPA METALICA PARA CAJA CS 281, INCLUYE MARCO METALICO</v>
          </cell>
          <cell r="F4069" t="str">
            <v>und</v>
          </cell>
          <cell r="I4069">
            <v>753655</v>
          </cell>
        </row>
        <row r="4070">
          <cell r="A4070" t="str">
            <v>AA95</v>
          </cell>
          <cell r="B4070" t="str">
            <v>REJILLA PARA CARCAMO A=0.25m.Platina metálica de 2x3/8" en acero acabado con wash primer anticorrosivo y pintura esmalte tipo Pintulux color según diseño de Pintuco o similar+soldadura.  SEGUN DETALLE. (Suministro e Instalación).</v>
          </cell>
          <cell r="F4070" t="str">
            <v>m</v>
          </cell>
          <cell r="I4070">
            <v>208031</v>
          </cell>
        </row>
        <row r="4071">
          <cell r="A4071" t="str">
            <v>AA96</v>
          </cell>
          <cell r="B4071" t="str">
            <v>CORTE LASER COMPUTARIZADO</v>
          </cell>
          <cell r="F4071" t="str">
            <v>cm</v>
          </cell>
          <cell r="I4071">
            <v>250</v>
          </cell>
        </row>
        <row r="4072">
          <cell r="A4072" t="str">
            <v>AA97</v>
          </cell>
          <cell r="B4072" t="str">
            <v>TRANSPORTE DE TUBERIA RED CONTRA INCENDIOS DENTRO DE LA CIUDAD</v>
          </cell>
          <cell r="F4072" t="str">
            <v>kg</v>
          </cell>
          <cell r="I4072">
            <v>200</v>
          </cell>
        </row>
        <row r="4073">
          <cell r="A4073" t="str">
            <v>AA98</v>
          </cell>
          <cell r="B4073" t="str">
            <v>TRANSPORTE DE MATERIALES GRANULARES</v>
          </cell>
          <cell r="F4073" t="str">
            <v>m3-km</v>
          </cell>
          <cell r="I4073">
            <v>750</v>
          </cell>
        </row>
        <row r="4074">
          <cell r="A4074" t="str">
            <v>AA99</v>
          </cell>
          <cell r="B4074" t="str">
            <v>ALAMBRE GALVANIZADO CALIBRE No. 13</v>
          </cell>
          <cell r="F4074" t="str">
            <v>kg</v>
          </cell>
          <cell r="I4074">
            <v>4335</v>
          </cell>
        </row>
        <row r="4075">
          <cell r="A4075" t="str">
            <v>AA100</v>
          </cell>
          <cell r="B4075" t="str">
            <v>SUMINISTRO DE CONTENEDOR UN CUARTO SIN BAÑO DIMENSIONES: 3,04m x 6,09m, INCLUYE LA TOTALIDAD DE EQUIPOS NECESARIOS PARA HABITABILIDAD INMEDIATA, INCLUYE ÉL ENVIÓ DE UN TÉCNICO PARA COORDINACIÓN DE LAS INSTALACIONES ELÉCTRICAS HIDRÁULICAS Y GENERALES.</v>
          </cell>
          <cell r="F4075" t="str">
            <v>glb</v>
          </cell>
          <cell r="I4075">
            <v>33561289.359999999</v>
          </cell>
        </row>
        <row r="4076">
          <cell r="A4076" t="str">
            <v>AA101</v>
          </cell>
          <cell r="B4076" t="str">
            <v>SUMINISTRO DE CONTENEDOR DE BATERÍA DE BAÑOS PARA 20 PERSONAS, INCLUYE ÉL ENVIÓ DE UN TÉCNICO PARA COORDINACIÓN DE LAS INSTALACIONES ELÉCTRICAS HIDRÁULICAS Y GENERALES.</v>
          </cell>
          <cell r="F4076" t="str">
            <v>glb</v>
          </cell>
          <cell r="I4076">
            <v>39221530.239999995</v>
          </cell>
        </row>
        <row r="4077">
          <cell r="A4077" t="str">
            <v>AA102</v>
          </cell>
          <cell r="B4077" t="str">
            <v>SUMINISTRO E INSTALACION DE CONTENEDOR CUARTO CON OFICINA Y BAÑO DIMENSIONES: 3,04m x 7,92m, INCLUYE ÉL ENVIÓ DE UN TÉCNICO PARA COORDINACIÓN DE LAS INSTALACIONES ELÉCTRICAS HIDRÁULICAS Y GENERALES.</v>
          </cell>
          <cell r="F4077" t="str">
            <v>glb</v>
          </cell>
          <cell r="I4077">
            <v>92391199.75999999</v>
          </cell>
        </row>
        <row r="4078">
          <cell r="A4078" t="str">
            <v>AA103</v>
          </cell>
          <cell r="B4078" t="str">
            <v>SUMINISTRO E INSTALACION DE CONTENEDOR CUARTO CON OFICINA Y BAÑO DIMENSIONES: 3,04m x 7,92m, INCLUYE ÉL ENVIÓ DE UN TÉCNICO PARA COORDINACIÓN DE LAS INSTALACIONES ELÉCTRICAS HIDRÁULICAS Y GENERALES.</v>
          </cell>
          <cell r="F4078" t="str">
            <v>glb</v>
          </cell>
          <cell r="I4078">
            <v>53484120</v>
          </cell>
        </row>
        <row r="4079">
          <cell r="A4079" t="str">
            <v>AA104</v>
          </cell>
          <cell r="B4079" t="str">
            <v>COLUMNETA CONFINAMIENTO CONCRETO 3.000 psi  0.25 x 0.25 m. (Sin Refuerzo).</v>
          </cell>
          <cell r="F4079" t="str">
            <v>m</v>
          </cell>
          <cell r="I4079">
            <v>327776</v>
          </cell>
        </row>
        <row r="4080">
          <cell r="A4080" t="str">
            <v>AA105</v>
          </cell>
          <cell r="B4080" t="str">
            <v>SUMINISTRO, INSTALACION Y PUESTA EN FUNCIONAMIENTO DE CERCA ELECTRICA DE CUATRO HILOS INCLUYE AISLADORES, GUAYA DE 1/16 Y SEÑALIZACION</v>
          </cell>
          <cell r="F4080" t="str">
            <v>m</v>
          </cell>
          <cell r="I4080">
            <v>31475</v>
          </cell>
        </row>
        <row r="4081">
          <cell r="A4081" t="str">
            <v>AA106</v>
          </cell>
          <cell r="B4081" t="str">
            <v>PUESTO OPERATIVO RECTO TIPO 1 DE 1,07. Componentes: Sup. recta 1.07x 0.61, base escritorio, herrajes y soportes. Divisor lateral. Silla operativa giratoria, tapizada espalda y asiento, contacto permanente.</v>
          </cell>
          <cell r="F4081" t="str">
            <v>und</v>
          </cell>
          <cell r="I4081">
            <v>1275000</v>
          </cell>
        </row>
        <row r="4082">
          <cell r="A4082" t="str">
            <v>AA107</v>
          </cell>
          <cell r="B4082" t="str">
            <v>PUESTO OPERATIVO EN "L". Componentes: Escritorio en L de 1.22X1.67,  base escritorio, herrajes y soportes. Divisor lateral. Silla operativa giratoria, tapizada espalda y asiento, contacto permanente.</v>
          </cell>
          <cell r="F4082" t="str">
            <v>und</v>
          </cell>
          <cell r="I4082">
            <v>1767200</v>
          </cell>
        </row>
        <row r="4083">
          <cell r="A4083" t="str">
            <v>AA108</v>
          </cell>
          <cell r="B4083" t="str">
            <v>PUESTO TIPO DIRECTIVO. Componentes: Escritorio principal de 1,58x0.76, escritorio lateral de 0.45x0.90, credenza posterior 1,66x0.50,  cajonera 1M2A, herrajes,   1 Silla  Asiento tapizado y espaldar en malla (rodachina piso duro), 2 sillas interlocutoras con brazos asiento tapizado.</v>
          </cell>
          <cell r="F4083" t="str">
            <v>und</v>
          </cell>
          <cell r="I4083">
            <v>3788000</v>
          </cell>
        </row>
        <row r="4084">
          <cell r="A4084" t="str">
            <v>AA109</v>
          </cell>
          <cell r="B4084" t="str">
            <v>ARCHIVO RODANTE: CON 4 MODULOS DE CONSULTA DE 0.75 DE ANCHO, 95% AZ Y 5% CARPETAS, unidades de almacenamiento DE 38 CMS DE PROFUNDIDAD.  La base del archivo fabricada en ángulo de 2" y lámina cold rolled calibre 14 para dar buen soporte a toda la estructura del archivo. Rieles fabricado en platina de 1/4" por 2" y varilla calibrada de 5/16" soldados de forma traslapada. Sistema de tracción antivuelco. Párales centrales y laterales fabricados en lámina cold rolled calibre 16 y 14 troquelados tipo cremallera, techo en calibre 20. Frentes fabricados en Cold Rolled calibre 18. Tensores que hacen que el carro tenga estabilidad y rigidez. Sus ruedas, rodamientos y demás componentes fabricados con piezas de alta calidad y resistencia.</v>
          </cell>
          <cell r="F4084" t="str">
            <v>glb</v>
          </cell>
          <cell r="I4084">
            <v>4500000</v>
          </cell>
        </row>
        <row r="4085">
          <cell r="A4085" t="str">
            <v>AA110</v>
          </cell>
          <cell r="B4085" t="str">
            <v>ESCRITORIO INDEPENDIENTE PARA IMPRESORA</v>
          </cell>
          <cell r="F4085" t="str">
            <v>und</v>
          </cell>
          <cell r="I4085">
            <v>750000</v>
          </cell>
        </row>
        <row r="4086">
          <cell r="A4086" t="str">
            <v>BB</v>
          </cell>
          <cell r="B4086" t="str">
            <v>INSTALACIONES ELECTRICAS</v>
          </cell>
        </row>
        <row r="4087">
          <cell r="A4087" t="str">
            <v>BB463</v>
          </cell>
          <cell r="B4087" t="str">
            <v>512 TARJETA DE DIRECCIONES</v>
          </cell>
          <cell r="F4087" t="str">
            <v>und</v>
          </cell>
          <cell r="I4087">
            <v>2008433.3182499995</v>
          </cell>
        </row>
        <row r="4088">
          <cell r="A4088" t="str">
            <v>BB438</v>
          </cell>
          <cell r="B4088" t="str">
            <v>ABRAZADERA DE CONEXIÓN EQUIPOTENCIAL</v>
          </cell>
          <cell r="F4088" t="str">
            <v>und</v>
          </cell>
          <cell r="I4088">
            <v>46400</v>
          </cell>
        </row>
        <row r="4089">
          <cell r="A4089" t="str">
            <v>BB483</v>
          </cell>
          <cell r="B4089" t="str">
            <v xml:space="preserve">ABRAZADERA DE DOS SALIDAS DE 1 1/2" X 1/4" </v>
          </cell>
          <cell r="F4089" t="str">
            <v>und</v>
          </cell>
          <cell r="I4089">
            <v>13339.999999999998</v>
          </cell>
        </row>
        <row r="4090">
          <cell r="A4090" t="str">
            <v>BB01</v>
          </cell>
          <cell r="B4090" t="str">
            <v>ABRAZADERA DE SALIDA TIPO 1</v>
          </cell>
          <cell r="F4090" t="str">
            <v>und</v>
          </cell>
          <cell r="I4090">
            <v>12666.67974</v>
          </cell>
        </row>
        <row r="4091">
          <cell r="A4091" t="str">
            <v>BB03</v>
          </cell>
          <cell r="B4091" t="str">
            <v>ABRAZADERA DE SALIDA TIPO 3</v>
          </cell>
          <cell r="F4091" t="str">
            <v>und</v>
          </cell>
          <cell r="I4091">
            <v>14354.34</v>
          </cell>
        </row>
        <row r="4092">
          <cell r="A4092" t="str">
            <v>BB04</v>
          </cell>
          <cell r="B4092" t="str">
            <v>ABRAZADERA DE UNA SALIDA TIPO 4</v>
          </cell>
          <cell r="F4092" t="str">
            <v>und</v>
          </cell>
          <cell r="I4092">
            <v>14847.999999999998</v>
          </cell>
        </row>
        <row r="4093">
          <cell r="A4093" t="str">
            <v>BB123</v>
          </cell>
          <cell r="B4093" t="str">
            <v xml:space="preserve">ABRAZADERA DE UNA SALIDA TIPO 4 , 200 mm ó COLLARIN PARA TRANSFORMADOR DE 8-10 PL  1/4 </v>
          </cell>
          <cell r="F4093" t="str">
            <v>und</v>
          </cell>
          <cell r="I4093">
            <v>11750</v>
          </cell>
        </row>
        <row r="4094">
          <cell r="A4094" t="str">
            <v>BB05</v>
          </cell>
          <cell r="B4094" t="str">
            <v xml:space="preserve">ABRAZADERA EN  U </v>
          </cell>
          <cell r="F4094" t="str">
            <v>und</v>
          </cell>
          <cell r="I4094">
            <v>12925.960132800001</v>
          </cell>
        </row>
        <row r="4095">
          <cell r="A4095" t="str">
            <v>BB669</v>
          </cell>
          <cell r="B4095" t="str">
            <v>ABRAZADERA EN  U TIPO 2</v>
          </cell>
          <cell r="F4095" t="str">
            <v>und</v>
          </cell>
          <cell r="I4095">
            <v>13404.082692</v>
          </cell>
        </row>
        <row r="4096">
          <cell r="A4096" t="str">
            <v>BB512</v>
          </cell>
          <cell r="B4096" t="str">
            <v>ABRAZADERA METALICA MLT2H-LP EN ACREO INOXIDABLE DE 500000 A 1000000</v>
          </cell>
          <cell r="F4096" t="str">
            <v>und</v>
          </cell>
          <cell r="I4096">
            <v>2676</v>
          </cell>
        </row>
        <row r="4097">
          <cell r="A4097" t="str">
            <v>BB08</v>
          </cell>
          <cell r="B4097" t="str">
            <v>ABRAZADERA O COLLARIN DE  7 - 8 UNA SALIDA - pl. 1/4 Idem Tipo 3</v>
          </cell>
          <cell r="F4097" t="str">
            <v>und</v>
          </cell>
          <cell r="I4097">
            <v>11124.613499999999</v>
          </cell>
        </row>
        <row r="4098">
          <cell r="A4098" t="str">
            <v>BB667</v>
          </cell>
          <cell r="B4098" t="str">
            <v xml:space="preserve">ABRAZADERA O COLLARIN DE 9 - 10 DOS SALIDAS- pl. 1/4 Idem Tipo 4 </v>
          </cell>
          <cell r="F4098" t="str">
            <v>und</v>
          </cell>
          <cell r="I4098">
            <v>15733.381949999999</v>
          </cell>
        </row>
        <row r="4099">
          <cell r="A4099" t="str">
            <v>BB11</v>
          </cell>
          <cell r="B4099" t="str">
            <v xml:space="preserve">ABRAZADERA O COLLARIN DE 9- 10 UNA SALIDA- pl. 1/4 Idem Tipo 4 </v>
          </cell>
          <cell r="F4099" t="str">
            <v>und</v>
          </cell>
          <cell r="I4099">
            <v>14171.219633999999</v>
          </cell>
        </row>
        <row r="4100">
          <cell r="A4100" t="str">
            <v>BB482</v>
          </cell>
          <cell r="B4100" t="str">
            <v xml:space="preserve">ABRAZADERA SIN SALIDA DE 1 1/2" X 1/4" </v>
          </cell>
          <cell r="F4100" t="str">
            <v>und</v>
          </cell>
          <cell r="I4100">
            <v>7539.9999999999991</v>
          </cell>
        </row>
        <row r="4101">
          <cell r="A4101" t="str">
            <v>BB770</v>
          </cell>
          <cell r="B4101" t="str">
            <v xml:space="preserve">ABRAZADERA SIN SALIDA TIPO 2 </v>
          </cell>
          <cell r="F4101" t="str">
            <v>und</v>
          </cell>
          <cell r="I4101">
            <v>12303.72</v>
          </cell>
        </row>
        <row r="4102">
          <cell r="A4102" t="str">
            <v>BB122</v>
          </cell>
          <cell r="B4102" t="str">
            <v xml:space="preserve">ABRAZADERA SIN SALIDA TIPO 4 , 200 mm ó COLLARIN LISO DE 8-10 PL  1/4 </v>
          </cell>
          <cell r="F4102" t="str">
            <v>und</v>
          </cell>
          <cell r="I4102">
            <v>16123.999999999998</v>
          </cell>
        </row>
        <row r="4103">
          <cell r="A4103" t="str">
            <v>BB435</v>
          </cell>
          <cell r="B4103" t="str">
            <v>ABRAZADERA SUJECCION CONDUCTOR</v>
          </cell>
          <cell r="F4103" t="str">
            <v>und</v>
          </cell>
          <cell r="I4103">
            <v>3016</v>
          </cell>
        </row>
        <row r="4104">
          <cell r="A4104" t="str">
            <v>BB212</v>
          </cell>
          <cell r="B4104" t="str">
            <v>ACABADO PARA CAJA DE ACERO EN CONCRETO</v>
          </cell>
          <cell r="F4104" t="str">
            <v>glb</v>
          </cell>
          <cell r="I4104">
            <v>69600</v>
          </cell>
        </row>
        <row r="4105">
          <cell r="A4105" t="str">
            <v>BB17</v>
          </cell>
          <cell r="B4105" t="str">
            <v>ACCESORIOS DE FIJACION</v>
          </cell>
          <cell r="F4105" t="str">
            <v>glb</v>
          </cell>
          <cell r="I4105">
            <v>1384.1685</v>
          </cell>
        </row>
        <row r="4106">
          <cell r="A4106" t="str">
            <v>BB17A</v>
          </cell>
          <cell r="B4106" t="str">
            <v>ACCESORIOS DE MONTAJE (Riel, Omega, Cable No.16)</v>
          </cell>
          <cell r="F4106" t="str">
            <v>glb</v>
          </cell>
          <cell r="I4106">
            <v>41012.400000000001</v>
          </cell>
        </row>
        <row r="4107">
          <cell r="A4107" t="str">
            <v>BB685A</v>
          </cell>
          <cell r="B4107" t="str">
            <v>ACCESORIOS FIJACION TUBERIA  IMC ó RIDGID 3/4" (ABRAZADERAS GALVANIZADAS DOBLE ALA, CHAZO PUNTILLA NYLON 1/22X1/4")</v>
          </cell>
          <cell r="F4107" t="str">
            <v>glb</v>
          </cell>
          <cell r="I4107">
            <v>1896.8235</v>
          </cell>
        </row>
        <row r="4108">
          <cell r="A4108" t="str">
            <v>BB675</v>
          </cell>
          <cell r="B4108" t="str">
            <v>ACCESORIOS FIJACION TUBERIA EMT 1" (ABRAZADERA, ALAMBRE)</v>
          </cell>
          <cell r="F4108" t="str">
            <v>glb</v>
          </cell>
          <cell r="I4108">
            <v>1794.2925</v>
          </cell>
        </row>
        <row r="4109">
          <cell r="A4109" t="str">
            <v>BB671</v>
          </cell>
          <cell r="B4109" t="str">
            <v>ACCESORIOS FIJACION TUBERIA EMT 1/2" (ABRAZADERA, ALAMBRE)</v>
          </cell>
          <cell r="F4109" t="str">
            <v>glb</v>
          </cell>
          <cell r="I4109">
            <v>1794.2925</v>
          </cell>
        </row>
        <row r="4110">
          <cell r="A4110" t="str">
            <v>BB677</v>
          </cell>
          <cell r="B4110" t="str">
            <v>ACCESORIOS FIJACION TUBERIA EMT 1_1/2" (ABRAZADERA, ALAMBRE)</v>
          </cell>
          <cell r="F4110" t="str">
            <v>glb</v>
          </cell>
          <cell r="I4110">
            <v>1794.2925</v>
          </cell>
        </row>
        <row r="4111">
          <cell r="A4111" t="str">
            <v>BB400</v>
          </cell>
          <cell r="B4111" t="str">
            <v>ACCESORIOS FIJACION TUBERIA EMT 1_1/4" (ABRAZADERA, ALAMBRE)</v>
          </cell>
          <cell r="F4111" t="str">
            <v>glb</v>
          </cell>
          <cell r="I4111">
            <v>1794.2925</v>
          </cell>
        </row>
        <row r="4112">
          <cell r="A4112" t="str">
            <v>BB679</v>
          </cell>
          <cell r="B4112" t="str">
            <v>ACCESORIOS FIJACION TUBERIA EMT 2" (ABRAZADERA, ALAMBRE)</v>
          </cell>
          <cell r="F4112" t="str">
            <v>glb</v>
          </cell>
          <cell r="I4112">
            <v>2794.2925</v>
          </cell>
        </row>
        <row r="4113">
          <cell r="A4113" t="str">
            <v>BB681</v>
          </cell>
          <cell r="B4113" t="str">
            <v>ACCESORIOS FIJACION TUBERIA EMT 3" (ABRAZADERA, ALAMBRE)</v>
          </cell>
          <cell r="F4113" t="str">
            <v>glb</v>
          </cell>
          <cell r="I4113">
            <v>2794.2925</v>
          </cell>
        </row>
        <row r="4114">
          <cell r="A4114" t="str">
            <v>BB673</v>
          </cell>
          <cell r="B4114" t="str">
            <v>ACCESORIOS FIJACION TUBERIA EMT 3/4" (ABRAZADERA, ALAMBRE)</v>
          </cell>
          <cell r="F4114" t="str">
            <v>glb</v>
          </cell>
          <cell r="I4114">
            <v>1794.2925</v>
          </cell>
        </row>
        <row r="4115">
          <cell r="A4115" t="str">
            <v>BB673A</v>
          </cell>
          <cell r="B4115" t="str">
            <v>ACCESORIOS FIJACION TUBERIA EMT 3/4" (ABRAZADERAS GALVANIZADAS DOBLE ALA, CHAZO PUNTILLA NYLON 1/22X1/4")</v>
          </cell>
          <cell r="F4115" t="str">
            <v>glb</v>
          </cell>
          <cell r="I4115">
            <v>2050.62</v>
          </cell>
        </row>
        <row r="4116">
          <cell r="A4116" t="str">
            <v>BB687</v>
          </cell>
          <cell r="B4116" t="str">
            <v>ACCESORIOS FIJACION TUBERIA IMC ó RIDGID 1" (ABRAZADERA, PERNOS)</v>
          </cell>
          <cell r="F4116" t="str">
            <v>glb</v>
          </cell>
          <cell r="I4116">
            <v>600</v>
          </cell>
        </row>
        <row r="4117">
          <cell r="A4117" t="str">
            <v>BB683</v>
          </cell>
          <cell r="B4117" t="str">
            <v>ACCESORIOS FIJACION TUBERIA IMC ó RIDGID 1/2" (ABRAZADERA, PERNOS)</v>
          </cell>
          <cell r="F4117" t="str">
            <v>glb</v>
          </cell>
          <cell r="I4117">
            <v>250</v>
          </cell>
        </row>
        <row r="4118">
          <cell r="A4118" t="str">
            <v>BB689</v>
          </cell>
          <cell r="B4118" t="str">
            <v>ACCESORIOS FIJACION TUBERIA IMC ó RIDGID 1_1/2" (ABRAZADERA, PERNOS)</v>
          </cell>
          <cell r="F4118" t="str">
            <v>glb</v>
          </cell>
          <cell r="I4118">
            <v>800</v>
          </cell>
        </row>
        <row r="4119">
          <cell r="A4119" t="str">
            <v>BB405</v>
          </cell>
          <cell r="B4119" t="str">
            <v>ACCESORIOS FIJACION TUBERIA IMC ó RIDGID 1_1/4" (ABRAZADERA, PERNOS)</v>
          </cell>
          <cell r="F4119" t="str">
            <v>glb</v>
          </cell>
          <cell r="I4119">
            <v>800</v>
          </cell>
        </row>
        <row r="4120">
          <cell r="A4120" t="str">
            <v>BB691</v>
          </cell>
          <cell r="B4120" t="str">
            <v>ACCESORIOS FIJACION TUBERIA IMC ó RIDGID 2" (ABRAZADERA, PERNOS)</v>
          </cell>
          <cell r="F4120" t="str">
            <v>glb</v>
          </cell>
          <cell r="I4120">
            <v>1300</v>
          </cell>
        </row>
        <row r="4121">
          <cell r="A4121" t="str">
            <v>BB693</v>
          </cell>
          <cell r="B4121" t="str">
            <v>ACCESORIOS FIJACION TUBERIA IMC ó RIDGID 3" (ABRAZADERA, PERNOS)</v>
          </cell>
          <cell r="F4121" t="str">
            <v>glb</v>
          </cell>
          <cell r="I4121">
            <v>1700</v>
          </cell>
        </row>
        <row r="4122">
          <cell r="A4122" t="str">
            <v>BB685</v>
          </cell>
          <cell r="B4122" t="str">
            <v>ACCESORIOS FIJACION TUBERIA IMC ó RIDGID 3/4" (ABRAZADERA, PERNOS)</v>
          </cell>
          <cell r="F4122" t="str">
            <v>glb</v>
          </cell>
          <cell r="I4122">
            <v>1900</v>
          </cell>
        </row>
        <row r="4123">
          <cell r="A4123" t="str">
            <v>BB695</v>
          </cell>
          <cell r="B4123" t="str">
            <v>ACCESORIOS FIJACION TUBERIA IMC ó RIDGID 4" (ABRAZADERA, PERNOS)</v>
          </cell>
          <cell r="F4123" t="str">
            <v>glb</v>
          </cell>
          <cell r="I4123">
            <v>2200</v>
          </cell>
        </row>
        <row r="4124">
          <cell r="A4124" t="str">
            <v>BB674</v>
          </cell>
          <cell r="B4124" t="str">
            <v>ACCESORIOS TUBERIA EMT 1" (UNION, ADAPTADOR, CURVA)</v>
          </cell>
          <cell r="F4124" t="str">
            <v>und</v>
          </cell>
          <cell r="I4124">
            <v>5155.2586799999999</v>
          </cell>
        </row>
        <row r="4125">
          <cell r="A4125" t="str">
            <v>BB670</v>
          </cell>
          <cell r="B4125" t="str">
            <v>ACCESORIOS TUBERIA EMT 1/2" (UNION, ADAPTADOR, CURVA)</v>
          </cell>
          <cell r="F4125" t="str">
            <v>und</v>
          </cell>
          <cell r="I4125">
            <v>2225.9480100000001</v>
          </cell>
        </row>
        <row r="4126">
          <cell r="A4126" t="str">
            <v>BB676</v>
          </cell>
          <cell r="B4126" t="str">
            <v>ACCESORIOS TUBERIA EMT 1_1/2" (UNION, ADAPTADOR, CURVA)</v>
          </cell>
          <cell r="F4126" t="str">
            <v>und</v>
          </cell>
          <cell r="I4126">
            <v>11457.839250000001</v>
          </cell>
        </row>
        <row r="4127">
          <cell r="A4127" t="str">
            <v>BB404</v>
          </cell>
          <cell r="B4127" t="str">
            <v>ACCESORIOS TUBERIA EMT 1_1/4" (UNION, ADAPTADOR, CURVA)</v>
          </cell>
          <cell r="F4127" t="str">
            <v>und</v>
          </cell>
          <cell r="I4127">
            <v>7700</v>
          </cell>
        </row>
        <row r="4128">
          <cell r="A4128" t="str">
            <v>BB678</v>
          </cell>
          <cell r="B4128" t="str">
            <v>ACCESORIOS TUBERIA EMT 2" (UNION, ADAPTADOR, CURVA)</v>
          </cell>
          <cell r="F4128" t="str">
            <v>und</v>
          </cell>
          <cell r="I4128">
            <v>17408.73849</v>
          </cell>
        </row>
        <row r="4129">
          <cell r="A4129" t="str">
            <v>BB680</v>
          </cell>
          <cell r="B4129" t="str">
            <v>ACCESORIOS TUBERIA EMT 3" (UNION, ADAPTADOR, CURVA)</v>
          </cell>
          <cell r="F4129" t="str">
            <v>und</v>
          </cell>
          <cell r="I4129">
            <v>91197.223259999999</v>
          </cell>
        </row>
        <row r="4130">
          <cell r="A4130" t="str">
            <v>BB672A</v>
          </cell>
          <cell r="B4130" t="str">
            <v>ACCESORIOS TUBERIA EMT 3/4" (UNION ,CURVA Y ADAPTADOR TERMINAL)</v>
          </cell>
          <cell r="F4130" t="str">
            <v>und</v>
          </cell>
          <cell r="I4130">
            <v>3691.116</v>
          </cell>
        </row>
        <row r="4131">
          <cell r="A4131" t="str">
            <v>BB672</v>
          </cell>
          <cell r="B4131" t="str">
            <v>ACCESORIOS TUBERIA EMT 3/4" (UNION ,CURVA Y ADAPTADOR TERMINAL)</v>
          </cell>
          <cell r="F4131" t="str">
            <v>und</v>
          </cell>
          <cell r="I4131">
            <v>2963.8841232</v>
          </cell>
        </row>
        <row r="4132">
          <cell r="A4132" t="str">
            <v>BB686</v>
          </cell>
          <cell r="B4132" t="str">
            <v>ACCESORIOS TUBERIA IMC ó RIDGID 1" (UNION  Y CURVA)</v>
          </cell>
          <cell r="F4132" t="str">
            <v>und</v>
          </cell>
          <cell r="I4132">
            <v>9359.0296799999996</v>
          </cell>
        </row>
        <row r="4133">
          <cell r="A4133" t="str">
            <v>BB682</v>
          </cell>
          <cell r="B4133" t="str">
            <v>ACCESORIOS TUBERIA IMC ó RIDGID 1/2" (UNION Y CURVA)</v>
          </cell>
          <cell r="F4133" t="str">
            <v>und</v>
          </cell>
          <cell r="I4133">
            <v>4701.0463499999996</v>
          </cell>
        </row>
        <row r="4134">
          <cell r="A4134" t="str">
            <v>BB688</v>
          </cell>
          <cell r="B4134" t="str">
            <v xml:space="preserve">ACCESORIOS TUBERIA IMC ó RIDGID 1_1/2" (UNION Y  CURVA ) </v>
          </cell>
          <cell r="F4134" t="str">
            <v>und</v>
          </cell>
          <cell r="I4134">
            <v>20899.919040000001</v>
          </cell>
        </row>
        <row r="4135">
          <cell r="A4135" t="str">
            <v>BB408</v>
          </cell>
          <cell r="B4135" t="str">
            <v xml:space="preserve">ACCESORIOS TUBERIA IMC ó RIDGID 1_1/4" (UNION Y  CURVA ) </v>
          </cell>
          <cell r="F4135" t="str">
            <v>und</v>
          </cell>
          <cell r="I4135">
            <v>31650</v>
          </cell>
        </row>
        <row r="4136">
          <cell r="A4136" t="str">
            <v>BB690</v>
          </cell>
          <cell r="B4136" t="str">
            <v>ACCESORIOS TUBERIA IMC ó RIDGID 2" (UNION Y  CURVA)</v>
          </cell>
          <cell r="F4136" t="str">
            <v>und</v>
          </cell>
          <cell r="I4136">
            <v>31260.676589999999</v>
          </cell>
        </row>
        <row r="4137">
          <cell r="A4137" t="str">
            <v>BB692</v>
          </cell>
          <cell r="B4137" t="str">
            <v>ACCESORIOS TUBERIA IMC ó RIDGID 3" (UNION, ADAPTADOR, CURVA)</v>
          </cell>
          <cell r="F4137" t="str">
            <v>und</v>
          </cell>
          <cell r="I4137">
            <v>126523.254</v>
          </cell>
        </row>
        <row r="4138">
          <cell r="A4138" t="str">
            <v>BB684</v>
          </cell>
          <cell r="B4138" t="str">
            <v>ACCESORIOS TUBERIA IMC ó RIDGID 3/4" (UNION Y  CURVA)</v>
          </cell>
          <cell r="F4138" t="str">
            <v>und</v>
          </cell>
          <cell r="I4138">
            <v>6722.9576699999998</v>
          </cell>
        </row>
        <row r="4139">
          <cell r="A4139" t="str">
            <v>BB684A</v>
          </cell>
          <cell r="B4139" t="str">
            <v>ACCESORIOS TUBERIA IMC ó RIDGID 3/4" (UNION Y CONDULETA)</v>
          </cell>
          <cell r="F4139" t="str">
            <v>glb</v>
          </cell>
          <cell r="I4139">
            <v>8922.2476200000001</v>
          </cell>
        </row>
        <row r="4140">
          <cell r="A4140" t="str">
            <v>BB694</v>
          </cell>
          <cell r="B4140" t="str">
            <v>ACCESORIOS TUBERIA IMC ó RIDGID 4" (UNION Y  CURVA)</v>
          </cell>
          <cell r="F4140" t="str">
            <v>und</v>
          </cell>
          <cell r="I4140">
            <v>202373.63717999999</v>
          </cell>
        </row>
        <row r="4141">
          <cell r="A4141" t="str">
            <v>BB399</v>
          </cell>
          <cell r="B4141" t="str">
            <v>ACCESORIOS TUBERIA PVC CONDUIT 1 _1/4" (CURVA Y ADAPTADOR TERMINAL )</v>
          </cell>
          <cell r="F4141" t="str">
            <v>und</v>
          </cell>
          <cell r="I4141">
            <v>1800</v>
          </cell>
        </row>
        <row r="4142">
          <cell r="A4142" t="str">
            <v>BB694C</v>
          </cell>
          <cell r="B4142" t="str">
            <v>ACCESORIOS TUBERIA PVC CONDUIT 1" (CURVA Y  ADAPTADOR TERMINAL )</v>
          </cell>
          <cell r="F4142" t="str">
            <v>und</v>
          </cell>
          <cell r="I4142">
            <v>1066.3224</v>
          </cell>
        </row>
        <row r="4143">
          <cell r="A4143" t="str">
            <v xml:space="preserve">BB694A </v>
          </cell>
          <cell r="B4143" t="str">
            <v>ACCESORIOS TUBERIA PVC CONDUIT 1/2" (CURVA Y ADAPTADOR TERMINAL )</v>
          </cell>
          <cell r="F4143" t="str">
            <v>und</v>
          </cell>
          <cell r="I4143">
            <v>358.85849999999999</v>
          </cell>
        </row>
        <row r="4144">
          <cell r="A4144" t="str">
            <v>BB694B</v>
          </cell>
          <cell r="B4144" t="str">
            <v>ACCESORIOS TUBERIA PVC CONDUIT 3/4" (CURVA Y ADAPTADOR TERMINAL )</v>
          </cell>
          <cell r="F4144" t="str">
            <v>und</v>
          </cell>
          <cell r="I4144">
            <v>626.46441000000004</v>
          </cell>
        </row>
        <row r="4145">
          <cell r="A4145" t="str">
            <v>BB29A</v>
          </cell>
          <cell r="B4145" t="str">
            <v>ADAPTADOR TERMINAL PVC 1 _1/2"</v>
          </cell>
          <cell r="F4145" t="str">
            <v>und</v>
          </cell>
          <cell r="I4145">
            <v>1076.5754999999999</v>
          </cell>
        </row>
        <row r="4146">
          <cell r="A4146" t="str">
            <v>BB409</v>
          </cell>
          <cell r="B4146" t="str">
            <v>ADAPTADOR TERMINAL PVC 1 _1/4"</v>
          </cell>
          <cell r="F4146" t="str">
            <v>und</v>
          </cell>
          <cell r="I4146">
            <v>800</v>
          </cell>
        </row>
        <row r="4147">
          <cell r="A4147" t="str">
            <v>BB29B</v>
          </cell>
          <cell r="B4147" t="str">
            <v>ADAPTADOR TERMINAL PVC 2"</v>
          </cell>
          <cell r="F4147" t="str">
            <v>und</v>
          </cell>
          <cell r="I4147">
            <v>1227.2960700000001</v>
          </cell>
        </row>
        <row r="4148">
          <cell r="A4148" t="str">
            <v>BB29</v>
          </cell>
          <cell r="B4148" t="str">
            <v>ADAPTADOR TERMINAL PVC 3/4"</v>
          </cell>
          <cell r="F4148" t="str">
            <v>und</v>
          </cell>
          <cell r="I4148">
            <v>201.98607000000001</v>
          </cell>
        </row>
        <row r="4149">
          <cell r="A4149" t="str">
            <v>BB262</v>
          </cell>
          <cell r="B4149" t="str">
            <v xml:space="preserve">ADAPTADORES PARA SER USADOS CON LOS EMPALMES MODULARES DE 600A. JUEGO MONOFÁSICO </v>
          </cell>
          <cell r="F4149" t="str">
            <v>und</v>
          </cell>
          <cell r="I4149">
            <v>198856.94399999999</v>
          </cell>
        </row>
        <row r="4150">
          <cell r="A4150" t="str">
            <v>BB31</v>
          </cell>
          <cell r="B4150" t="str">
            <v>AISLADOR DE PIN ANSI 55-5 EN MATERIAL POLIMERICO</v>
          </cell>
          <cell r="F4150" t="str">
            <v>und</v>
          </cell>
          <cell r="I4150">
            <v>17901.9126</v>
          </cell>
        </row>
        <row r="4151">
          <cell r="A4151" t="str">
            <v>BB32</v>
          </cell>
          <cell r="B4151" t="str">
            <v>AISLADOR DE SUSPENSION ANSI 52-1, EN MATERIAL POLIMERICO</v>
          </cell>
          <cell r="F4151" t="str">
            <v>und</v>
          </cell>
          <cell r="I4151">
            <v>20506.2</v>
          </cell>
        </row>
        <row r="4152">
          <cell r="A4152" t="str">
            <v>BB481</v>
          </cell>
          <cell r="B4152" t="str">
            <v>AISLADOR DE SUSPENSION ANSI 52-4</v>
          </cell>
          <cell r="F4152" t="str">
            <v>und</v>
          </cell>
          <cell r="I4152">
            <v>28303.999999999996</v>
          </cell>
        </row>
        <row r="4153">
          <cell r="A4153" t="str">
            <v>BB43A</v>
          </cell>
          <cell r="B4153" t="str">
            <v xml:space="preserve">AISLADOR DOBLE DE PLATO </v>
          </cell>
          <cell r="F4153" t="str">
            <v>un</v>
          </cell>
          <cell r="I4153">
            <v>24607.439999999999</v>
          </cell>
        </row>
        <row r="4154">
          <cell r="A4154" t="str">
            <v>BB195</v>
          </cell>
          <cell r="B4154" t="str">
            <v>AISLADOR INTERMEDIO SHOCK HBN</v>
          </cell>
          <cell r="F4154" t="str">
            <v>un</v>
          </cell>
          <cell r="I4154">
            <v>599.71999999999991</v>
          </cell>
        </row>
        <row r="4155">
          <cell r="A4155" t="str">
            <v>BB520</v>
          </cell>
          <cell r="B4155" t="str">
            <v xml:space="preserve">AISLADOR LINE POSTE 34.5 kV ANSI 57-2  </v>
          </cell>
          <cell r="F4155" t="str">
            <v>und</v>
          </cell>
          <cell r="I4155">
            <v>62233.999999999993</v>
          </cell>
        </row>
        <row r="4156">
          <cell r="A4156" t="str">
            <v>BB121</v>
          </cell>
          <cell r="B4156" t="str">
            <v>AISLADOR POLIMERICO DE SUSPENSION 35 kV</v>
          </cell>
          <cell r="F4156" t="str">
            <v>und</v>
          </cell>
          <cell r="I4156">
            <v>35500</v>
          </cell>
        </row>
        <row r="4157">
          <cell r="A4157" t="str">
            <v>BB962</v>
          </cell>
          <cell r="B4157" t="str">
            <v>AISLADOR POLIMERICO DE SUSPENSION HORQUILLA- OJO  15 kVA O ESLABON 5/8" RA7-005</v>
          </cell>
          <cell r="F4157" t="str">
            <v>und</v>
          </cell>
          <cell r="I4157">
            <v>5864.7731999999996</v>
          </cell>
        </row>
        <row r="4158">
          <cell r="A4158" t="str">
            <v>BB43</v>
          </cell>
          <cell r="B4158" t="str">
            <v>AISLADOR PORCELANA TIPO TENSOR ANSI 54-2</v>
          </cell>
          <cell r="F4158" t="str">
            <v>un</v>
          </cell>
          <cell r="I4158">
            <v>8715.1350000000002</v>
          </cell>
        </row>
        <row r="4159">
          <cell r="A4159" t="str">
            <v>BB193</v>
          </cell>
          <cell r="B4159" t="str">
            <v>AISLADOR TEMPLADOR SHOCK SIN GANCHO HS</v>
          </cell>
          <cell r="F4159" t="str">
            <v>un</v>
          </cell>
          <cell r="I4159">
            <v>649.59999999999991</v>
          </cell>
        </row>
        <row r="4160">
          <cell r="A4160" t="str">
            <v>BB524</v>
          </cell>
          <cell r="B4160" t="str">
            <v>AISLADOR TIPO POSTE  24 KV ANSI 57-1</v>
          </cell>
          <cell r="F4160" t="str">
            <v>und</v>
          </cell>
          <cell r="I4160">
            <v>50982</v>
          </cell>
        </row>
        <row r="4161">
          <cell r="A4161" t="str">
            <v>BB47</v>
          </cell>
          <cell r="B4161" t="str">
            <v xml:space="preserve">ALAMBRE COBRE DESNUDO Nº 10 AWG  </v>
          </cell>
          <cell r="F4161" t="str">
            <v>m</v>
          </cell>
          <cell r="I4161">
            <v>1432.35807</v>
          </cell>
        </row>
        <row r="4162">
          <cell r="A4162" t="str">
            <v>BB48</v>
          </cell>
          <cell r="B4162" t="str">
            <v>ALAMBRE COBRE DESNUDO Nº 12 AWG</v>
          </cell>
          <cell r="F4162" t="str">
            <v>m</v>
          </cell>
          <cell r="I4162">
            <v>889.96907999999996</v>
          </cell>
        </row>
        <row r="4163">
          <cell r="A4163" t="str">
            <v>BB422</v>
          </cell>
          <cell r="B4163" t="str">
            <v>AMARRE METALICO PARA CABLE MENSAJERO</v>
          </cell>
          <cell r="F4163" t="str">
            <v>und</v>
          </cell>
          <cell r="I4163">
            <v>2262</v>
          </cell>
        </row>
        <row r="4164">
          <cell r="A4164" t="str">
            <v>BB813</v>
          </cell>
          <cell r="B4164" t="str">
            <v>AMARRE PLÁSTICO para cable trenzado 20x4,8mm</v>
          </cell>
          <cell r="F4164" t="str">
            <v>und</v>
          </cell>
          <cell r="I4164">
            <v>3518.8639199999998</v>
          </cell>
        </row>
        <row r="4165">
          <cell r="A4165" t="str">
            <v>BB528</v>
          </cell>
          <cell r="B4165" t="str">
            <v>AMARRE PREFORMADA OMEGA ACSR 4/0</v>
          </cell>
          <cell r="F4165" t="str">
            <v>und</v>
          </cell>
          <cell r="I4165">
            <v>19720</v>
          </cell>
        </row>
        <row r="4166">
          <cell r="A4166" t="str">
            <v>BB529</v>
          </cell>
          <cell r="B4166" t="str">
            <v>AMARRE PREFORMADA OMEGA DOBLE ACSR 4/0</v>
          </cell>
          <cell r="F4166" t="str">
            <v>und</v>
          </cell>
          <cell r="I4166">
            <v>38280</v>
          </cell>
        </row>
        <row r="4167">
          <cell r="A4167" t="str">
            <v>BB423</v>
          </cell>
          <cell r="B4167" t="str">
            <v>AMARRE PREFORMADO PARA CABLE CUBIETO 15 kV</v>
          </cell>
          <cell r="F4167" t="str">
            <v>und</v>
          </cell>
          <cell r="I4167">
            <v>22620</v>
          </cell>
        </row>
        <row r="4168">
          <cell r="A4168" t="str">
            <v>BB522</v>
          </cell>
          <cell r="B4168" t="str">
            <v>AMARRE PREFORMADO Z ACSR 4/0</v>
          </cell>
          <cell r="F4168" t="str">
            <v>und</v>
          </cell>
          <cell r="I4168">
            <v>33640</v>
          </cell>
        </row>
        <row r="4169">
          <cell r="A4169" t="str">
            <v>BB530</v>
          </cell>
          <cell r="B4169" t="str">
            <v>AMARREPREFORMADA RETENCION CABLE DE ACERO 3/8</v>
          </cell>
          <cell r="F4169" t="str">
            <v>und</v>
          </cell>
          <cell r="I4169">
            <v>17400</v>
          </cell>
        </row>
        <row r="4170">
          <cell r="A4170" t="str">
            <v>BB592N</v>
          </cell>
          <cell r="B4170" t="str">
            <v xml:space="preserve">AMPLIFICADOR ALCAD AI-131 Banda Ancha para sistemas MATV/SMATV/CATV . Amplificador de distribución Banda Ancha para TV terrestre con alimentador incorporado. Amplifica de modo continuo las bandas VHF, UHF, INTERBANDAS e incluye vía de retorno pasiva. </v>
          </cell>
          <cell r="F4170" t="str">
            <v>und</v>
          </cell>
          <cell r="I4170">
            <v>75400</v>
          </cell>
        </row>
        <row r="4171">
          <cell r="A4171" t="str">
            <v>BB592O</v>
          </cell>
          <cell r="B4171" t="str">
            <v xml:space="preserve">AMPLIFICADOR ALCAD DA-701 Banda Ancha para sistemas MATV/SMATV/CATV Amplificador de distribución de banda ancha pata TV terrestre, dispone de regulador de ganancia y ecualizador variable. Amplifica la via de retorno, se alimenta con una fuente de alimentación conmutada incorporada. 
</v>
          </cell>
          <cell r="F4171" t="str">
            <v>und</v>
          </cell>
          <cell r="I4171">
            <v>266800</v>
          </cell>
        </row>
        <row r="4172">
          <cell r="A4172" t="str">
            <v>BB276</v>
          </cell>
          <cell r="B4172" t="str">
            <v>AMPLIFICADOR DE ANTENA DE 8 VIAS, MARGEN DE FRECUENCIA  40- 862 Mhz, GANANCIA 16 dB, CONTROL DE GANANCIA 0-10 dB.</v>
          </cell>
          <cell r="F4172" t="str">
            <v>und</v>
          </cell>
          <cell r="I4172">
            <v>51040</v>
          </cell>
        </row>
        <row r="4173">
          <cell r="A4173" t="str">
            <v>BB956</v>
          </cell>
          <cell r="B4173" t="str">
            <v>ANTENA DE TELEVISIÓN AÉREA MULTICANAL DE 10 ELEMENTOS ALTA GANANCIA</v>
          </cell>
          <cell r="F4173" t="str">
            <v>und</v>
          </cell>
          <cell r="I4173">
            <v>123037.2</v>
          </cell>
        </row>
        <row r="4174">
          <cell r="A4174" t="str">
            <v>BB811A</v>
          </cell>
          <cell r="B4174" t="str">
            <v>APLIQUE AIRY EVOLUTION USO EXTERIOR IP65</v>
          </cell>
          <cell r="F4174" t="str">
            <v>und</v>
          </cell>
          <cell r="I4174">
            <v>164869.848</v>
          </cell>
        </row>
        <row r="4175">
          <cell r="A4175" t="str">
            <v>BB811C</v>
          </cell>
          <cell r="B4175" t="str">
            <v>APLIQUE CILINDER DOBLE LUXICON para exteriores. 2 x 26W.</v>
          </cell>
          <cell r="F4175" t="str">
            <v>und</v>
          </cell>
          <cell r="I4175">
            <v>115962.561</v>
          </cell>
        </row>
        <row r="4176">
          <cell r="A4176" t="str">
            <v>BB948A</v>
          </cell>
          <cell r="B4176" t="str">
            <v>APLIQUE DECORATIVO DE INCRUSTAR  BRICK PARA USO EN EXTERIORES Incluye bombillo ahorrador 22v</v>
          </cell>
          <cell r="F4176" t="str">
            <v>und</v>
          </cell>
          <cell r="I4176">
            <v>77103.312000000005</v>
          </cell>
        </row>
        <row r="4177">
          <cell r="A4177" t="str">
            <v>BB948</v>
          </cell>
          <cell r="B4177" t="str">
            <v>APLIQUE DECORATIVO DE SOBREPONER ILUMINACION DIRECTA E INDIRECTA CUADRINDER ISOLUX O SIMILAR 120V.</v>
          </cell>
          <cell r="F4177" t="str">
            <v>und</v>
          </cell>
          <cell r="I4177">
            <v>126523.254</v>
          </cell>
        </row>
        <row r="4178">
          <cell r="A4178" t="str">
            <v>BB936</v>
          </cell>
          <cell r="B4178" t="str">
            <v>APLIQUE EXTERIOR TIPO DUBLIN PHILIPS. BOMBILLO AHORRADOR 26W E27.</v>
          </cell>
          <cell r="F4178" t="str">
            <v>und</v>
          </cell>
          <cell r="I4178">
            <v>55366.74</v>
          </cell>
        </row>
        <row r="4179">
          <cell r="A4179" t="str">
            <v>BB811B</v>
          </cell>
          <cell r="B4179" t="str">
            <v>APLIQUE HUBLOT TIPO TORTUGA, CON BOMBILLA 40W, ROSCA E27</v>
          </cell>
          <cell r="F4179" t="str">
            <v>und</v>
          </cell>
          <cell r="I4179">
            <v>110733.48</v>
          </cell>
        </row>
        <row r="4180">
          <cell r="A4180" t="str">
            <v>BB811D</v>
          </cell>
          <cell r="B4180" t="str">
            <v>APLIQUE RAP REDONDO/ OVAL, PARA INCRUSTAR EN PARED, CUERPO EN POLICARBONATO Y VIDRIO OPALIZADO, USO INTERIOR O EXTERIOR, INCLUYE BOMBILLA FLUORESCENTE COMPACTA DE 15 W A 120 V O SOCKET E27, GRADO IP65 DIMENSIONES: 28 X 18 X 11 cm</v>
          </cell>
          <cell r="F4180" t="str">
            <v>und</v>
          </cell>
          <cell r="I4180">
            <v>247862.54063999999</v>
          </cell>
        </row>
        <row r="4181">
          <cell r="A4181" t="str">
            <v>BB811</v>
          </cell>
          <cell r="B4181" t="str">
            <v>APLIQUE TORTUGA APTO PARA USO A LA INTEMPERIE. BOMBILLO AHORRADOR 26W E27.</v>
          </cell>
          <cell r="F4181" t="str">
            <v>und</v>
          </cell>
          <cell r="I4181">
            <v>46138.95</v>
          </cell>
        </row>
        <row r="4182">
          <cell r="A4182" t="str">
            <v>BB62</v>
          </cell>
          <cell r="B4182" t="str">
            <v>ARANDELA CUADRADA PLANA DE 4X4X5/8. Pl. 1/8</v>
          </cell>
          <cell r="F4182" t="str">
            <v>un</v>
          </cell>
          <cell r="I4182">
            <v>2347</v>
          </cell>
        </row>
        <row r="4183">
          <cell r="A4183" t="str">
            <v>BB64</v>
          </cell>
          <cell r="B4183" t="str">
            <v>ARANDELA PRESION GUAZA 5/8</v>
          </cell>
          <cell r="F4183" t="str">
            <v>un</v>
          </cell>
          <cell r="I4183">
            <v>184.5558</v>
          </cell>
        </row>
        <row r="4184">
          <cell r="A4184" t="str">
            <v>BB825A</v>
          </cell>
          <cell r="B4184" t="str">
            <v xml:space="preserve">ARMARIO PARA TCs Y MEDIDOR SEGÚN NORMA AE319 CODENSA PARA USO A LA INTEMPERIE  </v>
          </cell>
          <cell r="F4184" t="str">
            <v>und</v>
          </cell>
          <cell r="I4184">
            <v>1794292.5</v>
          </cell>
        </row>
        <row r="4185">
          <cell r="A4185" t="str">
            <v>BB825D</v>
          </cell>
          <cell r="B4185" t="str">
            <v>ARMARIOS DE MEDIDORES (Norma CODENSA ET - 911).No de Cuentas 9  (7 útiles, 2 reservas).Dimensiones Ancho=0.80, Alto=1.8, Prof. 0.4m (9 Cuentas). Armario construido en lámina COLD ROLLED calibre 16, y acabado final en pintura electrostática RAL 7032 tipo poliéster. Un (1) Interruptor total. De 3x150A Marca L.G. Un (1) Barraje de cobre electrolítico fases: 1/8x3/4”, neutro: 1/8x3/4”, tierra: 1/8x3/4” montados sobre aisladores de resina. Una (1) Cuenta trifásica de 3x30A Tipo sobreponer L.G. Dos (2) Cuentas Trifásicas de 3x40A Tipo sobreponer L.G. Una (1) Cuenta Trifásicas de 3x75A Tipo sobreponer L.G. Tres (3) Cuentas Monofásicas de 1x30A Tipo Sobreponer. Dos (2) Espacios para Reservas (NO EQUIPADAS).</v>
          </cell>
          <cell r="F4185" t="str">
            <v>glb</v>
          </cell>
          <cell r="I4185">
            <v>4711716.9562320001</v>
          </cell>
        </row>
        <row r="4186">
          <cell r="A4186" t="str">
            <v>BB937A</v>
          </cell>
          <cell r="B4186" t="str">
            <v xml:space="preserve">AVISO LUMINOSO DE SALIDA 
</v>
          </cell>
          <cell r="F4186" t="str">
            <v>und</v>
          </cell>
          <cell r="I4186">
            <v>125087.82</v>
          </cell>
        </row>
        <row r="4187">
          <cell r="A4187" t="str">
            <v>BB908</v>
          </cell>
          <cell r="B4187" t="str">
            <v>BALA AR 111 CUADRADA 70W MH DE INSCRUSTAR</v>
          </cell>
          <cell r="F4187" t="str">
            <v>und</v>
          </cell>
          <cell r="I4187">
            <v>374750.80499999999</v>
          </cell>
        </row>
        <row r="4188">
          <cell r="A4188" t="str">
            <v>BB810</v>
          </cell>
          <cell r="B4188" t="str">
            <v>BALA CUADRADA FC 2X26W HIGH LIGHTS. INCLUYE 2 BOMBILLAS AHORRADORAS 26W. E27, BALASTO ELECTRONICO Y VIDRIO DECORATIVO</v>
          </cell>
          <cell r="F4188" t="str">
            <v>und</v>
          </cell>
          <cell r="I4188">
            <v>128163.75</v>
          </cell>
        </row>
        <row r="4189">
          <cell r="A4189" t="str">
            <v>BB1017</v>
          </cell>
          <cell r="B4189" t="str">
            <v>BALA DE INCRUSTAR ESQUALIZABLE 82mm. INCLUYE BOMBILLA LED 4W</v>
          </cell>
          <cell r="F4189" t="str">
            <v>und</v>
          </cell>
          <cell r="I4189">
            <v>55000</v>
          </cell>
        </row>
        <row r="4190">
          <cell r="A4190" t="str">
            <v>BB1013A</v>
          </cell>
          <cell r="B4190" t="str">
            <v xml:space="preserve">BALA DE PISO ASIMETRICA PARA BOMBILLA NA70W IP65. Vidrio templado Metal halide. Marca LUXYCON o equivalente. </v>
          </cell>
          <cell r="F4190" t="str">
            <v>und</v>
          </cell>
          <cell r="I4190">
            <v>202582</v>
          </cell>
        </row>
        <row r="4191">
          <cell r="A4191" t="str">
            <v>BB336</v>
          </cell>
          <cell r="B4191" t="str">
            <v>BALA DE PISO HIDROLED COIN LED 9 X 1.2 W  BLANCO</v>
          </cell>
          <cell r="F4191" t="str">
            <v>und</v>
          </cell>
          <cell r="I4191">
            <v>70528</v>
          </cell>
        </row>
        <row r="4192">
          <cell r="A4192" t="str">
            <v>BB1013</v>
          </cell>
          <cell r="B4192" t="str">
            <v xml:space="preserve">BALA DE PISOqualed 0,4 W-luz cálida-Marca LUXYCON o equivalente. </v>
          </cell>
          <cell r="F4192" t="str">
            <v>und</v>
          </cell>
          <cell r="I4192">
            <v>85039.2114</v>
          </cell>
        </row>
        <row r="4193">
          <cell r="A4193" t="str">
            <v>BB270</v>
          </cell>
          <cell r="B4193" t="str">
            <v>BALA DULUX FC HIGH LIGHTS 2X20W. ARO BLANCO Y VIDRIO DECORATIVO. INCLUYE 2 BOMBILLAS AHORRADORAS 20W. E27 Y BALASTO ELECTRONICO.</v>
          </cell>
          <cell r="F4193" t="str">
            <v>und</v>
          </cell>
          <cell r="I4193">
            <v>126113.13</v>
          </cell>
        </row>
        <row r="4194">
          <cell r="A4194" t="str">
            <v>BB808</v>
          </cell>
          <cell r="B4194" t="str">
            <v>BALA DULUX FC HIGH LIGHTS 2X26W. ARO BLANCO Y VIDRIO DECORATIVO. INCLUYE 2 BOMBILLAS AHORRADORAS 26W. E27 Y BALASTO ELECTRONICO.</v>
          </cell>
          <cell r="F4194" t="str">
            <v>und</v>
          </cell>
          <cell r="I4194">
            <v>126113.13</v>
          </cell>
        </row>
        <row r="4195">
          <cell r="A4195" t="str">
            <v>BB988</v>
          </cell>
          <cell r="B4195" t="str">
            <v>BALA DULUX U OJO DE BUEY 2X26W. ARO BLANCO Y VIDRIO DECORATIVO. INCLUYE 2 BOMBILLAS FLUORESCENTES 26W. 4P BALASTO ELECTRONICO INDEPENDIENTE. DE INCRUSTAR IP20</v>
          </cell>
          <cell r="F4195" t="str">
            <v>und</v>
          </cell>
          <cell r="I4195">
            <v>75770.409</v>
          </cell>
        </row>
        <row r="4196">
          <cell r="A4196" t="str">
            <v>BB988A</v>
          </cell>
          <cell r="B4196" t="str">
            <v>BALA DULUX U OJO DE BUEY 2X26W. ARO BLANCO Y VIDRIO DECORATIVO. INCLUYE 2 BOMBILLAS FLUORESCENTES 26W. 4P BALASTO ELECTRONICO INDEPENDIENTE. DE SOBREPONER</v>
          </cell>
          <cell r="F4196" t="str">
            <v>und</v>
          </cell>
          <cell r="I4196">
            <v>85613.384999999995</v>
          </cell>
        </row>
        <row r="4197">
          <cell r="A4197" t="str">
            <v>BB905</v>
          </cell>
          <cell r="B4197" t="str">
            <v>BALA FLUORESCENTE 2x32 W Vidrio opalizado 120 V</v>
          </cell>
          <cell r="F4197" t="str">
            <v>und</v>
          </cell>
          <cell r="I4197">
            <v>128676.405</v>
          </cell>
        </row>
        <row r="4198">
          <cell r="A4198" t="str">
            <v>BB809</v>
          </cell>
          <cell r="B4198" t="str">
            <v>BALA HALOGENA INYECTADA CUADRADA HIGH LIGHTS. ARO ESCUALIZABLE. INCLUYE BOMBILLO DICROICO 50W Y ADAPTADOR 12V.</v>
          </cell>
          <cell r="F4198" t="str">
            <v>und</v>
          </cell>
          <cell r="I4198">
            <v>39605.674679999996</v>
          </cell>
        </row>
        <row r="4199">
          <cell r="A4199" t="str">
            <v>BB990</v>
          </cell>
          <cell r="B4199" t="str">
            <v>BALA HALOGENA INYECTADA CUADRADA SCRABBLE 1P-Y. ARO ESCUALIZABLE. INCLUYE BOMBILLO DICROICO 50W Y ADAPTADOR 12V.</v>
          </cell>
          <cell r="F4199" t="str">
            <v>und</v>
          </cell>
          <cell r="I4199">
            <v>54854.084999999999</v>
          </cell>
        </row>
        <row r="4200">
          <cell r="A4200" t="str">
            <v>BB925</v>
          </cell>
          <cell r="B4200" t="str">
            <v xml:space="preserve">BALA HALOGENA IP67 50 W 120 V HIGH LIGHTS </v>
          </cell>
          <cell r="F4200" t="str">
            <v>und</v>
          </cell>
          <cell r="I4200">
            <v>71771.7</v>
          </cell>
        </row>
        <row r="4201">
          <cell r="A4201" t="str">
            <v>BB926</v>
          </cell>
          <cell r="B4201" t="str">
            <v xml:space="preserve">BALA HALOGENA PISO IP67 50 W 120 V HIGH LIGHTS </v>
          </cell>
          <cell r="F4201" t="str">
            <v>und</v>
          </cell>
          <cell r="I4201">
            <v>87151.35</v>
          </cell>
        </row>
        <row r="4202">
          <cell r="A4202" t="str">
            <v>BB806A</v>
          </cell>
          <cell r="B4202" t="str">
            <v>BALA HQI RECTANGULAR EQUALIZABLE MARCA HIGH LIGHTS. INCLUYE AUTOTRANSFORMADOR Y BOMBILLA MH150W</v>
          </cell>
          <cell r="F4202" t="str">
            <v>und</v>
          </cell>
          <cell r="I4202">
            <v>260428.74</v>
          </cell>
        </row>
        <row r="4203">
          <cell r="A4203" t="str">
            <v>BB806</v>
          </cell>
          <cell r="B4203" t="str">
            <v>BALA HQI RECTANGULAR EQUALIZABLE MARCA HIGH LIGHTS. INCLUYE AUTOTRANSFORMADOR Y BOMBILLA MH70W</v>
          </cell>
          <cell r="F4203" t="str">
            <v>und</v>
          </cell>
          <cell r="I4203">
            <v>230914.16634</v>
          </cell>
        </row>
        <row r="4204">
          <cell r="A4204" t="str">
            <v>BB343</v>
          </cell>
          <cell r="B4204" t="str">
            <v>BALA KARDANICA AR-111 G53 BL</v>
          </cell>
          <cell r="F4204" t="str">
            <v>und</v>
          </cell>
          <cell r="I4204">
            <v>76560</v>
          </cell>
        </row>
        <row r="4205">
          <cell r="A4205" t="str">
            <v>BB279</v>
          </cell>
          <cell r="B4205" t="str">
            <v>BALA LED 10 W VOLTAJE DE 100-240 V, FLUJO LUMINOSO 900 Lm, EFICIENCIA LUMINICA 90 Lm/W, DIMENSIONES 80X145 mm, Garantia 5 años.</v>
          </cell>
          <cell r="F4205" t="str">
            <v>und</v>
          </cell>
          <cell r="I4205">
            <v>105380.5</v>
          </cell>
        </row>
        <row r="4206">
          <cell r="A4206" t="str">
            <v>BB924</v>
          </cell>
          <cell r="B4206" t="str">
            <v xml:space="preserve">BALA LED 14 W LUZ CALIDA  Tipo Colombia LED </v>
          </cell>
          <cell r="F4206" t="str">
            <v>und</v>
          </cell>
          <cell r="I4206">
            <v>112784.1</v>
          </cell>
        </row>
        <row r="4207">
          <cell r="A4207" t="str">
            <v>BB280</v>
          </cell>
          <cell r="B4207" t="str">
            <v>BALA LED 15 W VOLTAJE DE 100-240 V, FLUJO LUMINOSO 900 Lm, EFICIENCIA LUMINICA 90 Lm/W, DIMENSIONES 80X145 mm, Garantia 5 años.</v>
          </cell>
          <cell r="F4207" t="str">
            <v>und</v>
          </cell>
          <cell r="I4207">
            <v>119316.68</v>
          </cell>
        </row>
        <row r="4208">
          <cell r="A4208" t="str">
            <v>BB269</v>
          </cell>
          <cell r="B4208" t="str">
            <v>BALA LED 18W 8" DE EMPOTRAR, MULTIVOLTAJE DE 85-265VCA, TEMPERATURA DE COLOR OPCIONAL BLANCA/CALIDA 6500/3700K. 50.000HRS DE VIDA UTIL GARANTIZADAS CON BRIDGELUX LED, DISIPADOR 100% EN ALUMINIO. IRC&gt;85, PF&gt;95%, THD&lt;12%. 2235 LUMENES.</v>
          </cell>
          <cell r="F4208" t="str">
            <v>und</v>
          </cell>
          <cell r="I4208">
            <v>110199.99999999999</v>
          </cell>
        </row>
        <row r="4209">
          <cell r="A4209" t="str">
            <v>BB281</v>
          </cell>
          <cell r="B4209" t="str">
            <v>BALA LED 30 W VOLTAJE DE 100-240 V, FLUJO LUMINOSO 900 Lm, EFICIENCIA LUMINICA 90 Lm/W, DIMENSIONES 80X145 mm, Garantia 5 años.</v>
          </cell>
          <cell r="F4209" t="str">
            <v>und</v>
          </cell>
          <cell r="I4209">
            <v>210503.6</v>
          </cell>
        </row>
        <row r="4210">
          <cell r="A4210" t="str">
            <v>BB267</v>
          </cell>
          <cell r="B4210" t="str">
            <v>LUMINARIA OJO DE BUEY ZAMAK  TIPO LED DE 7W.INCLUYE TODO LO NECESARIO PARA SU FUNCIONAMIENTO IP20</v>
          </cell>
          <cell r="F4210" t="str">
            <v>und</v>
          </cell>
          <cell r="I4210">
            <v>40600</v>
          </cell>
        </row>
        <row r="4211">
          <cell r="A4211" t="str">
            <v>BB807</v>
          </cell>
          <cell r="B4211" t="str">
            <v>BALA MINI FC HIGH LIGHTS 1X26W. INCLUYE BOMBILLA AHORRADORA 26W. E27. ARO BLANCO REFLECTOR EN ALUMINIO BRILLADO</v>
          </cell>
          <cell r="F4211" t="str">
            <v>und</v>
          </cell>
          <cell r="I4211">
            <v>46138.95</v>
          </cell>
        </row>
        <row r="4212">
          <cell r="A4212" t="str">
            <v>BB937</v>
          </cell>
          <cell r="B4212" t="str">
            <v xml:space="preserve">BALA PANEL LED REDONDO, 14W BLANCO OPAL. 1200lm . INCLUYE DRIVER SC
</v>
          </cell>
          <cell r="F4212" t="str">
            <v>und</v>
          </cell>
          <cell r="I4212">
            <v>138416.85</v>
          </cell>
        </row>
        <row r="4213">
          <cell r="A4213" t="str">
            <v>BB335</v>
          </cell>
          <cell r="B4213" t="str">
            <v>BALA PISO LED 54 W REF DSIL710 GARANTIA 5 AÑOS</v>
          </cell>
          <cell r="F4213" t="str">
            <v>und</v>
          </cell>
          <cell r="I4213">
            <v>713491.35</v>
          </cell>
        </row>
        <row r="4214">
          <cell r="A4214" t="str">
            <v>BB318</v>
          </cell>
          <cell r="B4214" t="str">
            <v>BALA PISO REFLECTOR CIRCULAR (SP1801) METAL HALOGENA -150/DC/CH/ SIMETRICA.</v>
          </cell>
          <cell r="F4214" t="str">
            <v>und</v>
          </cell>
          <cell r="I4214">
            <v>188328.31999999998</v>
          </cell>
        </row>
        <row r="4215">
          <cell r="A4215" t="str">
            <v>BB320</v>
          </cell>
          <cell r="B4215" t="str">
            <v>BALA PISO REFLECTOR CUADRADO (SP1901) METAL HALOGENA BN-150/DC/CH ASIMETRICA.</v>
          </cell>
          <cell r="F4215" t="str">
            <v>und</v>
          </cell>
          <cell r="I4215">
            <v>207208.47999999998</v>
          </cell>
        </row>
        <row r="4216">
          <cell r="A4216" t="str">
            <v>BB310</v>
          </cell>
          <cell r="B4216" t="str">
            <v>BALA PISO REFLECTOR CUADRADO (SP1901) METAL HALOGENO-70/DC/CH ASIMETRICA</v>
          </cell>
          <cell r="I4216">
            <v>197015.56</v>
          </cell>
        </row>
        <row r="4217">
          <cell r="A4217" t="str">
            <v>BB316</v>
          </cell>
          <cell r="B4217" t="str">
            <v>BALA PISO SIMETRICA INCLUYE CUERPO EN ALUMINIO Y ARO EN ACERO INOXIDABLE, VIDRIO TEMPLADO EN 12 mm PINTURA ELECTROESTATICA GRADO IP 67  PROF 31 cm</v>
          </cell>
          <cell r="F4217" t="str">
            <v>und</v>
          </cell>
          <cell r="I4217">
            <v>380016</v>
          </cell>
        </row>
        <row r="4218">
          <cell r="A4218" t="str">
            <v>BB909</v>
          </cell>
          <cell r="B4218" t="str">
            <v>BALA WALLPACK METALHALIDE 150W/220 V</v>
          </cell>
          <cell r="F4218" t="str">
            <v>und</v>
          </cell>
          <cell r="I4218">
            <v>166284.7758</v>
          </cell>
        </row>
        <row r="4219">
          <cell r="A4219" t="str">
            <v>BB998A</v>
          </cell>
          <cell r="B4219" t="str">
            <v>BALASTO ELECTRONICO 4X32W</v>
          </cell>
          <cell r="F4219" t="str">
            <v>und</v>
          </cell>
          <cell r="I4219">
            <v>36911.160000000003</v>
          </cell>
        </row>
        <row r="4220">
          <cell r="A4220" t="str">
            <v>BB70</v>
          </cell>
          <cell r="B4220" t="str">
            <v>BANDA PLASTICA DE SEÑALIZACION SEGUN NORMA CS-273</v>
          </cell>
          <cell r="F4220" t="str">
            <v>m</v>
          </cell>
          <cell r="I4220">
            <v>1845.558</v>
          </cell>
        </row>
        <row r="4221">
          <cell r="A4221" t="str">
            <v>BB105</v>
          </cell>
          <cell r="B4221" t="str">
            <v>BANDEJA METALICA DOBLE FONFO MEDIDAS APROXIMADAS ANCHO x ALTO 140 x 80 cm  APLICA PARA EL GABINETE 146 x 80 x 46,3 cm.</v>
          </cell>
          <cell r="F4221" t="str">
            <v>m</v>
          </cell>
          <cell r="I4221">
            <v>485689.68</v>
          </cell>
        </row>
        <row r="4222">
          <cell r="A4222" t="str">
            <v>BB696</v>
          </cell>
          <cell r="B4222" t="str">
            <v>BANDEJA PORTACABLE ACERO GALVANIZADO EN CALIENTE ANCHO UTIL 10 cm. INCLUYE PLATINAS DE UNION.</v>
          </cell>
          <cell r="F4222" t="str">
            <v>m</v>
          </cell>
          <cell r="I4222">
            <v>32592.667064100002</v>
          </cell>
        </row>
        <row r="4223">
          <cell r="A4223" t="str">
            <v>BB697</v>
          </cell>
          <cell r="B4223" t="str">
            <v>BANDEJA PORTACABLE ACERO GALVANIZADO EN CALIENTE ANCHO UTIL 20 cm. INCLUYE PLATINAS DE UNION.</v>
          </cell>
          <cell r="F4223" t="str">
            <v>m</v>
          </cell>
          <cell r="I4223">
            <v>35450.154768599998</v>
          </cell>
        </row>
        <row r="4224">
          <cell r="A4224" t="str">
            <v>BB698</v>
          </cell>
          <cell r="B4224" t="str">
            <v>BANDEJA PORTACABLE ACERO GALVANIZADO EN CALIENTE ANCHO UTIL 30 cm. INCLUYE PLATINAS DE UNION.</v>
          </cell>
          <cell r="F4224" t="str">
            <v>m</v>
          </cell>
          <cell r="I4224">
            <v>38819.405453400002</v>
          </cell>
        </row>
        <row r="4225">
          <cell r="A4225" t="str">
            <v>BB699</v>
          </cell>
          <cell r="B4225" t="str">
            <v>BANDEJA PORTACABLE ACERO GALVANIZADO EN CALIENTE ANCHO UTIL 40 cm. INCLUYE PLATINAS DE UNION.</v>
          </cell>
          <cell r="F4225" t="str">
            <v>m</v>
          </cell>
          <cell r="I4225">
            <v>42306.0643863</v>
          </cell>
        </row>
        <row r="4226">
          <cell r="A4226" t="str">
            <v>BB700</v>
          </cell>
          <cell r="B4226" t="str">
            <v>BANDEJA PORTACABLE ACERO GALVANIZADO EN CALIENTE ANCHO UTIL 50 cm. INCLUYE PLATINAS DE UNION.</v>
          </cell>
          <cell r="F4226" t="str">
            <v>m</v>
          </cell>
          <cell r="I4226">
            <v>45612.637870799997</v>
          </cell>
        </row>
        <row r="4227">
          <cell r="A4227" t="str">
            <v>BB701</v>
          </cell>
          <cell r="B4227" t="str">
            <v>BANDEJA PORTACABLE ACERO GALVANIZADO EN CALIENTE ANCHO UTIL 60 cm. INCLUYE PLATINAS DE UNION.</v>
          </cell>
          <cell r="F4227" t="str">
            <v>m</v>
          </cell>
          <cell r="I4227">
            <v>48884.443093200003</v>
          </cell>
        </row>
        <row r="4228">
          <cell r="A4228" t="str">
            <v>BB305</v>
          </cell>
          <cell r="B4228" t="str">
            <v>BANDEJA TIPO MALLA CON BORDE DE SEGURIDAD CON SOLDADURA EN T, CON ACABADO EN ELECTROZINCADO CON RECUBRIMIENTO DE 20 MICRAS DE ZINC PARA AMBIENTES INTERIORES. ALTURA ÚTIL DE 54 x 100mm, INCLUYE ACCESORIOS DE FIJACIÓN CE25, CE30, BTRCC Y UNIONES EDRN, CAMBIOS DE DIRECCIÓN COMO; CURVAS VERTICALES Y HORIZONTALES, CODOS, TEES Y REDUCCIONES</v>
          </cell>
          <cell r="F4228" t="str">
            <v>m</v>
          </cell>
          <cell r="I4228">
            <v>22763.84</v>
          </cell>
        </row>
        <row r="4229">
          <cell r="A4229" t="str">
            <v>BB306</v>
          </cell>
          <cell r="B4229" t="str">
            <v>BANDEJA TIPO MALLA CON BORDE DE SEGURIDAD CON SOLDADURA EN T, CON ACABADO EN ELECTROZINCADO CON RECUBRIMIENTO DE 20 MICRAS DE ZINC PARA AMBIENTES INTERIORES. ALTURA ÚTIL DE 54 x 200mm, INCLUYE ACCESORIOS DE FIJACIÓN CE25, CE30, BTRCC Y UNIONES EDRN, CAMBIOS DE DIRECCIÓN COMO; CURVAS VERTICALES Y HORIZONTALES, CODOS, TEES Y REDUCCIONES</v>
          </cell>
          <cell r="F4229" t="str">
            <v>m</v>
          </cell>
          <cell r="I4229">
            <v>31185.439999999999</v>
          </cell>
        </row>
        <row r="4230">
          <cell r="A4230" t="str">
            <v>BB307</v>
          </cell>
          <cell r="B4230" t="str">
            <v>BANDEJA TIPO MALLA CON BORDE DE SEGURIDAD CON SOLDADURA EN T, CON ACABADO EN ELECTROZINCADO CON RECUBRIMIENTO DE 20 MICRAS DE ZINC PARA AMBIENTES INTERIORES. ALTURA ÚTIL DE 54 x 300mm, INCLUYE ACCESORIOS DE FIJACIÓN CE25, CE30, BTRCC Y UNIONES EDRN, CAMBIOS DE DIRECCIÓN COMO; CURVAS VERTICALES Y HORIZONTALES, CODOS, TEES Y REDUCCIONES</v>
          </cell>
          <cell r="F4230" t="str">
            <v>m</v>
          </cell>
          <cell r="I4230">
            <v>36086.439999999995</v>
          </cell>
        </row>
        <row r="4231">
          <cell r="A4231" t="str">
            <v>BB309</v>
          </cell>
          <cell r="B4231" t="str">
            <v>BANDEJA TIPO MALLA CON BORDE DE SEGURIDAD CON SOLDADURA EN T, CON ACABADO EN ELECTROZINCADO CON RECUBRIMIENTO DE 20 MICRAS DE ZINC PARA AMBIENTES INTERIORES. ALTURA ÚTIL DE 54 x 500mm, INCLUYE ACCESORIOS DE FIJACIÓN CE25, CE30, BTRCC Y UNIONES EDRN, CAMBIOS DE DIRECCIÓN COMO; CURVAS VERTICALES Y HORIZONTALES, CODOS, TEES Y REDUCCIONES</v>
          </cell>
          <cell r="F4231" t="str">
            <v>m</v>
          </cell>
          <cell r="I4231">
            <v>51983.079999999994</v>
          </cell>
        </row>
        <row r="4232">
          <cell r="A4232" t="str">
            <v>BB101</v>
          </cell>
          <cell r="B4232" t="str">
            <v xml:space="preserve">BARRAJE DE DISTRIBUCIÓN HERMÉTICO USADO EN REDES SUBTERRÁNEAS RESIDENCIALES Y COMERCIALES, USA POWERGEL PARA EVITAR EL INGRESO DE HUMEDAD, DISPONIBLE EN CONFIGURACIONES DE 3, 4, 6 Y 8 PUERTOS, ES REENTRABLE, PERMITE CONEXIÓN Y DESCONEXIÓN EN FORMA SENCILLA, PARA CABLES DE ALUMINIO Y COBRE ENTRE #12 AWG Y 350 KCMIL, VOLTAJE DE SERVICIO HASTA 600 V, CORRIENTE: 500 A A 90ºC, RESISTENTE A LOS RAYOS UV. RÍGIDO, RESISTENTE AL IMPACTO, RÁPIDA INSTALACIÓN, SIN PÉRDIDA DE PARTES, CUMPLE CON ANSI C 119.1 Y ANSI C 119.4. TIPO GPRT-350-6P
</v>
          </cell>
          <cell r="F4232" t="str">
            <v>und</v>
          </cell>
          <cell r="I4232">
            <v>110055</v>
          </cell>
        </row>
        <row r="4233">
          <cell r="A4233" t="str">
            <v>BB439</v>
          </cell>
          <cell r="B4233" t="str">
            <v>BARRAJE EQUIPOTENCIAL BAÑOS 6x15 - 10 mm</v>
          </cell>
          <cell r="F4233" t="str">
            <v>und</v>
          </cell>
          <cell r="I4233">
            <v>65423.999999999993</v>
          </cell>
        </row>
        <row r="4234">
          <cell r="A4234" t="str">
            <v>BB959</v>
          </cell>
          <cell r="B4234" t="str">
            <v>BARRAJE INTERNO PARA INTERRUPTORES ENCHUFABLES</v>
          </cell>
          <cell r="F4234" t="str">
            <v>und</v>
          </cell>
          <cell r="I4234">
            <v>205062</v>
          </cell>
        </row>
        <row r="4235">
          <cell r="A4235" t="str">
            <v>BB259</v>
          </cell>
          <cell r="B4235" t="str">
            <v>BARRAJE PREFORMADO 600 A 15 kV CODENSACS 338 Y CS 338-1</v>
          </cell>
          <cell r="F4235" t="str">
            <v>und</v>
          </cell>
          <cell r="I4235">
            <v>1540148.24</v>
          </cell>
        </row>
        <row r="4236">
          <cell r="A4236" t="str">
            <v>BB974</v>
          </cell>
          <cell r="B4236" t="str">
            <v>BARRAJE PREFORMADO PARA BAJA TENSIÓN 175A, NORMA CODENSA. INCLUYE SOPORTE Y ACCESORIOS DE SUJECIÓN</v>
          </cell>
          <cell r="F4236" t="str">
            <v>und</v>
          </cell>
          <cell r="I4236">
            <v>259168.82399999996</v>
          </cell>
        </row>
        <row r="4237">
          <cell r="A4237" t="str">
            <v>BB701A</v>
          </cell>
          <cell r="B4237" t="str">
            <v>BARRAJES DE 3.5 cm x 0.5 cm</v>
          </cell>
          <cell r="F4237" t="str">
            <v>m</v>
          </cell>
          <cell r="I4237">
            <v>35885.85</v>
          </cell>
        </row>
        <row r="4238">
          <cell r="A4238" t="str">
            <v>BB942</v>
          </cell>
          <cell r="B4238" t="str">
            <v>BARRAJES PARA CONEXIÓN DE DOS SALIDAS,NEUTRO Y TIERRA (Gabinete IP65 50x40x25)</v>
          </cell>
          <cell r="F4238" t="str">
            <v>und</v>
          </cell>
          <cell r="I4238">
            <v>82024.800000000003</v>
          </cell>
        </row>
        <row r="4239">
          <cell r="A4239" t="str">
            <v>BB467</v>
          </cell>
          <cell r="B4239" t="str">
            <v>BASTIDOR DE MONTAJE GRANDE</v>
          </cell>
          <cell r="F4239" t="str">
            <v>und</v>
          </cell>
          <cell r="I4239">
            <v>188280.739875</v>
          </cell>
        </row>
        <row r="4240">
          <cell r="A4240" t="str">
            <v>BB469</v>
          </cell>
          <cell r="B4240" t="str">
            <v>BASTIDOR DE MONTAJE PEQUEÑO</v>
          </cell>
          <cell r="F4240" t="str">
            <v>und</v>
          </cell>
          <cell r="I4240">
            <v>188249.11199999996</v>
          </cell>
        </row>
        <row r="4241">
          <cell r="A4241" t="str">
            <v>BB454</v>
          </cell>
          <cell r="B4241" t="str">
            <v>BATERIA  12V. 7 A/h. REF BAT127</v>
          </cell>
          <cell r="F4241" t="str">
            <v>und</v>
          </cell>
          <cell r="I4241">
            <v>102008.22</v>
          </cell>
        </row>
        <row r="4242">
          <cell r="A4242" t="str">
            <v>BB475</v>
          </cell>
          <cell r="B4242" t="str">
            <v>BATERÍA. 12V. 40 A/H.</v>
          </cell>
          <cell r="F4242" t="str">
            <v>und</v>
          </cell>
          <cell r="I4242">
            <v>1514465.903835</v>
          </cell>
        </row>
        <row r="4243">
          <cell r="A4243" t="str">
            <v>BB75</v>
          </cell>
          <cell r="B4243" t="str">
            <v>BAYONETA PARA ANGULO  DOBLE 2 1/2 X 2 1/2 X 1/4 X 1,50 m</v>
          </cell>
          <cell r="F4243" t="str">
            <v>un</v>
          </cell>
          <cell r="I4243">
            <v>99300</v>
          </cell>
        </row>
        <row r="4244">
          <cell r="A4244" t="str">
            <v>BB88</v>
          </cell>
          <cell r="B4244" t="str">
            <v>BAYONETA SENCILLA  2-1/2 x 1/4 x 1,50 m</v>
          </cell>
          <cell r="F4244" t="str">
            <v>un</v>
          </cell>
          <cell r="I4244">
            <v>45200</v>
          </cell>
        </row>
        <row r="4245">
          <cell r="A4245" t="str">
            <v>BB29C</v>
          </cell>
          <cell r="B4245" t="str">
            <v>BOBINA DE CHOQUE PARA INTERCONEXION DE ANILLOS DE TIERRA</v>
          </cell>
          <cell r="F4245" t="str">
            <v>und</v>
          </cell>
          <cell r="I4245">
            <v>256327.5</v>
          </cell>
        </row>
        <row r="4246">
          <cell r="A4246" t="str">
            <v>BB826KA</v>
          </cell>
          <cell r="B4246" t="str">
            <v>BOBINA PARA  CONTROL</v>
          </cell>
          <cell r="F4246" t="str">
            <v>und</v>
          </cell>
          <cell r="I4246">
            <v>205062</v>
          </cell>
        </row>
        <row r="4247">
          <cell r="A4247" t="str">
            <v>BB565</v>
          </cell>
          <cell r="B4247" t="str">
            <v xml:space="preserve">BOMBILLA AHORRADORA DE 26 W </v>
          </cell>
          <cell r="F4247" t="str">
            <v>und</v>
          </cell>
          <cell r="I4247">
            <v>4368.5599999999995</v>
          </cell>
        </row>
        <row r="4248">
          <cell r="A4248" t="str">
            <v>BB332</v>
          </cell>
          <cell r="B4248" t="str">
            <v>BOMBILLA LED 7W/GU5.3/12V/2700/24D/PARATHOM/OSRAM</v>
          </cell>
          <cell r="F4248" t="str">
            <v>und</v>
          </cell>
          <cell r="I4248">
            <v>55608.079999999994</v>
          </cell>
        </row>
        <row r="4249">
          <cell r="A4249" t="str">
            <v>BB349</v>
          </cell>
          <cell r="B4249" t="str">
            <v>BOMBILLA LED MR16 6W,12V, 400 LM, RA&gt; 80, ANGULO DE APERTURA 36º, VIDA UTIL 30.000 HORAS,INCLUYE BALA INYECTADA Y TRANSFORMADOR ELECTRONICO. Ref LMHCL-101</v>
          </cell>
          <cell r="F4249" t="str">
            <v>und</v>
          </cell>
          <cell r="I4249">
            <v>75574</v>
          </cell>
        </row>
        <row r="4250">
          <cell r="A4250" t="str">
            <v>BB319</v>
          </cell>
          <cell r="B4250" t="str">
            <v>BOMBILLA METAL HALOGENO-150W/4K/DC/PHILIPS</v>
          </cell>
          <cell r="F4250" t="str">
            <v>und</v>
          </cell>
          <cell r="I4250">
            <v>28794.679999999997</v>
          </cell>
        </row>
        <row r="4251">
          <cell r="A4251" t="str">
            <v>BB317</v>
          </cell>
          <cell r="B4251" t="str">
            <v>BOMBILLA MH-70W/4K/DC/MHN-TD /PHILIPS</v>
          </cell>
          <cell r="F4251" t="str">
            <v>und</v>
          </cell>
          <cell r="I4251">
            <v>29823.599999999999</v>
          </cell>
        </row>
        <row r="4252">
          <cell r="A4252" t="str">
            <v>BB201</v>
          </cell>
          <cell r="B4252" t="str">
            <v>BOMBILLA SODIO 150W. TUBULAR CLARA. SUPER.</v>
          </cell>
          <cell r="F4252" t="str">
            <v>und</v>
          </cell>
          <cell r="I4252">
            <v>21692</v>
          </cell>
        </row>
        <row r="4253">
          <cell r="A4253" t="str">
            <v>BB199</v>
          </cell>
          <cell r="B4253" t="str">
            <v>BOMBILLA SODIO 70W. TUBULAR CLARA. SUPER.</v>
          </cell>
          <cell r="F4253" t="str">
            <v>und</v>
          </cell>
          <cell r="I4253">
            <v>12644</v>
          </cell>
        </row>
        <row r="4254">
          <cell r="A4254" t="str">
            <v>BB139</v>
          </cell>
          <cell r="B4254" t="str">
            <v>BOMBILLA TIPO TUBO LED  DE 18 W  DE 1,20 m OPALIZADO</v>
          </cell>
          <cell r="F4254" t="str">
            <v>und</v>
          </cell>
          <cell r="I4254">
            <v>113679.99999999999</v>
          </cell>
        </row>
        <row r="4255">
          <cell r="A4255" t="str">
            <v>BB924A</v>
          </cell>
          <cell r="B4255" t="str">
            <v>BOMBILLA. PAR 38 90W 120V SLI REF 4522918094</v>
          </cell>
          <cell r="F4255" t="str">
            <v>und</v>
          </cell>
          <cell r="I4255">
            <v>30964.362000000001</v>
          </cell>
        </row>
        <row r="4256">
          <cell r="A4256" t="str">
            <v>BB656</v>
          </cell>
          <cell r="B4256" t="str">
            <v>BOQUILLA-TERMINAL (Juego de Tuerca y Contratuerca) PARA TUBERIA IMC GALVANIZADA 2"</v>
          </cell>
          <cell r="F4256" t="str">
            <v>und</v>
          </cell>
          <cell r="I4256">
            <v>3568.0788000000002</v>
          </cell>
        </row>
        <row r="4257">
          <cell r="A4257" t="str">
            <v>BB92</v>
          </cell>
          <cell r="B4257" t="str">
            <v>BOQUILLA-TERMINAL (Juego de Tuerca y Contratuerca) PARA TUBERIA IMC GALVANIZADA 3"</v>
          </cell>
          <cell r="F4257" t="str">
            <v>un</v>
          </cell>
          <cell r="I4257">
            <v>9514.8768</v>
          </cell>
        </row>
        <row r="4258">
          <cell r="A4258" t="str">
            <v>BB94</v>
          </cell>
          <cell r="B4258" t="str">
            <v>BOQUILLA-TERMINAL (Juego de Tuerca y Contratuerca) PARA TUBERIA IMC GALVANIZADA 4"</v>
          </cell>
          <cell r="F4258" t="str">
            <v>und</v>
          </cell>
          <cell r="I4258">
            <v>11001.576300000001</v>
          </cell>
        </row>
        <row r="4259">
          <cell r="A4259" t="str">
            <v>BB97</v>
          </cell>
          <cell r="B4259" t="str">
            <v>BORNA DE PONCHAR ESTAÑO DE DOS HUECOS Nº 4/0</v>
          </cell>
          <cell r="F4259" t="str">
            <v>un</v>
          </cell>
          <cell r="I4259">
            <v>11700</v>
          </cell>
        </row>
        <row r="4260">
          <cell r="A4260" t="str">
            <v>BB832</v>
          </cell>
          <cell r="B4260" t="str">
            <v>BORNA TERMINAL PONCHAR MARCA 3M ó PANDUIT BARRIL LARGO PARA CABLE No.1/0AWG</v>
          </cell>
          <cell r="F4260" t="str">
            <v>und</v>
          </cell>
          <cell r="I4260">
            <v>3900</v>
          </cell>
        </row>
        <row r="4261">
          <cell r="A4261" t="str">
            <v>BB833</v>
          </cell>
          <cell r="B4261" t="str">
            <v>BORNA TERMINAL PONCHAR MARCA 3M ó PANDUIT BARRIL LARGO PARA CABLE No.2/0AWG</v>
          </cell>
          <cell r="F4261" t="str">
            <v>und</v>
          </cell>
          <cell r="I4261">
            <v>7600</v>
          </cell>
        </row>
        <row r="4262">
          <cell r="A4262" t="str">
            <v>BB831</v>
          </cell>
          <cell r="B4262" t="str">
            <v>BORNA TERMINAL PONCHAR MARCA 3M ó PANDUIT BARRIL LARGO PARA CABLE No.2AWG</v>
          </cell>
          <cell r="F4262" t="str">
            <v>und</v>
          </cell>
          <cell r="I4262">
            <v>2200</v>
          </cell>
        </row>
        <row r="4263">
          <cell r="A4263" t="str">
            <v>BB826KB</v>
          </cell>
          <cell r="B4263" t="str">
            <v>BORNERAS</v>
          </cell>
          <cell r="F4263" t="str">
            <v>und</v>
          </cell>
          <cell r="I4263">
            <v>30759.3</v>
          </cell>
        </row>
        <row r="4264">
          <cell r="A4264" t="str">
            <v>BB826KC</v>
          </cell>
          <cell r="B4264" t="str">
            <v xml:space="preserve">BORNERAS DE PRUEBAS 3 ELEMENTOS MARCA LANDIS </v>
          </cell>
          <cell r="F4264" t="str">
            <v>und</v>
          </cell>
          <cell r="I4264">
            <v>241279.99999999997</v>
          </cell>
        </row>
        <row r="4265">
          <cell r="A4265" t="str">
            <v>BB288</v>
          </cell>
          <cell r="B4265" t="str">
            <v>BOTONERA DIGITAL GM LumaCAN, 4 BOTONES, BLANCA, ESTILO DECORA INCLUYE TAPA</v>
          </cell>
          <cell r="F4265" t="str">
            <v>und</v>
          </cell>
          <cell r="I4265">
            <v>421312</v>
          </cell>
        </row>
        <row r="4266">
          <cell r="A4266" t="str">
            <v>BB819A</v>
          </cell>
          <cell r="B4266" t="str">
            <v xml:space="preserve">BRAZO ANTIBALANCEO 15KV PARA RED COMPACTA NORMA CODENSA </v>
          </cell>
          <cell r="F4266" t="str">
            <v>und</v>
          </cell>
          <cell r="I4266">
            <v>199935.45</v>
          </cell>
        </row>
        <row r="4267">
          <cell r="A4267" t="str">
            <v>BB129</v>
          </cell>
          <cell r="B4267" t="str">
            <v xml:space="preserve">BRAZO ANTIBALANCEO 35 kV PARA RED COMPACTA NORMA CODENSA </v>
          </cell>
          <cell r="F4267" t="str">
            <v>und</v>
          </cell>
          <cell r="I4267">
            <v>199935.45</v>
          </cell>
        </row>
        <row r="4268">
          <cell r="A4268" t="str">
            <v>BB819</v>
          </cell>
          <cell r="B4268" t="str">
            <v>BRAZO HORIZONTAL GALVANIZADO  3/4" x 1.50M</v>
          </cell>
          <cell r="F4268" t="str">
            <v>und</v>
          </cell>
          <cell r="I4268">
            <v>16650</v>
          </cell>
        </row>
        <row r="4269">
          <cell r="A4269" t="str">
            <v>BB478</v>
          </cell>
          <cell r="B4269" t="str">
            <v>CABLE  CAT5E 4PR U/UTP CMR</v>
          </cell>
          <cell r="F4269" t="str">
            <v>und</v>
          </cell>
          <cell r="I4269">
            <v>2752.622950819672</v>
          </cell>
        </row>
        <row r="4270">
          <cell r="A4270" t="str">
            <v>BB984</v>
          </cell>
          <cell r="B4270" t="str">
            <v>CABLE 2X16 REF FPLPR</v>
          </cell>
          <cell r="F4270" t="str">
            <v>m</v>
          </cell>
          <cell r="I4270">
            <v>4613.8950000000004</v>
          </cell>
        </row>
        <row r="4271">
          <cell r="A4271" t="str">
            <v>BB198A</v>
          </cell>
          <cell r="B4271" t="str">
            <v>CABLE ACOMETIDA ANTIFRAUDE 1x8+8 AWG 600 V (XLPE /PVC-SR)</v>
          </cell>
          <cell r="F4271" t="str">
            <v>m</v>
          </cell>
          <cell r="I4271">
            <v>4610.83</v>
          </cell>
        </row>
        <row r="4272">
          <cell r="A4272" t="str">
            <v>BB198B</v>
          </cell>
          <cell r="B4272" t="str">
            <v>CABLE ACOMETIDA ANTIFRAUDE 2x8+8 AWG 600 V (XLPE /PVC-SR)</v>
          </cell>
          <cell r="F4272" t="str">
            <v>m</v>
          </cell>
          <cell r="I4272">
            <v>7378.47</v>
          </cell>
        </row>
        <row r="4273">
          <cell r="A4273" t="str">
            <v>BB198F</v>
          </cell>
          <cell r="B4273" t="str">
            <v>CABLE ACOMETIDA ANTIFRAUDE 3x4+6 AWG 600 V (PE /PVC-SR)</v>
          </cell>
          <cell r="F4273" t="str">
            <v>m</v>
          </cell>
          <cell r="I4273">
            <v>20622.97</v>
          </cell>
        </row>
        <row r="4274">
          <cell r="A4274" t="str">
            <v>BB198C</v>
          </cell>
          <cell r="B4274" t="str">
            <v>CABLE ACOMETIDA ANTIFRAUDE 3x6+6 AWG 600 V (PE /PVC)</v>
          </cell>
          <cell r="F4274" t="str">
            <v>m</v>
          </cell>
          <cell r="I4274">
            <v>13810.28</v>
          </cell>
        </row>
        <row r="4275">
          <cell r="A4275" t="str">
            <v xml:space="preserve">BB198E </v>
          </cell>
          <cell r="B4275" t="str">
            <v>CABLE ACOMETIDA ANTIFRAUDE 3x6+8 AWG 600 V (PE /PVC-SR)</v>
          </cell>
          <cell r="F4275" t="str">
            <v>m</v>
          </cell>
          <cell r="I4275">
            <v>12855.19</v>
          </cell>
        </row>
        <row r="4276">
          <cell r="A4276" t="str">
            <v xml:space="preserve">BB198D </v>
          </cell>
          <cell r="B4276" t="str">
            <v>CABLE ACOMETIDA ANTIFRAUDE 3x8+8 AWG 600 V (PE /PVC)</v>
          </cell>
          <cell r="F4276" t="str">
            <v>m</v>
          </cell>
          <cell r="I4276">
            <v>10917.46</v>
          </cell>
        </row>
        <row r="4277">
          <cell r="A4277" t="str">
            <v>BB536</v>
          </cell>
          <cell r="B4277" t="str">
            <v>CABLE ACSR CON CAPA SEMICONDUCTORA EN XLPE, Y CUBIERTA EXTERIOR EN XLPE-TK  15 KV  No 1/0</v>
          </cell>
          <cell r="F4277" t="str">
            <v>m</v>
          </cell>
          <cell r="I4277">
            <v>8880.9599999999991</v>
          </cell>
        </row>
        <row r="4278">
          <cell r="A4278" t="str">
            <v>BB539</v>
          </cell>
          <cell r="B4278" t="str">
            <v>CABLE ACSR CON CAPA SEMICONDUCTORA EN XLPE, Y CUBIERTA EXTERIOR EN XLPE-TK  15 KV  No 2</v>
          </cell>
          <cell r="F4278" t="str">
            <v>m</v>
          </cell>
          <cell r="I4278">
            <v>7400.8</v>
          </cell>
        </row>
        <row r="4279">
          <cell r="A4279" t="str">
            <v>BB545</v>
          </cell>
          <cell r="B4279" t="str">
            <v>CABLE ACSR CON CAPA SEMICONDUCTORA EN XLPE, Y CUBIERTA EXTERIOR EN XLPE-TK  15 KV  No 2/0</v>
          </cell>
          <cell r="F4279" t="str">
            <v>m</v>
          </cell>
          <cell r="I4279">
            <v>11101.2</v>
          </cell>
        </row>
        <row r="4280">
          <cell r="A4280" t="str">
            <v>BB557</v>
          </cell>
          <cell r="B4280" t="str">
            <v>CABLE ACSR CON CAPA SEMICONDUCTORA EN XLPE, Y CUBIERTA EXTERIOR EN XLPE-TK  15 KV  No 4/0</v>
          </cell>
          <cell r="F4280" t="str">
            <v>m</v>
          </cell>
          <cell r="I4280">
            <v>13321.44</v>
          </cell>
        </row>
        <row r="4281">
          <cell r="A4281" t="str">
            <v>BB538</v>
          </cell>
          <cell r="B4281" t="str">
            <v>CABLE ACSR CON CAPA SEMICONDUCTORA EN XLPE, Y CUBIERTA EXTERIOR EN XLPE-TK  35 KV  No 1/0</v>
          </cell>
          <cell r="F4281" t="str">
            <v>m</v>
          </cell>
          <cell r="I4281">
            <v>10361.120000000001</v>
          </cell>
        </row>
        <row r="4282">
          <cell r="A4282" t="str">
            <v>BB555</v>
          </cell>
          <cell r="B4282" t="str">
            <v>CABLE ACSR CON CAPA SEMICONDUCTORA EN XLPE, Y CUBIERTA EXTERIOR EN XLPE-TK  35 KV  No 2/0</v>
          </cell>
          <cell r="F4282" t="str">
            <v>m</v>
          </cell>
          <cell r="I4282">
            <v>12581.36</v>
          </cell>
        </row>
        <row r="4283">
          <cell r="A4283" t="str">
            <v>BB558</v>
          </cell>
          <cell r="B4283" t="str">
            <v>CABLE ACSR CON CAPA SEMICONDUCTORA EN XLPE, Y CUBIERTA EXTERIOR EN XLPE-TK  35 KV  No 4/0</v>
          </cell>
          <cell r="F4283" t="str">
            <v>m</v>
          </cell>
          <cell r="I4283">
            <v>17761.919999999998</v>
          </cell>
        </row>
        <row r="4284">
          <cell r="A4284" t="str">
            <v>BB434</v>
          </cell>
          <cell r="B4284" t="str">
            <v xml:space="preserve">CABLE AISLADO 35 mm2 DIAMETRO 23 mm </v>
          </cell>
          <cell r="F4284" t="str">
            <v>m</v>
          </cell>
          <cell r="I4284">
            <v>246267.99999999997</v>
          </cell>
        </row>
        <row r="4285">
          <cell r="A4285" t="str">
            <v>BB470</v>
          </cell>
          <cell r="B4285" t="str">
            <v>CABLE BCM/UPS CPB 0000 A</v>
          </cell>
          <cell r="F4285" t="str">
            <v>und</v>
          </cell>
          <cell r="I4285">
            <v>31311.596250000002</v>
          </cell>
        </row>
        <row r="4286">
          <cell r="A4286" t="str">
            <v>BB271</v>
          </cell>
          <cell r="B4286" t="str">
            <v>CABLE COAXIAL RG-59 PARA SEÑAL DE TELEVISIÓN APANTALLADO.</v>
          </cell>
          <cell r="F4286" t="str">
            <v>und</v>
          </cell>
          <cell r="I4286">
            <v>754.57999999999993</v>
          </cell>
        </row>
        <row r="4287">
          <cell r="A4287" t="str">
            <v>BB955</v>
          </cell>
          <cell r="B4287" t="str">
            <v>CABLE COAXIAL RG-6 PARA SEÑAL DE TELEVISIÓN APANTALLADO.</v>
          </cell>
          <cell r="F4287" t="str">
            <v>und</v>
          </cell>
          <cell r="I4287">
            <v>1200</v>
          </cell>
        </row>
        <row r="4288">
          <cell r="A4288" t="str">
            <v>BB117E</v>
          </cell>
          <cell r="B4288" t="str">
            <v>CABLE CUADRUPLEX AUTOSOPORTADOS 90ºC 600V  Nº  2X1/0 + 1/0 CONDUCTOR DE ALUMIIO AISLADO EN POLITILENO RETICULADO (XLP)</v>
          </cell>
          <cell r="F4288" t="str">
            <v>m</v>
          </cell>
          <cell r="I4288">
            <v>9646.56</v>
          </cell>
        </row>
        <row r="4289">
          <cell r="A4289" t="str">
            <v>BB117F</v>
          </cell>
          <cell r="B4289" t="str">
            <v>CABLE CUADRUPLEX AUTOSOPORTADOS 90ºC 600V  Nº  2X2 + 2  CONDUCTOR DE ALUMIIO AISLADO EN POLITILENO RETICULADO (XLP)</v>
          </cell>
          <cell r="F4289" t="str">
            <v>m</v>
          </cell>
          <cell r="I4289">
            <v>6832.98</v>
          </cell>
        </row>
        <row r="4290">
          <cell r="A4290" t="str">
            <v>BB117D</v>
          </cell>
          <cell r="B4290" t="str">
            <v>CABLE CUADRUPLEX AUTOSOPORTADOS 90ºC 600V  Nº  2X2/0 + 2/0 CONDUCTOR DE ALUMIIO AISLADO EN POLITILENO RETICULADO (XLP)</v>
          </cell>
          <cell r="F4290" t="str">
            <v>m</v>
          </cell>
          <cell r="I4290">
            <v>12133.61</v>
          </cell>
        </row>
        <row r="4291">
          <cell r="A4291" t="str">
            <v>BB117G</v>
          </cell>
          <cell r="B4291" t="str">
            <v>CABLE CUADRUPLEX AUTOSOPORTADOS 90ºC 600V  Nº  2X4 + 4 CONDUCTOR DE ALUMIIO AISLADO EN POLITILENO RETICULADO (XLP)</v>
          </cell>
          <cell r="F4291" t="str">
            <v>m</v>
          </cell>
          <cell r="I4291">
            <v>5747.74</v>
          </cell>
        </row>
        <row r="4292">
          <cell r="A4292" t="str">
            <v>BB117A</v>
          </cell>
          <cell r="B4292" t="str">
            <v>CABLE CUADRUPLEX AUTOSOPORTADOS 90ºC 600V  Nº  3X1/0 + 1/0 CONDUCTOR DE ALUMIIO AISLADO EN POLITILENO RETICULADO (XLP)</v>
          </cell>
          <cell r="F4292" t="str">
            <v>m</v>
          </cell>
          <cell r="I4292">
            <v>23790.267930000002</v>
          </cell>
        </row>
        <row r="4293">
          <cell r="A4293" t="str">
            <v>BB117B</v>
          </cell>
          <cell r="B4293" t="str">
            <v>CABLE CUADRUPLEX AUTOSOPORTADOS 90ºC 600V  Nº  3X2 +  2  CONDUCTOR DE ALUMIIO AISLADO EN POLITILENO RETICULADO (XLP)</v>
          </cell>
          <cell r="F4293" t="str">
            <v>m</v>
          </cell>
          <cell r="I4293">
            <v>9325.01</v>
          </cell>
        </row>
        <row r="4294">
          <cell r="A4294" t="str">
            <v>BB114</v>
          </cell>
          <cell r="B4294" t="str">
            <v>CABLE CUADRUPLEX AUTOSOPORTADOS 90ºC 600V  Nº  3X2/0+1/0 CONDUCTOR DE ALUMIIO AISLADO EN POLITILENO RETICULADO (XLP)</v>
          </cell>
          <cell r="F4294" t="str">
            <v>m</v>
          </cell>
          <cell r="I4294">
            <v>14067.9</v>
          </cell>
        </row>
        <row r="4295">
          <cell r="A4295" t="str">
            <v>BB117</v>
          </cell>
          <cell r="B4295" t="str">
            <v>CABLE CUADRUPLEX AUTOSOPORTADOS 90ºC 600V  Nº  3X4/0 + 4/0 CONDUCTOR DE ALUMIIO AISLADO EN POLITILENO RETICULADO (XLP)</v>
          </cell>
          <cell r="F4295" t="str">
            <v>m</v>
          </cell>
          <cell r="I4295">
            <v>39105.323400000001</v>
          </cell>
        </row>
        <row r="4296">
          <cell r="A4296" t="str">
            <v>BB112</v>
          </cell>
          <cell r="B4296" t="str">
            <v xml:space="preserve">CABLE DE ALUMINIO 90ºC 600V  THHN/ THWN AISLAMIENTO XLPE-TK/GA 30 A Nº 2/0 AWG </v>
          </cell>
          <cell r="F4296" t="str">
            <v>m</v>
          </cell>
          <cell r="I4296">
            <v>5205.1400000000003</v>
          </cell>
        </row>
        <row r="4297">
          <cell r="A4297" t="str">
            <v>BB126</v>
          </cell>
          <cell r="B4297" t="str">
            <v>CABLE DE ALUMINIO DESNUDO CON ALMA  ACERO GALVANIZADO ACSR Nº 1/0 AWG</v>
          </cell>
          <cell r="F4297" t="str">
            <v>m</v>
          </cell>
          <cell r="I4297">
            <v>1742.1227999999999</v>
          </cell>
        </row>
        <row r="4298">
          <cell r="A4298" t="str">
            <v>BB126A</v>
          </cell>
          <cell r="B4298" t="str">
            <v>CABLE DE ALUMINIO DESNUDO CON ALMA  ACERO GALVANIZADO ACSR Nº 2 AWG</v>
          </cell>
          <cell r="F4298" t="str">
            <v>m</v>
          </cell>
          <cell r="I4298">
            <v>2181.1943999999994</v>
          </cell>
        </row>
        <row r="4299">
          <cell r="A4299" t="str">
            <v>BB128</v>
          </cell>
          <cell r="B4299" t="str">
            <v>CABLE DE ALUMINIO DESNUDO CON ALMA  ACERO GALVANIZADO ACSR Nº 4/0 AWG</v>
          </cell>
          <cell r="F4299" t="str">
            <v>m</v>
          </cell>
          <cell r="I4299">
            <v>3513.3383999999996</v>
          </cell>
        </row>
        <row r="4300">
          <cell r="A4300" t="str">
            <v>BB249</v>
          </cell>
          <cell r="B4300" t="str">
            <v>CABLE DE ALUMINIO MONOPOLAR  XLPE MV-90 15kV 90ºC CON NIVEL DE AISLAMIENTO DE 100% NEUTRO CONCENTRICO 33% (URD) 120 mm AWG  PANTALLA EN HILOS</v>
          </cell>
          <cell r="F4300" t="str">
            <v>m</v>
          </cell>
          <cell r="I4300">
            <v>22497.039999999997</v>
          </cell>
        </row>
        <row r="4301">
          <cell r="A4301" t="str">
            <v>BB252</v>
          </cell>
          <cell r="B4301" t="str">
            <v>CABLE DE ALUMINIO MONOPOLAR  XLPE MV-90 15kV 90ºC CON NIVEL DE AISLAMIENTO DE 100% NEUTRO CONCENTRICO 33% (URD) 185 mm AWG  PANTALLA EN HILOS</v>
          </cell>
          <cell r="F4301" t="str">
            <v>m</v>
          </cell>
          <cell r="I4301">
            <v>25818.12</v>
          </cell>
        </row>
        <row r="4302">
          <cell r="A4302" t="str">
            <v>BB253</v>
          </cell>
          <cell r="B4302" t="str">
            <v>CABLE DE ALUMINIO MONOPOLAR  XLPE MV-90 15kV 90ºC CON NIVEL DE AISLAMIENTO DE 100% NEUTRO CONCENTRICO 33% (URD) 70 mm AWG  PANTALLA EN HILOS</v>
          </cell>
          <cell r="F4302" t="str">
            <v>m</v>
          </cell>
          <cell r="I4302">
            <v>12560.1088</v>
          </cell>
        </row>
        <row r="4303">
          <cell r="A4303" t="str">
            <v>BB248</v>
          </cell>
          <cell r="B4303" t="str">
            <v>CABLE DE ALUMINIO MONOPOLAR  XLPE MV-90 15kV 90ºC CON NIVEL DE AISLAMIENTO DE 100% NEUTRO CONCENTRICO 33% (URD) Nº 2/0 AWG  PANTALLA EN HILOS</v>
          </cell>
          <cell r="F4303" t="str">
            <v>m</v>
          </cell>
          <cell r="I4303">
            <v>24500</v>
          </cell>
        </row>
        <row r="4304">
          <cell r="A4304" t="str">
            <v>BB247</v>
          </cell>
          <cell r="B4304" t="str">
            <v>CABLE DE ALUMINIO MONOPOLAR  XLPE MV-90 15kV 90ºC CON NIVEL DE AISLAMIENTO DE 100% NEUTRO CONCENTRICO 33% (URD) Nº 4/0 AWG  PANTALLA EN HILOS</v>
          </cell>
          <cell r="F4304" t="str">
            <v>m</v>
          </cell>
          <cell r="I4304">
            <v>30560</v>
          </cell>
        </row>
        <row r="4305">
          <cell r="A4305" t="str">
            <v>BB362</v>
          </cell>
          <cell r="B4305" t="str">
            <v xml:space="preserve">CABLE DE ALUMINIO Nº 12 THHN AWG  </v>
          </cell>
          <cell r="F4305" t="str">
            <v>m</v>
          </cell>
          <cell r="I4305">
            <v>308.52999999999997</v>
          </cell>
        </row>
        <row r="4306">
          <cell r="A4306" t="str">
            <v>BB196</v>
          </cell>
          <cell r="B4306" t="str">
            <v>CABLE DE ALUMINIO Nº 2 THHN AWG</v>
          </cell>
          <cell r="F4306" t="str">
            <v>m</v>
          </cell>
          <cell r="I4306">
            <v>3542.92</v>
          </cell>
        </row>
        <row r="4307">
          <cell r="A4307" t="str">
            <v>BB190B</v>
          </cell>
          <cell r="B4307" t="str">
            <v>CABLE DE ALUMINIO Nº 4 THHN AWG</v>
          </cell>
          <cell r="F4307" t="str">
            <v>m</v>
          </cell>
          <cell r="I4307">
            <v>1654.35</v>
          </cell>
        </row>
        <row r="4308">
          <cell r="A4308" t="str">
            <v>BB190A</v>
          </cell>
          <cell r="B4308" t="str">
            <v>CABLE DE ALUMINIO Nº 6 THHN AWG</v>
          </cell>
          <cell r="F4308" t="str">
            <v>m</v>
          </cell>
          <cell r="I4308">
            <v>1230.67</v>
          </cell>
        </row>
        <row r="4309">
          <cell r="A4309" t="str">
            <v>BB191A</v>
          </cell>
          <cell r="B4309" t="str">
            <v xml:space="preserve">CABLE DE ALUMINIO Nº 8 THHN AWG  </v>
          </cell>
          <cell r="F4309" t="str">
            <v>m</v>
          </cell>
          <cell r="I4309">
            <v>1003.77849</v>
          </cell>
        </row>
        <row r="4310">
          <cell r="A4310" t="str">
            <v>BB157</v>
          </cell>
          <cell r="B4310" t="str">
            <v>CABLE DE COBRE DESNUDO Nº 1/0  AWG</v>
          </cell>
          <cell r="F4310" t="str">
            <v>m</v>
          </cell>
          <cell r="I4310">
            <v>12086.41</v>
          </cell>
        </row>
        <row r="4311">
          <cell r="A4311" t="str">
            <v>BB158</v>
          </cell>
          <cell r="B4311" t="str">
            <v>CABLE DE COBRE DESNUDO Nº 10 AWG</v>
          </cell>
          <cell r="F4311" t="str">
            <v>m</v>
          </cell>
          <cell r="I4311">
            <v>2050.62</v>
          </cell>
        </row>
        <row r="4312">
          <cell r="A4312" t="str">
            <v>BB159</v>
          </cell>
          <cell r="B4312" t="str">
            <v>CABLE DE COBRE DESNUDO Nº 2  AWG</v>
          </cell>
          <cell r="F4312" t="str">
            <v>m</v>
          </cell>
          <cell r="I4312">
            <v>7667.69</v>
          </cell>
        </row>
        <row r="4313">
          <cell r="A4313" t="str">
            <v>BB160</v>
          </cell>
          <cell r="B4313" t="str">
            <v>CABLE DE COBRE DESNUDO Nº 2/0  AWG</v>
          </cell>
          <cell r="F4313" t="str">
            <v>m</v>
          </cell>
          <cell r="I4313">
            <v>15260.33</v>
          </cell>
        </row>
        <row r="4314">
          <cell r="A4314" t="str">
            <v>BB161</v>
          </cell>
          <cell r="B4314" t="str">
            <v xml:space="preserve">CABLE DE COBRE DESNUDO Nº 4 AWG </v>
          </cell>
          <cell r="F4314" t="str">
            <v>m</v>
          </cell>
          <cell r="I4314">
            <v>4996.53</v>
          </cell>
        </row>
        <row r="4315">
          <cell r="A4315" t="str">
            <v>BB162</v>
          </cell>
          <cell r="B4315" t="str">
            <v xml:space="preserve">CABLE DE COBRE DESNUDO Nº 4/0 AWG </v>
          </cell>
          <cell r="F4315" t="str">
            <v>m</v>
          </cell>
          <cell r="I4315">
            <v>24816</v>
          </cell>
        </row>
        <row r="4316">
          <cell r="A4316" t="str">
            <v>BB163</v>
          </cell>
          <cell r="B4316" t="str">
            <v xml:space="preserve">CABLE DE COBRE DESNUDO Nº 6 AWG  </v>
          </cell>
          <cell r="F4316" t="str">
            <v>m</v>
          </cell>
          <cell r="I4316">
            <v>3245.75</v>
          </cell>
        </row>
        <row r="4317">
          <cell r="A4317" t="str">
            <v>BB164</v>
          </cell>
          <cell r="B4317" t="str">
            <v xml:space="preserve">CABLE DE COBRE DESNUDO Nº 8 AWG </v>
          </cell>
          <cell r="F4317" t="str">
            <v>m</v>
          </cell>
          <cell r="I4317">
            <v>2140.56</v>
          </cell>
        </row>
        <row r="4318">
          <cell r="A4318" t="str">
            <v>BB169A</v>
          </cell>
          <cell r="B4318" t="str">
            <v xml:space="preserve">CABLE DE COBRE ENCAUCHETADO 2 x 10 THHN AWG </v>
          </cell>
          <cell r="F4318" t="str">
            <v>m</v>
          </cell>
          <cell r="I4318">
            <v>3996.8147999999997</v>
          </cell>
        </row>
        <row r="4319">
          <cell r="A4319" t="str">
            <v>BB169F</v>
          </cell>
          <cell r="B4319" t="str">
            <v xml:space="preserve">CABLE DE COBRE ENCAUCHETADO 2 x 12 THHN AWG </v>
          </cell>
          <cell r="F4319" t="str">
            <v>m</v>
          </cell>
          <cell r="I4319">
            <v>2968.9967999999994</v>
          </cell>
        </row>
        <row r="4320">
          <cell r="A4320" t="str">
            <v>BB169J</v>
          </cell>
          <cell r="B4320" t="str">
            <v xml:space="preserve">CABLE DE COBRE ENCAUCHETADO 2 x 8 THHN AWG </v>
          </cell>
          <cell r="F4320" t="str">
            <v>m</v>
          </cell>
          <cell r="I4320">
            <v>6448.2659999999987</v>
          </cell>
        </row>
        <row r="4321">
          <cell r="A4321" t="str">
            <v>BB169C</v>
          </cell>
          <cell r="B4321" t="str">
            <v xml:space="preserve">CABLE DE COBRE ENCAUCHETADO 3 x 12 THHN AWG </v>
          </cell>
          <cell r="F4321" t="str">
            <v>m</v>
          </cell>
          <cell r="I4321">
            <v>3757.5647999999997</v>
          </cell>
        </row>
        <row r="4322">
          <cell r="A4322" t="str">
            <v>BB169</v>
          </cell>
          <cell r="B4322" t="str">
            <v xml:space="preserve">CABLE DE COBRE ENCAUCHETADO 3 x 16 THHN AWG </v>
          </cell>
          <cell r="F4322" t="str">
            <v>m</v>
          </cell>
          <cell r="I4322">
            <v>1787.6759999999999</v>
          </cell>
        </row>
        <row r="4323">
          <cell r="A4323" t="str">
            <v>BB169B</v>
          </cell>
          <cell r="B4323" t="str">
            <v>CABLE DE COBRE ENCAUCHETADO 3 x 8 THHN AWG</v>
          </cell>
          <cell r="F4323" t="str">
            <v>m</v>
          </cell>
          <cell r="I4323">
            <v>8286.8543999999983</v>
          </cell>
        </row>
        <row r="4324">
          <cell r="A4324" t="str">
            <v>BB169K</v>
          </cell>
          <cell r="B4324" t="str">
            <v>CABLE DE COBRE ENCAUCHETADO 3x10  THHN AWG</v>
          </cell>
          <cell r="F4324" t="str">
            <v>m</v>
          </cell>
          <cell r="I4324">
            <v>5082.4355999999998</v>
          </cell>
        </row>
        <row r="4325">
          <cell r="A4325" t="str">
            <v>BB198H</v>
          </cell>
          <cell r="B4325" t="str">
            <v>CABLE DE COBRE ENCAUCHETADO 3x14 THHN AWG</v>
          </cell>
          <cell r="F4325" t="str">
            <v>m</v>
          </cell>
          <cell r="I4325">
            <v>2678.0687999999991</v>
          </cell>
        </row>
        <row r="4326">
          <cell r="A4326" t="str">
            <v>BB169G</v>
          </cell>
          <cell r="B4326" t="str">
            <v>CABLE DE COBRE ENCAUCHETADO 4x 6 THHN AWG</v>
          </cell>
          <cell r="F4326" t="str">
            <v>m</v>
          </cell>
          <cell r="I4326">
            <v>16664.432399999998</v>
          </cell>
        </row>
        <row r="4327">
          <cell r="A4327" t="str">
            <v>BB169H</v>
          </cell>
          <cell r="B4327" t="str">
            <v>CABLE DE COBRE ENCAUCHETADO 4x 8 THHN AWG</v>
          </cell>
          <cell r="F4327" t="str">
            <v>m</v>
          </cell>
          <cell r="I4327">
            <v>10760.508</v>
          </cell>
        </row>
        <row r="4328">
          <cell r="A4328" t="str">
            <v>BB169I</v>
          </cell>
          <cell r="B4328" t="str">
            <v>CABLE DE COBRE ENCAUCHETADO 4x10 THHN AWG</v>
          </cell>
          <cell r="F4328" t="str">
            <v>m</v>
          </cell>
          <cell r="I4328">
            <v>6115.23</v>
          </cell>
        </row>
        <row r="4329">
          <cell r="A4329" t="str">
            <v>BB170</v>
          </cell>
          <cell r="B4329" t="str">
            <v>CABLE DE COBRE MONOPOLAR  XLPE MV-90 15kV 90ºC CON NIVEL DE AISLAMIENTO  DE 100% Nº2 AWG</v>
          </cell>
          <cell r="F4329" t="str">
            <v>m</v>
          </cell>
          <cell r="I4329">
            <v>18301.509999999998</v>
          </cell>
        </row>
        <row r="4330">
          <cell r="A4330" t="str">
            <v>BB170A</v>
          </cell>
          <cell r="B4330" t="str">
            <v>CABLE DE COBRE MONOPOLAR  XLPE MV-90 15kV 90ºC CON NIVEL DE AISLAMIENTO  DE 100% Nº2/0 AWG PANTALLA EN CINTA</v>
          </cell>
          <cell r="F4330" t="str">
            <v>m</v>
          </cell>
          <cell r="I4330">
            <v>41254</v>
          </cell>
        </row>
        <row r="4331">
          <cell r="A4331" t="str">
            <v>BB170B</v>
          </cell>
          <cell r="B4331" t="str">
            <v>CABLE DE COBRE MONOPOLAR  XLPE MV-90 15kV 90ºC CON NIVEL DE AISLAMIENTO DE 100% CINTA Nº1/0AWG PANTALLA EN CINTA</v>
          </cell>
          <cell r="F4331" t="str">
            <v>m</v>
          </cell>
          <cell r="I4331">
            <v>35102</v>
          </cell>
        </row>
        <row r="4332">
          <cell r="A4332" t="str">
            <v>BB170C</v>
          </cell>
          <cell r="B4332" t="str">
            <v>CABLE DE COBRE MONOPOLAR  XLPE MV-90 15kV 90ºC CON NIVEL DE AISLAMIENTO DE 100% CINTA Nº4/0 AWG PANTALLA DE CINTAS</v>
          </cell>
          <cell r="F4332" t="str">
            <v>m</v>
          </cell>
          <cell r="I4332">
            <v>62402</v>
          </cell>
        </row>
        <row r="4333">
          <cell r="A4333" t="str">
            <v>BB02</v>
          </cell>
          <cell r="B4333" t="str">
            <v>CABLE DE COBRE MONOPOLAR  XLPE MV-90 15kV 90ºC CON NIVEL DE AISLAMIENTO DE 100% NEUTRO CONCENTRICO 33% (URD) Nº 2/0 AWG PANTALLA EN HILOS</v>
          </cell>
          <cell r="F4333" t="str">
            <v>m</v>
          </cell>
          <cell r="I4333">
            <v>46202</v>
          </cell>
        </row>
        <row r="4334">
          <cell r="A4334" t="str">
            <v>BB06</v>
          </cell>
          <cell r="B4334" t="str">
            <v>CABLE DE COBRE MONOPOLAR  XLPE MV-90 15kV 90ºC CON NIVEL DE AISLAMIENTO DE 100% NEUTRO CONCENTRICO 33% (URD) Nº 4/0 AWG  PANTALLA EN HILOS</v>
          </cell>
          <cell r="F4334" t="str">
            <v>m</v>
          </cell>
          <cell r="I4334">
            <v>66946</v>
          </cell>
        </row>
        <row r="4335">
          <cell r="A4335" t="str">
            <v>BB170N</v>
          </cell>
          <cell r="B4335" t="str">
            <v>CABLE DE COBRE MONOPOLAR  XLPE MV-90 15kV 90ºC CON NIVEL DE AISLAMIENTO DE 100% NEUTRO CONCENTRICO 33% (URD) Nº1/0 AWG PANTALLA EN HILOS</v>
          </cell>
          <cell r="F4335" t="str">
            <v>m</v>
          </cell>
          <cell r="I4335">
            <v>40394</v>
          </cell>
        </row>
        <row r="4336">
          <cell r="A4336" t="str">
            <v>BB170M</v>
          </cell>
          <cell r="B4336" t="str">
            <v>CABLE DE COBRE MONOPOLAR  XLPE MV-90 15kV 90ºC CON NIVEL DE AISLAMIENTO DE 100% NEUTRO CONCENTRICO 33% (URD) Nº2 AWG  PANTALLA EN HILOS</v>
          </cell>
          <cell r="F4336" t="str">
            <v>m</v>
          </cell>
          <cell r="I4336">
            <v>32266</v>
          </cell>
        </row>
        <row r="4337">
          <cell r="A4337" t="str">
            <v>BB170Ñ</v>
          </cell>
          <cell r="B4337" t="str">
            <v>CABLE DE COBRE MONOPOLAR  XLPE MV-90 15kV 90ºC CON NIVEL DE AISLAMIENTO DE 100% NEUTRO CONCENTRICO 33% (URD) Nº2/0 AWG PANTALLA EN HILOS</v>
          </cell>
          <cell r="F4337" t="str">
            <v>m</v>
          </cell>
          <cell r="I4337">
            <v>46202</v>
          </cell>
        </row>
        <row r="4338">
          <cell r="A4338" t="str">
            <v>BB170O</v>
          </cell>
          <cell r="B4338" t="str">
            <v>CABLE DE COBRE MONOPOLAR  XLPE MV-90 15kV 90ºC CON NIVEL DE AISLAMIENTO DE 100% NEUTRO CONCENTRICO 33% (URD) Nº4/0 AWG PANTALLA EN HILOS</v>
          </cell>
          <cell r="F4338" t="str">
            <v>m</v>
          </cell>
          <cell r="I4338">
            <v>66946</v>
          </cell>
        </row>
        <row r="4339">
          <cell r="A4339" t="str">
            <v>BB170</v>
          </cell>
          <cell r="B4339" t="str">
            <v>CABLE DE COBRE MONOPOLAR  XLPE MV-90 15kV 90ºC CON NIVEL DE AISLAMIENTO DE 100% Nº2 AWG PANTALLA EN CINTA</v>
          </cell>
          <cell r="F4339" t="str">
            <v>m</v>
          </cell>
          <cell r="I4339">
            <v>27004</v>
          </cell>
        </row>
        <row r="4340">
          <cell r="A4340" t="str">
            <v>BB170F</v>
          </cell>
          <cell r="B4340" t="str">
            <v>CABLE DE COBRE MONOPOLAR  XLPE MV-90 15kV 90ºC CON NIVEL DE AISLAMIENTO DE 133% Nº1/0AWG PANTALLA EN CINTA</v>
          </cell>
          <cell r="F4340" t="str">
            <v>m</v>
          </cell>
          <cell r="I4340">
            <v>38907</v>
          </cell>
        </row>
        <row r="4341">
          <cell r="A4341" t="str">
            <v>BB170D</v>
          </cell>
          <cell r="B4341" t="str">
            <v>CABLE DE COBRE MONOPOLAR  XLPE MV-90 15kV 90ºC CON NIVEL DE AISLAMIENTO DE 133% Nº2 AWG PANTALLA EN CINTA</v>
          </cell>
          <cell r="F4341" t="str">
            <v>m</v>
          </cell>
          <cell r="I4341">
            <v>29865</v>
          </cell>
        </row>
        <row r="4342">
          <cell r="A4342" t="str">
            <v>BB170E</v>
          </cell>
          <cell r="B4342" t="str">
            <v>CABLE DE COBRE MONOPOLAR  XLPE MV-90 15kV 90ºC CON NIVEL DE AISLAMIENTO DE 133% Nº2/0 AWG PANTALLA EN CINTA</v>
          </cell>
          <cell r="F4342" t="str">
            <v>m</v>
          </cell>
          <cell r="I4342">
            <v>44263</v>
          </cell>
        </row>
        <row r="4343">
          <cell r="A4343" t="str">
            <v>BB170G</v>
          </cell>
          <cell r="B4343" t="str">
            <v xml:space="preserve">CABLE DE COBRE MONOPOLAR  XLPE MV-90 15kV 90ºC CON NIVEL DE AISLAMIENTO DE 133% Nº4/0 AWG PANTALLA EN CINTA </v>
          </cell>
          <cell r="F4343" t="str">
            <v>m</v>
          </cell>
          <cell r="I4343">
            <v>68591</v>
          </cell>
        </row>
        <row r="4344">
          <cell r="A4344" t="str">
            <v>BB170H</v>
          </cell>
          <cell r="B4344" t="str">
            <v>CABLE DE COBRE MONOPOLAR  XLPE MV-90 35kV 90ºC CON NIVEL DE AISLAMIENTO DE 100% Nº1/0 AWG PANTALLA EN CINTA</v>
          </cell>
          <cell r="F4344" t="str">
            <v>m</v>
          </cell>
          <cell r="I4344">
            <v>56633</v>
          </cell>
        </row>
        <row r="4345">
          <cell r="A4345" t="str">
            <v>BB170I</v>
          </cell>
          <cell r="B4345" t="str">
            <v>CABLE DE COBRE MONOPOLAR  XLPE MV-90 35kV 90ºC CON NIVEL DE AISLAMIENTO DE 100% Nº2/0 AWG PANTALLA EN CINTA</v>
          </cell>
          <cell r="F4345" t="str">
            <v>m</v>
          </cell>
          <cell r="I4345">
            <v>64083</v>
          </cell>
        </row>
        <row r="4346">
          <cell r="A4346" t="str">
            <v>BB170J</v>
          </cell>
          <cell r="B4346" t="str">
            <v>CABLE DE COBRE MONOPOLAR  XLPE MV-90 35kV 90ºC CON NIVEL DE AISLAMIENTO DE 133% Nº1/0AWG PANTALLA EN CINTA</v>
          </cell>
          <cell r="F4346" t="str">
            <v>m</v>
          </cell>
          <cell r="I4346">
            <v>60058</v>
          </cell>
        </row>
        <row r="4347">
          <cell r="A4347" t="str">
            <v>BB277</v>
          </cell>
          <cell r="B4347" t="str">
            <v>CABLE DE COBRE MONOPOLAR  XLPE MV-90 35kV 90ºC CON NIVEL DE AISLAMIENTO DE 133% Nº2 AWG PANTALLA EN CINTA</v>
          </cell>
          <cell r="F4347" t="str">
            <v>m</v>
          </cell>
          <cell r="I4347">
            <v>38907</v>
          </cell>
        </row>
        <row r="4348">
          <cell r="A4348" t="str">
            <v>BB170K</v>
          </cell>
          <cell r="B4348" t="str">
            <v>CABLE DE COBRE MONOPOLAR  XLPE MV-90 35kV 90ºC CON NIVEL DE AISLAMIENTO DE 133% Nº2/0 AWG PANTALLA EN CINTA</v>
          </cell>
          <cell r="F4348" t="str">
            <v>m</v>
          </cell>
          <cell r="I4348">
            <v>67792</v>
          </cell>
        </row>
        <row r="4349">
          <cell r="A4349" t="str">
            <v>BB170L</v>
          </cell>
          <cell r="B4349" t="str">
            <v>CABLE DE COBRE MONOPOLAR  XLPE MV-90 35kV 90ºC CON NIVEL DE AISLAMIENTO DE 133% Nº4/0 AWG PANTALLA EN CINTA</v>
          </cell>
          <cell r="F4349" t="str">
            <v>m</v>
          </cell>
          <cell r="I4349">
            <v>90332</v>
          </cell>
        </row>
        <row r="4350">
          <cell r="A4350" t="str">
            <v>BB178</v>
          </cell>
          <cell r="B4350" t="str">
            <v>CABLE DE COBRE THHN/ THWN Nº 1/0 AWG</v>
          </cell>
          <cell r="F4350" t="str">
            <v>m</v>
          </cell>
          <cell r="I4350">
            <v>13332.82</v>
          </cell>
        </row>
        <row r="4351">
          <cell r="A4351" t="str">
            <v>BB179</v>
          </cell>
          <cell r="B4351" t="str">
            <v xml:space="preserve">CABLE DE COBRE THHN/ THWN Nº 10 AWG  </v>
          </cell>
          <cell r="F4351" t="str">
            <v>m</v>
          </cell>
          <cell r="I4351">
            <v>1528.45</v>
          </cell>
        </row>
        <row r="4352">
          <cell r="A4352" t="str">
            <v>BB179A</v>
          </cell>
          <cell r="B4352" t="str">
            <v xml:space="preserve">CABLE DE COBRE THHN/ THWN Nº 12 AWG </v>
          </cell>
          <cell r="F4352" t="str">
            <v>m</v>
          </cell>
          <cell r="I4352">
            <v>1062.4100000000001</v>
          </cell>
        </row>
        <row r="4353">
          <cell r="A4353" t="str">
            <v>BB182</v>
          </cell>
          <cell r="B4353" t="str">
            <v xml:space="preserve">CABLE DE COBRE THHN/ THWN Nº 2 AWG </v>
          </cell>
          <cell r="F4353" t="str">
            <v>m</v>
          </cell>
          <cell r="I4353">
            <v>8166.82</v>
          </cell>
        </row>
        <row r="4354">
          <cell r="A4354" t="str">
            <v>BB183</v>
          </cell>
          <cell r="B4354" t="str">
            <v>CABLE DE COBRE THHN/ THWN Nº 2/0 AWG</v>
          </cell>
          <cell r="F4354" t="str">
            <v>m</v>
          </cell>
          <cell r="I4354">
            <v>16669.759999999998</v>
          </cell>
        </row>
        <row r="4355">
          <cell r="A4355" t="str">
            <v>BB169D</v>
          </cell>
          <cell r="B4355" t="str">
            <v>CABLE DE COBRE THHN/ THWN Nº 250 MCM</v>
          </cell>
          <cell r="F4355" t="str">
            <v>m</v>
          </cell>
          <cell r="I4355">
            <v>32406.316799999993</v>
          </cell>
        </row>
        <row r="4356">
          <cell r="A4356" t="str">
            <v>BB186</v>
          </cell>
          <cell r="B4356" t="str">
            <v>CABLE DE COBRE THHN/ THWN Nº 350 MCM</v>
          </cell>
          <cell r="F4356" t="str">
            <v>m</v>
          </cell>
          <cell r="I4356">
            <v>45325.45</v>
          </cell>
        </row>
        <row r="4357">
          <cell r="A4357" t="str">
            <v>BB187</v>
          </cell>
          <cell r="B4357" t="str">
            <v xml:space="preserve">CABLE DE COBRE THHN/ THWN Nº 4 AWG </v>
          </cell>
          <cell r="F4357" t="str">
            <v>m</v>
          </cell>
          <cell r="I4357">
            <v>5260.01</v>
          </cell>
        </row>
        <row r="4358">
          <cell r="A4358" t="str">
            <v>BB188</v>
          </cell>
          <cell r="B4358" t="str">
            <v xml:space="preserve">CABLE DE COBRE THHN/ THWN Nº 4/0 AWG </v>
          </cell>
          <cell r="F4358" t="str">
            <v>m</v>
          </cell>
          <cell r="I4358">
            <v>26120.91</v>
          </cell>
        </row>
        <row r="4359">
          <cell r="A4359" t="str">
            <v>BB169E</v>
          </cell>
          <cell r="B4359" t="str">
            <v>CABLE DE COBRE THHN/ THWN Nº 500 MCM</v>
          </cell>
          <cell r="F4359" t="str">
            <v>m</v>
          </cell>
          <cell r="I4359">
            <v>67243.030799999993</v>
          </cell>
        </row>
        <row r="4360">
          <cell r="A4360" t="str">
            <v>BB190</v>
          </cell>
          <cell r="B4360" t="str">
            <v xml:space="preserve">CABLE DE COBRE THHN/ THWN Nº 6 AWG </v>
          </cell>
          <cell r="F4360" t="str">
            <v>m</v>
          </cell>
          <cell r="I4360">
            <v>3411.99</v>
          </cell>
        </row>
        <row r="4361">
          <cell r="A4361" t="str">
            <v>BB191</v>
          </cell>
          <cell r="B4361" t="str">
            <v xml:space="preserve">CABLE DE COBRE THHN/ THWN Nº 8 AWG  </v>
          </cell>
          <cell r="F4361" t="str">
            <v>m</v>
          </cell>
          <cell r="I4361">
            <v>2214.4</v>
          </cell>
        </row>
        <row r="4362">
          <cell r="A4362" t="str">
            <v>BB304</v>
          </cell>
          <cell r="B4362" t="str">
            <v>CABLE DE CONTROL MULTIMEDIA TELDOR 3X18 AWG BLINDADO X MTL PARA SENSORES DE MOVIMIENTO, Y FOTOCELDAS</v>
          </cell>
          <cell r="F4362" t="str">
            <v>m</v>
          </cell>
          <cell r="I4362">
            <v>3363.9999999999995</v>
          </cell>
        </row>
        <row r="4363">
          <cell r="A4363" t="str">
            <v>BB973</v>
          </cell>
          <cell r="B4363" t="str">
            <v>CABLE GUIA PARA TUBERIA CONDUIT</v>
          </cell>
          <cell r="F4363" t="str">
            <v>m</v>
          </cell>
          <cell r="I4363">
            <v>512.65499999999997</v>
          </cell>
        </row>
        <row r="4364">
          <cell r="A4364" t="str">
            <v>BB198I</v>
          </cell>
          <cell r="B4364" t="str">
            <v>CABLE MULTICONDUCTOR Cu 2x14-ST-C. 105° 600V</v>
          </cell>
          <cell r="F4364" t="str">
            <v>m</v>
          </cell>
          <cell r="I4364">
            <v>3906.88</v>
          </cell>
        </row>
        <row r="4365">
          <cell r="A4365" t="str">
            <v>BB134</v>
          </cell>
          <cell r="B4365" t="str">
            <v>CABLE PARA INSTRUMENTACION PLTC&amp; ITC 105°C 300/600 V  No 12x16+20 conductor de cobre estaño, aislado con pvc, retardante a la llama</v>
          </cell>
          <cell r="F4365" t="str">
            <v>m</v>
          </cell>
          <cell r="I4365">
            <v>22957.56</v>
          </cell>
        </row>
        <row r="4366">
          <cell r="A4366" t="str">
            <v>BB198</v>
          </cell>
          <cell r="B4366" t="str">
            <v>CABLE SUPER GX DE 9,53 mm (3/8") GALVANIZADO O CABLE PARA RETENIDA DE 3/8 GALVANIZADO</v>
          </cell>
          <cell r="F4366" t="str">
            <v>m</v>
          </cell>
          <cell r="I4366">
            <v>2332.7599999999998</v>
          </cell>
        </row>
        <row r="4367">
          <cell r="A4367" t="str">
            <v>BB117C</v>
          </cell>
          <cell r="B4367" t="str">
            <v>CABLE TRIPLEX  AUTOSOPORTADOS 90ºC 600V  Nº 2x4/0 + 4/0  CONDUCTOR DE ALUMIIO AISLADO EN POLITILENO RETICULADO (XLP)</v>
          </cell>
          <cell r="F4367" t="str">
            <v>m</v>
          </cell>
          <cell r="I4367">
            <v>29608.902180000001</v>
          </cell>
        </row>
        <row r="4368">
          <cell r="A4368" t="str">
            <v>BB198J</v>
          </cell>
          <cell r="B4368" t="str">
            <v>CABLE XLPE-TK ACSR7/A (3X1/0) AWG 15KV</v>
          </cell>
          <cell r="F4368" t="str">
            <v>m</v>
          </cell>
          <cell r="I4368">
            <v>47850</v>
          </cell>
        </row>
        <row r="4369">
          <cell r="A4369" t="str">
            <v>BB198G</v>
          </cell>
          <cell r="B4369" t="str">
            <v>CABLE XLPE-TK ACSR7/A 2 AWG 15KV</v>
          </cell>
          <cell r="F4369" t="str">
            <v>m</v>
          </cell>
          <cell r="I4369">
            <v>15889.229069999999</v>
          </cell>
        </row>
        <row r="4370">
          <cell r="A4370" t="str">
            <v>BB210</v>
          </cell>
          <cell r="B4370" t="str">
            <v xml:space="preserve">CAJA DE ACERO PARA CONCRETO SERIE DE CUATRO COMPARTIMIENTOS ESTAMPADO DE ACUERDO A CABADOS EN SITIO DIMENSIONES 346X254X62 mm, TOTALMENTE AJUSTABLE CON TÚNEL Y DOS SOPORTES RECEPTÁCULO INCLUIDOS. RSS A TRAVÉS DE UN TÚNEL A SÓLO COMPARTIMENTOS ADYACENTES. TUNNELING SE PUEDE CONFIGURAR PARA ALIMENTAR A TODOS. </v>
          </cell>
          <cell r="F4370" t="str">
            <v>und</v>
          </cell>
          <cell r="I4370">
            <v>246790</v>
          </cell>
        </row>
        <row r="4371">
          <cell r="A4371" t="str">
            <v>BB166</v>
          </cell>
          <cell r="B4371" t="str">
            <v>CAJA DE DERIVACIÓN DE 125A, 208V, 3F5H TIPO PLUG IN USO INTERIOR. INCLUYE PPROTECCION INDUSTRIAL DE 3X100A.</v>
          </cell>
          <cell r="F4371" t="str">
            <v>und</v>
          </cell>
          <cell r="I4371">
            <v>1175158.8799999999</v>
          </cell>
        </row>
        <row r="4372">
          <cell r="A4372" t="str">
            <v>BB156</v>
          </cell>
          <cell r="B4372" t="str">
            <v>CAJA DE DERIVACIÓN DE 125A, 208V, 3F5H TIPO PLUG IN USO INTERIOR. INCLUYE PPROTECCION INDUSTRIAL DE 3X80A.</v>
          </cell>
          <cell r="F4372" t="str">
            <v>und</v>
          </cell>
          <cell r="I4372">
            <v>1178055.3999999999</v>
          </cell>
        </row>
        <row r="4373">
          <cell r="A4373" t="str">
            <v>BB165</v>
          </cell>
          <cell r="B4373" t="str">
            <v>CAJA DE DERIVACIÓN DE 250A, 208V, 3F5H TIPO PLUG IN USO INTERIOR. INCLUYE PPROTECCION INDUSTRIAL DE 3X200A.</v>
          </cell>
          <cell r="F4373" t="str">
            <v>und</v>
          </cell>
          <cell r="I4373">
            <v>4010448.28</v>
          </cell>
        </row>
        <row r="4374">
          <cell r="A4374" t="str">
            <v>BB153</v>
          </cell>
          <cell r="B4374" t="str">
            <v>CAJA DE DERIVACIÓN DE 32A, 208V, 3F5H TIPO PLUG IN USO INTERIOR 4 MODULOS INSPECCIONABLE. INCLUYE PPROTECCION PARA RIEL DIN DE 3X32A. Ref 50414063</v>
          </cell>
          <cell r="F4374" t="str">
            <v>und</v>
          </cell>
          <cell r="I4374">
            <v>226001.63999999998</v>
          </cell>
        </row>
        <row r="4375">
          <cell r="A4375" t="str">
            <v>BB52</v>
          </cell>
          <cell r="B4375" t="str">
            <v>CAJA DE DERIVACIÓN DE 32A, 208V, 3F5H TIPO PLUG IN USO INTERIOR 4 MODULOS INSPECCIONABLE. INCLUYE PPROTECCION PARA RIEL DIN DE 3X32A. Ref 51515072</v>
          </cell>
          <cell r="F4375" t="str">
            <v>und</v>
          </cell>
          <cell r="I4375">
            <v>174830.56</v>
          </cell>
        </row>
        <row r="4376">
          <cell r="A4376" t="str">
            <v>BB154</v>
          </cell>
          <cell r="B4376" t="str">
            <v>CAJA DE DERIVACIÓN DE 63A, 208V, 3F5H TIPO PLUG IN USO INTERIOR. INCLUYE PPROTECCION INDUSTRIAL DE 3X50A.</v>
          </cell>
          <cell r="F4376" t="str">
            <v>und</v>
          </cell>
          <cell r="I4376">
            <v>1207758.3599999999</v>
          </cell>
        </row>
        <row r="4377">
          <cell r="A4377" t="str">
            <v>BB155</v>
          </cell>
          <cell r="B4377" t="str">
            <v>CAJA DE DERIVACIÓN DE 63A, 208V, 3F5H TIPO PLUG IN USO INTERIOR. INCLUYE PPROTECCION INDUSTRIAL DE 3X60A.</v>
          </cell>
          <cell r="F4377" t="str">
            <v>und</v>
          </cell>
          <cell r="I4377">
            <v>1147744.5999999999</v>
          </cell>
        </row>
        <row r="4378">
          <cell r="A4378" t="str">
            <v>BB107</v>
          </cell>
          <cell r="B4378" t="str">
            <v>CAJA DE DERIVACION EN POLICARBONATO TRIFASICO 4 USUARIOS 200 A</v>
          </cell>
          <cell r="F4378" t="str">
            <v>und</v>
          </cell>
          <cell r="I4378">
            <v>116800</v>
          </cell>
        </row>
        <row r="4379">
          <cell r="A4379" t="str">
            <v>BB226U</v>
          </cell>
          <cell r="B4379" t="str">
            <v xml:space="preserve">CAJA DE MANIOBRAS 200A;15KV;3 VIAS (Incluye conectores premoldeados, DPS y protecciones) transporte al sitio, cargue y descargue </v>
          </cell>
          <cell r="F4379" t="str">
            <v>und</v>
          </cell>
          <cell r="I4379">
            <v>19480890</v>
          </cell>
        </row>
        <row r="4380">
          <cell r="A4380" t="str">
            <v>BB226V</v>
          </cell>
          <cell r="B4380" t="str">
            <v>CAJA DE PASO EN ALUMINIO 200X200X86mm</v>
          </cell>
          <cell r="F4380" t="str">
            <v>und</v>
          </cell>
          <cell r="I4380">
            <v>30759.3</v>
          </cell>
        </row>
        <row r="4381">
          <cell r="A4381" t="str">
            <v>BB226M</v>
          </cell>
          <cell r="B4381" t="str">
            <v>CAJA DE PASO PLASTICA TIPO INDUSTRIAL LEGRAND 105X105X55mm</v>
          </cell>
          <cell r="F4381" t="str">
            <v>und</v>
          </cell>
          <cell r="I4381">
            <v>61315.588620000002</v>
          </cell>
        </row>
        <row r="4382">
          <cell r="A4382" t="str">
            <v>BB226L</v>
          </cell>
          <cell r="B4382" t="str">
            <v>CAJA DE PASO PLASTICA TIPO INDUSTRIAL LEGRAND 155X110X74mm</v>
          </cell>
          <cell r="F4382" t="str">
            <v>und</v>
          </cell>
          <cell r="I4382">
            <v>71567.663310000004</v>
          </cell>
        </row>
        <row r="4383">
          <cell r="A4383" t="str">
            <v>BB226K</v>
          </cell>
          <cell r="B4383" t="str">
            <v>CAJA DE PASO PLASTICA TIPO INDUSTRIAL LEGRAND 180X140X86mm</v>
          </cell>
          <cell r="F4383" t="str">
            <v>und</v>
          </cell>
          <cell r="I4383">
            <v>98183.685599999997</v>
          </cell>
        </row>
        <row r="4384">
          <cell r="A4384" t="str">
            <v>BB226S</v>
          </cell>
          <cell r="B4384" t="str">
            <v>CAJA DE PASO PLASTICA TIPO INDUSTRIAL LEGRAND 310X240X86mm</v>
          </cell>
          <cell r="F4384" t="str">
            <v>und</v>
          </cell>
          <cell r="I4384">
            <v>160440.50880000001</v>
          </cell>
        </row>
        <row r="4385">
          <cell r="A4385" t="str">
            <v>BB226Q</v>
          </cell>
          <cell r="B4385" t="str">
            <v>CAJA DE PASO PLASTICA TIPO INDUSTRIAL LEGRAND 60X40mm</v>
          </cell>
          <cell r="F4385" t="str">
            <v>und</v>
          </cell>
          <cell r="I4385">
            <v>24369.568080000001</v>
          </cell>
        </row>
        <row r="4386">
          <cell r="A4386" t="str">
            <v>BB226P</v>
          </cell>
          <cell r="B4386" t="str">
            <v>CAJA DE PASO PLASTICA TIPO INDUSTRIAL LEGRAND 65X65X40mm</v>
          </cell>
          <cell r="F4386" t="str">
            <v>und</v>
          </cell>
          <cell r="I4386">
            <v>36675.3387</v>
          </cell>
        </row>
        <row r="4387">
          <cell r="A4387" t="str">
            <v>BB226O</v>
          </cell>
          <cell r="B4387" t="str">
            <v>CAJA DE PASO PLASTICA TIPO INDUSTRIAL LEGRAND 70X45mm</v>
          </cell>
          <cell r="F4387" t="str">
            <v>und</v>
          </cell>
          <cell r="I4387">
            <v>48972.906840000003</v>
          </cell>
        </row>
        <row r="4388">
          <cell r="A4388" t="str">
            <v>BB226N</v>
          </cell>
          <cell r="B4388" t="str">
            <v>CAJA DE PASO PLASTICA TIPO INDUSTRIAL LEGRAND 80X80X45mm</v>
          </cell>
          <cell r="F4388" t="str">
            <v>und</v>
          </cell>
          <cell r="I4388">
            <v>61275.60153</v>
          </cell>
        </row>
        <row r="4389">
          <cell r="A4389" t="str">
            <v>BB226R</v>
          </cell>
          <cell r="B4389" t="str">
            <v>CAJA DE PASO PLASTICA TIPO INDUSTRIALLEGRAND 220X170X86mm</v>
          </cell>
          <cell r="F4389" t="str">
            <v>und</v>
          </cell>
          <cell r="I4389">
            <v>135586.9944</v>
          </cell>
        </row>
        <row r="4390">
          <cell r="A4390" t="str">
            <v>BB350</v>
          </cell>
          <cell r="B4390" t="str">
            <v>CAJA DE PASO TIPO METALICA PARA INSTALACIONES CON CHAPA Y OPCION PARA INSTALAR CERRADURA 20 x 25 x 10 cm.</v>
          </cell>
          <cell r="F4390" t="str">
            <v>und</v>
          </cell>
          <cell r="I4390">
            <v>36679.199999999997</v>
          </cell>
        </row>
        <row r="4391">
          <cell r="A4391" t="str">
            <v>BB226D</v>
          </cell>
          <cell r="B4391" t="str">
            <v>CAJA DE PASO TIPO PLEXO LEGRAND 105X105X55mm</v>
          </cell>
          <cell r="F4391" t="str">
            <v>und</v>
          </cell>
          <cell r="I4391">
            <v>61315.588620000002</v>
          </cell>
        </row>
        <row r="4392">
          <cell r="A4392" t="str">
            <v>BB226C</v>
          </cell>
          <cell r="B4392" t="str">
            <v>CAJA DE PASO TIPO PLEXO LEGRAND 155X110X74mm</v>
          </cell>
          <cell r="F4392" t="str">
            <v>und</v>
          </cell>
          <cell r="I4392">
            <v>71567.663310000004</v>
          </cell>
        </row>
        <row r="4393">
          <cell r="A4393" t="str">
            <v>BB226B</v>
          </cell>
          <cell r="B4393" t="str">
            <v>CAJA DE PASO TIPO PLEXO LEGRAND 180X140X86mm</v>
          </cell>
          <cell r="F4393" t="str">
            <v>und</v>
          </cell>
          <cell r="I4393">
            <v>81819.737999999998</v>
          </cell>
        </row>
        <row r="4394">
          <cell r="A4394" t="str">
            <v>BB226I</v>
          </cell>
          <cell r="B4394" t="str">
            <v>CAJA DE PASO TIPO PLEXO LEGRAND 220X170X86mm</v>
          </cell>
          <cell r="F4394" t="str">
            <v>und</v>
          </cell>
          <cell r="I4394">
            <v>112989.162</v>
          </cell>
        </row>
        <row r="4395">
          <cell r="A4395" t="str">
            <v>BB226J</v>
          </cell>
          <cell r="B4395" t="str">
            <v>CAJA DE PASO TIPO PLEXO LEGRAND 310X240X86mm</v>
          </cell>
          <cell r="F4395" t="str">
            <v>und</v>
          </cell>
          <cell r="I4395">
            <v>133700.424</v>
          </cell>
        </row>
        <row r="4396">
          <cell r="A4396" t="str">
            <v>BB226H</v>
          </cell>
          <cell r="B4396" t="str">
            <v>CAJA DE PASO TIPO PLEXO LEGRAND 60X40mm</v>
          </cell>
          <cell r="F4396" t="str">
            <v>und</v>
          </cell>
          <cell r="I4396">
            <v>20307.289860000001</v>
          </cell>
        </row>
        <row r="4397">
          <cell r="A4397" t="str">
            <v>BB226G</v>
          </cell>
          <cell r="B4397" t="str">
            <v>CAJA DE PASO TIPO PLEXO LEGRAND 65X65X40mm</v>
          </cell>
          <cell r="F4397" t="str">
            <v>und</v>
          </cell>
          <cell r="I4397">
            <v>30559.364549999998</v>
          </cell>
        </row>
        <row r="4398">
          <cell r="A4398" t="str">
            <v>BB226F</v>
          </cell>
          <cell r="B4398" t="str">
            <v>CAJA DE PASO TIPO PLEXO LEGRAND 70X45mm</v>
          </cell>
          <cell r="F4398" t="str">
            <v>und</v>
          </cell>
          <cell r="I4398">
            <v>40811.43924</v>
          </cell>
        </row>
        <row r="4399">
          <cell r="A4399" t="str">
            <v>BB226E</v>
          </cell>
          <cell r="B4399" t="str">
            <v>CAJA DE PASO TIPO PLEXO LEGRAND 80X80X45mm</v>
          </cell>
          <cell r="F4399" t="str">
            <v>und</v>
          </cell>
          <cell r="I4399">
            <v>51063.513930000001</v>
          </cell>
        </row>
        <row r="4400">
          <cell r="A4400" t="str">
            <v>BB651</v>
          </cell>
          <cell r="B4400" t="str">
            <v>CAJA METALICA  (Ref: 2400) MARCA APPLETON, RAWELT O CROUSEHINDS con Tapa Ciega</v>
          </cell>
          <cell r="F4400" t="str">
            <v>und</v>
          </cell>
          <cell r="I4400">
            <v>2200</v>
          </cell>
        </row>
        <row r="4401">
          <cell r="A4401" t="str">
            <v>BB211</v>
          </cell>
          <cell r="B4401" t="str">
            <v>CAJA METALICA (Ref: 5800)  MARCA APPLETON, RAWELT O CROUSEHINDS</v>
          </cell>
          <cell r="F4401" t="str">
            <v>un</v>
          </cell>
          <cell r="I4401">
            <v>1400</v>
          </cell>
        </row>
        <row r="4402">
          <cell r="A4402" t="str">
            <v>BB226A</v>
          </cell>
          <cell r="B4402" t="str">
            <v>CAJA METALICA 30x30x10</v>
          </cell>
          <cell r="F4402" t="str">
            <v>un</v>
          </cell>
          <cell r="I4402">
            <v>30759.3</v>
          </cell>
        </row>
        <row r="4403">
          <cell r="A4403" t="str">
            <v>BB477</v>
          </cell>
          <cell r="B4403" t="str">
            <v>CAJA METALICA DE PASO CON CHAPA Y OPCION PARA INSTALAR CERRADURA DE  15X15X10 cm</v>
          </cell>
          <cell r="F4403" t="str">
            <v>und</v>
          </cell>
          <cell r="I4403">
            <v>21576</v>
          </cell>
        </row>
        <row r="4404">
          <cell r="A4404" t="str">
            <v>BB363</v>
          </cell>
          <cell r="B4404" t="str">
            <v>CAJA METALICA EN ACERO LAMINADO EN FRIO IP-66 IK-10 DIMENSIONES ALTURA x ANCHO x PROFUNDO 200x200x120 mm</v>
          </cell>
          <cell r="F4404" t="str">
            <v>und</v>
          </cell>
          <cell r="I4404">
            <v>68556</v>
          </cell>
        </row>
        <row r="4405">
          <cell r="A4405" t="str">
            <v>BB970</v>
          </cell>
          <cell r="B4405" t="str">
            <v>CAJA METALICA EN LAMINA COLD ROLLED 12X12X5cm. TAPA CIEGA</v>
          </cell>
          <cell r="F4405" t="str">
            <v>und</v>
          </cell>
          <cell r="I4405">
            <v>9227.7900000000009</v>
          </cell>
        </row>
        <row r="4406">
          <cell r="A4406" t="str">
            <v>BB952</v>
          </cell>
          <cell r="B4406" t="str">
            <v>CAJA METÁLICA GALVANIZADA TIPO INTEMPERIE DE 20*20</v>
          </cell>
          <cell r="F4406" t="str">
            <v>und</v>
          </cell>
          <cell r="I4406">
            <v>71771.7</v>
          </cell>
        </row>
        <row r="4407">
          <cell r="A4407" t="str">
            <v>BB220</v>
          </cell>
          <cell r="B4407" t="str">
            <v>CAJA OCTOGONAL GALVANIZADA (CAJA EMP GALV.OCTAGONAL 4")</v>
          </cell>
          <cell r="F4407" t="str">
            <v>un</v>
          </cell>
          <cell r="I4407">
            <v>1486.6994999999999</v>
          </cell>
        </row>
        <row r="4408">
          <cell r="A4408" t="str">
            <v>BB976</v>
          </cell>
          <cell r="B4408" t="str">
            <v>CAJA PARA MEDIDOR MONOFÁSICO TIPO LONCHERA NORMA CODENSA AE301</v>
          </cell>
          <cell r="F4408" t="str">
            <v>und</v>
          </cell>
          <cell r="I4408">
            <v>38106</v>
          </cell>
        </row>
        <row r="4409">
          <cell r="A4409" t="str">
            <v>BB396</v>
          </cell>
          <cell r="B4409" t="str">
            <v>CAJA PARA MEDIDOR TRIFÁSICO 50 (150 A) ESPECIFICACIONES GENERALES, Dimensiones de la caja: 600x600x200 mm</v>
          </cell>
          <cell r="F4409" t="str">
            <v>und</v>
          </cell>
          <cell r="I4409">
            <v>174000</v>
          </cell>
        </row>
        <row r="4410">
          <cell r="A4410" t="str">
            <v>BB977</v>
          </cell>
          <cell r="B4410" t="str">
            <v>CAJA PARA MEDIDOR TRIFASICO NORMA CODENSA AE303</v>
          </cell>
          <cell r="F4410" t="str">
            <v>und</v>
          </cell>
          <cell r="I4410">
            <v>117910.65</v>
          </cell>
        </row>
        <row r="4411">
          <cell r="A4411" t="str">
            <v>BB226</v>
          </cell>
          <cell r="B4411" t="str">
            <v xml:space="preserve">CAJA TRIFÁSICA TIPO INTEMPERIE PARA ACOMETIDAS DE BT </v>
          </cell>
          <cell r="F4411" t="str">
            <v>un</v>
          </cell>
          <cell r="I4411">
            <v>138973.59333</v>
          </cell>
        </row>
        <row r="4412">
          <cell r="A4412" t="str">
            <v>BB181</v>
          </cell>
          <cell r="B4412" t="str">
            <v>CAJA UNIVERSAL PLASTICA PARA INCLUIR APARATOS ELECTRICOS EN CANALETA O DUCTO</v>
          </cell>
          <cell r="F4412" t="str">
            <v>m</v>
          </cell>
          <cell r="I4412">
            <v>3410.4</v>
          </cell>
        </row>
        <row r="4413">
          <cell r="A4413" t="str">
            <v>BB1021</v>
          </cell>
          <cell r="B4413" t="str">
            <v>CAJAS PARA TRES Y CUATRO MEDIDORES NORMA CODENSA AE-306</v>
          </cell>
          <cell r="F4413" t="str">
            <v>und</v>
          </cell>
          <cell r="I4413">
            <v>295000</v>
          </cell>
        </row>
        <row r="4414">
          <cell r="A4414" t="str">
            <v>BB144</v>
          </cell>
          <cell r="B4414" t="str">
            <v>CAMPANA DE PRISMA METALICA DE INDUCCION TIPO DE 300W 120-220V</v>
          </cell>
          <cell r="F4414" t="str">
            <v>und</v>
          </cell>
          <cell r="I4414">
            <v>800400</v>
          </cell>
        </row>
        <row r="4415">
          <cell r="A4415" t="str">
            <v>BB922</v>
          </cell>
          <cell r="B4415" t="str">
            <v xml:space="preserve">CANALETA METALICA </v>
          </cell>
          <cell r="F4415" t="str">
            <v>m</v>
          </cell>
          <cell r="I4415">
            <v>18271.0242</v>
          </cell>
        </row>
        <row r="4416">
          <cell r="A4416" t="str">
            <v>BB932</v>
          </cell>
          <cell r="B4416" t="str">
            <v>CANALETA METALICA CON DIVISION 10X4 cm LAMINA COLD ROLLED CAL 22 INCLUYE AL MENOS DOS TROQUELESX m</v>
          </cell>
          <cell r="F4416" t="str">
            <v>und</v>
          </cell>
          <cell r="I4416">
            <v>26403.78312</v>
          </cell>
        </row>
        <row r="4417">
          <cell r="A4417" t="str">
            <v>BB227</v>
          </cell>
          <cell r="B4417" t="str">
            <v xml:space="preserve">CAPACETE ROSCADO EN ALUMINIO PARA TUBERIA IMC GALVANIZADA DE 1" </v>
          </cell>
          <cell r="F4417" t="str">
            <v>un</v>
          </cell>
          <cell r="I4417">
            <v>3270.7388999999998</v>
          </cell>
        </row>
        <row r="4418">
          <cell r="A4418" t="str">
            <v>BB228</v>
          </cell>
          <cell r="B4418" t="str">
            <v xml:space="preserve">CAPACETE ROSCADO EN ALUMINIO PARA TUBERIA IMC GALVANIZADA DE 2" </v>
          </cell>
          <cell r="F4418" t="str">
            <v>un</v>
          </cell>
          <cell r="I4418">
            <v>11298.9162</v>
          </cell>
        </row>
        <row r="4419">
          <cell r="A4419" t="str">
            <v>BB229</v>
          </cell>
          <cell r="B4419" t="str">
            <v xml:space="preserve">CAPACETE ROSCADO EN ALUMINIO PARA TUBERIA IMC GALVANIZADA DE 3" </v>
          </cell>
          <cell r="F4419" t="str">
            <v>un</v>
          </cell>
          <cell r="I4419">
            <v>30718.2876</v>
          </cell>
        </row>
        <row r="4420">
          <cell r="A4420" t="str">
            <v>BB659</v>
          </cell>
          <cell r="B4420" t="str">
            <v xml:space="preserve">CAPACETE ROSCADO EN ALUMINIO PARA TUBERIA IMC GALVANIZADA DE 4" </v>
          </cell>
          <cell r="F4420" t="str">
            <v>und</v>
          </cell>
          <cell r="I4420">
            <v>35475.726000000002</v>
          </cell>
        </row>
        <row r="4421">
          <cell r="A4421" t="str">
            <v>BB206</v>
          </cell>
          <cell r="B4421" t="str">
            <v>CAPACITACIÓN EN CELDAS EN GAS SF6 . DURACIÓN 2 DÍAS: UN DÍA CAPACITACIÓN TEÓRICA, UN DÍA CAPACITACIÓN PRÁCTICA EN INSTALACIONES DE FÁBRICA, PARA EL PERSONAL DE INGENIEROS ELECTRICISTA DE LA JEFATURA Y TECNOLOGOS DE LA UNIDAD DEL BATALLON DONDE SERA INSTALADO</v>
          </cell>
          <cell r="F4421" t="str">
            <v>und</v>
          </cell>
          <cell r="I4421">
            <v>1160000</v>
          </cell>
        </row>
        <row r="4422">
          <cell r="A4422" t="str">
            <v>BB464</v>
          </cell>
          <cell r="B4422" t="str">
            <v>CARCASA DE TABLEROS MODULAR PARA 6 MÓDULOS, INSTALACIÓN EN BASTIDOR</v>
          </cell>
          <cell r="F4422" t="str">
            <v>und</v>
          </cell>
          <cell r="I4422">
            <v>578094.29924999992</v>
          </cell>
        </row>
        <row r="4423">
          <cell r="A4423" t="str">
            <v>BB209</v>
          </cell>
          <cell r="B4423" t="str">
            <v>CELAS CON INTERRUPTOR DE POTENCIA AL VACÍO. MECANISMO DE INTERRUPTOR MOTORIZADO. INCLUYE TRANSFORMADOR DE CORRIENTE 150/5A, Y DETECTOR DE TENSIÓN CAPACITIVO.</v>
          </cell>
          <cell r="F4423" t="str">
            <v>und</v>
          </cell>
          <cell r="I4423">
            <v>56027999.999999993</v>
          </cell>
        </row>
        <row r="4424">
          <cell r="A4424" t="str">
            <v>BB825C</v>
          </cell>
          <cell r="B4424" t="str">
            <v>CELDA  FABRICADA DE ACUERDO A LA NORMA CODENSA CTS 508, CTS 518-2 PARA ALOJAR Transformador de 800 KVA tipo seco  fabricado en lámina  CR 16 de medidas aproximadas: Alto 2300mm, Ancho 2300 mm y Profundidad 1600 mm., GRADO DE PROTECCIÓN IP20, LA CELDA TENDRÁ EL ESPACIO SUFICIENTE DE TAL FORMA QUE PERMITA: ALOJAR EL TRANSFORMADOR, UNA  ADECUADA VENTILACIÓN, DISTANCIAS ELÉCTRICAS A PARTES ENERGIZADAS Y RADIO DE CURVATURA DE CONDUCTORES. Incluye accesorios de montaje y sujeción..</v>
          </cell>
          <cell r="F4424" t="str">
            <v>und</v>
          </cell>
          <cell r="I4424">
            <v>2952892.8</v>
          </cell>
        </row>
        <row r="4425">
          <cell r="A4425" t="str">
            <v>BB825B</v>
          </cell>
          <cell r="B4425" t="str">
            <v>CELDA  FABRICADA DE ACUERDO A LA NORMA CODENSA CTS 508, CTS 518-2 PARA ALOJAR TRANSFORMADOR SECO DE 112,5kVA, GRADO DE PROTECCIÓN IP20, LA CELDA TENDRÁ EL ESPACIO SUFICIENTE DE TAL FORMA QUE PERMITA: ALOJAR EL TRANSFORMADOR, UNA  ADECUADA VENTILACIÓN, DISTANCIAS ELÉCTRICAS A PARTES ENERGIZADAS Y RADIO DE CURVATURA DE CONDUCTORES.</v>
          </cell>
          <cell r="F4425" t="str">
            <v>und</v>
          </cell>
          <cell r="I4425">
            <v>3478876.83</v>
          </cell>
        </row>
        <row r="4426">
          <cell r="A4426" t="str">
            <v>BB325</v>
          </cell>
          <cell r="B4426" t="str">
            <v>CELDA AUTOSOPORTADA QUE CONTENGA  CONTIENE: TRANSFORMADOR TRIFÁSICO DE 100KVA, CLASE H, DEBE INCLUIR BARRAJES, UN INTERRUPTOR TRIFASICO 3X300A, INTERRUPTOR TRIFASICO 3X220A, UN INTERRUPTOR TRIFASICO 3X60 A</v>
          </cell>
          <cell r="F4426" t="str">
            <v>und</v>
          </cell>
          <cell r="I4426">
            <v>4860770.04</v>
          </cell>
        </row>
        <row r="4427">
          <cell r="A4427" t="str">
            <v>BB208</v>
          </cell>
          <cell r="B4427" t="str">
            <v>CELDA CON SECCIONADOR DE TRES POSICIONES BAJO CARGA DE 630A.</v>
          </cell>
          <cell r="F4427" t="str">
            <v>und</v>
          </cell>
          <cell r="I4427">
            <v>12760000</v>
          </cell>
        </row>
        <row r="4428">
          <cell r="A4428" t="str">
            <v>BB203</v>
          </cell>
          <cell r="B4428" t="str">
            <v>CELDA CON SECCIONADOR DE TRES POSICIONES BAJO CARGA DE 630A. (COMO CELDA DE LLEGADA DE BARRA 1)</v>
          </cell>
          <cell r="F4428" t="str">
            <v>und</v>
          </cell>
          <cell r="I4428">
            <v>12760000</v>
          </cell>
        </row>
        <row r="4429">
          <cell r="A4429" t="str">
            <v>BB1005</v>
          </cell>
          <cell r="B4429" t="str">
            <v xml:space="preserve">CELDA DE BAJA TENSIÓN - TR. Tablero autosoportado fabricado en lámina  CR 16 de medidas aproximadas: Alto 1200mm, Ancho 800 mm y Profundidad 300 mm para alojar las protecciones de los circuitos regulados (Ver diagrama unifilar). </v>
          </cell>
          <cell r="F4429" t="str">
            <v>glb</v>
          </cell>
          <cell r="I4429">
            <v>4972753.5</v>
          </cell>
        </row>
        <row r="4430">
          <cell r="A4430" t="str">
            <v>BB254</v>
          </cell>
          <cell r="B4430" t="str">
            <v>CELDA DE DISTRIBUCION GENERAL BARRAJE 3F5H 2000A , 18 CIRCUITOS TRIFASICOS INTERRUPTORES CAJA MOLDEABLE TIPO INDUSTRIAL, LOS BARRAJES DE DERIVACION SERAN EN PLATINA DE COBRE (NO EN CABLE ) DEBE INCLUIR LOS BARRAJES (PLATINAS)  DE CONEXIÓN A LA CELDA DE TRANSFERENCIA TIPO AUTOSOPORTADA PUERTA Y FRENTE INDEPENDIENTES, CERRADURA DE SEGURIDAD  CON LLAVE. FABRICADO EN LAMINA COLD ROLLED CAL 16-18 CON ACABADO EN PINTURA EPOXIPOLIESTER DE APLICACION ELECTROESTATICA ENSAMBLE Y MONTAJE DE COMPONENTES EN FABRICA, NO EN OBRA. DIMENSIONES APROXIMADAS 150 x 110 x 30 cm.</v>
          </cell>
          <cell r="F4430" t="str">
            <v>und</v>
          </cell>
          <cell r="I4430">
            <v>3405249.5999999996</v>
          </cell>
        </row>
        <row r="4431">
          <cell r="A4431" t="str">
            <v>BB207</v>
          </cell>
          <cell r="B4431" t="str">
            <v>CELDA DE MEDIDA CON ENTRADA POR BARRA Y SALIDA POR BARRA. INCLUYE TRANSFORMADO DE CORRIENTE Y DE TENSIÓN PARA MEDICIÓN.</v>
          </cell>
          <cell r="F4431" t="str">
            <v>und</v>
          </cell>
          <cell r="I4431">
            <v>39440000</v>
          </cell>
        </row>
        <row r="4432">
          <cell r="A4432" t="str">
            <v>BB233A</v>
          </cell>
          <cell r="B4432" t="str">
            <v>CELDA DE PROTECCION  13,2 KV 500 A FUSIBLE  DE EXPULSION DE 20 A.</v>
          </cell>
          <cell r="F4432" t="str">
            <v>und</v>
          </cell>
          <cell r="I4432">
            <v>120898.40334</v>
          </cell>
        </row>
        <row r="4433">
          <cell r="A4433" t="str">
            <v>BB994A</v>
          </cell>
          <cell r="B4433" t="str">
            <v>CELDA DE PROTECCION ,en lámina galvanizada , calibre 14,16 y 18, con pintura de aplicación electrostática poliéster, para alojar SECCIONADOR TRIFASICO para operación bajo carga según norma CTS504-2, CTS504-2, CTS504-3, CTS503-1. Se instalará en su interior los siguientes elementos: Un seccionador TRIFASICO de operación bajo carga con base portafusibles 17.5 KV 400 Amp marca Socol. Con disparo Libre TRIFASICO por fusión de cualquiera de los tres fusibles. Enclavamiento mecánico de la puerta cuando el seccionador se encuentre cerrado. Alumbrado interno de la Celda para fácil inspección de los equipos.  Debe incluir los 3 fusibles HH de 63Amp. Incluye accesorios de montaje y sujeción</v>
          </cell>
          <cell r="F4433" t="str">
            <v>und</v>
          </cell>
          <cell r="I4433">
            <v>5687599.6320000002</v>
          </cell>
        </row>
        <row r="4434">
          <cell r="A4434" t="str">
            <v>BB137</v>
          </cell>
          <cell r="B4434" t="str">
            <v xml:space="preserve">CELDA DE PROTECCION CON INTERRUPTOR EN SF6 REF 8DJH LINEA 24 kV 1250 A Icc: 20 kA NORMA  IEC 62271-200 IP 4X </v>
          </cell>
          <cell r="F4434" t="str">
            <v>und</v>
          </cell>
          <cell r="I4434">
            <v>57297434.399999999</v>
          </cell>
        </row>
        <row r="4435">
          <cell r="A4435" t="str">
            <v>BB136</v>
          </cell>
          <cell r="B4435" t="str">
            <v>CELDA DE TRANSFERENCIA EN MEDIA TENSION 24 kV REF 8DJH MARCA SIEMENS O SIMILARES, INCLUYE TODO LO NECESARIO PARA SU CORRECTA INSTALACION Y FUNCIONAMIENTO</v>
          </cell>
          <cell r="F4435" t="str">
            <v>und</v>
          </cell>
          <cell r="I4435">
            <v>12803000</v>
          </cell>
        </row>
        <row r="4436">
          <cell r="A4436" t="str">
            <v>BB993A</v>
          </cell>
          <cell r="B4436" t="str">
            <v>CELDA METALICA DE ENTRADA Y SALIDA ,en lámina galvanizada , calibre 14,16 y 18, con pintura de aplicación electrostática poliéster, para alojar SECCIONADOR DÚPLEX TRIFASICO para operación bajo carga según norma CTS504, CTS 504, CTS 503, 503-2.  Se instalarán en su interior los siguientes elementos: Un seccionador dúplex de entrada y salida con derivación de operación bajo carga 17.5 KV, 630 Amp marca Socol. Alumbrado interno de la Celda para fácil inspección de los equipos. Mecanismo de accionamiento exterior mediante palanca. Incluye accesorios de montaje y sujeción., uso interior, capacidad de conexión 630A.17,5KV, mecanismo de accionamiento exterior mediante palanca. Incluye accesorios de montaje y sujeción.</v>
          </cell>
          <cell r="F4436" t="str">
            <v>und</v>
          </cell>
          <cell r="I4436">
            <v>5397847.0259999996</v>
          </cell>
        </row>
        <row r="4437">
          <cell r="A4437" t="str">
            <v>BB825</v>
          </cell>
          <cell r="B4437" t="str">
            <v>Celda para transformador metálica en lámina galvanizada , calibre 14,16 y 18, con pintura de aplicación electrostática poliéster, para alojar transformador en subestación de local,  con sistema de calefacción controlado por termostato  y barrera acrílica según normas CODENSA. Incluye accesorios de montaje y sujeción.</v>
          </cell>
          <cell r="F4437" t="str">
            <v>und</v>
          </cell>
          <cell r="I4437">
            <v>3075930</v>
          </cell>
        </row>
        <row r="4438">
          <cell r="A4438" t="str">
            <v>BB918</v>
          </cell>
          <cell r="B4438" t="str">
            <v xml:space="preserve">CENTRAL DE ALARMAS CONTRAINCENDIO </v>
          </cell>
          <cell r="F4438" t="str">
            <v>und</v>
          </cell>
          <cell r="I4438">
            <v>581760.89399999997</v>
          </cell>
        </row>
        <row r="4439">
          <cell r="A4439" t="str">
            <v>BB257</v>
          </cell>
          <cell r="B4439" t="str">
            <v>CENTRAL DE MEDIDA  PM820 CON PANTALLA REMOTA  REF PM820RDMG</v>
          </cell>
          <cell r="F4439" t="str">
            <v>und</v>
          </cell>
          <cell r="I4439">
            <v>2761148</v>
          </cell>
        </row>
        <row r="4440">
          <cell r="A4440" t="str">
            <v>BB913</v>
          </cell>
          <cell r="B4440" t="str">
            <v>CILINDRO FLUORESCENTE 2*32 w 120 V</v>
          </cell>
          <cell r="F4440" t="str">
            <v>und</v>
          </cell>
          <cell r="I4440">
            <v>114322.065</v>
          </cell>
        </row>
        <row r="4441">
          <cell r="A4441" t="str">
            <v>BB648</v>
          </cell>
          <cell r="B4441" t="str">
            <v>CINTA AISLANTE 3M SUPER X 20m</v>
          </cell>
          <cell r="F4441" t="str">
            <v>und</v>
          </cell>
          <cell r="I4441">
            <v>11393.244720000001</v>
          </cell>
        </row>
        <row r="4442">
          <cell r="A4442" t="str">
            <v>BB233</v>
          </cell>
          <cell r="B4442" t="str">
            <v xml:space="preserve">CINTA DE ACERO INOXIDABLE 5/8" </v>
          </cell>
          <cell r="F4442" t="str">
            <v>m</v>
          </cell>
          <cell r="I4442">
            <v>3537.3195000000001</v>
          </cell>
        </row>
        <row r="4443">
          <cell r="A4443" t="str">
            <v>BB234</v>
          </cell>
          <cell r="B4443" t="str">
            <v>CINTA EN ACERO INOXIDABLE 1/2"</v>
          </cell>
          <cell r="F4443" t="str">
            <v>m</v>
          </cell>
          <cell r="I4443">
            <v>2717.0715</v>
          </cell>
        </row>
        <row r="4444">
          <cell r="A4444" t="str">
            <v>BB1011</v>
          </cell>
          <cell r="B4444" t="str">
            <v xml:space="preserve">CINTA LED Linear light 3,6 W/m  CINTA 10M-incluir accesorios para su correcto funcionamiento-Marca LUXYCON o equivalente. </v>
          </cell>
          <cell r="F4444" t="str">
            <v>und</v>
          </cell>
          <cell r="I4444">
            <v>257718.84567000001</v>
          </cell>
        </row>
        <row r="4445">
          <cell r="A4445" t="str">
            <v>BB798</v>
          </cell>
          <cell r="B4445" t="str">
            <v>CLAVIJA  1F+N+T 15A/250V</v>
          </cell>
          <cell r="F4445" t="str">
            <v>und</v>
          </cell>
          <cell r="I4445">
            <v>16610.022000000001</v>
          </cell>
        </row>
        <row r="4446">
          <cell r="A4446" t="str">
            <v>BB504</v>
          </cell>
          <cell r="B4446" t="str">
            <v>CLAVIJA BIFASICA 250V -30R</v>
          </cell>
          <cell r="F4446" t="str">
            <v>und</v>
          </cell>
          <cell r="I4446">
            <v>34660</v>
          </cell>
        </row>
        <row r="4447">
          <cell r="A4447" t="str">
            <v>BB508</v>
          </cell>
          <cell r="B4447" t="str">
            <v>CLAVIJA BIFASICA 250V -50R</v>
          </cell>
          <cell r="F4447" t="str">
            <v>und</v>
          </cell>
          <cell r="I4447">
            <v>31380</v>
          </cell>
        </row>
        <row r="4448">
          <cell r="A4448" t="str">
            <v>BB794</v>
          </cell>
          <cell r="B4448" t="str">
            <v>CLAVIJA CON SEGURO DE GIRO 2P+T 250V/20A. MARCA LEGRAND</v>
          </cell>
          <cell r="F4448" t="str">
            <v>und</v>
          </cell>
          <cell r="I4448">
            <v>51060.438000000002</v>
          </cell>
        </row>
        <row r="4449">
          <cell r="A4449" t="str">
            <v>BB796</v>
          </cell>
          <cell r="B4449" t="str">
            <v>CLAVIJA CON SEGURO DE GIRO 2P+T 250V/30A. MARCA LEGRAND</v>
          </cell>
          <cell r="F4449" t="str">
            <v>und</v>
          </cell>
          <cell r="I4449">
            <v>55161.678</v>
          </cell>
        </row>
        <row r="4450">
          <cell r="A4450" t="str">
            <v>BB445</v>
          </cell>
          <cell r="B4450" t="str">
            <v>CLAVIJA CON SEGURO DE GIRO DE MEDIA VUELTA 15-20R  (LOCKING)  DE 20 A 125 V  DE 2F3H</v>
          </cell>
          <cell r="F4450" t="str">
            <v>und</v>
          </cell>
          <cell r="I4450">
            <v>30971.999999999996</v>
          </cell>
        </row>
        <row r="4451">
          <cell r="A4451" t="str">
            <v>BB444</v>
          </cell>
          <cell r="B4451" t="str">
            <v>CLAVIJA CON SEGURO DE GIRO DE MEDIA VUELTA 15-30R  (LOCKING)  DE 30 A 125 V  DE 2F3H</v>
          </cell>
          <cell r="F4451" t="str">
            <v>und</v>
          </cell>
          <cell r="I4451">
            <v>27561.599999999999</v>
          </cell>
        </row>
        <row r="4452">
          <cell r="A4452" t="str">
            <v>BB272</v>
          </cell>
          <cell r="B4452" t="str">
            <v>CLAVIJA PARA GIRO L-620, 20A 250 V (2 FASES +TIERRA)</v>
          </cell>
          <cell r="F4452" t="str">
            <v>und</v>
          </cell>
          <cell r="I4452">
            <v>34660.799999999996</v>
          </cell>
        </row>
        <row r="4453">
          <cell r="A4453" t="str">
            <v>BB786A</v>
          </cell>
          <cell r="B4453" t="str">
            <v xml:space="preserve">CLAVIJA PARA TOMA INDUSTRIAL DE INCRUSTAR 3P+T 250V/50A TIPO NEMA 15-50R, MARCA LEVITON </v>
          </cell>
          <cell r="F4453" t="str">
            <v>und</v>
          </cell>
          <cell r="I4453">
            <v>690853.87800000003</v>
          </cell>
        </row>
        <row r="4454">
          <cell r="A4454" t="str">
            <v>BB776</v>
          </cell>
          <cell r="B4454" t="str">
            <v>CLAVIJA RECTA PARA TOMA INDUSTRIAL 3P+N+T 250V/16A IP44. MARCA LEGRAND</v>
          </cell>
          <cell r="F4454" t="str">
            <v>und</v>
          </cell>
          <cell r="I4454">
            <v>47266.790999999997</v>
          </cell>
        </row>
        <row r="4455">
          <cell r="A4455" t="str">
            <v>BB784</v>
          </cell>
          <cell r="B4455" t="str">
            <v>CLAVIJA RECTA PARA TOMA INDUSTRIAL 3P+N+T 250V/16A IP67. MARCA LEGRAND</v>
          </cell>
          <cell r="F4455" t="str">
            <v>und</v>
          </cell>
          <cell r="I4455">
            <v>87356.411999999997</v>
          </cell>
        </row>
        <row r="4456">
          <cell r="A4456" t="str">
            <v>BB780</v>
          </cell>
          <cell r="B4456" t="str">
            <v>CLAVIJA RECTA PARA TOMA INDUSTRIAL 3P+N+T 250V/32A IP44. MARCA LEGRAND</v>
          </cell>
          <cell r="F4456" t="str">
            <v>und</v>
          </cell>
          <cell r="I4456">
            <v>64389.468000000001</v>
          </cell>
        </row>
        <row r="4457">
          <cell r="A4457" t="str">
            <v>BB788</v>
          </cell>
          <cell r="B4457" t="str">
            <v>CLAVIJA RECTA PARA TOMA INDUSTRIAL 3P+N+T 250V/32A IP67. MARCA LEGRAND</v>
          </cell>
          <cell r="F4457" t="str">
            <v>und</v>
          </cell>
          <cell r="I4457">
            <v>111041.073</v>
          </cell>
        </row>
        <row r="4458">
          <cell r="A4458" t="str">
            <v>BB792</v>
          </cell>
          <cell r="B4458" t="str">
            <v>CLAVIJA RECTA PARA TOMA INDUSTRIAL 3P+N+T 250V/63A IP67. MARCA LEGRAND</v>
          </cell>
          <cell r="F4458" t="str">
            <v>und</v>
          </cell>
          <cell r="I4458">
            <v>252123.72899999999</v>
          </cell>
        </row>
        <row r="4459">
          <cell r="A4459" t="str">
            <v>BB774</v>
          </cell>
          <cell r="B4459" t="str">
            <v>CLAVIJA RECTA PARA TOMA INDUSTRIAL 3P+T 250V/16A IP44. MARCA LEGRAND</v>
          </cell>
          <cell r="F4459" t="str">
            <v>und</v>
          </cell>
          <cell r="I4459">
            <v>34450.415999999997</v>
          </cell>
        </row>
        <row r="4460">
          <cell r="A4460" t="str">
            <v>BB782</v>
          </cell>
          <cell r="B4460" t="str">
            <v>CLAVIJA RECTA PARA TOMA INDUSTRIAL 3P+T 250V/16A IP67. MARCA LEGRAND</v>
          </cell>
          <cell r="F4460" t="str">
            <v>und</v>
          </cell>
          <cell r="I4460">
            <v>78128.622000000003</v>
          </cell>
        </row>
        <row r="4461">
          <cell r="A4461" t="str">
            <v>BB778</v>
          </cell>
          <cell r="B4461" t="str">
            <v>CLAVIJA RECTA PARA TOMA INDUSTRIAL 3P+T 250V/32A IP44. MARCA LEGRAND</v>
          </cell>
          <cell r="F4461" t="str">
            <v>und</v>
          </cell>
          <cell r="I4461">
            <v>51983.216999999997</v>
          </cell>
        </row>
        <row r="4462">
          <cell r="A4462" t="str">
            <v>BB786</v>
          </cell>
          <cell r="B4462" t="str">
            <v>CLAVIJA RECTA PARA TOMA INDUSTRIAL 3P+T 250V/32A IP67. MARCA LEGRAND</v>
          </cell>
          <cell r="F4462" t="str">
            <v>und</v>
          </cell>
          <cell r="I4462">
            <v>100890.504</v>
          </cell>
        </row>
        <row r="4463">
          <cell r="A4463" t="str">
            <v>BB790</v>
          </cell>
          <cell r="B4463" t="str">
            <v>CLAVIJA RECTA PARA TOMA INDUSTRIAL 3P+T 250V/63A IP67. MARCA LEGRAND</v>
          </cell>
          <cell r="F4463" t="str">
            <v>und</v>
          </cell>
          <cell r="I4463">
            <v>233668.149</v>
          </cell>
        </row>
        <row r="4464">
          <cell r="A4464" t="str">
            <v>BB168</v>
          </cell>
          <cell r="B4464" t="str">
            <v>CODO HORIZONTAL ELECTROBARRA DE 630A DE ALUMINIO, IP55, 3F + N AL 100%. REF:ZUCCHINI MR630 O SIMILAR</v>
          </cell>
          <cell r="F4464" t="str">
            <v>und</v>
          </cell>
          <cell r="I4464">
            <v>786480</v>
          </cell>
        </row>
        <row r="4465">
          <cell r="A4465" t="str">
            <v>BB148</v>
          </cell>
          <cell r="B4465" t="str">
            <v>CODO HORIZONTAL FLEXIBLE ELECTROBARRA DE 100A DE ALUMINIO, IP55, 3F + N AL 100%. REF:ZUCCHINI MS100 O SIMILAR</v>
          </cell>
          <cell r="F4465" t="str">
            <v>und</v>
          </cell>
          <cell r="I4465">
            <v>490856.31999999995</v>
          </cell>
        </row>
        <row r="4466">
          <cell r="A4466" t="str">
            <v>BB171</v>
          </cell>
          <cell r="B4466" t="str">
            <v>CODO VERTICAL ELECTROBARRA DE 100A DE ALUMINIO, IP55, 3F + N AL 100%. REF:ZUCCHINI MR630 O SIMILAR</v>
          </cell>
          <cell r="F4466" t="str">
            <v>und</v>
          </cell>
          <cell r="I4466">
            <v>786480</v>
          </cell>
        </row>
        <row r="4467">
          <cell r="A4467" t="str">
            <v>BB260</v>
          </cell>
          <cell r="B4467" t="str">
            <v>CODO-15KV-600A PARA BARRAJE PREFORMADO 600 A 15 kV CODENSACS 338 Y CS 338-1</v>
          </cell>
          <cell r="F4467" t="str">
            <v>und</v>
          </cell>
          <cell r="I4467">
            <v>622638.12</v>
          </cell>
        </row>
        <row r="4468">
          <cell r="A4468" t="str">
            <v>BB958</v>
          </cell>
          <cell r="B4468" t="str">
            <v xml:space="preserve">COFRE </v>
          </cell>
          <cell r="F4468" t="str">
            <v>und</v>
          </cell>
          <cell r="I4468">
            <v>43575.675000000003</v>
          </cell>
        </row>
        <row r="4469">
          <cell r="A4469" t="str">
            <v>BB960</v>
          </cell>
          <cell r="B4469" t="str">
            <v>COFRE PARA USO INTEMPERIE DIMENSIONESHXWXD=40X30X20cm</v>
          </cell>
          <cell r="F4469" t="str">
            <v>und</v>
          </cell>
          <cell r="I4469">
            <v>76898.25</v>
          </cell>
        </row>
        <row r="4470">
          <cell r="A4470" t="str">
            <v>BB339</v>
          </cell>
          <cell r="B4470" t="str">
            <v>CONDULETA EN T Ó L 3/4" NPT TIPO TRAMONTINA O SIMILAR.</v>
          </cell>
          <cell r="F4470" t="str">
            <v>und</v>
          </cell>
          <cell r="I4470">
            <v>8105.0755499999996</v>
          </cell>
        </row>
        <row r="4471">
          <cell r="A4471" t="str">
            <v>BB244A</v>
          </cell>
          <cell r="B4471" t="str">
            <v>CONECTOR BIMETALICO 2 PERNOS No.8</v>
          </cell>
          <cell r="F4471" t="str">
            <v>und</v>
          </cell>
          <cell r="I4471">
            <v>12377.54232</v>
          </cell>
        </row>
        <row r="4472">
          <cell r="A4472" t="str">
            <v>BB244</v>
          </cell>
          <cell r="B4472" t="str">
            <v>CONECTOR DE COMPRESIÓN DE RANURAS PARALELAS, TIPO 1</v>
          </cell>
          <cell r="F4472" t="str">
            <v>und</v>
          </cell>
          <cell r="I4472">
            <v>16917.615000000002</v>
          </cell>
        </row>
        <row r="4473">
          <cell r="A4473" t="str">
            <v>BB245</v>
          </cell>
          <cell r="B4473" t="str">
            <v>CONECTOR DE TORNILLO CON CHAQUETA AISLANTE tipo3</v>
          </cell>
          <cell r="F4473" t="str">
            <v>und</v>
          </cell>
          <cell r="I4473">
            <v>8715.1350000000002</v>
          </cell>
        </row>
        <row r="4474">
          <cell r="A4474" t="str">
            <v>BB437</v>
          </cell>
          <cell r="B4474" t="str">
            <v xml:space="preserve">CONECTOR METALICO 5004/20 DIN </v>
          </cell>
          <cell r="F4474" t="str">
            <v>und</v>
          </cell>
          <cell r="I4474">
            <v>73660</v>
          </cell>
        </row>
        <row r="4475">
          <cell r="A4475" t="str">
            <v>BB663</v>
          </cell>
          <cell r="B4475" t="str">
            <v>CONECTOR PARA VARILLA 5/8"</v>
          </cell>
          <cell r="F4475" t="str">
            <v>und</v>
          </cell>
          <cell r="I4475">
            <v>13298.270699999999</v>
          </cell>
        </row>
        <row r="4476">
          <cell r="A4476" t="str">
            <v>BB951</v>
          </cell>
          <cell r="B4476" t="str">
            <v>CONECTOR RECTO PARA CORAZA AMERICANA DE 3/4</v>
          </cell>
          <cell r="F4476" t="str">
            <v>und</v>
          </cell>
          <cell r="I4476">
            <v>2855.4883500000001</v>
          </cell>
        </row>
        <row r="4477">
          <cell r="A4477" t="str">
            <v>BB425</v>
          </cell>
          <cell r="B4477" t="str">
            <v>CONECTOR SENCILLO CABLE ISCon Inox O SIMILAR</v>
          </cell>
          <cell r="F4477" t="str">
            <v>und</v>
          </cell>
          <cell r="I4477">
            <v>185832</v>
          </cell>
        </row>
        <row r="4478">
          <cell r="A4478" t="str">
            <v>BB256D</v>
          </cell>
          <cell r="B4478" t="str">
            <v>CONECTOR TERMINAL DE COMPRESIÓN TIPO PALA PARA CONDUCTOR AISLADO DE COBRE O ALUMINIO CALIBRE 1/0 AWG.</v>
          </cell>
          <cell r="F4478" t="str">
            <v>und</v>
          </cell>
          <cell r="I4478">
            <v>2973.3989999999999</v>
          </cell>
        </row>
        <row r="4479">
          <cell r="A4479" t="str">
            <v>BB256Q</v>
          </cell>
          <cell r="B4479" t="str">
            <v>CONECTOR TERMINAL DE COMPRESIÓN TIPO PALA PARA CONDUCTOR AISLADO DE COBRE O ALUMINIO CALIBRE 120 KCMIL.</v>
          </cell>
          <cell r="F4479" t="str">
            <v>und</v>
          </cell>
          <cell r="I4479">
            <v>3793.6469999999999</v>
          </cell>
        </row>
        <row r="4480">
          <cell r="A4480" t="str">
            <v>BB256W</v>
          </cell>
          <cell r="B4480" t="str">
            <v>CONECTOR TERMINAL DE COMPRESIÓN TIPO PALA PARA CONDUCTOR AISLADO DE COBRE O ALUMINIO CALIBRE 120 KCMIL.</v>
          </cell>
          <cell r="F4480" t="str">
            <v>und</v>
          </cell>
          <cell r="I4480">
            <v>5229.0810000000001</v>
          </cell>
        </row>
        <row r="4481">
          <cell r="A4481" t="str">
            <v>BB256R</v>
          </cell>
          <cell r="B4481" t="str">
            <v>CONECTOR TERMINAL DE COMPRESIÓN TIPO PALA PARA CONDUCTOR AISLADO DE COBRE O ALUMINIO CALIBRE 150 KCMIL.</v>
          </cell>
          <cell r="F4481" t="str">
            <v>und</v>
          </cell>
          <cell r="I4481">
            <v>3998.7089999999998</v>
          </cell>
        </row>
        <row r="4482">
          <cell r="A4482" t="str">
            <v>BB256X</v>
          </cell>
          <cell r="B4482" t="str">
            <v>CONECTOR TERMINAL DE COMPRESIÓN TIPO PALA PARA CONDUCTOR AISLADO DE COBRE O ALUMINIO CALIBRE 150KCMIL.</v>
          </cell>
          <cell r="F4482" t="str">
            <v>und</v>
          </cell>
          <cell r="I4482">
            <v>5434.143</v>
          </cell>
        </row>
        <row r="4483">
          <cell r="A4483" t="str">
            <v>BB256L</v>
          </cell>
          <cell r="B4483" t="str">
            <v>CONECTOR TERMINAL DE COMPRESIÓN TIPO PALA PARA CONDUCTOR AISLADO DE COBRE O ALUMINIO CALIBRE 16 KCMIL .</v>
          </cell>
          <cell r="F4483" t="str">
            <v>und</v>
          </cell>
          <cell r="I4483">
            <v>2563.2750000000001</v>
          </cell>
        </row>
        <row r="4484">
          <cell r="A4484" t="str">
            <v>BB256S</v>
          </cell>
          <cell r="B4484" t="str">
            <v>CONECTOR TERMINAL DE COMPRESIÓN TIPO PALA PARA CONDUCTOR AISLADO DE COBRE O ALUMINIO CALIBRE 185 KCMIL.</v>
          </cell>
          <cell r="F4484" t="str">
            <v>und</v>
          </cell>
          <cell r="I4484">
            <v>4306.3019999999997</v>
          </cell>
        </row>
        <row r="4485">
          <cell r="A4485" t="str">
            <v>BB256Y</v>
          </cell>
          <cell r="B4485" t="str">
            <v>CONECTOR TERMINAL DE COMPRESIÓN TIPO PALA PARA CONDUCTOR AISLADO DE COBRE O ALUMINIO CALIBRE 185 KCMIL.</v>
          </cell>
          <cell r="F4485" t="str">
            <v>und</v>
          </cell>
          <cell r="I4485">
            <v>5639.2049999999999</v>
          </cell>
        </row>
        <row r="4486">
          <cell r="A4486" t="str">
            <v>BB256C</v>
          </cell>
          <cell r="B4486" t="str">
            <v>CONECTOR TERMINAL DE COMPRESIÓN TIPO PALA PARA CONDUCTOR AISLADO DE COBRE O ALUMINIO CALIBRE 2 AWG</v>
          </cell>
          <cell r="F4486" t="str">
            <v>und</v>
          </cell>
          <cell r="I4486">
            <v>2768.337</v>
          </cell>
        </row>
        <row r="4487">
          <cell r="A4487" t="str">
            <v>BB256E</v>
          </cell>
          <cell r="B4487" t="str">
            <v>CONECTOR TERMINAL DE COMPRESIÓN TIPO PALA PARA CONDUCTOR AISLADO DE COBRE O ALUMINIO CALIBRE 2/0 AWG.</v>
          </cell>
          <cell r="F4487" t="str">
            <v>und</v>
          </cell>
          <cell r="I4487">
            <v>3280.9920000000002</v>
          </cell>
        </row>
        <row r="4488">
          <cell r="A4488" t="str">
            <v>BB256Z</v>
          </cell>
          <cell r="B4488" t="str">
            <v>CONECTOR TERMINAL DE COMPRESIÓN TIPO PALA PARA CONDUCTOR AISLADO DE COBRE O ALUMINIO CALIBRE 240 KCMIL.</v>
          </cell>
          <cell r="F4488" t="str">
            <v>und</v>
          </cell>
          <cell r="I4488">
            <v>5844.2669999999998</v>
          </cell>
        </row>
        <row r="4489">
          <cell r="A4489" t="str">
            <v>BB256M</v>
          </cell>
          <cell r="B4489" t="str">
            <v>CONECTOR TERMINAL DE COMPRESIÓN TIPO PALA PARA CONDUCTOR AISLADO DE COBRE O ALUMINIO CALIBRE 25 KCMIL .</v>
          </cell>
          <cell r="F4489" t="str">
            <v>und</v>
          </cell>
          <cell r="I4489">
            <v>2768.337</v>
          </cell>
        </row>
        <row r="4490">
          <cell r="A4490" t="str">
            <v>BB256G</v>
          </cell>
          <cell r="B4490" t="str">
            <v>CONECTOR TERMINAL DE COMPRESIÓN TIPO PALA PARA CONDUCTOR AISLADO DE COBRE O ALUMINIO CALIBRE 250 AWG.</v>
          </cell>
          <cell r="F4490" t="str">
            <v>und</v>
          </cell>
          <cell r="I4490">
            <v>3793.6469999999999</v>
          </cell>
        </row>
        <row r="4491">
          <cell r="A4491" t="str">
            <v>BB256H</v>
          </cell>
          <cell r="B4491" t="str">
            <v>CONECTOR TERMINAL DE COMPRESIÓN TIPO PALA PARA CONDUCTOR AISLADO DE COBRE O ALUMINIO CALIBRE 268 AWG.</v>
          </cell>
          <cell r="F4491" t="str">
            <v>und</v>
          </cell>
          <cell r="I4491">
            <v>4101.24</v>
          </cell>
        </row>
        <row r="4492">
          <cell r="A4492" t="str">
            <v>BB256I</v>
          </cell>
          <cell r="B4492" t="str">
            <v>CONECTOR TERMINAL DE COMPRESIÓN TIPO PALA PARA CONDUCTOR AISLADO DE COBRE O ALUMINIO CALIBRE 300  AWG.</v>
          </cell>
          <cell r="F4492" t="str">
            <v>und</v>
          </cell>
          <cell r="I4492">
            <v>4306.3019999999997</v>
          </cell>
        </row>
        <row r="4493">
          <cell r="A4493" t="str">
            <v>BB256N</v>
          </cell>
          <cell r="B4493" t="str">
            <v>CONECTOR TERMINAL DE COMPRESIÓN TIPO PALA PARA CONDUCTOR AISLADO DE COBRE O ALUMINIO CALIBRE 35 KCMIL.</v>
          </cell>
          <cell r="F4493" t="str">
            <v>und</v>
          </cell>
          <cell r="I4493">
            <v>3075.93</v>
          </cell>
        </row>
        <row r="4494">
          <cell r="A4494" t="str">
            <v>BB256J</v>
          </cell>
          <cell r="B4494" t="str">
            <v>CONECTOR TERMINAL DE COMPRESIÓN TIPO PALA PARA CONDUCTOR AISLADO DE COBRE O ALUMINIO CALIBRE 350 AWG.</v>
          </cell>
          <cell r="F4494" t="str">
            <v>und</v>
          </cell>
          <cell r="I4494">
            <v>4613.8950000000004</v>
          </cell>
        </row>
        <row r="4495">
          <cell r="A4495" t="str">
            <v>BB256B</v>
          </cell>
          <cell r="B4495" t="str">
            <v>CONECTOR TERMINAL DE COMPRESIÓN TIPO PALA PARA CONDUCTOR AISLADO DE COBRE O ALUMINIO CALIBRE 4 AWG</v>
          </cell>
          <cell r="F4495" t="str">
            <v>und</v>
          </cell>
          <cell r="I4495">
            <v>2563.2750000000001</v>
          </cell>
        </row>
        <row r="4496">
          <cell r="A4496" t="str">
            <v>BB256F</v>
          </cell>
          <cell r="B4496" t="str">
            <v>CONECTOR TERMINAL DE COMPRESIÓN TIPO PALA PARA CONDUCTOR AISLADO DE COBRE O ALUMINIO CALIBRE 4/0 AWG.</v>
          </cell>
          <cell r="F4496" t="str">
            <v>und</v>
          </cell>
          <cell r="I4496">
            <v>3588.585</v>
          </cell>
        </row>
        <row r="4497">
          <cell r="A4497" t="str">
            <v>BB256K</v>
          </cell>
          <cell r="B4497" t="str">
            <v>CONECTOR TERMINAL DE COMPRESIÓN TIPO PALA PARA CONDUCTOR AISLADO DE COBRE O ALUMINIO CALIBRE 500 AWG.</v>
          </cell>
          <cell r="F4497" t="str">
            <v>und</v>
          </cell>
          <cell r="I4497">
            <v>2358.2130000000002</v>
          </cell>
        </row>
        <row r="4498">
          <cell r="A4498" t="str">
            <v>BB256A</v>
          </cell>
          <cell r="B4498" t="str">
            <v>CONECTOR TERMINAL DE COMPRESIÓN TIPO PALA PARA CONDUCTOR AISLADO DE COBRE O ALUMINIO CALIBRE 6 AWG</v>
          </cell>
          <cell r="F4498" t="str">
            <v>und</v>
          </cell>
          <cell r="I4498">
            <v>2358.2130000000002</v>
          </cell>
        </row>
        <row r="4499">
          <cell r="A4499" t="str">
            <v>BB256O</v>
          </cell>
          <cell r="B4499" t="str">
            <v>CONECTOR TERMINAL DE COMPRESIÓN TIPO PALA PARA CONDUCTOR AISLADO DE COBRE O ALUMINIO CALIBRE 70 KCMIL.</v>
          </cell>
          <cell r="F4499" t="str">
            <v>und</v>
          </cell>
          <cell r="I4499">
            <v>3280.9920000000002</v>
          </cell>
        </row>
        <row r="4500">
          <cell r="A4500" t="str">
            <v>BB256T</v>
          </cell>
          <cell r="B4500" t="str">
            <v>CONECTOR TERMINAL DE COMPRESIÓN TIPO PALA PARA CONDUCTOR AISLADO DE COBRE O ALUMINIO CALIBRE 70 KCMIL.</v>
          </cell>
          <cell r="F4500" t="str">
            <v>und</v>
          </cell>
          <cell r="I4500">
            <v>4613.8950000000004</v>
          </cell>
        </row>
        <row r="4501">
          <cell r="A4501" t="str">
            <v>BB256P</v>
          </cell>
          <cell r="B4501" t="str">
            <v>CONECTOR TERMINAL DE COMPRESIÓN TIPO PALA PARA CONDUCTOR AISLADO DE COBRE O ALUMINIO CALIBRE 95 KCMIL.</v>
          </cell>
          <cell r="F4501" t="str">
            <v>und</v>
          </cell>
          <cell r="I4501">
            <v>3588.585</v>
          </cell>
        </row>
        <row r="4502">
          <cell r="A4502" t="str">
            <v>BB256U</v>
          </cell>
          <cell r="B4502" t="str">
            <v>CONECTOR TERMINAL DE COMPRESIÓN TIPO PALA PARA CONDUCTOR AISLADO DE COBRE O ALUMINIO CALIBRE 95 KCMIL.</v>
          </cell>
          <cell r="F4502" t="str">
            <v>und</v>
          </cell>
          <cell r="I4502">
            <v>4818.9570000000003</v>
          </cell>
        </row>
        <row r="4503">
          <cell r="A4503" t="str">
            <v>BB256V</v>
          </cell>
          <cell r="B4503" t="str">
            <v>CONECTOR TERMINAL DE COMPRESIÓN TIPO PALA PARA CONDUCTOR AISLADO DE COBRE O ALUMINIO CALIBRE 95 KCMIL.</v>
          </cell>
          <cell r="F4503" t="str">
            <v>und</v>
          </cell>
          <cell r="I4503">
            <v>5024.0190000000002</v>
          </cell>
        </row>
        <row r="4504">
          <cell r="A4504" t="str">
            <v>BB662</v>
          </cell>
          <cell r="B4504" t="str">
            <v>CONECTOR TERMINAL DE COMPRESION TIPO VASTAGO, TIPO4</v>
          </cell>
          <cell r="F4504" t="str">
            <v>und</v>
          </cell>
          <cell r="I4504">
            <v>59467.98</v>
          </cell>
        </row>
        <row r="4505">
          <cell r="A4505" t="str">
            <v>BB256</v>
          </cell>
          <cell r="B4505" t="str">
            <v>CONECTOR TIPO CUÑA</v>
          </cell>
          <cell r="F4505" t="str">
            <v>und</v>
          </cell>
          <cell r="I4505">
            <v>13687.999999999998</v>
          </cell>
        </row>
        <row r="4506">
          <cell r="A4506" t="str">
            <v>BB971</v>
          </cell>
          <cell r="B4506" t="str">
            <v>CONECTORES DE RESORTE 18AWG-8AWG</v>
          </cell>
          <cell r="F4506" t="str">
            <v>und</v>
          </cell>
          <cell r="I4506">
            <v>876.64004999999997</v>
          </cell>
        </row>
        <row r="4507">
          <cell r="A4507" t="str">
            <v>BB972</v>
          </cell>
          <cell r="B4507" t="str">
            <v>CONECTORES WAGO (PRESIÓN)</v>
          </cell>
          <cell r="F4507" t="str">
            <v>und</v>
          </cell>
          <cell r="I4507">
            <v>876.64004999999997</v>
          </cell>
        </row>
        <row r="4508">
          <cell r="A4508" t="str">
            <v>BB261</v>
          </cell>
          <cell r="B4508" t="str">
            <v>CONFIGURACIÓN EQUIPO RECONECTADOR -INGENIERO ESPECIALISTA</v>
          </cell>
          <cell r="F4508" t="str">
            <v>und</v>
          </cell>
          <cell r="I4508">
            <v>1537965</v>
          </cell>
        </row>
        <row r="4509">
          <cell r="A4509" t="str">
            <v>BB246</v>
          </cell>
          <cell r="B4509" t="str">
            <v>CONMUTABLE AUTOMÁTICO CON INTERRUPTORES DE POTENCIA TIPO ABIERTO MASTERPACT NT / N FIJOS CONSTAN DE: 2 INTERRUPTORES FIJOS DE LA CAPACIDAD DE CORRIENTE 1600 A • 2 ACCIONAMIENTOS ELECTRICOS POR MOTOR MCH • 2 BOBINAS DE DISPARO MX • 2 BOBINAS DE CIERRE XF • 2 CONTACTOS LISTOS PARA EL CIERRE PF • 1 MODULO DE AUTOMATIZACION UA+ACP • 1 MODULO DE ENCLAVAMIENTO ELECTRICO IVE• 1 ENCLAVAMIENTO MECANICO RIGIDO • 1 RELE DE CONTROL DE FASES, LOS CONMUTABLES MASTERPACT ESTAN MONTADOS EN CELDA AUTOSOPORTABLE DE 2200 X 900 X 900 mm DE ALTO, ANCHO Y PROFUNDIDAD, RESPECTIVAMENTE.</v>
          </cell>
          <cell r="F4509" t="str">
            <v>und</v>
          </cell>
          <cell r="I4509">
            <v>46200000</v>
          </cell>
        </row>
        <row r="4510">
          <cell r="A4510" t="str">
            <v>BB99</v>
          </cell>
          <cell r="B4510" t="str">
            <v>CONTACTOR TRIFASICO AC1 DE 20 A TIPO 09AM AF 1SBL137001R1310, CALIDAD LEGRAND, MERLIN GERIN, MITSUBISHI, SIEMENS, SQUAR D, ABB o superior de marca reconocida y homologada por el CIDET</v>
          </cell>
          <cell r="F4510" t="str">
            <v>und</v>
          </cell>
          <cell r="I4510">
            <v>76100.639999999999</v>
          </cell>
        </row>
        <row r="4511">
          <cell r="A4511" t="str">
            <v>BB189</v>
          </cell>
          <cell r="B4511" t="str">
            <v>CONTROL ILUMINACIÓN EXTERIOR 3 CONTACTOR TRIFÁSICO DE 20A. EN AC1</v>
          </cell>
          <cell r="F4511" t="str">
            <v>und</v>
          </cell>
          <cell r="I4511">
            <v>3135075.1599999997</v>
          </cell>
        </row>
        <row r="4512">
          <cell r="A4512" t="str">
            <v>BB472</v>
          </cell>
          <cell r="B4512" t="str">
            <v>CONTROLADOR ES</v>
          </cell>
          <cell r="F4512" t="str">
            <v>und</v>
          </cell>
          <cell r="I4512">
            <v>1201985.7615</v>
          </cell>
        </row>
        <row r="4513">
          <cell r="A4513" t="str">
            <v>BB907C</v>
          </cell>
          <cell r="B4513" t="str">
            <v>CONTROLADOR RGB de 12 Canales 12V/24V - 180W. Para proyector en LED.</v>
          </cell>
          <cell r="F4513" t="str">
            <v>und</v>
          </cell>
          <cell r="I4513">
            <v>4519566.4800000004</v>
          </cell>
        </row>
        <row r="4514">
          <cell r="A4514" t="str">
            <v>BB950</v>
          </cell>
          <cell r="B4514" t="str">
            <v xml:space="preserve">CORAZA AMERICANA DE 3/4" </v>
          </cell>
          <cell r="F4514" t="str">
            <v>und</v>
          </cell>
          <cell r="I4514">
            <v>4122.7715099999996</v>
          </cell>
        </row>
        <row r="4515">
          <cell r="A4515" t="str">
            <v>BB983</v>
          </cell>
          <cell r="B4515" t="str">
            <v>CORNETA CON ESTROBO REF PLR O SIMILAR</v>
          </cell>
          <cell r="F4515" t="str">
            <v>und</v>
          </cell>
          <cell r="I4515">
            <v>95653.220520000003</v>
          </cell>
        </row>
        <row r="4516">
          <cell r="A4516" t="str">
            <v>BB263</v>
          </cell>
          <cell r="B4516" t="str">
            <v>CORTACIRCUITOS 15 kV-100 A</v>
          </cell>
          <cell r="F4516" t="str">
            <v>und</v>
          </cell>
          <cell r="I4516">
            <v>134793.69154679999</v>
          </cell>
        </row>
        <row r="4517">
          <cell r="A4517" t="str">
            <v>BB263A</v>
          </cell>
          <cell r="B4517" t="str">
            <v>CORTACIRCUITOS TERMOMAGNETICOS automáticos monopolares enchufables 19E1020-M de 19 mm- 20 A. Calidad Legrand o equivalente.</v>
          </cell>
          <cell r="F4517" t="str">
            <v>und</v>
          </cell>
          <cell r="I4517">
            <v>40557.162360000002</v>
          </cell>
        </row>
        <row r="4518">
          <cell r="A4518" t="str">
            <v>BB719</v>
          </cell>
          <cell r="B4518" t="str">
            <v>CRUCE PORTACABLE GALVANIZADO EN CALIENTE ANCHO UTIL 10 cm. INCLUYE PLATINAS DE UNION</v>
          </cell>
          <cell r="F4518" t="str">
            <v>und</v>
          </cell>
          <cell r="I4518">
            <v>70551.980970899996</v>
          </cell>
        </row>
        <row r="4519">
          <cell r="A4519" t="str">
            <v>BB720</v>
          </cell>
          <cell r="B4519" t="str">
            <v>CRUCE PORTACABLE GALVANIZADO EN CALIENTE ANCHO UTIL 20 cm. INCLUYE PLATINAS DE UNION</v>
          </cell>
          <cell r="F4519" t="str">
            <v>und</v>
          </cell>
          <cell r="I4519">
            <v>75066.964315199992</v>
          </cell>
        </row>
        <row r="4520">
          <cell r="A4520" t="str">
            <v>BB721</v>
          </cell>
          <cell r="B4520" t="str">
            <v>CRUCE PORTACABLE GALVANIZADO EN CALIENTE ANCHO UTIL 30 cm. INCLUYE PLATINAS DE UNION</v>
          </cell>
          <cell r="F4520" t="str">
            <v>und</v>
          </cell>
          <cell r="I4520">
            <v>81875.689166700002</v>
          </cell>
        </row>
        <row r="4521">
          <cell r="A4521" t="str">
            <v>BB722</v>
          </cell>
          <cell r="B4521" t="str">
            <v>CRUCE PORTACABLE GALVANIZADO EN CALIENTE ANCHO UTIL 40 cm. INCLUYE PLATINAS DE UNION</v>
          </cell>
          <cell r="F4521" t="str">
            <v>und</v>
          </cell>
          <cell r="I4521">
            <v>90420.110051700001</v>
          </cell>
        </row>
        <row r="4522">
          <cell r="A4522" t="str">
            <v>BB723</v>
          </cell>
          <cell r="B4522" t="str">
            <v>CRUCE PORTACABLE GALVANIZADO EN CALIENTE ANCHO UTIL 50 cm. INCLUYE PLATINAS DE UNION</v>
          </cell>
          <cell r="F4522" t="str">
            <v>und</v>
          </cell>
          <cell r="I4522">
            <v>97730.806173000004</v>
          </cell>
        </row>
        <row r="4523">
          <cell r="A4523" t="str">
            <v>BB724</v>
          </cell>
          <cell r="B4523" t="str">
            <v>CRUCE PORTACABLE GALVANIZADO EN CALIENTE ANCHO UTIL 60 cm. INCLUYE PLATINAS DE UNION</v>
          </cell>
          <cell r="F4523" t="str">
            <v>und</v>
          </cell>
          <cell r="I4523">
            <v>106825.07005170001</v>
          </cell>
        </row>
        <row r="4524">
          <cell r="A4524" t="str">
            <v>BB515</v>
          </cell>
          <cell r="B4524" t="str">
            <v>CRUCETA METÁLICA DE ÁNGULO GALVANIZADO DE  2 ½" x 3/16" x 1,5 m</v>
          </cell>
          <cell r="F4524" t="str">
            <v>und</v>
          </cell>
          <cell r="I4524">
            <v>39382</v>
          </cell>
        </row>
        <row r="4525">
          <cell r="A4525" t="str">
            <v>BB264</v>
          </cell>
          <cell r="B4525" t="str">
            <v>CRUCETA METÁLICA DE ÁNGULO GALVANIZADO DE  2 ½" x 3/16" x 2,0 m</v>
          </cell>
          <cell r="F4525" t="str">
            <v>und</v>
          </cell>
          <cell r="I4525">
            <v>48855.324289199998</v>
          </cell>
        </row>
        <row r="4526">
          <cell r="A4526" t="str">
            <v>BB265</v>
          </cell>
          <cell r="B4526" t="str">
            <v>CRUCETA METÁLICA DE ÁNGULO GALVANIZADO DE  2 ½" x 3/16" x 2,5 m</v>
          </cell>
          <cell r="F4526" t="str">
            <v>und</v>
          </cell>
          <cell r="I4526">
            <v>67079.881439999997</v>
          </cell>
        </row>
        <row r="4527">
          <cell r="A4527" t="str">
            <v>BB268</v>
          </cell>
          <cell r="B4527" t="str">
            <v>CRUCETA METALICA DE ANGULO GALVANIZADO DE 2 ½" x 1/4 "x  2,5 m</v>
          </cell>
          <cell r="F4527" t="str">
            <v>un</v>
          </cell>
          <cell r="I4527">
            <v>70983.359647199992</v>
          </cell>
        </row>
        <row r="4528">
          <cell r="A4528" t="str">
            <v>BB177</v>
          </cell>
          <cell r="B4528" t="str">
            <v>CUBIERTA , ANCHO 85 mm, APLICADA COMO CUBIERTA COMPLETA PARA DUCTO DE 105 X 50 mm Ó  DUCTO DE 195 X 65 mm</v>
          </cell>
          <cell r="F4528" t="str">
            <v>m</v>
          </cell>
          <cell r="I4528">
            <v>4663.2</v>
          </cell>
        </row>
        <row r="4529">
          <cell r="A4529" t="str">
            <v>BB294</v>
          </cell>
          <cell r="B4529" t="str">
            <v>CURVA GRAN RADIO 90° PVC DUCTO  2" TIPO PAVCO O SIMILAR</v>
          </cell>
          <cell r="F4529" t="str">
            <v>und</v>
          </cell>
          <cell r="I4529">
            <v>7125.9044999999996</v>
          </cell>
        </row>
        <row r="4530">
          <cell r="A4530" t="str">
            <v>BB296</v>
          </cell>
          <cell r="B4530" t="str">
            <v>CURVA GRAN RADIO 90° PVC DUCTO  3" TIPO PAVCO O SIMILAR</v>
          </cell>
          <cell r="F4530" t="str">
            <v>und</v>
          </cell>
          <cell r="I4530">
            <v>15441.168600000001</v>
          </cell>
        </row>
        <row r="4531">
          <cell r="A4531" t="str">
            <v>BB297</v>
          </cell>
          <cell r="B4531" t="str">
            <v>CURVA GRAN RADIO 90° PVC DUCTO  4" TIPO PAVCO O SIMILAR</v>
          </cell>
          <cell r="F4531" t="str">
            <v>und</v>
          </cell>
          <cell r="I4531">
            <v>31441.131150000001</v>
          </cell>
        </row>
        <row r="4532">
          <cell r="A4532" t="str">
            <v>BB713</v>
          </cell>
          <cell r="B4532" t="str">
            <v>CURVA PORTACABLE GALVANIZADA EN CALIENTE ANCHO UTIL 10 cm. INCLUYE PLATINAS DE UNION</v>
          </cell>
          <cell r="F4532" t="str">
            <v>und</v>
          </cell>
          <cell r="I4532">
            <v>38272.761426899997</v>
          </cell>
        </row>
        <row r="4533">
          <cell r="A4533" t="str">
            <v>BB714</v>
          </cell>
          <cell r="B4533" t="str">
            <v>CURVA PORTACABLE GALVANIZADA EN CALIENTE ANCHO UTIL 20 cm. INCLUYE PLATINAS DE UNION</v>
          </cell>
          <cell r="F4533" t="str">
            <v>und</v>
          </cell>
          <cell r="I4533">
            <v>43498.981811999998</v>
          </cell>
        </row>
        <row r="4534">
          <cell r="A4534" t="str">
            <v>BB715</v>
          </cell>
          <cell r="B4534" t="str">
            <v>CURVA PORTACABLE GALVANIZADA EN CALIENTE ANCHO UTIL 30 cm. INCLUYE PLATINAS DE UNION</v>
          </cell>
          <cell r="F4534" t="str">
            <v>und</v>
          </cell>
          <cell r="I4534">
            <v>48909.860528100005</v>
          </cell>
        </row>
        <row r="4535">
          <cell r="A4535" t="str">
            <v>BB716</v>
          </cell>
          <cell r="B4535" t="str">
            <v>CURVA PORTACABLE GALVANIZADA EN CALIENTE ANCHO UTIL 40 cm. INCLUYE PLATINAS DE UNION</v>
          </cell>
          <cell r="F4535" t="str">
            <v>und</v>
          </cell>
          <cell r="I4535">
            <v>55115.395506599998</v>
          </cell>
        </row>
        <row r="4536">
          <cell r="A4536" t="str">
            <v>BB717</v>
          </cell>
          <cell r="B4536" t="str">
            <v>CURVA PORTACABLE GALVANIZADA EN CALIENTE ANCHO UTIL 50 cm. INCLUYE PLATINAS DE UNION</v>
          </cell>
          <cell r="F4536" t="str">
            <v>und</v>
          </cell>
          <cell r="I4536">
            <v>63576.386916899995</v>
          </cell>
        </row>
        <row r="4537">
          <cell r="A4537" t="str">
            <v>BB718</v>
          </cell>
          <cell r="B4537" t="str">
            <v>CURVA PORTACABLE GALVANIZADA EN CALIENTE ANCHO UTIL 60 cm. INCLUYE PLATINAS DE UNION</v>
          </cell>
          <cell r="F4537" t="str">
            <v>und</v>
          </cell>
          <cell r="I4537">
            <v>73723.818468299985</v>
          </cell>
        </row>
        <row r="4538">
          <cell r="A4538" t="str">
            <v>BB293</v>
          </cell>
          <cell r="B4538" t="str">
            <v>CURVA PVC 90° CONDUIT C x E  1" TIPO PAVCO O SIMILAR</v>
          </cell>
          <cell r="F4538" t="str">
            <v>und</v>
          </cell>
          <cell r="I4538">
            <v>1115.53728</v>
          </cell>
        </row>
        <row r="4539">
          <cell r="A4539" t="str">
            <v>BB496</v>
          </cell>
          <cell r="B4539" t="str">
            <v>DADO EN CONCRETO PARA CONTRA PESO DE TEMPLETE</v>
          </cell>
          <cell r="F4539" t="str">
            <v>und</v>
          </cell>
          <cell r="I4539">
            <v>40600</v>
          </cell>
        </row>
        <row r="4540">
          <cell r="A4540" t="str">
            <v>BB298</v>
          </cell>
          <cell r="B4540" t="str">
            <v>DESCARGADOR DE SOBRETENSION DE LINEA 10kV- 10kA- POLIMERICO, OXIDO DE ZINC</v>
          </cell>
          <cell r="F4540" t="str">
            <v>und</v>
          </cell>
          <cell r="I4540">
            <v>81381.930630000003</v>
          </cell>
        </row>
        <row r="4541">
          <cell r="A4541" t="str">
            <v>BB116</v>
          </cell>
          <cell r="B4541" t="str">
            <v>DESCARGADOR DE SOBRETENSION DE LINEA 12 kV 10 kA-POLIMERICO, OXIDO DE ZINC</v>
          </cell>
          <cell r="F4541" t="str">
            <v>und</v>
          </cell>
          <cell r="I4541">
            <v>69600</v>
          </cell>
        </row>
        <row r="4542">
          <cell r="A4542" t="str">
            <v>BB115</v>
          </cell>
          <cell r="B4542" t="str">
            <v>DESCARGADOR DE SOBRETENSION DE LINEA 30 kV 10 KA POLIMERICO, OXIDO DE ZINC</v>
          </cell>
          <cell r="F4542" t="str">
            <v>und</v>
          </cell>
          <cell r="I4542">
            <v>208800</v>
          </cell>
        </row>
        <row r="4543">
          <cell r="A4543" t="str">
            <v>BB132</v>
          </cell>
          <cell r="B4543" t="str">
            <v>DESCARGADOR DE SOBRETENSION TIPO SUBESTACION 35 kV/100 kA REF HSRCP30L1E1M5 - A36921-000 MARTA TAYCO O SIMILAR</v>
          </cell>
          <cell r="F4543" t="str">
            <v>und</v>
          </cell>
          <cell r="I4543">
            <v>904799.99999999988</v>
          </cell>
        </row>
        <row r="4544">
          <cell r="A4544" t="str">
            <v>BB566</v>
          </cell>
          <cell r="B4544" t="str">
            <v>DETECTOR DE CALOR  REF FAH‑T 420 BOSCH O SIMILAR</v>
          </cell>
          <cell r="F4544" t="str">
            <v>und</v>
          </cell>
          <cell r="I4544">
            <v>91974.300399999993</v>
          </cell>
        </row>
        <row r="4545">
          <cell r="A4545" t="str">
            <v>BB919</v>
          </cell>
          <cell r="B4545" t="str">
            <v xml:space="preserve">DETECTOR DE HUMO INCLUYE EQUIPO EMT </v>
          </cell>
          <cell r="F4545" t="str">
            <v>und</v>
          </cell>
          <cell r="I4545">
            <v>203729.09700000001</v>
          </cell>
        </row>
        <row r="4546">
          <cell r="A4546" t="str">
            <v>BB980</v>
          </cell>
          <cell r="B4546" t="str">
            <v>DETECTOR DE HUMO REF SD851E o 'CO-12/24</v>
          </cell>
          <cell r="F4546" t="str">
            <v>und</v>
          </cell>
          <cell r="I4546">
            <v>146033.07882749999</v>
          </cell>
        </row>
        <row r="4547">
          <cell r="A4547" t="str">
            <v>BB448</v>
          </cell>
          <cell r="B4547" t="str">
            <v>DETECTOR MULTISENSOR ÓPTICO/TÉRMICO  REF FAP-OT 420 BOSCH O SIMILAR</v>
          </cell>
          <cell r="F4547" t="str">
            <v>und</v>
          </cell>
          <cell r="I4547">
            <v>98078.040374999982</v>
          </cell>
        </row>
        <row r="4548">
          <cell r="A4548" t="str">
            <v>BB302</v>
          </cell>
          <cell r="B4548" t="str">
            <v>DIAGONAL RECTA DE ÁNGULO DE HIERRO GALVANIZADO DE 38X38X5 mm (1 ½" X 1 ½" X 3/16") 68 cm</v>
          </cell>
          <cell r="F4548" t="str">
            <v>und</v>
          </cell>
          <cell r="I4548">
            <v>17871.153300000002</v>
          </cell>
        </row>
        <row r="4549">
          <cell r="A4549" t="str">
            <v>BB108</v>
          </cell>
          <cell r="B4549" t="str">
            <v>DPS PARA BAJA TENSIÓN, PROTECCIÓN GABINETE DE CONTROL</v>
          </cell>
          <cell r="F4549" t="str">
            <v>und</v>
          </cell>
          <cell r="I4549">
            <v>174000</v>
          </cell>
        </row>
        <row r="4550">
          <cell r="A4550" t="str">
            <v>BB1007</v>
          </cell>
          <cell r="B4550" t="str">
            <v xml:space="preserve">DPS: CATEGORIA C. 208/120V.  10 MODOS DE PROTECCIÓN.  CORRIENTE NOMINAL DE DESCARGA: 240kA/FASE.  MCOV : 260V. TENSIÓN DE REACCIÓN QUE CUMPLA NORMA ANSI/IEEE C62.41 &amp; C62.45. TIEMPO DE RESPUESTA : 1ns. SEGUIMIENTO CONTINUO DE ONDA. DISPOSITIVO DE ALIVIO DE SOBREPRESIÓN QUE AYUDE A PREVENIR LA EXPLOSIÓN DEL EQUIPO. CERRAMIENTO A PRUEBA DE IMPACTO CON MATERIAL AISLANTE QUE GARANTICE ESTABILIDAD ELECTRICA, FÍSICA Y TÉRMICA. 
</v>
          </cell>
          <cell r="F4550" t="str">
            <v>und</v>
          </cell>
          <cell r="I4550">
            <v>2044509.1524</v>
          </cell>
        </row>
        <row r="4551">
          <cell r="A4551" t="str">
            <v>BB176</v>
          </cell>
          <cell r="B4551" t="str">
            <v>DUCTO PLASTICO DE 105 X 50 mm , LONGITUD 2 m</v>
          </cell>
          <cell r="F4551" t="str">
            <v>m</v>
          </cell>
          <cell r="I4551">
            <v>13084.8</v>
          </cell>
        </row>
        <row r="4552">
          <cell r="A4552" t="str">
            <v>BB250</v>
          </cell>
          <cell r="B4552" t="str">
            <v>DUCTO PLASTICO DE 195 X 65 mm , LONGITUD 2 m</v>
          </cell>
          <cell r="F4552" t="str">
            <v>m</v>
          </cell>
          <cell r="I4552">
            <v>32155.199999999997</v>
          </cell>
        </row>
        <row r="4553">
          <cell r="A4553" t="str">
            <v>BB205</v>
          </cell>
          <cell r="B4553" t="str">
            <v>ELABORACIÓN DE TERMINALES DE CABLES</v>
          </cell>
          <cell r="F4553" t="str">
            <v>und</v>
          </cell>
          <cell r="I4553">
            <v>348000</v>
          </cell>
        </row>
        <row r="4554">
          <cell r="A4554" t="str">
            <v>BB09</v>
          </cell>
          <cell r="B4554" t="str">
            <v>ELECTROBARRA ALIMENTADOR 100A, 3F+N AL 100%, TIPO PLUG IN,  ALUMINIO IP55, ENERGÍA NORMAL, USO INTERIOR. REF:ZUCCHINI MS100 O SIMILAR</v>
          </cell>
          <cell r="F4554" t="str">
            <v>m</v>
          </cell>
          <cell r="I4554">
            <v>105420.79999999999</v>
          </cell>
        </row>
        <row r="4555">
          <cell r="A4555" t="str">
            <v>BB151</v>
          </cell>
          <cell r="B4555" t="str">
            <v>ELECTROBARRA ALIMENTADOR 630A, ALUMINIO IP55,  3F+N AL 100%, TIPO FEEDER (SIN SALIDAS), ENERGÍA NORMAL, USO INTERIOR. REF:ZUCCHINI MR630 O SIMILAR</v>
          </cell>
          <cell r="F4555" t="str">
            <v>m</v>
          </cell>
          <cell r="I4555">
            <v>399987.72</v>
          </cell>
        </row>
        <row r="4556">
          <cell r="A4556" t="str">
            <v>BB152</v>
          </cell>
          <cell r="B4556" t="str">
            <v>ELECTROBARRA ALIMENTADOR 630A, ALUMINIO IP55, 3F+N AL 100%, TIPO PLUG IN (3+3), ENERGÍA NORMAL, USO INTERIOR. REF:ZUCCHINI MR630 O SIMILAR</v>
          </cell>
          <cell r="F4556" t="str">
            <v>m</v>
          </cell>
          <cell r="I4556">
            <v>510747.99999999994</v>
          </cell>
        </row>
        <row r="4557">
          <cell r="A4557" t="str">
            <v>BB370</v>
          </cell>
          <cell r="B4557" t="str">
            <v>ENCLAVAMIENTO MECANICO TIPO TRANSFERENCIA, CON DOS INTERRUPTORES MOTORIZADOS  DE 225 A. BARRAJE NEUTRO, FASE TIERRA DE 700 A.</v>
          </cell>
          <cell r="F4557" t="str">
            <v>und</v>
          </cell>
          <cell r="I4557">
            <v>4640000</v>
          </cell>
        </row>
        <row r="4558">
          <cell r="A4558" t="str">
            <v>BB1002</v>
          </cell>
          <cell r="B4558" t="str">
            <v>EQUIPO DE MEDIDA EN MEDIA TENSION 11.4KV. 3 ELEMENTOS, con su correspondiente Celda metálica en lámina galvanizada , calibre 14,16 y 18, con pintura de aplicación electrostática poliéster. INCLUYE: 3 TP`s de acuerdo a diseño, 3 TC`s de acuerdo a diseño Bandeja para equipo de medida, 1 Medidor electrónico multifuncional multitarifa. con telemedida y bornera de pruebas, sistema de calefacción controlado por termostato  y barrera acrílica según normas CODENSA AE325, AE421. Todos los equipos de medida calibrados por entidad reconocida por el O.R.</v>
          </cell>
          <cell r="F4558" t="str">
            <v>und</v>
          </cell>
          <cell r="I4558">
            <v>13962671.58</v>
          </cell>
        </row>
        <row r="4559">
          <cell r="A4559" t="str">
            <v>BB826</v>
          </cell>
          <cell r="B4559" t="str">
            <v>EQUIPO DE MEDIDA EN MEDIA TENSION 13,2KV. 3 ELEMENTOS, con su correspondiente Celda metálica en lámina galvanizada , calibre 14,16 y 18, con pintura de aplicación electrostática poliéster. incluye: 3 TP`s de acuerdo a diseño, 3 TC`s de acuerdo a diseño ( DE 17.5kV), 1 MEDIDOR electrónico multifuncional con telemedida y bornera de pruebas, sistema de calefacción controlado por termostato  y barrera acrílica según normas CODENSA. Todos los equipos de medida calibrados por entidad reconocida por el O.R.</v>
          </cell>
          <cell r="F4559" t="str">
            <v>und</v>
          </cell>
          <cell r="I4559">
            <v>18064044.870299999</v>
          </cell>
        </row>
        <row r="4560">
          <cell r="A4560" t="str">
            <v>BB826O</v>
          </cell>
          <cell r="B4560" t="str">
            <v>EQUIPO DE MEDIDA EN MEDIA TENSION 13,2KV. 3 ELEMENTOS, con su correspondiente Celda metálica en lámina galvanizada , calibre 14,16 y 18, con pintura de aplicación electrostática poliéster. incluye: 3 TP`s de acuerdo a diseño, 3 TC`s de acuerdo a diseño(DE 23 kV), 1 MEDIDOR electrónico multifuncional con telemedida y bornera de pruebas, sistema de calefacción controlado por termostato  y barrera acrílica según normas CODENSA. Todos los equipos de medida calibrados por entidad reconocida por el O.R.</v>
          </cell>
          <cell r="F4560" t="str">
            <v>und</v>
          </cell>
          <cell r="I4560">
            <v>22712103.199499998</v>
          </cell>
        </row>
        <row r="4561">
          <cell r="A4561" t="str">
            <v>BB826P</v>
          </cell>
          <cell r="B4561" t="str">
            <v>EQUIPO DE MEDIDA EN MEDIA TENSION 13,2KV. 3 ELEMENTOS, con su correspondiente Celda metálica en lámina galvanizada , calibre 14,16 y 18, con pintura de aplicación electrostática poliéster. incluye: 3 TP`s de acuerdo a diseño, 3 TC`s de acuerdo a diseño, 1 MEDIDOR electrónico multifuncional con telemedida y bornera de pruebas, sistema de calefacción controlado por termostato  y barrera acrílica según normas CODENSA. Todos los equipos de medida calibrados por entidad reconocida por el O.R.</v>
          </cell>
          <cell r="F4561" t="str">
            <v>und</v>
          </cell>
          <cell r="I4561">
            <v>23557204.7139</v>
          </cell>
        </row>
        <row r="4562">
          <cell r="A4562" t="str">
            <v>BB826Q</v>
          </cell>
          <cell r="B4562" t="str">
            <v>EQUIPO DE MEDIDA EN MEDIA TENSION 13,2KV. 3 ELEMENTOS, con su correspondiente Celda metálica en lámina galvanizada , calibre 14,16 y 18, con pintura de aplicación electrostática poliéster. incluye: 3 TP`s de acuerdo a diseño, 3 TC`s de acuerdo a diseño, 1 MEDIDOR electrónico multifuncional con telemedida y bornera de pruebas, sistema de calefacción controlado por termostato  y barrera acrílica según normas CODENSA. Todos los equipos de medida calibrados por entidad reconocida por el O.R.</v>
          </cell>
          <cell r="F4562" t="str">
            <v>und</v>
          </cell>
          <cell r="I4562">
            <v>18064044.870299999</v>
          </cell>
        </row>
        <row r="4563">
          <cell r="A4563" t="str">
            <v>BB111</v>
          </cell>
          <cell r="B4563" t="str">
            <v xml:space="preserve">ESLABÓN EN U 5/8 CON PASADOR 5/8 </v>
          </cell>
          <cell r="F4563" t="str">
            <v>und</v>
          </cell>
          <cell r="I4563">
            <v>6700</v>
          </cell>
        </row>
        <row r="4564">
          <cell r="A4564" t="str">
            <v>BB308</v>
          </cell>
          <cell r="B4564" t="str">
            <v>ESPARRAGO 5/8" x 10". Incluye 2 Tuercas, 2 Arandelas.</v>
          </cell>
          <cell r="F4564" t="str">
            <v>un</v>
          </cell>
          <cell r="I4564">
            <v>3663.2275680000002</v>
          </cell>
        </row>
        <row r="4565">
          <cell r="A4565" t="str">
            <v>BB531</v>
          </cell>
          <cell r="B4565" t="str">
            <v>ESPARRAGO 5/8" x 12". Incluye 2 Tuercas, 2 Arandelas.</v>
          </cell>
          <cell r="F4565" t="str">
            <v>und</v>
          </cell>
          <cell r="I4565">
            <v>4466</v>
          </cell>
        </row>
        <row r="4566">
          <cell r="A4566" t="str">
            <v>BB312</v>
          </cell>
          <cell r="B4566" t="str">
            <v>ESPARRAGO 5/8" x 18". Incluye 2 Tuercas, 2 Arandelas.</v>
          </cell>
          <cell r="F4566" t="str">
            <v>un</v>
          </cell>
          <cell r="I4566">
            <v>5191.5546539999996</v>
          </cell>
        </row>
        <row r="4567">
          <cell r="A4567" t="str">
            <v>BB313</v>
          </cell>
          <cell r="B4567" t="str">
            <v>ESPARRAGO 5/8" x 20". Incluye 2 Tuercas, 2 Arandelas.</v>
          </cell>
          <cell r="F4567" t="str">
            <v>un</v>
          </cell>
          <cell r="I4567">
            <v>5726.766474</v>
          </cell>
        </row>
        <row r="4568">
          <cell r="A4568" t="str">
            <v>BB315</v>
          </cell>
          <cell r="B4568" t="str">
            <v>ESPARRAGO 5/8" x 24". Incluye 2 Tuercas, 2 Arandelas.</v>
          </cell>
          <cell r="F4568" t="str">
            <v>un</v>
          </cell>
          <cell r="I4568">
            <v>6838.8176999999996</v>
          </cell>
        </row>
        <row r="4569">
          <cell r="A4569" t="str">
            <v>BB712</v>
          </cell>
          <cell r="B4569" t="str">
            <v>ESPARRAGO GALVANIZADO 3/8"X50cm. INCLUYE 4 TUERCAS</v>
          </cell>
          <cell r="F4569" t="str">
            <v>und</v>
          </cell>
          <cell r="I4569">
            <v>5536.674</v>
          </cell>
        </row>
        <row r="4570">
          <cell r="A4570" t="str">
            <v>BB321</v>
          </cell>
          <cell r="B4570" t="str">
            <v>ESPIGO DE ACERO GALVANIZADO PARA CRUCETA METÁLICA</v>
          </cell>
          <cell r="F4570" t="str">
            <v>und</v>
          </cell>
          <cell r="I4570">
            <v>5946.7979999999998</v>
          </cell>
        </row>
        <row r="4571">
          <cell r="A4571" t="str">
            <v>BB981</v>
          </cell>
          <cell r="B4571" t="str">
            <v>ESTACION MANUAL REF NAC 12LX O SIMILAR</v>
          </cell>
          <cell r="F4571" t="str">
            <v>und</v>
          </cell>
          <cell r="I4571">
            <v>120004.33302000001</v>
          </cell>
        </row>
        <row r="4572">
          <cell r="A4572" t="str">
            <v>BB323</v>
          </cell>
          <cell r="B4572" t="str">
            <v>ESTRIBO 2 AWG CON CONECTOR CUÑA 4/0 AWG</v>
          </cell>
          <cell r="F4572" t="str">
            <v>und</v>
          </cell>
          <cell r="I4572">
            <v>26495.3638092</v>
          </cell>
        </row>
        <row r="4573">
          <cell r="A4573" t="str">
            <v>BB451</v>
          </cell>
          <cell r="B4573" t="str">
            <v>FUENTE DE ALIMENTACIÓN PARA CIRCUITO DE DISPOSITIVOS DE NOTIFICACIÓN REMOTO REF FPP-RNAC-8A-4C</v>
          </cell>
          <cell r="F4573" t="str">
            <v>und</v>
          </cell>
          <cell r="I4573">
            <v>862840.05787499994</v>
          </cell>
        </row>
        <row r="4574">
          <cell r="A4574" t="str">
            <v>BB466</v>
          </cell>
          <cell r="B4574" t="str">
            <v>FUENTE DE ALIMENTACIÓN PEQUEÑA, INSTALACIÓN EN BASTIDOR</v>
          </cell>
          <cell r="F4574" t="str">
            <v>und</v>
          </cell>
          <cell r="I4574">
            <v>487512.06524999993</v>
          </cell>
        </row>
        <row r="4575">
          <cell r="A4575" t="str">
            <v>BB474</v>
          </cell>
          <cell r="B4575" t="str">
            <v>FUENTE DE ALIMENTACIÓN UNIVERSAL</v>
          </cell>
          <cell r="F4575" t="str">
            <v>und</v>
          </cell>
          <cell r="I4575">
            <v>1217609.93175</v>
          </cell>
        </row>
        <row r="4576">
          <cell r="A4576" t="str">
            <v>BB216</v>
          </cell>
          <cell r="B4576" t="str">
            <v>FUSIBLE NH REF 00 CAPACIDAD 125 A</v>
          </cell>
          <cell r="F4576" t="str">
            <v>und</v>
          </cell>
          <cell r="I4576">
            <v>12264.341279999997</v>
          </cell>
        </row>
        <row r="4577">
          <cell r="A4577" t="str">
            <v>BB217</v>
          </cell>
          <cell r="B4577" t="str">
            <v>FUSIBLE NH REF 00 CAPACIDAD 160 A</v>
          </cell>
          <cell r="F4577" t="str">
            <v>und</v>
          </cell>
          <cell r="I4577">
            <v>12264.341279999997</v>
          </cell>
        </row>
        <row r="4578">
          <cell r="A4578" t="str">
            <v>BB213</v>
          </cell>
          <cell r="B4578" t="str">
            <v>FUSIBLE NH REF 00 CAPACIDAD 25 A</v>
          </cell>
          <cell r="F4578" t="str">
            <v>und</v>
          </cell>
          <cell r="I4578">
            <v>9290.2079999999987</v>
          </cell>
        </row>
        <row r="4579">
          <cell r="A4579" t="str">
            <v>BB214</v>
          </cell>
          <cell r="B4579" t="str">
            <v>FUSIBLE NH REF 00 CAPACIDAD 50 A</v>
          </cell>
          <cell r="F4579" t="str">
            <v>und</v>
          </cell>
          <cell r="I4579">
            <v>9290.2079999999987</v>
          </cell>
        </row>
        <row r="4580">
          <cell r="A4580" t="str">
            <v>BB215</v>
          </cell>
          <cell r="B4580" t="str">
            <v>FUSIBLE NH REF 00 CAPACIDAD 80 A</v>
          </cell>
          <cell r="F4580" t="str">
            <v>und</v>
          </cell>
          <cell r="I4580">
            <v>9290.2079999999987</v>
          </cell>
        </row>
        <row r="4581">
          <cell r="A4581" t="str">
            <v>BB218</v>
          </cell>
          <cell r="B4581" t="str">
            <v>FUSIBLE NH REF 1 CAPACIDAD 125 A</v>
          </cell>
          <cell r="F4581" t="str">
            <v>und</v>
          </cell>
          <cell r="I4581">
            <v>16044.449519999996</v>
          </cell>
        </row>
        <row r="4582">
          <cell r="A4582" t="str">
            <v>BB219</v>
          </cell>
          <cell r="B4582" t="str">
            <v>FUSIBLE NH REF 2 CAPACIDAD 200 A</v>
          </cell>
          <cell r="F4582" t="str">
            <v>und</v>
          </cell>
          <cell r="I4582">
            <v>25704.720719999998</v>
          </cell>
        </row>
        <row r="4583">
          <cell r="A4583" t="str">
            <v>BB221</v>
          </cell>
          <cell r="B4583" t="str">
            <v>FUSIBLE NH REF 2 CAPACIDAD 250 A</v>
          </cell>
          <cell r="F4583" t="str">
            <v>und</v>
          </cell>
          <cell r="I4583">
            <v>46873.310159999994</v>
          </cell>
        </row>
        <row r="4584">
          <cell r="A4584" t="str">
            <v>BB222</v>
          </cell>
          <cell r="B4584" t="str">
            <v>FUSIBLE NH REF 2 CAPACIDAD 400 A</v>
          </cell>
          <cell r="F4584" t="str">
            <v>und</v>
          </cell>
          <cell r="I4584">
            <v>46873.310159999994</v>
          </cell>
        </row>
        <row r="4585">
          <cell r="A4585" t="str">
            <v>BB223</v>
          </cell>
          <cell r="B4585" t="str">
            <v>FUSIBLE NH REF 3 CAPACIDAD 500 A</v>
          </cell>
          <cell r="F4585" t="str">
            <v>und</v>
          </cell>
          <cell r="I4585">
            <v>55162.725839999992</v>
          </cell>
        </row>
        <row r="4586">
          <cell r="A4586" t="str">
            <v>BB479</v>
          </cell>
          <cell r="B4586" t="str">
            <v>GABINETE CERRADO DE 7 PIES DE ALTURA,  ACCESORIOS PARA GABINETE</v>
          </cell>
          <cell r="F4586" t="str">
            <v>und</v>
          </cell>
          <cell r="I4586">
            <v>2463645</v>
          </cell>
        </row>
        <row r="4587">
          <cell r="A4587" t="str">
            <v>BB103</v>
          </cell>
          <cell r="B4587" t="str">
            <v>GABINETE FABRICADO EN ACERO INOXIDABLE APTO PARA USO A LA INTEMPERIE IP66, IK 10 BARRAJE EN Cu 208V/25 kA 3F5H, ACABADO EN PINTURA EPOXIPOLIESTER DE APLICACIÓN ELECTROSTÁTICA, PUERTA Y FRENTE MUERTO INDEPENDIENTES, CERRADURA PARA TRABAJO PESADO CON LLAVE, TANTO EL BARRAJE PRINCIPAL COMO LAS DERIVACIONES A INTERRUPTORES DEBEN SER CONSTRUIDOS EN PLATINAS DE COBRE (NO CABLE).INCLUYE BANDEJA DOBLE FONDO MEDIDAS APROXIMADAS: ALTO x PROFUNDIDAD x ANCHO 30 x 20 x 16 cm.</v>
          </cell>
          <cell r="F4587" t="str">
            <v>und</v>
          </cell>
          <cell r="I4587">
            <v>787948.56</v>
          </cell>
        </row>
        <row r="4588">
          <cell r="A4588" t="str">
            <v>BB931</v>
          </cell>
          <cell r="B4588" t="str">
            <v>GABINETE FABRICADO EN LAMINA COLD ROLLED CAL 18-16. ALOJA E INCLUYE SISTEMA DE CONTROL ENCENDIDO / APAGADO ILUMINACION EXTERIORES MEDIANTE PROGRAMADOR HORARIO/SEMANAL REF:TAP-D21P. DIM SUGERIDA 40X30X20 cm</v>
          </cell>
          <cell r="F4588" t="str">
            <v>und</v>
          </cell>
          <cell r="I4588">
            <v>424990.995</v>
          </cell>
        </row>
        <row r="4589">
          <cell r="A4589" t="str">
            <v>BB941</v>
          </cell>
          <cell r="B4589" t="str">
            <v>GABINETE FABRICADO EN LAMINA COLD ROLLED CAL 18-16. ALOJA E INCLUYE SISTEMA DE CONTROL ENCENDIDO / APAGADO ILUMINACION EXTERIORES MEDIANTE PROGRAMADOR HORARIO/SEMANAL REF:TAP-D21P. DIM SUGERIDA 40X30X20 cm</v>
          </cell>
          <cell r="F4589" t="str">
            <v>und</v>
          </cell>
          <cell r="I4589">
            <v>430630.2</v>
          </cell>
        </row>
        <row r="4590">
          <cell r="A4590" t="str">
            <v>BB930</v>
          </cell>
          <cell r="B4590" t="str">
            <v>GABINETE FABRICADO EN LAMINA COLD ROLLED CAL 18-16. ALOJA E INCLUYE SISTEMA DE TRANSFERENCIA MANUAL TIPO BYPASS 32A, INCLUYE PROTECCIONES, E INSUMOS VARIOS, BARRAS DE NEUTRO Y TIERRA. DIM SUGERIDA 50X40X25 cm</v>
          </cell>
          <cell r="F4590" t="str">
            <v>und</v>
          </cell>
          <cell r="I4590">
            <v>686957.7</v>
          </cell>
        </row>
        <row r="4591">
          <cell r="A4591" t="str">
            <v>BB940</v>
          </cell>
          <cell r="B4591" t="str">
            <v>GABINETE FABRICADO EN LAMINA COLD ROLLED CAL 18-16. ALOJA E INCLUYE SISTEMA DE TRANSFERENCIA MANUAL TIPO BYPASS 32A, INCLUYE PROTECCIONES, E INSUMOS VARIOS, BARRAS DE NEUTRO Y TIERRA. DIM SUGERIDA 50X40X25 cm</v>
          </cell>
          <cell r="F4591" t="str">
            <v>und</v>
          </cell>
          <cell r="I4591">
            <v>635692.19999999995</v>
          </cell>
        </row>
        <row r="4592">
          <cell r="A4592" t="str">
            <v>BB941A</v>
          </cell>
          <cell r="B4592" t="str">
            <v>GABINETE FABRICADO EN LAMINA COLD ROLLED CAL 18-16. PARA MEDIDOR TRIFASICO</v>
          </cell>
          <cell r="F4592" t="str">
            <v>und</v>
          </cell>
          <cell r="I4592">
            <v>41012.400000000001</v>
          </cell>
        </row>
        <row r="4593">
          <cell r="A4593" t="str">
            <v>BB290</v>
          </cell>
          <cell r="B4593" t="str">
            <v>GABINETE GM 16 RELÉS DE SOBREPONER CON PUERTA Y LLAVE, NEMA 1</v>
          </cell>
          <cell r="F4593" t="str">
            <v>und</v>
          </cell>
          <cell r="I4593">
            <v>634056</v>
          </cell>
        </row>
        <row r="4594">
          <cell r="A4594" t="str">
            <v>BB289</v>
          </cell>
          <cell r="B4594" t="str">
            <v>GABINETE GM 8 RELÉS DE SOBREPONER CON PUERTA Y LLAVE, NEMA 1</v>
          </cell>
          <cell r="F4594" t="str">
            <v>und</v>
          </cell>
          <cell r="I4594">
            <v>491259.99999999994</v>
          </cell>
        </row>
        <row r="4595">
          <cell r="A4595" t="str">
            <v>BB184</v>
          </cell>
          <cell r="B4595" t="str">
            <v>GABINETE MULTITOMA 35 x 25 x 15 cm. FABRICADO EN LAMINA COLD ROLLED CAL 16-18. ALOJARA 1 INTERRUPTOR ATORNILLABLE 3X20A, SOBRE EL FRENTE MUERTO (TAPA) FRONTAL LLEVARA MONTADO 1 TOMACORRIENTE DOBLE PT TIPO LEVITON HG 1F+N+T 15A/110V, 1 TOMACORRIENTE TIPO ESTUFA 2F+T 20A/220V, 1 TOMACORRIENTE TIPO TURN LOCK 3F+T 20A/220V. LAS CONEXIONES AL INTERIOR DEL GABINETE MULTITOMA SE HARAN EMPLEANDO REGLETA BORNERA FIJADA AL DOBLE FONDO DE LA CAJA</v>
          </cell>
          <cell r="F4595" t="str">
            <v>und</v>
          </cell>
          <cell r="I4595">
            <v>394744.35</v>
          </cell>
        </row>
        <row r="4596">
          <cell r="A4596" t="str">
            <v>BB978</v>
          </cell>
          <cell r="B4596" t="str">
            <v>GABINETE MULTITOMA 35X25X15 cm. FABRICADO EN LAMINA COLD ROLLED CAL 16-18. ALOJARA 1 INTERRUPTOR ATORNILLABLE 3X30A, SOBRE EL FRENTE MUERTO (TAPA) FRONTAL LLEVARA MONTADO 1 TOMACORRIENTE DOBLE PT TIPO LEVITON HG 1F+N+T 15A/110V, 1 TOMACORRIENTE TIPO ESTUFA 2F+T 20A/220V, 1 TOMACORRIENTE TIPO TURN LOCK 3F+T 20A/220V. LAS CONEXIONES AL INTERIOR DEL GABINETE MULTITOMA SE HARAN EMPLEANDO REGLETA BORNERA FIJADA AL DOBLE FONDO DE LA CAJA</v>
          </cell>
          <cell r="F4596" t="str">
            <v>und</v>
          </cell>
          <cell r="I4596">
            <v>394744.35</v>
          </cell>
        </row>
        <row r="4597">
          <cell r="A4597" t="str">
            <v>BB938A</v>
          </cell>
          <cell r="B4597" t="str">
            <v>GABINETE USO INTEMPERIE IP55 LAMINA COLD ROLLED CAL 18-16, INCLUYE BANDEJA DOBLE FONDO. DIMENSIONES SUGERIDA 30x20x16 cm.</v>
          </cell>
          <cell r="F4597" t="str">
            <v>und</v>
          </cell>
          <cell r="I4597">
            <v>286159.91976000002</v>
          </cell>
        </row>
        <row r="4598">
          <cell r="A4598" t="str">
            <v>BB938</v>
          </cell>
          <cell r="B4598" t="str">
            <v>GABINETE USO INTEMPERIE IP65 LAMINA COLD ROLLED CAL 18-16, INCLUYE BARRAJES PARA CONEXIÓN DE 2 SALIDAS, BARRAS DE NEUTRO Y TIERRA  DIAM SUGERIDA 50x40x25 cm</v>
          </cell>
          <cell r="F4598" t="str">
            <v>und</v>
          </cell>
          <cell r="I4598">
            <v>686957.7</v>
          </cell>
        </row>
        <row r="4599">
          <cell r="A4599" t="str">
            <v>BB928</v>
          </cell>
          <cell r="B4599" t="str">
            <v>GABINETE USO INTEMPERIE IP65 LAMINA COLD ROLLED CAL 18-16, INCLUYE BARRAJES PARA CONEXIÓN DE 2 SALIDAS, BARRAS DE NEUTRO Y TIERRA DIMENSIONES  40x30x20 cm</v>
          </cell>
          <cell r="F4599" t="str">
            <v>und</v>
          </cell>
          <cell r="I4599">
            <v>466516.05</v>
          </cell>
        </row>
        <row r="4600">
          <cell r="A4600" t="str">
            <v>BB939</v>
          </cell>
          <cell r="B4600" t="str">
            <v>GABINETE USO INTEMPERIE IP65 LAMINA COLD ROLLED CAL 18-16, INCLUYE BARRAJES PARA CONEXIÓN DE 2 SALIDAS, BARRAS DE NEUTRO Y TIERRA DIMENSIONES  60x40x30 cm</v>
          </cell>
          <cell r="F4600" t="str">
            <v>und</v>
          </cell>
          <cell r="I4600">
            <v>728000</v>
          </cell>
        </row>
        <row r="4601">
          <cell r="A4601" t="str">
            <v>BB255</v>
          </cell>
          <cell r="B4601" t="str">
            <v>GABINETES FABRICADOS EN ACERO LAMINADO EN FRÍO IP-55, IK-10, INCLUYEN BANDEJA DOBLEFONDO DE DIMENSIONES 1200x700x300 mm, EL DISEÑO DE ESTE TABLERO DEBE SER APROBADO POR LA JEING ANTES DE SU CONSTRUCCION.</v>
          </cell>
          <cell r="F4601" t="str">
            <v>und</v>
          </cell>
          <cell r="I4601">
            <v>1479556.7999999998</v>
          </cell>
        </row>
        <row r="4602">
          <cell r="A4602" t="str">
            <v>BB931A</v>
          </cell>
          <cell r="B4602" t="str">
            <v>GABINETES FABRICADOS EN ACERO LAMINADO EN FRÍO IP-55, IK-10, INCLUYEN BANDEJA DOBLEFONDO DE DIMENSIONES 1200x800x300 mm, EL DISEÑO DE ESTE TABLERO DEBE SER APROBADO POR LA JEING ANTES DE SU CONSTRUCCION.</v>
          </cell>
          <cell r="F4602" t="str">
            <v>und</v>
          </cell>
          <cell r="I4602">
            <v>2217061.5999999996</v>
          </cell>
        </row>
        <row r="4603">
          <cell r="A4603" t="str">
            <v>BB1020</v>
          </cell>
          <cell r="B4603" t="str">
            <v xml:space="preserve">GLOBO DE SEÑALIZACION </v>
          </cell>
          <cell r="F4603" t="str">
            <v>und</v>
          </cell>
          <cell r="I4603">
            <v>573300</v>
          </cell>
        </row>
        <row r="4604">
          <cell r="A4604" t="str">
            <v>BB328</v>
          </cell>
          <cell r="B4604" t="str">
            <v>GRAPA DE OPERAR EN CALIENTE MARCA GB O SIMILAR</v>
          </cell>
          <cell r="F4604" t="str">
            <v>und</v>
          </cell>
          <cell r="I4604">
            <v>19631.610570000001</v>
          </cell>
        </row>
        <row r="4605">
          <cell r="A4605" t="str">
            <v>BB329</v>
          </cell>
          <cell r="B4605" t="str">
            <v>GRAPA DE RETENCION PARA CABLE DE GUARDA</v>
          </cell>
          <cell r="F4605" t="str">
            <v>und</v>
          </cell>
          <cell r="I4605">
            <v>16866.3495</v>
          </cell>
        </row>
        <row r="4606">
          <cell r="A4606" t="str">
            <v>BB815</v>
          </cell>
          <cell r="B4606" t="str">
            <v xml:space="preserve">Grapa de retención para cable trenzado de B.T. </v>
          </cell>
          <cell r="F4606" t="str">
            <v>und</v>
          </cell>
          <cell r="I4606">
            <v>16866.3495</v>
          </cell>
        </row>
        <row r="4607">
          <cell r="A4607" t="str">
            <v>BB814</v>
          </cell>
          <cell r="B4607" t="str">
            <v xml:space="preserve">Grapa de suspensión para cable trenzado de B.T. </v>
          </cell>
          <cell r="F4607" t="str">
            <v>und</v>
          </cell>
          <cell r="I4607">
            <v>10253.469111600001</v>
          </cell>
        </row>
        <row r="4608">
          <cell r="A4608" t="str">
            <v>BB334</v>
          </cell>
          <cell r="B4608" t="str">
            <v xml:space="preserve">GRAPA PRENSADORA DE TRES TORNILLOS </v>
          </cell>
          <cell r="F4608" t="str">
            <v>und</v>
          </cell>
          <cell r="I4608">
            <v>15379.65</v>
          </cell>
        </row>
        <row r="4609">
          <cell r="A4609" t="str">
            <v>BB521</v>
          </cell>
          <cell r="B4609" t="str">
            <v>GRAPA RETENSION TIPO RECTO EN ALUMINIO  4/0 - 266 AWG</v>
          </cell>
          <cell r="F4609" t="str">
            <v>und</v>
          </cell>
          <cell r="I4609">
            <v>47850</v>
          </cell>
        </row>
        <row r="4610">
          <cell r="A4610" t="str">
            <v>BB513</v>
          </cell>
          <cell r="B4610" t="str">
            <v>GRAPA TERMINAL TIPO RECTA 25-63 mm2</v>
          </cell>
          <cell r="F4610" t="str">
            <v>und</v>
          </cell>
          <cell r="I4610">
            <v>33640</v>
          </cell>
        </row>
        <row r="4611">
          <cell r="A4611" t="str">
            <v>BB337</v>
          </cell>
          <cell r="B4611" t="str">
            <v>GRAPA TERMINAL TIPO RECTO 3/0 – 266,8</v>
          </cell>
          <cell r="F4611" t="str">
            <v>und</v>
          </cell>
          <cell r="I4611">
            <v>27375.776999999998</v>
          </cell>
        </row>
        <row r="4612">
          <cell r="A4612" t="str">
            <v>BB498</v>
          </cell>
          <cell r="B4612" t="str">
            <v>GRAPA TERMINAL TIPO RECTO 6 AWG -3/0 AWG</v>
          </cell>
          <cell r="F4612" t="str">
            <v>und</v>
          </cell>
          <cell r="I4612">
            <v>17650</v>
          </cell>
        </row>
        <row r="4613">
          <cell r="A4613" t="str">
            <v>BB514</v>
          </cell>
          <cell r="B4613" t="str">
            <v>GRAPA TERMINAL TIPO RECTO 63-125 mm2</v>
          </cell>
          <cell r="F4613" t="str">
            <v>und</v>
          </cell>
          <cell r="I4613">
            <v>37700</v>
          </cell>
        </row>
        <row r="4614">
          <cell r="A4614" t="str">
            <v>BB665</v>
          </cell>
          <cell r="B4614" t="str">
            <v>GRAPA TIPO GRILLETE</v>
          </cell>
          <cell r="F4614" t="str">
            <v>und</v>
          </cell>
          <cell r="I4614">
            <v>16404.96</v>
          </cell>
        </row>
        <row r="4615">
          <cell r="A4615" t="str">
            <v>BB519</v>
          </cell>
          <cell r="B4615" t="str">
            <v>GRILLETE LARGO RECTO 5/8" 11300 Kg, O ESLABON EN  U 5/8" con Pasador 5/8"</v>
          </cell>
          <cell r="F4615" t="str">
            <v>und</v>
          </cell>
          <cell r="I4615">
            <v>6959.9999999999991</v>
          </cell>
        </row>
        <row r="4616">
          <cell r="A4616" t="str">
            <v>BB534</v>
          </cell>
          <cell r="B4616" t="str">
            <v xml:space="preserve">GRILLETE LARGO RECTO 7/8" 11300 Kg, O ESLABON EN  U 7/8" </v>
          </cell>
          <cell r="F4616" t="str">
            <v>und</v>
          </cell>
          <cell r="I4616">
            <v>9454</v>
          </cell>
        </row>
        <row r="4617">
          <cell r="A4617" t="str">
            <v>BB340</v>
          </cell>
          <cell r="B4617" t="str">
            <v>GUARDACABO PARA RETENDIDAS</v>
          </cell>
          <cell r="F4617" t="str">
            <v>und</v>
          </cell>
          <cell r="I4617">
            <v>1486.6994999999999</v>
          </cell>
        </row>
        <row r="4618">
          <cell r="A4618" t="str">
            <v>BB192</v>
          </cell>
          <cell r="B4618" t="str">
            <v>GUAYA ACERADA CAL 16 SHOCK</v>
          </cell>
          <cell r="F4618" t="str">
            <v>kg</v>
          </cell>
          <cell r="I4618">
            <v>4899.8399999999992</v>
          </cell>
        </row>
        <row r="4619">
          <cell r="A4619" t="str">
            <v>BB341</v>
          </cell>
          <cell r="B4619" t="str">
            <v>HEBILLA BANDIT DE ACERO INOXIDABLE 1/2"</v>
          </cell>
          <cell r="F4619" t="str">
            <v>und</v>
          </cell>
          <cell r="I4619">
            <v>598.24787879999997</v>
          </cell>
        </row>
        <row r="4620">
          <cell r="A4620" t="str">
            <v>BB344</v>
          </cell>
          <cell r="B4620" t="str">
            <v>HEBILLA BANDIT DE ACERO INOXIDABLE 5/8"</v>
          </cell>
          <cell r="F4620" t="str">
            <v>und</v>
          </cell>
          <cell r="I4620">
            <v>762.37950359999991</v>
          </cell>
        </row>
        <row r="4621">
          <cell r="A4621" t="str">
            <v>BB345</v>
          </cell>
          <cell r="B4621" t="str">
            <v>HERRAJE PARA TEMPLETE CUERDA DE GUITARRA</v>
          </cell>
          <cell r="F4621" t="str">
            <v>und</v>
          </cell>
          <cell r="I4621">
            <v>32469.517080000001</v>
          </cell>
        </row>
        <row r="4622">
          <cell r="A4622" t="str">
            <v>BB532</v>
          </cell>
          <cell r="B4622" t="str">
            <v>HERRAJE R.E. 300 o PLATINA SUJECCION PARA RETENDIDAS</v>
          </cell>
          <cell r="F4622" t="str">
            <v>und</v>
          </cell>
          <cell r="I4622">
            <v>32496.239999999998</v>
          </cell>
        </row>
        <row r="4623">
          <cell r="A4623" t="str">
            <v>BB999A</v>
          </cell>
          <cell r="B4623" t="str">
            <v>ILUMINACION LINEAL CONTINUA FLEXIBLE LED ALTA POTENCIA</v>
          </cell>
          <cell r="F4623" t="str">
            <v>m</v>
          </cell>
          <cell r="I4623">
            <v>76898.25</v>
          </cell>
        </row>
        <row r="4624">
          <cell r="A4624" t="str">
            <v>BB174</v>
          </cell>
          <cell r="B4624" t="str">
            <v>INGENIERIA DE DETALLE DE ELECTROBARRA</v>
          </cell>
          <cell r="F4624" t="str">
            <v>m</v>
          </cell>
          <cell r="I4624">
            <v>440799.99999999994</v>
          </cell>
        </row>
        <row r="4625">
          <cell r="A4625" t="str">
            <v>BB145</v>
          </cell>
          <cell r="B4625" t="str">
            <v>INSTALACION DE REFLECTOR TIPO GRIS DE INDUCCION 50W 120-220V. INCLUYE NICHO PROTECCIONES DE GOLPES</v>
          </cell>
          <cell r="F4625" t="str">
            <v>und</v>
          </cell>
          <cell r="I4625">
            <v>171680</v>
          </cell>
        </row>
        <row r="4626">
          <cell r="A4626" t="str">
            <v>BB945</v>
          </cell>
          <cell r="B4626" t="str">
            <v>INSUMOS  VARIOS (Gabinete   40*30*25)</v>
          </cell>
          <cell r="F4626" t="str">
            <v>und</v>
          </cell>
          <cell r="I4626">
            <v>41012.400000000001</v>
          </cell>
        </row>
        <row r="4627">
          <cell r="A4627" t="str">
            <v>BB944</v>
          </cell>
          <cell r="B4627" t="str">
            <v>INSUMOS  VARIOS (Gabinete tipo intemperie IP65 50*40*25)</v>
          </cell>
          <cell r="F4627" t="str">
            <v>und</v>
          </cell>
          <cell r="I4627">
            <v>123037.2</v>
          </cell>
        </row>
        <row r="4628">
          <cell r="A4628" t="str">
            <v>BB377C</v>
          </cell>
          <cell r="B4628" t="str">
            <v>INTERRUPTOR  TRIFASICO INDUSTRIAL GRADUABLE EN CAJA MOLDEADA TIPO DPX 125 I nominal 63 A,  regulable 44 a 63 A, 40 kA a 240V 20 kA a 440 V. INCLUYE SEIS TERMINALES TIPO JAULA CALIDAD LEGRAND, MERLIN GERIN, MITSUBISHI, SIEMENS, SQUAR D, ABB o superior de marca reconocida y homologada por el CIDET</v>
          </cell>
          <cell r="F4628" t="str">
            <v>und</v>
          </cell>
          <cell r="I4628">
            <v>356705.34899999999</v>
          </cell>
        </row>
        <row r="4629">
          <cell r="A4629" t="str">
            <v>BB741</v>
          </cell>
          <cell r="B4629" t="str">
            <v>INTERRUPTOR ATORNILLABLE DE 1  x  20A - 240V - 10kA Calidad Legrand o superior</v>
          </cell>
          <cell r="F4629" t="str">
            <v>und</v>
          </cell>
          <cell r="I4629">
            <v>12900</v>
          </cell>
        </row>
        <row r="4630">
          <cell r="A4630" t="str">
            <v>BB744</v>
          </cell>
          <cell r="B4630" t="str">
            <v>INTERRUPTOR ATORNILLABLE DE 1 x 30A - 240V - 10kA Calidad Legrand o superior</v>
          </cell>
          <cell r="F4630" t="str">
            <v>und</v>
          </cell>
          <cell r="I4630">
            <v>12900</v>
          </cell>
        </row>
        <row r="4631">
          <cell r="A4631" t="str">
            <v>BB745</v>
          </cell>
          <cell r="B4631" t="str">
            <v>INTERRUPTOR ATORNILLABLE DE 1 x 40A - 240V - 10kA Calidad Legrand o superior</v>
          </cell>
          <cell r="F4631" t="str">
            <v>und</v>
          </cell>
          <cell r="I4631">
            <v>15900</v>
          </cell>
        </row>
        <row r="4632">
          <cell r="A4632" t="str">
            <v>BB746</v>
          </cell>
          <cell r="B4632" t="str">
            <v>INTERRUPTOR ATORNILLABLE DE 1 x 50A - 240V - 10kA Calidad Legrand o superior</v>
          </cell>
          <cell r="F4632" t="str">
            <v>und</v>
          </cell>
          <cell r="I4632">
            <v>15900</v>
          </cell>
        </row>
        <row r="4633">
          <cell r="A4633" t="str">
            <v>BB747</v>
          </cell>
          <cell r="B4633" t="str">
            <v>INTERRUPTOR ATORNILLABLE DE 1 x 60A - 240V - 10kA Calidad Legrand o superior</v>
          </cell>
          <cell r="F4633" t="str">
            <v>und</v>
          </cell>
          <cell r="I4633">
            <v>18900</v>
          </cell>
        </row>
        <row r="4634">
          <cell r="A4634" t="str">
            <v>BB750</v>
          </cell>
          <cell r="B4634" t="str">
            <v>INTERRUPTOR ATORNILLABLE DE 2 x 20A - 240V - 10kA Calidad Legrand o superior</v>
          </cell>
          <cell r="F4634" t="str">
            <v>und</v>
          </cell>
          <cell r="I4634">
            <v>27900</v>
          </cell>
        </row>
        <row r="4635">
          <cell r="A4635" t="str">
            <v>BB751</v>
          </cell>
          <cell r="B4635" t="str">
            <v>INTERRUPTOR ATORNILLABLE DE 2 x 30A - 240V - 10kA Calidad Legrand o superior</v>
          </cell>
          <cell r="F4635" t="str">
            <v>und</v>
          </cell>
          <cell r="I4635">
            <v>27900</v>
          </cell>
        </row>
        <row r="4636">
          <cell r="A4636" t="str">
            <v>BB752</v>
          </cell>
          <cell r="B4636" t="str">
            <v>INTERRUPTOR ATORNILLABLE DE 2 x 40A - 240V - 10kA Calidad Legrand o superior</v>
          </cell>
          <cell r="F4636" t="str">
            <v>und</v>
          </cell>
          <cell r="I4636">
            <v>37900</v>
          </cell>
        </row>
        <row r="4637">
          <cell r="A4637" t="str">
            <v>BB753</v>
          </cell>
          <cell r="B4637" t="str">
            <v>INTERRUPTOR ATORNILLABLE DE 2 x 50A - 240V - 10kA Calidad Legrand o superior</v>
          </cell>
          <cell r="F4637" t="str">
            <v>und</v>
          </cell>
          <cell r="I4637">
            <v>37900</v>
          </cell>
        </row>
        <row r="4638">
          <cell r="A4638" t="str">
            <v>BB754</v>
          </cell>
          <cell r="B4638" t="str">
            <v>INTERRUPTOR ATORNILLABLE DE 2 x 60A - 240V - 10kA Calidad Legrand o superior</v>
          </cell>
          <cell r="F4638" t="str">
            <v>und</v>
          </cell>
          <cell r="I4638">
            <v>40900</v>
          </cell>
        </row>
        <row r="4639">
          <cell r="A4639" t="str">
            <v>BB754A</v>
          </cell>
          <cell r="B4639" t="str">
            <v>INTERRUPTOR ATORNILLABLE DE 2 x 80A - 240V - 10kA Calidad Legrand o superior</v>
          </cell>
          <cell r="F4639" t="str">
            <v>und</v>
          </cell>
          <cell r="I4639">
            <v>51900</v>
          </cell>
        </row>
        <row r="4640">
          <cell r="A4640" t="str">
            <v>BB762B</v>
          </cell>
          <cell r="B4640" t="str">
            <v>INTERRUPTOR ATORNILLABLE DE 3 x 100A - 240V - 10kA Calidad Legrand o superior</v>
          </cell>
          <cell r="F4640" t="str">
            <v>und</v>
          </cell>
          <cell r="I4640">
            <v>84900</v>
          </cell>
        </row>
        <row r="4641">
          <cell r="A4641" t="str">
            <v>BB758</v>
          </cell>
          <cell r="B4641" t="str">
            <v>INTERRUPTOR ATORNILLABLE DE 3 x 20A - 240V - 10kA Calidad Legrand o superior</v>
          </cell>
          <cell r="F4641" t="str">
            <v>und</v>
          </cell>
          <cell r="I4641">
            <v>62900</v>
          </cell>
        </row>
        <row r="4642">
          <cell r="A4642" t="str">
            <v>BB759</v>
          </cell>
          <cell r="B4642" t="str">
            <v>INTERRUPTOR ATORNILLABLE DE 3 x 30A - 240V - 10kA Calidad Legrand o superior</v>
          </cell>
          <cell r="F4642" t="str">
            <v>und</v>
          </cell>
          <cell r="I4642">
            <v>62900</v>
          </cell>
        </row>
        <row r="4643">
          <cell r="A4643" t="str">
            <v>BB760</v>
          </cell>
          <cell r="B4643" t="str">
            <v>INTERRUPTOR ATORNILLABLE DE 3 x 40A - 240V - 10kA Calidad Legrand o superior</v>
          </cell>
          <cell r="F4643" t="str">
            <v>und</v>
          </cell>
          <cell r="I4643">
            <v>66900</v>
          </cell>
        </row>
        <row r="4644">
          <cell r="A4644" t="str">
            <v>BB761</v>
          </cell>
          <cell r="B4644" t="str">
            <v>INTERRUPTOR ATORNILLABLE DE 3 x 50A - 240V - 10kA Calidad Legrand o superior</v>
          </cell>
          <cell r="F4644" t="str">
            <v>und</v>
          </cell>
          <cell r="I4644">
            <v>69900</v>
          </cell>
        </row>
        <row r="4645">
          <cell r="A4645" t="str">
            <v>BB762</v>
          </cell>
          <cell r="B4645" t="str">
            <v>INTERRUPTOR ATORNILLABLE DE 3 x 60A - 240V - 10kA Calidad Legrand o superior</v>
          </cell>
          <cell r="F4645" t="str">
            <v>und</v>
          </cell>
          <cell r="I4645">
            <v>69900</v>
          </cell>
        </row>
        <row r="4646">
          <cell r="A4646" t="str">
            <v>BB762A</v>
          </cell>
          <cell r="B4646" t="str">
            <v>INTERRUPTOR ATORNILLABLE DE 3 x 80A - 240V - 10kA Calidad Legrand o superior</v>
          </cell>
          <cell r="F4646" t="str">
            <v>und</v>
          </cell>
          <cell r="I4646">
            <v>84900</v>
          </cell>
        </row>
        <row r="4647">
          <cell r="A4647" t="str">
            <v>BB385A</v>
          </cell>
          <cell r="B4647" t="str">
            <v>INTERRUPTOR BIPOLAR INDUSTRIAL GRADUABLE EN CAJA MOLDEADA TIPO DPX-U 125, I nominal 100 A,  regulable de 70 a 100 A, 25kA a 240 V 14 kA a 440 V INCLUYE  SEIS TERMINALES TIPO JAULA. CALIDAD LEGRAND, MERLIN GERIN, MITSUBISHI, SIEMENS, SQUAR D, ABB o superior de marca reconocida y homologada por el CIDET</v>
          </cell>
          <cell r="F4647" t="str">
            <v>und</v>
          </cell>
          <cell r="I4647">
            <v>365781.39312000002</v>
          </cell>
        </row>
        <row r="4648">
          <cell r="A4648" t="str">
            <v>BB385B</v>
          </cell>
          <cell r="B4648" t="str">
            <v>INTERRUPTOR BIPOLAR INDUSTRIAL GRADUABLE EN CAJA MOLDEADA TIPO DPX-U 125, I nominal 125 A  regulable de 87 a 125 A, 25kA a 240 V 14 kA a 440 V INCLUYE  SEIS TERMINALES TIPO JAULA. CALIDAD LEGRAND, MERLIN GERIN, MITSUBISHI, SIEMENS, SQUAR D, ABB o superior de marca reconocida y homologada por el CIDET</v>
          </cell>
          <cell r="F4648" t="str">
            <v>und</v>
          </cell>
          <cell r="I4648">
            <v>705925.93500000006</v>
          </cell>
        </row>
        <row r="4649">
          <cell r="A4649" t="str">
            <v>BB385C</v>
          </cell>
          <cell r="B4649" t="str">
            <v>INTERRUPTOR BIPOLAR INDUSTRIAL GRADUABLE EN CAJA MOLDEADA TIPO DPX-U 125, I nominal 16 A,  regulable de 12 a 16 A, 25kA a 240 V 14 kA a 440 V INCLUYE  SEIS TERMINALES TIPO JAULA. CALIDAD LEGRAND, MERLIN GERIN, MITSUBISHI, SIEMENS, SQUAR D, ABB o superior de marca reconocida y homologada por el CIDET</v>
          </cell>
          <cell r="F4649" t="str">
            <v>und</v>
          </cell>
          <cell r="I4649">
            <v>346900</v>
          </cell>
        </row>
        <row r="4650">
          <cell r="A4650" t="str">
            <v>BB385D</v>
          </cell>
          <cell r="B4650" t="str">
            <v>INTERRUPTOR BIPOLAR INDUSTRIAL GRADUABLE EN CAJA MOLDEADA TIPO DPX-U 125, I nominal 25 A,  regulable de 18 a 25 A, 25kA a 240 V 14 kA a 440 V INCLUYE  SEIS TERMINALES TIPO JAULA. CALIDAD LEGRAND, MERLIN GERIN, MITSUBISHI, SIEMENS, SQUAR D, ABB o superior de marca reconocida y homologada por el CIDET</v>
          </cell>
          <cell r="F4650" t="str">
            <v>und</v>
          </cell>
          <cell r="I4650">
            <v>346900</v>
          </cell>
        </row>
        <row r="4651">
          <cell r="A4651" t="str">
            <v>BB385E</v>
          </cell>
          <cell r="B4651" t="str">
            <v>INTERRUPTOR BIPOLAR INDUSTRIAL GRADUABLE EN CAJA MOLDEADA TIPO DPX-U 125, I nominal 40 A,  regulable de 28 a 40 A, 25kA a 240 V 14 kA a 440 V INCLUYE  SEIS TERMINALES TIPO JAULA. CALIDAD LEGRAND, MERLIN GERIN, MITSUBISHI, SIEMENS, SQUAR D, ABB o superior de marca reconocida y homologada por el CIDET</v>
          </cell>
          <cell r="F4651" t="str">
            <v>und</v>
          </cell>
          <cell r="I4651">
            <v>346900</v>
          </cell>
        </row>
        <row r="4652">
          <cell r="A4652" t="str">
            <v>BB385</v>
          </cell>
          <cell r="B4652" t="str">
            <v>INTERRUPTOR BIPOLAR INDUSTRIAL GRADUABLE EN CAJA MOLDEADA TIPO DPX-U 125, I nominal 63 A,  regulable, de 44 a 63A, 25kA a 240 V 14 kA a 440 V INCLUYE  SEIS TERMINALES TIPO JAULA. CALIDAD LEGRAND, MERLIN GERIN, MITSUBISHI, SIEMENS, SQUAR D, ABB o superior de marca reconocida y homologada por el CIDET</v>
          </cell>
          <cell r="F4652" t="str">
            <v>und</v>
          </cell>
          <cell r="I4652">
            <v>356705.34899999999</v>
          </cell>
        </row>
        <row r="4653">
          <cell r="A4653" t="str">
            <v>BB61</v>
          </cell>
          <cell r="B4653" t="str">
            <v>INTERRUPTOR BIPOLAR PARA RIEL DIN EN CAJA MOLDEADA TIPO LEXIC DX, I nominal 1 A, 25 kA a 120/240 V. CALIDAD LEGRAND, MERLIN GERIN, MITSUBISHI, SIEMENS, SQUAR D, ABB o superior de marca reconocida y homologada por el CIDET</v>
          </cell>
          <cell r="F4653" t="str">
            <v>und</v>
          </cell>
          <cell r="I4653">
            <v>86940.840000000011</v>
          </cell>
        </row>
        <row r="4654">
          <cell r="A4654" t="str">
            <v>BB68</v>
          </cell>
          <cell r="B4654" t="str">
            <v>INTERRUPTOR BIPOLAR PARA RIEL DIN EN CAJA MOLDEADA TIPO LEXIC DX, I nominal 10 A, 25 kA a 120/240 V. CALIDAD LEGRAND, MERLIN GERIN, MITSUBISHI, SIEMENS, SQUAR D, ABB o superior de marca reconocida y homologada por el CIDET</v>
          </cell>
          <cell r="F4654" t="str">
            <v>und</v>
          </cell>
          <cell r="I4654">
            <v>49530.840000000011</v>
          </cell>
        </row>
        <row r="4655">
          <cell r="A4655" t="str">
            <v>BB69</v>
          </cell>
          <cell r="B4655" t="str">
            <v>INTERRUPTOR BIPOLAR PARA RIEL DIN EN CAJA MOLDEADA TIPO LEXIC DX, I nominal 16 A, 25 kA a 120/240 V. CALIDAD LEGRAND, MERLIN GERIN, MITSUBISHI, SIEMENS, SQUAR D, ABB o superior de marca reconocida y homologada por el CIDET</v>
          </cell>
          <cell r="F4655" t="str">
            <v>und</v>
          </cell>
          <cell r="I4655">
            <v>49530.840000000011</v>
          </cell>
        </row>
        <row r="4656">
          <cell r="A4656" t="str">
            <v>BB63</v>
          </cell>
          <cell r="B4656" t="str">
            <v>INTERRUPTOR BIPOLAR PARA RIEL DIN EN CAJA MOLDEADA TIPO LEXIC DX, I nominal 2 A, 25 kA a 120/240 V. CALIDAD LEGRAND, MERLIN GERIN, MITSUBISHI, SIEMENS, SQUAR D, ABB o superior de marca reconocida y homologada por el CIDET</v>
          </cell>
          <cell r="F4656" t="str">
            <v>und</v>
          </cell>
          <cell r="I4656">
            <v>86940.840000000011</v>
          </cell>
        </row>
        <row r="4657">
          <cell r="A4657" t="str">
            <v>BB71</v>
          </cell>
          <cell r="B4657" t="str">
            <v>INTERRUPTOR BIPOLAR PARA RIEL DIN EN CAJA MOLDEADA TIPO LEXIC DX, I nominal 20 A, 25 kA a 120/240 V. CALIDAD LEGRAND, MERLIN GERIN, MITSUBISHI, SIEMENS, SQUAR D, ABB o superior de marca reconocida y homologada por el CIDET</v>
          </cell>
          <cell r="F4657" t="str">
            <v>und</v>
          </cell>
          <cell r="I4657">
            <v>49530.840000000011</v>
          </cell>
        </row>
        <row r="4658">
          <cell r="A4658" t="str">
            <v>BB72</v>
          </cell>
          <cell r="B4658" t="str">
            <v>INTERRUPTOR BIPOLAR PARA RIEL DIN EN CAJA MOLDEADA TIPO LEXIC DX, I nominal 25 A, 25 kA a 120/240 V. CALIDAD LEGRAND, MERLIN GERIN, MITSUBISHI, SIEMENS, SQUAR D, ABB o superior de marca reconocida y homologada por el CIDET</v>
          </cell>
          <cell r="F4658" t="str">
            <v>und</v>
          </cell>
          <cell r="I4658">
            <v>49530.840000000011</v>
          </cell>
        </row>
        <row r="4659">
          <cell r="A4659" t="str">
            <v>BB65</v>
          </cell>
          <cell r="B4659" t="str">
            <v>INTERRUPTOR BIPOLAR PARA RIEL DIN EN CAJA MOLDEADA TIPO LEXIC DX, I nominal 3 A, 25 kA a 120/240 V. CALIDAD LEGRAND, MERLIN GERIN, MITSUBISHI, SIEMENS, SQUAR D, ABB o superior de marca reconocida y homologada por el CIDET</v>
          </cell>
          <cell r="F4659" t="str">
            <v>und</v>
          </cell>
          <cell r="I4659">
            <v>86940.840000000011</v>
          </cell>
        </row>
        <row r="4660">
          <cell r="A4660" t="str">
            <v>BB73</v>
          </cell>
          <cell r="B4660" t="str">
            <v>INTERRUPTOR BIPOLAR PARA RIEL DIN EN CAJA MOLDEADA TIPO LEXIC DX, I nominal 32 A, 25 kA a 120/240 V. CALIDAD LEGRAND, MERLIN GERIN, MITSUBISHI, SIEMENS, SQUAR D, ABB o superior de marca reconocida y homologada por el CIDET</v>
          </cell>
          <cell r="F4660" t="str">
            <v>und</v>
          </cell>
          <cell r="I4660">
            <v>52024.840000000011</v>
          </cell>
        </row>
        <row r="4661">
          <cell r="A4661" t="str">
            <v>BB66</v>
          </cell>
          <cell r="B4661" t="str">
            <v>INTERRUPTOR BIPOLAR PARA RIEL DIN EN CAJA MOLDEADA TIPO LEXIC DX, I nominal 4 A, 25 kA a 120/240 V. CALIDAD LEGRAND, MERLIN GERIN, MITSUBISHI, SIEMENS, SQUAR D, ABB o superior de marca reconocida y homologada por el CIDET</v>
          </cell>
          <cell r="F4661" t="str">
            <v>und</v>
          </cell>
          <cell r="I4661">
            <v>67188.36</v>
          </cell>
        </row>
        <row r="4662">
          <cell r="A4662" t="str">
            <v>BB76</v>
          </cell>
          <cell r="B4662" t="str">
            <v>INTERRUPTOR BIPOLAR PARA RIEL DIN EN CAJA MOLDEADA TIPO LEXIC DX, I nominal 40 A, 25 kA a 120/240 V. CALIDAD LEGRAND, MERLIN GERIN, MITSUBISHI, SIEMENS, SQUAR D, ABB o superior de marca reconocida y homologada por el CIDET</v>
          </cell>
          <cell r="F4662" t="str">
            <v>und</v>
          </cell>
          <cell r="I4662">
            <v>69732.240000000005</v>
          </cell>
        </row>
        <row r="4663">
          <cell r="A4663" t="str">
            <v>BB77</v>
          </cell>
          <cell r="B4663" t="str">
            <v>INTERRUPTOR BIPOLAR PARA RIEL DIN EN CAJA MOLDEADA TIPO LEXIC DX, I nominal 50 A, 25 kA a 120/240 V. CALIDAD LEGRAND, MERLIN GERIN, MITSUBISHI, SIEMENS, SQUAR D, ABB o superior de marca reconocida y homologada por el CIDET</v>
          </cell>
          <cell r="F4663" t="str">
            <v>und</v>
          </cell>
          <cell r="I4663">
            <v>84097.680000000022</v>
          </cell>
        </row>
        <row r="4664">
          <cell r="A4664" t="str">
            <v>BB67</v>
          </cell>
          <cell r="B4664" t="str">
            <v>INTERRUPTOR BIPOLAR PARA RIEL DIN EN CAJA MOLDEADA TIPO LEXIC DX, I nominal 6 A, 25 kA a 120/240 V. CALIDAD LEGRAND, MERLIN GERIN, MITSUBISHI, SIEMENS, SQUAR D, ABB o superior de marca reconocida y homologada por el CIDET</v>
          </cell>
          <cell r="F4664" t="str">
            <v>und</v>
          </cell>
          <cell r="I4664">
            <v>49530.840000000011</v>
          </cell>
        </row>
        <row r="4665">
          <cell r="A4665" t="str">
            <v>BB78</v>
          </cell>
          <cell r="B4665" t="str">
            <v>INTERRUPTOR BIPOLAR PARA RIEL DIN EN CAJA MOLDEADA TIPO LEXIC DX, I nominal 63 A, 25 kA a 120/240 V. CALIDAD LEGRAND, MERLIN GERIN, MITSUBISHI, SIEMENS, SQUAR D, ABB o superior de marca reconocida y homologada por el CIDET</v>
          </cell>
          <cell r="F4665" t="str">
            <v>und</v>
          </cell>
          <cell r="I4665">
            <v>100059.28000000001</v>
          </cell>
        </row>
        <row r="4666">
          <cell r="A4666" t="str">
            <v>BB24</v>
          </cell>
          <cell r="B4666" t="str">
            <v>INTERRUPTOR BIPOLAR PARA RIEL DIN EN CAJA MOLDEADA TIPO LEXIC DXE, I nominal 10 A, 10 kA a 120/240 V. CALIDAD LEGRAND, MERLIN GERIN, MITSUBISHI, SIEMENS, SQUAR D, ABB o superior de marca reconocida y homologada por el CIDET</v>
          </cell>
          <cell r="F4666" t="str">
            <v>und</v>
          </cell>
          <cell r="I4666">
            <v>42348.12000000001</v>
          </cell>
        </row>
        <row r="4667">
          <cell r="A4667" t="str">
            <v>BB25</v>
          </cell>
          <cell r="B4667" t="str">
            <v>INTERRUPTOR BIPOLAR PARA RIEL DIN EN CAJA MOLDEADA TIPO LEXIC DXE, I nominal 16 A, 10 kA a 120/240 V. CALIDAD LEGRAND, MERLIN GERIN, MITSUBISHI, SIEMENS, SQUAR D, ABB o superior de marca reconocida y homologada por el CIDET</v>
          </cell>
          <cell r="F4667" t="str">
            <v>und</v>
          </cell>
          <cell r="I4667">
            <v>42348.12000000001</v>
          </cell>
        </row>
        <row r="4668">
          <cell r="A4668" t="str">
            <v>BB26</v>
          </cell>
          <cell r="B4668" t="str">
            <v>INTERRUPTOR BIPOLAR PARA RIEL DIN EN CAJA MOLDEADA TIPO LEXIC DXE, I nominal 20 A, 10 kA a 120/240 V. CALIDAD LEGRAND, MERLIN GERIN, MITSUBISHI, SIEMENS, SQUAR D, ABB o superior de marca reconocida y homologada por el CIDET</v>
          </cell>
          <cell r="F4668" t="str">
            <v>und</v>
          </cell>
          <cell r="I4668">
            <v>42348.12000000001</v>
          </cell>
        </row>
        <row r="4669">
          <cell r="A4669" t="str">
            <v>BB27</v>
          </cell>
          <cell r="B4669" t="str">
            <v>INTERRUPTOR BIPOLAR PARA RIEL DIN EN CAJA MOLDEADA TIPO LEXIC DXE, I nominal 25 A, 10 kA a 120/240 V. CALIDAD LEGRAND, MERLIN GERIN, MITSUBISHI, SIEMENS, SQUAR D, ABB o superior de marca reconocida y homologada por el CIDET</v>
          </cell>
          <cell r="F4669" t="str">
            <v>und</v>
          </cell>
          <cell r="I4669">
            <v>42348.12000000001</v>
          </cell>
        </row>
        <row r="4670">
          <cell r="A4670" t="str">
            <v>BB28</v>
          </cell>
          <cell r="B4670" t="str">
            <v>INTERRUPTOR BIPOLAR PARA RIEL DIN EN CAJA MOLDEADA TIPO LEXIC DXE, I nominal 32 A, 10 kA a 120/240 V. CALIDAD LEGRAND, MERLIN GERIN, MITSUBISHI, SIEMENS, SQUAR D, ABB o superior de marca reconocida y homologada por el CIDET</v>
          </cell>
          <cell r="F4670" t="str">
            <v>und</v>
          </cell>
          <cell r="I4670">
            <v>42348.12000000001</v>
          </cell>
        </row>
        <row r="4671">
          <cell r="A4671" t="str">
            <v>BB29</v>
          </cell>
          <cell r="B4671" t="str">
            <v>INTERRUPTOR BIPOLAR PARA RIEL DIN EN CAJA MOLDEADA TIPO LEXIC DXE, I nominal 40 A, 10 kA a 120/240 V. CALIDAD LEGRAND, MERLIN GERIN, MITSUBISHI, SIEMENS, SQUAR D, ABB o superior de marca reconocida y homologada por el CIDET</v>
          </cell>
          <cell r="F4671" t="str">
            <v>und</v>
          </cell>
          <cell r="I4671">
            <v>62749.04</v>
          </cell>
        </row>
        <row r="4672">
          <cell r="A4672" t="str">
            <v>BB30</v>
          </cell>
          <cell r="B4672" t="str">
            <v>INTERRUPTOR BIPOLAR PARA RIEL DIN EN CAJA MOLDEADA TIPO LEXIC DXE, I nominal 50 A, 10 kA a 120/240 V. CALIDAD LEGRAND, MERLIN GERIN, MITSUBISHI, SIEMENS, SQUAR D, ABB o superior de marca reconocida y homologada por el CIDET</v>
          </cell>
          <cell r="F4672" t="str">
            <v>und</v>
          </cell>
          <cell r="I4672">
            <v>71877.08</v>
          </cell>
        </row>
        <row r="4673">
          <cell r="A4673" t="str">
            <v>BB23</v>
          </cell>
          <cell r="B4673" t="str">
            <v>INTERRUPTOR BIPOLAR PARA RIEL DIN EN CAJA MOLDEADA TIPO LEXIC DXE, I nominal 6 A, 10 kA a 120/240 V. CALIDAD LEGRAND, MERLIN GERIN, MITSUBISHI, SIEMENS, SQUAR D, ABB o superior de marca reconocida y homologada por el CIDET</v>
          </cell>
          <cell r="F4673" t="str">
            <v>und</v>
          </cell>
          <cell r="I4673">
            <v>42348.12000000001</v>
          </cell>
        </row>
        <row r="4674">
          <cell r="A4674" t="str">
            <v>BB33</v>
          </cell>
          <cell r="B4674" t="str">
            <v>INTERRUPTOR BIPOLAR PARA RIEL DIN EN CAJA MOLDEADA TIPO LEXIC DXE, I nominal 63 A, 10 kA a 120/240 V. CALIDAD LEGRAND, MERLIN GERIN, MITSUBISHI, SIEMENS, SQUAR D, ABB o superior de marca reconocida y homologada por el CIDET</v>
          </cell>
          <cell r="F4674" t="str">
            <v>und</v>
          </cell>
          <cell r="I4674">
            <v>84097.680000000022</v>
          </cell>
        </row>
        <row r="4675">
          <cell r="A4675" t="str">
            <v>BB433</v>
          </cell>
          <cell r="B4675" t="str">
            <v xml:space="preserve">INTERRUPTOR DOBLE </v>
          </cell>
          <cell r="F4675" t="str">
            <v>und</v>
          </cell>
          <cell r="I4675">
            <v>13260</v>
          </cell>
        </row>
        <row r="4676">
          <cell r="A4676" t="str">
            <v>BB433A</v>
          </cell>
          <cell r="B4676" t="str">
            <v xml:space="preserve">INTERRUPTOR DOBLE CONMUTABLE </v>
          </cell>
          <cell r="F4676" t="str">
            <v>und</v>
          </cell>
          <cell r="I4676">
            <v>7500</v>
          </cell>
        </row>
        <row r="4677">
          <cell r="A4677" t="str">
            <v>BB355</v>
          </cell>
          <cell r="B4677" t="str">
            <v>INTERRUPTOR ENCHUFABLE DE 1  x  20A - 240V - 10kA Calidad Legrand o superior</v>
          </cell>
          <cell r="F4677" t="str">
            <v>und</v>
          </cell>
          <cell r="I4677">
            <v>7900</v>
          </cell>
        </row>
        <row r="4678">
          <cell r="A4678" t="str">
            <v>BB358</v>
          </cell>
          <cell r="B4678" t="str">
            <v>INTERRUPTOR ENCHUFABLE DE 1 x 30A - 240V - 10kA Calidad Legrand o superior</v>
          </cell>
          <cell r="F4678" t="str">
            <v>und</v>
          </cell>
          <cell r="I4678">
            <v>7900</v>
          </cell>
        </row>
        <row r="4679">
          <cell r="A4679" t="str">
            <v>BB359</v>
          </cell>
          <cell r="B4679" t="str">
            <v>INTERRUPTOR ENCHUFABLE DE 1 x 40A - 240V - 10kA Calidad Legrand o superior</v>
          </cell>
          <cell r="F4679" t="str">
            <v>und</v>
          </cell>
          <cell r="I4679">
            <v>9900</v>
          </cell>
        </row>
        <row r="4680">
          <cell r="A4680" t="str">
            <v>BB360</v>
          </cell>
          <cell r="B4680" t="str">
            <v>INTERRUPTOR ENCHUFABLE DE 1 x 50A - 240V - 10kA Calidad Legrand o superior</v>
          </cell>
          <cell r="F4680" t="str">
            <v>und</v>
          </cell>
          <cell r="I4680">
            <v>9900</v>
          </cell>
        </row>
        <row r="4681">
          <cell r="A4681" t="str">
            <v>BB361</v>
          </cell>
          <cell r="B4681" t="str">
            <v>INTERRUPTOR ENCHUFABLE DE 1 x 60A - 240V - 10kA Calidad Legrand o superior</v>
          </cell>
          <cell r="F4681" t="str">
            <v>und</v>
          </cell>
          <cell r="I4681">
            <v>6500</v>
          </cell>
        </row>
        <row r="4682">
          <cell r="A4682" t="str">
            <v>BB364</v>
          </cell>
          <cell r="B4682" t="str">
            <v>INTERRUPTOR ENCHUFABLE DE 2 x 20A - 240V - 10kA Calidad Legrand o superior</v>
          </cell>
          <cell r="F4682" t="str">
            <v>und</v>
          </cell>
          <cell r="I4682">
            <v>21900</v>
          </cell>
        </row>
        <row r="4683">
          <cell r="A4683" t="str">
            <v>BB365</v>
          </cell>
          <cell r="B4683" t="str">
            <v>INTERRUPTOR ENCHUFABLE DE 2 x 30A - 240V - 10kA Calidad Legrand o superior</v>
          </cell>
          <cell r="F4683" t="str">
            <v>und</v>
          </cell>
          <cell r="I4683">
            <v>21900</v>
          </cell>
        </row>
        <row r="4684">
          <cell r="A4684" t="str">
            <v>BB366</v>
          </cell>
          <cell r="B4684" t="str">
            <v>INTERRUPTOR ENCHUFABLE DE 2 x 40A - 240V - 10kA Calidad Legrand o superior</v>
          </cell>
          <cell r="F4684" t="str">
            <v>und</v>
          </cell>
          <cell r="I4684">
            <v>25900</v>
          </cell>
        </row>
        <row r="4685">
          <cell r="A4685" t="str">
            <v>BB367</v>
          </cell>
          <cell r="B4685" t="str">
            <v>INTERRUPTOR ENCHUFABLE DE 2 x 50A - 240V - 10kA Calidad Legrand o superior</v>
          </cell>
          <cell r="F4685" t="str">
            <v>und</v>
          </cell>
          <cell r="I4685">
            <v>25900</v>
          </cell>
        </row>
        <row r="4686">
          <cell r="A4686" t="str">
            <v>BB368</v>
          </cell>
          <cell r="B4686" t="str">
            <v>INTERRUPTOR ENCHUFABLE DE 2 x 60A - 240V - 10kA Calidad Legrand o superior</v>
          </cell>
          <cell r="F4686" t="str">
            <v>und</v>
          </cell>
          <cell r="I4686">
            <v>26900</v>
          </cell>
        </row>
        <row r="4687">
          <cell r="A4687" t="str">
            <v>BB372</v>
          </cell>
          <cell r="B4687" t="str">
            <v>INTERRUPTOR ENCHUFABLE DE 3 x 20A - 240V - 10kA Calidad Legrand o superior</v>
          </cell>
          <cell r="F4687" t="str">
            <v>und</v>
          </cell>
          <cell r="I4687">
            <v>51900</v>
          </cell>
        </row>
        <row r="4688">
          <cell r="A4688" t="str">
            <v>BB373</v>
          </cell>
          <cell r="B4688" t="str">
            <v>INTERRUPTOR ENCHUFABLE DE 3 x 30A - 240V - 10kA Calidad Legrand o superior</v>
          </cell>
          <cell r="F4688" t="str">
            <v>und</v>
          </cell>
          <cell r="I4688">
            <v>50900</v>
          </cell>
        </row>
        <row r="4689">
          <cell r="A4689" t="str">
            <v>BB374</v>
          </cell>
          <cell r="B4689" t="str">
            <v>INTERRUPTOR ENCHUFABLE DE 3 x 40A - 240V - 10kA Calidad Legrand o superior</v>
          </cell>
          <cell r="F4689" t="str">
            <v>und</v>
          </cell>
          <cell r="I4689">
            <v>50900</v>
          </cell>
        </row>
        <row r="4690">
          <cell r="A4690" t="str">
            <v>BB375</v>
          </cell>
          <cell r="B4690" t="str">
            <v>INTERRUPTOR ENCHUFABLE DE 3 x 50A - 240V - 10kA Calidad Legrand o superior</v>
          </cell>
          <cell r="F4690" t="str">
            <v>und</v>
          </cell>
          <cell r="I4690">
            <v>52900</v>
          </cell>
        </row>
        <row r="4691">
          <cell r="A4691" t="str">
            <v>BB376</v>
          </cell>
          <cell r="B4691" t="str">
            <v>INTERRUPTOR ENCHUFABLE DE 3 x 60A - 240V - 10kA Calidad Legrand o superior</v>
          </cell>
          <cell r="F4691" t="str">
            <v>und</v>
          </cell>
          <cell r="I4691">
            <v>51900</v>
          </cell>
        </row>
        <row r="4692">
          <cell r="A4692" t="str">
            <v>BB376A</v>
          </cell>
          <cell r="B4692" t="str">
            <v>INTERRUPTOR ENCHUFABLE DE 3 x 80A - 240V - 10kA Calidad Legrand o superior</v>
          </cell>
          <cell r="F4692" t="str">
            <v>und</v>
          </cell>
          <cell r="I4692">
            <v>69900</v>
          </cell>
        </row>
        <row r="4693">
          <cell r="A4693" t="str">
            <v>BB767</v>
          </cell>
          <cell r="B4693" t="str">
            <v>INTERRUPTOR INDUSTRIAL TIPO ABIERTO REGULABLE  1000-2500A  3 x 2500A, 65kA/240V. CALIDAD LEGRAND, MERLIN GERIN, MITSUBISHI, SIEMENS, SQUAR D, o superior de marca reconocida y homologada por el CIDET</v>
          </cell>
          <cell r="F4693" t="str">
            <v>und</v>
          </cell>
          <cell r="I4693">
            <v>34450416</v>
          </cell>
        </row>
        <row r="4694">
          <cell r="A4694" t="str">
            <v>BB768</v>
          </cell>
          <cell r="B4694" t="str">
            <v>INTERRUPTOR INDUSTRIAL TIPO ABIERTO REGULABLE  1280-3200A  3 x 3200A, 65kA/240V. CALIDAD LEGRAND, MERLIN GERIN, MITSUBISHI, SIEMENS, SQUAR D, o superior de marca reconocida y homologada por el CIDET</v>
          </cell>
          <cell r="F4694" t="str">
            <v>und</v>
          </cell>
          <cell r="I4694">
            <v>41525055</v>
          </cell>
        </row>
        <row r="4695">
          <cell r="A4695" t="str">
            <v>BB765</v>
          </cell>
          <cell r="B4695" t="str">
            <v>INTERRUPTOR INDUSTRIAL TIPO ABIERTO REGULABLE  640-1600A  3 x 1600A, 65kA/240V. CALIDAD LEGRAND, MERLIN GERIN, MITSUBISHI, SIEMENS, SQUAR D, o superior de marca reconocida y homologada por el CIDET</v>
          </cell>
          <cell r="F4695" t="str">
            <v>und</v>
          </cell>
          <cell r="I4695">
            <v>20711262</v>
          </cell>
        </row>
        <row r="4696">
          <cell r="A4696" t="str">
            <v>BB766</v>
          </cell>
          <cell r="B4696" t="str">
            <v>INTERRUPTOR INDUSTRIAL TIPO ABIERTO REGULABLE  800-2000A  3 x 2000A, 65kA/240V. CALIDAD LEGRAND, MERLIN GERIN, MITSUBISHI, SIEMENS, SQUAR D, o superior de marca reconocida y homologada por el CIDET</v>
          </cell>
          <cell r="F4696" t="str">
            <v>und</v>
          </cell>
          <cell r="I4696">
            <v>25837812</v>
          </cell>
        </row>
        <row r="4697">
          <cell r="A4697" t="str">
            <v>BB44</v>
          </cell>
          <cell r="B4697" t="str">
            <v>INTERRUPTOR MONOPOLAR PARA RIEL DIN EN CAJA MOLDEADA TIPO LEXIC DX, I nominal 1 A, 25 kA a 120/240 V. CALIDAD LEGRAND, MERLIN GERIN, MITSUBISHI, SIEMENS, SQUAR D, ABB o superior de marca reconocida y homologada por el CIDET</v>
          </cell>
          <cell r="F4697" t="str">
            <v>und</v>
          </cell>
          <cell r="I4697">
            <v>30476.68</v>
          </cell>
        </row>
        <row r="4698">
          <cell r="A4698" t="str">
            <v>BB53</v>
          </cell>
          <cell r="B4698" t="str">
            <v>INTERRUPTOR MONOPOLAR PARA RIEL DIN EN CAJA MOLDEADA TIPO LEXIC DX, I nominal 10 A, 25 kA a 120/240 V. CALIDAD LEGRAND, MERLIN GERIN, MITSUBISHI, SIEMENS, SQUAR D, ABB o superior de marca reconocida y homologada por el CIDET</v>
          </cell>
          <cell r="F4698" t="str">
            <v>und</v>
          </cell>
          <cell r="I4698">
            <v>20500.680000000004</v>
          </cell>
        </row>
        <row r="4699">
          <cell r="A4699" t="str">
            <v>BB54</v>
          </cell>
          <cell r="B4699" t="str">
            <v>INTERRUPTOR MONOPOLAR PARA RIEL DIN EN CAJA MOLDEADA TIPO LEXIC DX, I nominal 16 A, 25 kA a 120/240 V. CALIDAD LEGRAND, MERLIN GERIN, MITSUBISHI, SIEMENS, SQUAR D, ABB o superior de marca reconocida y homologada por el CIDET</v>
          </cell>
          <cell r="F4699" t="str">
            <v>und</v>
          </cell>
          <cell r="I4699">
            <v>20500.680000000004</v>
          </cell>
        </row>
        <row r="4700">
          <cell r="A4700" t="str">
            <v>BB45</v>
          </cell>
          <cell r="B4700" t="str">
            <v>INTERRUPTOR MONOPOLAR PARA RIEL DIN EN CAJA MOLDEADA TIPO LEXIC DX, I nominal 2 A, 25 kA a 120/240 V. CALIDAD LEGRAND, MERLIN GERIN, MITSUBISHI, SIEMENS, SQUAR D, ABB o superior de marca reconocida y homologada por el CIDET</v>
          </cell>
          <cell r="F4700" t="str">
            <v>und</v>
          </cell>
          <cell r="I4700">
            <v>30476.68</v>
          </cell>
        </row>
        <row r="4701">
          <cell r="A4701" t="str">
            <v>BB55</v>
          </cell>
          <cell r="B4701" t="str">
            <v>INTERRUPTOR MONOPOLAR PARA RIEL DIN EN CAJA MOLDEADA TIPO LEXIC DX, I nominal 20 A, 25 kA a 120/240 V. CALIDAD LEGRAND, MERLIN GERIN, MITSUBISHI, SIEMENS, SQUAR D, ABB o superior de marca reconocida y homologada por el CIDET</v>
          </cell>
          <cell r="F4701" t="str">
            <v>und</v>
          </cell>
          <cell r="I4701">
            <v>20500.680000000004</v>
          </cell>
        </row>
        <row r="4702">
          <cell r="A4702" t="str">
            <v>BB56</v>
          </cell>
          <cell r="B4702" t="str">
            <v>INTERRUPTOR MONOPOLAR PARA RIEL DIN EN CAJA MOLDEADA TIPO LEXIC DX, I nominal 25 A, 25 kA a 120/240 V. CALIDAD LEGRAND, MERLIN GERIN, MITSUBISHI, SIEMENS, SQUAR D, ABB o superior de marca reconocida y homologada por el CIDET</v>
          </cell>
          <cell r="F4702" t="str">
            <v>und</v>
          </cell>
          <cell r="I4702">
            <v>20500.680000000004</v>
          </cell>
        </row>
        <row r="4703">
          <cell r="A4703" t="str">
            <v>BB46</v>
          </cell>
          <cell r="B4703" t="str">
            <v>INTERRUPTOR MONOPOLAR PARA RIEL DIN EN CAJA MOLDEADA TIPO LEXIC DX, I nominal 3 A, 25 kA a 120/240 V. CALIDAD LEGRAND, MERLIN GERIN, MITSUBISHI, SIEMENS, SQUAR D, ABB o superior de marca reconocida y homologada por el CIDET</v>
          </cell>
          <cell r="F4703" t="str">
            <v>und</v>
          </cell>
          <cell r="I4703">
            <v>30476.68</v>
          </cell>
        </row>
        <row r="4704">
          <cell r="A4704" t="str">
            <v>BB57</v>
          </cell>
          <cell r="B4704" t="str">
            <v>INTERRUPTOR MONOPOLAR PARA RIEL DIN EN CAJA MOLDEADA TIPO LEXIC DX, I nominal 32 A, 25 kA a 120/240 V. CALIDAD LEGRAND, MERLIN GERIN, MITSUBISHI, SIEMENS, SQUAR D, ABB o superior de marca reconocida y homologada por el CIDET</v>
          </cell>
          <cell r="F4704" t="str">
            <v>und</v>
          </cell>
          <cell r="I4704">
            <v>20500.680000000004</v>
          </cell>
        </row>
        <row r="4705">
          <cell r="A4705" t="str">
            <v>BB49</v>
          </cell>
          <cell r="B4705" t="str">
            <v>INTERRUPTOR MONOPOLAR PARA RIEL DIN EN CAJA MOLDEADA TIPO LEXIC DX, I nominal 4 A, 25 kA a 120/240 V. CALIDAD LEGRAND, MERLIN GERIN, MITSUBISHI, SIEMENS, SQUAR D, ABB o superior de marca reconocida y homologada por el CIDET</v>
          </cell>
          <cell r="F4705" t="str">
            <v>und</v>
          </cell>
          <cell r="I4705">
            <v>30476.68</v>
          </cell>
        </row>
        <row r="4706">
          <cell r="A4706" t="str">
            <v>BB58</v>
          </cell>
          <cell r="B4706" t="str">
            <v>INTERRUPTOR MONOPOLAR PARA RIEL DIN EN CAJA MOLDEADA TIPO LEXIC DX, I nominal 40 A, 25 kA a 120/240 V. CALIDAD LEGRAND, MERLIN GERIN, MITSUBISHI, SIEMENS, SQUAR D, ABB o superior de marca reconocida y homologada por el CIDET</v>
          </cell>
          <cell r="F4706" t="str">
            <v>und</v>
          </cell>
          <cell r="I4706">
            <v>28581.240000000005</v>
          </cell>
        </row>
        <row r="4707">
          <cell r="A4707" t="str">
            <v>BB59</v>
          </cell>
          <cell r="B4707" t="str">
            <v>INTERRUPTOR MONOPOLAR PARA RIEL DIN EN CAJA MOLDEADA TIPO LEXIC DX, I nominal 50 A, 25 kA a 120/240 V. CALIDAD LEGRAND, MERLIN GERIN, MITSUBISHI, SIEMENS, SQUAR D, ABB o superior de marca reconocida y homologada por el CIDET</v>
          </cell>
          <cell r="F4707" t="str">
            <v>und</v>
          </cell>
          <cell r="I4707">
            <v>28581.240000000005</v>
          </cell>
        </row>
        <row r="4708">
          <cell r="A4708" t="str">
            <v>BB50</v>
          </cell>
          <cell r="B4708" t="str">
            <v>INTERRUPTOR MONOPOLAR PARA RIEL DIN EN CAJA MOLDEADA TIPO LEXIC DX, I nominal 6 A, 25 kA a 120/240 V. CALIDAD LEGRAND, MERLIN GERIN, MITSUBISHI, SIEMENS, SQUAR D, ABB o superior de marca reconocida y homologada por el CIDET</v>
          </cell>
          <cell r="F4708" t="str">
            <v>und</v>
          </cell>
          <cell r="I4708">
            <v>20500.680000000004</v>
          </cell>
        </row>
        <row r="4709">
          <cell r="A4709" t="str">
            <v>BB60</v>
          </cell>
          <cell r="B4709" t="str">
            <v>INTERRUPTOR MONOPOLAR PARA RIEL DIN EN CAJA MOLDEADA TIPO LEXIC DX, I nominal 63 A, 25 kA a 120/240 V. CALIDAD LEGRAND, MERLIN GERIN, MITSUBISHI, SIEMENS, SQUAR D, ABB o superior de marca reconocida y homologada por el CIDET</v>
          </cell>
          <cell r="F4709" t="str">
            <v>und</v>
          </cell>
          <cell r="I4709">
            <v>38856.520000000011</v>
          </cell>
        </row>
        <row r="4710">
          <cell r="A4710" t="str">
            <v>BB14</v>
          </cell>
          <cell r="B4710" t="str">
            <v>INTERRUPTOR MONOPOLAR PARA RIEL DIN EN CAJA MOLDEADA TIPO LEXIC DXE, I nominal 10 A, 10 kA a 120/240 V. CALIDAD LEGRAND, MERLIN GERIN, MITSUBISHI, SIEMENS, SQUAR D, ABB o superior de marca reconocida y homologada por el CIDET</v>
          </cell>
          <cell r="F4710" t="str">
            <v>und</v>
          </cell>
          <cell r="I4710">
            <v>16011.48</v>
          </cell>
        </row>
        <row r="4711">
          <cell r="A4711" t="str">
            <v>BB15</v>
          </cell>
          <cell r="B4711" t="str">
            <v>INTERRUPTOR MONOPOLAR PARA RIEL DIN EN CAJA MOLDEADA TIPO LEXIC DXE, I nominal 16 A, 10 kA a 120/240 V. CALIDAD LEGRAND, MERLIN GERIN, MITSUBISHI, SIEMENS, SQUAR D, ABB o superior de marca reconocida y homologada por el CIDET</v>
          </cell>
          <cell r="F4711" t="str">
            <v>und</v>
          </cell>
          <cell r="I4711">
            <v>16011.48</v>
          </cell>
        </row>
        <row r="4712">
          <cell r="A4712" t="str">
            <v>BB16</v>
          </cell>
          <cell r="B4712" t="str">
            <v>INTERRUPTOR MONOPOLAR PARA RIEL DIN EN CAJA MOLDEADA TIPO LEXIC DXE, I nominal 20 A, 10 kA a 120/240 V. CALIDAD LEGRAND, MERLIN GERIN, MITSUBISHI, SIEMENS, SQUAR D, ABB o superior de marca reconocida y homologada por el CIDET</v>
          </cell>
          <cell r="F4712" t="str">
            <v>und</v>
          </cell>
          <cell r="I4712">
            <v>16011.48</v>
          </cell>
        </row>
        <row r="4713">
          <cell r="A4713" t="str">
            <v>BB18</v>
          </cell>
          <cell r="B4713" t="str">
            <v>INTERRUPTOR MONOPOLAR PARA RIEL DIN EN CAJA MOLDEADA TIPO LEXIC DXE, I nominal 25 A, 10 kA a 120/240 V. CALIDAD LEGRAND, MERLIN GERIN, MITSUBISHI, SIEMENS, SQUAR D, ABB o superior de marca reconocida y homologada por el CIDET</v>
          </cell>
          <cell r="F4713" t="str">
            <v>und</v>
          </cell>
          <cell r="I4713">
            <v>16011.48</v>
          </cell>
        </row>
        <row r="4714">
          <cell r="A4714" t="str">
            <v>BB19</v>
          </cell>
          <cell r="B4714" t="str">
            <v>INTERRUPTOR MONOPOLAR PARA RIEL DIN EN CAJA MOLDEADA TIPO LEXIC DXE, I nominal 32 A, 10 kA a 120/240 V. CALIDAD LEGRAND, MERLIN GERIN, MITSUBISHI, SIEMENS, SQUAR D, ABB o superior de marca reconocida y homologada por el CIDET</v>
          </cell>
          <cell r="F4714" t="str">
            <v>und</v>
          </cell>
          <cell r="I4714">
            <v>16011.48</v>
          </cell>
        </row>
        <row r="4715">
          <cell r="A4715" t="str">
            <v>BB20</v>
          </cell>
          <cell r="B4715" t="str">
            <v>INTERRUPTOR MONOPOLAR PARA RIEL DIN EN CAJA MOLDEADA TIPO LEXIC DXE, I nominal 40 A, 10 kA a 120/240 V. CALIDAD LEGRAND, MERLIN GERIN, MITSUBISHI, SIEMENS, SQUAR D, ABB o superior de marca reconocida y homologada por el CIDET</v>
          </cell>
          <cell r="F4715" t="str">
            <v>und</v>
          </cell>
          <cell r="I4715">
            <v>25538.560000000005</v>
          </cell>
        </row>
        <row r="4716">
          <cell r="A4716" t="str">
            <v>BB21</v>
          </cell>
          <cell r="B4716" t="str">
            <v>INTERRUPTOR MONOPOLAR PARA RIEL DIN EN CAJA MOLDEADA TIPO LEXIC DXE, I nominal 50 A, 10 kA a 120/240 V. CALIDAD LEGRAND, MERLIN GERIN, MITSUBISHI, SIEMENS, SQUAR D, ABB o superior de marca reconocida y homologada por el CIDET</v>
          </cell>
          <cell r="F4716" t="str">
            <v>und</v>
          </cell>
          <cell r="I4716">
            <v>25538.560000000005</v>
          </cell>
        </row>
        <row r="4717">
          <cell r="A4717" t="str">
            <v>BB13</v>
          </cell>
          <cell r="B4717" t="str">
            <v>INTERRUPTOR MONOPOLAR PARA RIEL DIN EN CAJA MOLDEADA TIPO LEXIC DXE, I nominal 6 A, 10 kA a 120/240 V. CALIDAD LEGRAND, MERLIN GERIN, MITSUBISHI, SIEMENS, SQUAR D, ABB o superior de marca reconocida y homologada por el CIDET</v>
          </cell>
          <cell r="F4717" t="str">
            <v>und</v>
          </cell>
          <cell r="I4717">
            <v>16011.48</v>
          </cell>
        </row>
        <row r="4718">
          <cell r="A4718" t="str">
            <v>BB22</v>
          </cell>
          <cell r="B4718" t="str">
            <v>INTERRUPTOR MONOPOLAR PARA RIEL DIN EN CAJA MOLDEADA TIPO LEXIC DXE, I nominal 63 A, 10 kA a 120/240 V. CALIDAD LEGRAND, MERLIN GERIN, MITSUBISHI, SIEMENS, SQUAR D, ABB o superior de marca reconocida y homologada por el CIDET</v>
          </cell>
          <cell r="F4718" t="str">
            <v>und</v>
          </cell>
          <cell r="I4718">
            <v>32022.959999999999</v>
          </cell>
        </row>
        <row r="4719">
          <cell r="A4719" t="str">
            <v>BB429</v>
          </cell>
          <cell r="B4719" t="str">
            <v xml:space="preserve">INTERRUPTOR SENCILLO </v>
          </cell>
          <cell r="F4719" t="str">
            <v>und</v>
          </cell>
          <cell r="I4719">
            <v>4680</v>
          </cell>
        </row>
        <row r="4720">
          <cell r="A4720" t="str">
            <v>BB430</v>
          </cell>
          <cell r="B4720" t="str">
            <v xml:space="preserve">INTERRUPTOR SENCILLO CONMUTABLE </v>
          </cell>
          <cell r="F4720" t="str">
            <v>und</v>
          </cell>
          <cell r="I4720">
            <v>5160</v>
          </cell>
        </row>
        <row r="4721">
          <cell r="A4721" t="str">
            <v>BB766P</v>
          </cell>
          <cell r="B4721" t="str">
            <v>INTERRUPTOR TRIFASICO INDUSTRIAL  EN CAJA MOLDEADA CON UNIDAD DE DISPARO TERMOMAGNETICA FIJA  400A, 50 kA CALIDAD LEGRAND, MERLIN GERIN, MITSUBISHI, SIEMENS, SQUAR D, ABB o superior de marca reconocida y homologada por el CIDET</v>
          </cell>
          <cell r="F4721" t="str">
            <v>und</v>
          </cell>
          <cell r="I4721">
            <v>676704.6</v>
          </cell>
        </row>
        <row r="4722">
          <cell r="A4722" t="str">
            <v>BB766BB</v>
          </cell>
          <cell r="B4722" t="str">
            <v>INTERRUPTOR TRIFASICO INDUSTRIAL  EN CAJA MOLDEADA CON UNIDAD DE DISPARO TERMOMAGNETICA FIJA  80A, 100 kA CALIDAD LEGRAND, MERLIN GERIN, MITSUBISHI, SIEMENS, SQUAR D, ABB o superior de marca reconocida y homologada por el CIDET</v>
          </cell>
          <cell r="F4722" t="str">
            <v>und</v>
          </cell>
          <cell r="I4722">
            <v>164088.95999999999</v>
          </cell>
        </row>
        <row r="4723">
          <cell r="A4723" t="str">
            <v>BB766X</v>
          </cell>
          <cell r="B4723" t="str">
            <v>INTERRUPTOR TRIFASICO INDUSTRIAL EN CAJA MOLDEADA CON UNIDAD DE DISPARO TERMOMAGNETICA FIJA  100 A, 50 kA CALIDAD LEGRAND, MERLIN GERIN, MITSUBISHI, SIEMENS, SQUAR D, ABB o superior de marca reconocida y homologada por el CIDET</v>
          </cell>
          <cell r="F4723" t="str">
            <v>und</v>
          </cell>
          <cell r="I4723">
            <v>158923.04999999999</v>
          </cell>
        </row>
        <row r="4724">
          <cell r="A4724" t="str">
            <v>BB766U</v>
          </cell>
          <cell r="B4724" t="str">
            <v>INTERRUPTOR TRIFASICO INDUSTRIAL EN CAJA MOLDEADA CON UNIDAD DE DISPARO TERMOMAGNETICA FIJA  1000 A, 100 kA CALIDAD LEGRAND, MERLIN GERIN, MITSUBISHI, SIEMENS, SQUAR D, ABB o superior de marca reconocida y homologada por el CIDET</v>
          </cell>
          <cell r="F4724" t="str">
            <v>und</v>
          </cell>
          <cell r="I4724">
            <v>3280992</v>
          </cell>
        </row>
        <row r="4725">
          <cell r="A4725" t="str">
            <v>BB766AK</v>
          </cell>
          <cell r="B4725" t="str">
            <v>INTERRUPTOR TRIFASICO INDUSTRIAL EN CAJA MOLDEADA CON UNIDAD DE DISPARO TERMOMAGNETICA FIJA  100A, 10 kA CALIDAD LEGRAND, MERLIN GERIN, MITSUBISHI, SIEMENS, SQUAR D, ABB o superior de marca reconocida y homologada por el CIDET</v>
          </cell>
          <cell r="F4725" t="str">
            <v>und</v>
          </cell>
          <cell r="I4725">
            <v>99876</v>
          </cell>
        </row>
        <row r="4726">
          <cell r="A4726" t="str">
            <v>BB766BC</v>
          </cell>
          <cell r="B4726" t="str">
            <v>INTERRUPTOR TRIFASICO INDUSTRIAL EN CAJA MOLDEADA CON UNIDAD DE DISPARO TERMOMAGNETICA FIJA  100A, 100 kA CALIDAD LEGRAND, MERLIN GERIN, MITSUBISHI, SIEMENS, SQUAR D, ABB o superior de marca reconocida y homologada por el CIDET</v>
          </cell>
          <cell r="F4726" t="str">
            <v>und</v>
          </cell>
          <cell r="I4726">
            <v>164088.95999999999</v>
          </cell>
        </row>
        <row r="4727">
          <cell r="A4727" t="str">
            <v>BB766AA</v>
          </cell>
          <cell r="B4727" t="str">
            <v>INTERRUPTOR TRIFASICO INDUSTRIAL EN CAJA MOLDEADA CON UNIDAD DE DISPARO TERMOMAGNETICA FIJA  100A, 25 kA CALIDAD LEGRAND, MERLIN GERIN, MITSUBISHI, SIEMENS, SQUAR D, ABB o superior de marca reconocida y homologada por el CIDET</v>
          </cell>
          <cell r="F4727" t="str">
            <v>und</v>
          </cell>
          <cell r="I4727">
            <v>103871.03999999999</v>
          </cell>
        </row>
        <row r="4728">
          <cell r="A4728" t="str">
            <v>BB766AT</v>
          </cell>
          <cell r="B4728" t="str">
            <v>INTERRUPTOR TRIFASICO INDUSTRIAL EN CAJA MOLDEADA CON UNIDAD DE DISPARO TERMOMAGNETICA FIJA  100A, 30 kA CALIDAD LEGRAND, MERLIN GERIN, MITSUBISHI, SIEMENS, SQUAR D, ABB o superior de marca reconocida y homologada por el CIDET</v>
          </cell>
          <cell r="F4728" t="str">
            <v>und</v>
          </cell>
          <cell r="I4728">
            <v>126184.8</v>
          </cell>
        </row>
        <row r="4729">
          <cell r="A4729" t="str">
            <v>BB766V</v>
          </cell>
          <cell r="B4729" t="str">
            <v>INTERRUPTOR TRIFASICO INDUSTRIAL EN CAJA MOLDEADA CON UNIDAD DE DISPARO TERMOMAGNETICA FIJA  1200 A, 100 kA CALIDAD LEGRAND, MERLIN GERIN, MITSUBISHI, SIEMENS, SQUAR D, ABB o superior de marca reconocida y homologada por el CIDET</v>
          </cell>
          <cell r="F4729" t="str">
            <v>und</v>
          </cell>
          <cell r="I4729">
            <v>6664515</v>
          </cell>
        </row>
        <row r="4730">
          <cell r="A4730" t="str">
            <v>BB766AL</v>
          </cell>
          <cell r="B4730" t="str">
            <v>INTERRUPTOR TRIFASICO INDUSTRIAL EN CAJA MOLDEADA CON UNIDAD DE DISPARO TERMOMAGNETICA FIJA  125A, 10 kA CALIDAD LEGRAND, MERLIN GERIN, MITSUBISHI, SIEMENS, SQUAR D, ABB o superior de marca reconocida y homologada por el CIDET</v>
          </cell>
          <cell r="F4730" t="str">
            <v>und</v>
          </cell>
          <cell r="I4730">
            <v>243551.28</v>
          </cell>
        </row>
        <row r="4731">
          <cell r="A4731" t="str">
            <v>BB766BD</v>
          </cell>
          <cell r="B4731" t="str">
            <v>INTERRUPTOR TRIFASICO INDUSTRIAL EN CAJA MOLDEADA CON UNIDAD DE DISPARO TERMOMAGNETICA FIJA  125A, 100 kA CALIDAD LEGRAND, MERLIN GERIN, MITSUBISHI, SIEMENS, SQUAR D, ABB o superior de marca reconocida y homologada por el CIDET</v>
          </cell>
          <cell r="F4731" t="str">
            <v>und</v>
          </cell>
          <cell r="I4731">
            <v>284232.48</v>
          </cell>
        </row>
        <row r="4732">
          <cell r="A4732" t="str">
            <v>BB766AB</v>
          </cell>
          <cell r="B4732" t="str">
            <v>INTERRUPTOR TRIFASICO INDUSTRIAL EN CAJA MOLDEADA CON UNIDAD DE DISPARO TERMOMAGNETICA FIJA  125A, 25 kA CALIDAD LEGRAND, MERLIN GERIN, MITSUBISHI, SIEMENS, SQUAR D, ABB o superior de marca reconocida y homologada por el CIDET</v>
          </cell>
          <cell r="F4732" t="str">
            <v>und</v>
          </cell>
          <cell r="I4732">
            <v>252223.44</v>
          </cell>
        </row>
        <row r="4733">
          <cell r="A4733" t="str">
            <v>BB766AU</v>
          </cell>
          <cell r="B4733" t="str">
            <v>INTERRUPTOR TRIFASICO INDUSTRIAL EN CAJA MOLDEADA CON UNIDAD DE DISPARO TERMOMAGNETICA FIJA  125A, 30 kA CALIDAD LEGRAND, MERLIN GERIN, MITSUBISHI, SIEMENS, SQUAR D, ABB o superior de marca reconocida y homologada por el CIDET</v>
          </cell>
          <cell r="F4733" t="str">
            <v>und</v>
          </cell>
          <cell r="I4733">
            <v>265329.12</v>
          </cell>
        </row>
        <row r="4734">
          <cell r="A4734" t="str">
            <v>BB766H</v>
          </cell>
          <cell r="B4734" t="str">
            <v>INTERRUPTOR TRIFASICO INDUSTRIAL EN CAJA MOLDEADA CON UNIDAD DE DISPARO TERMOMAGNETICA FIJA  125A, 50 kA CALIDAD LEGRAND, MERLIN GERIN, MITSUBISHI, SIEMENS, SQUAR D, ABB o superior de marca reconocida y homologada por el CIDET</v>
          </cell>
          <cell r="F4734" t="str">
            <v>und</v>
          </cell>
          <cell r="I4734">
            <v>270006.24</v>
          </cell>
        </row>
        <row r="4735">
          <cell r="A4735" t="str">
            <v>BB766BE</v>
          </cell>
          <cell r="B4735" t="str">
            <v>INTERRUPTOR TRIFASICO INDUSTRIAL EN CAJA MOLDEADA CON UNIDAD DE DISPARO TERMOMAGNETICA FIJA  125A, 85 kA CALIDAD LEGRAND, MERLIN GERIN, MITSUBISHI, SIEMENS, SQUAR D, ABB o superior de marca reconocida y homologada por el CIDET</v>
          </cell>
          <cell r="F4735" t="str">
            <v>und</v>
          </cell>
          <cell r="I4735">
            <v>285012</v>
          </cell>
        </row>
        <row r="4736">
          <cell r="A4736" t="str">
            <v>BB766I</v>
          </cell>
          <cell r="B4736" t="str">
            <v>INTERRUPTOR TRIFASICO INDUSTRIAL EN CAJA MOLDEADA CON UNIDAD DE DISPARO TERMOMAGNETICA FIJA  150A, 50 kA CALIDAD LEGRAND, MERLIN GERIN, MITSUBISHI, SIEMENS, SQUAR D, ABB o superior de marca reconocida y homologada por el CIDET</v>
          </cell>
          <cell r="F4736" t="str">
            <v>und</v>
          </cell>
          <cell r="I4736">
            <v>270006.24</v>
          </cell>
        </row>
        <row r="4737">
          <cell r="A4737" t="str">
            <v>BB766BF</v>
          </cell>
          <cell r="B4737" t="str">
            <v>INTERRUPTOR TRIFASICO INDUSTRIAL EN CAJA MOLDEADA CON UNIDAD DE DISPARO TERMOMAGNETICA FIJA  150A, 85 kA CALIDAD LEGRAND, MERLIN GERIN, MITSUBISHI, SIEMENS, SQUAR D, ABB o superior de marca reconocida y homologada por el CIDET</v>
          </cell>
          <cell r="F4737" t="str">
            <v>und</v>
          </cell>
          <cell r="I4737">
            <v>285012</v>
          </cell>
        </row>
        <row r="4738">
          <cell r="A4738" t="str">
            <v>BB766AC</v>
          </cell>
          <cell r="B4738" t="str">
            <v>INTERRUPTOR TRIFASICO INDUSTRIAL EN CAJA MOLDEADA CON UNIDAD DE DISPARO TERMOMAGNETICA FIJA  15A, 10 kA CALIDAD LEGRAND, MERLIN GERIN, MITSUBISHI, SIEMENS, SQUAR D, ABB o superior de marca reconocida y homologada por el CIDET</v>
          </cell>
          <cell r="F4738" t="str">
            <v>und</v>
          </cell>
          <cell r="I4738">
            <v>90132</v>
          </cell>
        </row>
        <row r="4739">
          <cell r="A4739" t="str">
            <v>BB766AV</v>
          </cell>
          <cell r="B4739" t="str">
            <v>INTERRUPTOR TRIFASICO INDUSTRIAL EN CAJA MOLDEADA CON UNIDAD DE DISPARO TERMOMAGNETICA FIJA  15A, 100 kA CALIDAD LEGRAND, MERLIN GERIN, MITSUBISHI, SIEMENS, SQUAR D, ABB o superior de marca reconocida y homologada por el CIDET</v>
          </cell>
          <cell r="F4739" t="str">
            <v>und</v>
          </cell>
          <cell r="I4739">
            <v>150155.04</v>
          </cell>
        </row>
        <row r="4740">
          <cell r="A4740" t="str">
            <v>BB766A</v>
          </cell>
          <cell r="B4740" t="str">
            <v>INTERRUPTOR TRIFASICO INDUSTRIAL EN CAJA MOLDEADA CON UNIDAD DE DISPARO TERMOMAGNETICA FIJA  15A, 25 kA CALIDAD LEGRAND, MERLIN GERIN, MITSUBISHI, SIEMENS, SQUAR D, ABB o superior de marca reconocida y homologada por el CIDET</v>
          </cell>
          <cell r="F4740" t="str">
            <v>und</v>
          </cell>
          <cell r="I4740">
            <v>96465.600000000006</v>
          </cell>
        </row>
        <row r="4741">
          <cell r="A4741" t="str">
            <v>BB766AM</v>
          </cell>
          <cell r="B4741" t="str">
            <v>INTERRUPTOR TRIFASICO INDUSTRIAL EN CAJA MOLDEADA CON UNIDAD DE DISPARO TERMOMAGNETICA FIJA  15A, 30 kA CALIDAD LEGRAND, MERLIN GERIN, MITSUBISHI, SIEMENS, SQUAR D, ABB o superior de marca reconocida y homologada por el CIDET</v>
          </cell>
          <cell r="F4741" t="str">
            <v>und</v>
          </cell>
          <cell r="I4741">
            <v>115466.4</v>
          </cell>
        </row>
        <row r="4742">
          <cell r="A4742" t="str">
            <v>BB766BG</v>
          </cell>
          <cell r="B4742" t="str">
            <v>INTERRUPTOR TRIFASICO INDUSTRIAL EN CAJA MOLDEADA CON UNIDAD DE DISPARO TERMOMAGNETICA FIJA  160A, 85 kA CALIDAD LEGRAND, MERLIN GERIN, MITSUBISHI, SIEMENS, SQUAR D, ABB o superior de marca reconocida y homologada por el CIDET</v>
          </cell>
          <cell r="F4742" t="str">
            <v>und</v>
          </cell>
          <cell r="I4742">
            <v>285012</v>
          </cell>
        </row>
        <row r="4743">
          <cell r="A4743" t="str">
            <v>BB766J</v>
          </cell>
          <cell r="B4743" t="str">
            <v>INTERRUPTOR TRIFASICO INDUSTRIAL EN CAJA MOLDEADA CON UNIDAD DE DISPARO TERMOMAGNETICA FIJA  175A, 50 kA CALIDAD LEGRAND, MERLIN GERIN, MITSUBISHI, SIEMENS, SQUAR D, ABB o superior de marca reconocida y homologada por el CIDET</v>
          </cell>
          <cell r="F4743" t="str">
            <v>und</v>
          </cell>
          <cell r="I4743">
            <v>102350</v>
          </cell>
        </row>
        <row r="4744">
          <cell r="A4744" t="str">
            <v>BB766BH</v>
          </cell>
          <cell r="B4744" t="str">
            <v>INTERRUPTOR TRIFASICO INDUSTRIAL EN CAJA MOLDEADA CON UNIDAD DE DISPARO TERMOMAGNETICA FIJA  175A, 85 kA CALIDAD LEGRAND, MERLIN GERIN, MITSUBISHI, SIEMENS, SQUAR D, ABB o superior de marca reconocida y homologada por el CIDET</v>
          </cell>
          <cell r="F4744" t="str">
            <v>und</v>
          </cell>
          <cell r="I4744">
            <v>287448</v>
          </cell>
        </row>
        <row r="4745">
          <cell r="A4745" t="str">
            <v>BB766K</v>
          </cell>
          <cell r="B4745" t="str">
            <v>INTERRUPTOR TRIFASICO INDUSTRIAL EN CAJA MOLDEADA CON UNIDAD DE DISPARO TERMOMAGNETICA FIJA  200A, 50 kA CALIDAD LEGRAND, MERLIN GERIN, MITSUBISHI, SIEMENS, SQUAR D, ABB o superior de marca reconocida y homologada por el CIDET</v>
          </cell>
          <cell r="F4745" t="str">
            <v>und</v>
          </cell>
          <cell r="I4745">
            <v>275657.76</v>
          </cell>
        </row>
        <row r="4746">
          <cell r="A4746" t="str">
            <v>BB766BI</v>
          </cell>
          <cell r="B4746" t="str">
            <v>INTERRUPTOR TRIFASICO INDUSTRIAL EN CAJA MOLDEADA CON UNIDAD DE DISPARO TERMOMAGNETICA FIJA  200A, 85 kA CALIDAD LEGRAND, MERLIN GERIN, MITSUBISHI, SIEMENS, SQUAR D, ABB o superior de marca reconocida y homologada por el CIDET</v>
          </cell>
          <cell r="F4746" t="str">
            <v>und</v>
          </cell>
          <cell r="I4746">
            <v>287448</v>
          </cell>
        </row>
        <row r="4747">
          <cell r="A4747" t="str">
            <v>BB766AD</v>
          </cell>
          <cell r="B4747" t="str">
            <v>INTERRUPTOR TRIFASICO INDUSTRIAL EN CAJA MOLDEADA CON UNIDAD DE DISPARO TERMOMAGNETICA FIJA  20A, 10 kA CALIDAD LEGRAND, MERLIN GERIN, MITSUBISHI, SIEMENS, SQUAR D, ABB o superior de marca reconocida y homologada por el CIDET</v>
          </cell>
          <cell r="F4747" t="str">
            <v>und</v>
          </cell>
          <cell r="I4747">
            <v>90132</v>
          </cell>
        </row>
        <row r="4748">
          <cell r="A4748" t="str">
            <v>BB766AW</v>
          </cell>
          <cell r="B4748" t="str">
            <v>INTERRUPTOR TRIFASICO INDUSTRIAL EN CAJA MOLDEADA CON UNIDAD DE DISPARO TERMOMAGNETICA FIJA  20A, 100 kA CALIDAD LEGRAND, MERLIN GERIN, MITSUBISHI, SIEMENS, SQUAR D, ABB o superior de marca reconocida y homologada por el CIDET</v>
          </cell>
          <cell r="F4748" t="str">
            <v>und</v>
          </cell>
          <cell r="I4748">
            <v>150155.04</v>
          </cell>
        </row>
        <row r="4749">
          <cell r="A4749" t="str">
            <v>BB766B</v>
          </cell>
          <cell r="B4749" t="str">
            <v>INTERRUPTOR TRIFASICO INDUSTRIAL EN CAJA MOLDEADA CON UNIDAD DE DISPARO TERMOMAGNETICA FIJA  20A, 25 kA CALIDAD LEGRAND, MERLIN GERIN, MITSUBISHI, SIEMENS, SQUAR D, ABB o superior de marca reconocida y homologada por el CIDET</v>
          </cell>
          <cell r="F4749" t="str">
            <v>und</v>
          </cell>
          <cell r="I4749">
            <v>96465.600000000006</v>
          </cell>
        </row>
        <row r="4750">
          <cell r="A4750" t="str">
            <v>BB766AN</v>
          </cell>
          <cell r="B4750" t="str">
            <v>INTERRUPTOR TRIFASICO INDUSTRIAL EN CAJA MOLDEADA CON UNIDAD DE DISPARO TERMOMAGNETICA FIJA  20A, 30 kA CALIDAD LEGRAND, MERLIN GERIN, MITSUBISHI, SIEMENS, SQUAR D, ABB o superior de marca reconocida y homologada por el CIDET</v>
          </cell>
          <cell r="F4750" t="str">
            <v>und</v>
          </cell>
          <cell r="I4750">
            <v>115466.4</v>
          </cell>
        </row>
        <row r="4751">
          <cell r="A4751" t="str">
            <v>BB766L</v>
          </cell>
          <cell r="B4751" t="str">
            <v>INTERRUPTOR TRIFASICO INDUSTRIAL EN CAJA MOLDEADA CON UNIDAD DE DISPARO TERMOMAGNETICA FIJA  225A, 50 kA CALIDAD LEGRAND, MERLIN GERIN, MITSUBISHI, SIEMENS, SQUAR D, ABB o superior de marca reconocida y homologada por el CIDET</v>
          </cell>
          <cell r="F4751" t="str">
            <v>und</v>
          </cell>
          <cell r="I4751">
            <v>275657.76</v>
          </cell>
        </row>
        <row r="4752">
          <cell r="A4752" t="str">
            <v>BB766BJ</v>
          </cell>
          <cell r="B4752" t="str">
            <v>INTERRUPTOR TRIFASICO INDUSTRIAL EN CAJA MOLDEADA CON UNIDAD DE DISPARO TERMOMAGNETICA FIJA  225A, 85 kA CALIDAD LEGRAND, MERLIN GERIN, MITSUBISHI, SIEMENS, SQUAR D, ABB o superior de marca reconocida y homologada por el CIDET</v>
          </cell>
          <cell r="F4752" t="str">
            <v>und</v>
          </cell>
          <cell r="I4752">
            <v>287448</v>
          </cell>
        </row>
        <row r="4753">
          <cell r="A4753" t="str">
            <v>BB766M</v>
          </cell>
          <cell r="B4753" t="str">
            <v>INTERRUPTOR TRIFASICO INDUSTRIAL EN CAJA MOLDEADA CON UNIDAD DE DISPARO TERMOMAGNETICA FIJA  250A, 50 kA CALIDAD LEGRAND, MERLIN GERIN, MITSUBISHI, SIEMENS, SQUAR D, ABB o superior de marca reconocida y homologada por el CIDET</v>
          </cell>
          <cell r="F4753" t="str">
            <v>und</v>
          </cell>
          <cell r="I4753">
            <v>334219.2</v>
          </cell>
        </row>
        <row r="4754">
          <cell r="A4754" t="str">
            <v>BB766BK</v>
          </cell>
          <cell r="B4754" t="str">
            <v>INTERRUPTOR TRIFASICO INDUSTRIAL EN CAJA MOLDEADA CON UNIDAD DE DISPARO TERMOMAGNETICA FIJA  250A, 85 kA CALIDAD LEGRAND, MERLIN GERIN, MITSUBISHI, SIEMENS, SQUAR D, ABB o superior de marca reconocida y homologada por el CIDET</v>
          </cell>
          <cell r="F4754" t="str">
            <v>und</v>
          </cell>
          <cell r="I4754">
            <v>287448</v>
          </cell>
        </row>
        <row r="4755">
          <cell r="A4755" t="str">
            <v>BB766N</v>
          </cell>
          <cell r="B4755" t="str">
            <v>INTERRUPTOR TRIFASICO INDUSTRIAL EN CAJA MOLDEADA CON UNIDAD DE DISPARO TERMOMAGNETICA FIJA  300A, 50 kA CALIDAD LEGRAND, MERLIN GERIN, MITSUBISHI, SIEMENS, SQUAR D, ABB o superior de marca reconocida y homologada por el CIDET</v>
          </cell>
          <cell r="F4755" t="str">
            <v>und</v>
          </cell>
          <cell r="I4755">
            <v>497275.35</v>
          </cell>
        </row>
        <row r="4756">
          <cell r="A4756" t="str">
            <v>BB766AX</v>
          </cell>
          <cell r="B4756" t="str">
            <v>INTERRUPTOR TRIFASICO INDUSTRIAL EN CAJA MOLDEADA CON UNIDAD DE DISPARO TERMOMAGNETICA FIJA  30A, 100 kA CALIDAD LEGRAND, MERLIN GERIN, MITSUBISHI, SIEMENS, SQUAR D, ABB o superior de marca reconocida y homologada por el CIDET</v>
          </cell>
          <cell r="F4756" t="str">
            <v>und</v>
          </cell>
          <cell r="I4756">
            <v>160240.07999999999</v>
          </cell>
        </row>
        <row r="4757">
          <cell r="A4757" t="str">
            <v>BB766C</v>
          </cell>
          <cell r="B4757" t="str">
            <v>INTERRUPTOR TRIFASICO INDUSTRIAL EN CAJA MOLDEADA CON UNIDAD DE DISPARO TERMOMAGNETICA FIJA  30A, 25 kA CALIDAD LEGRAND, MERLIN GERIN, MITSUBISHI, SIEMENS, SQUAR D, ABB o superior de marca reconocida y homologada por el CIDET</v>
          </cell>
          <cell r="F4757" t="str">
            <v>und</v>
          </cell>
          <cell r="I4757">
            <v>102701.75999999999</v>
          </cell>
        </row>
        <row r="4758">
          <cell r="A4758" t="str">
            <v>BB766AO</v>
          </cell>
          <cell r="B4758" t="str">
            <v>INTERRUPTOR TRIFASICO INDUSTRIAL EN CAJA MOLDEADA CON UNIDAD DE DISPARO TERMOMAGNETICA FIJA  30A, 30 kA CALIDAD LEGRAND, MERLIN GERIN, MITSUBISHI, SIEMENS, SQUAR D, ABB o superior de marca reconocida y homologada por el CIDET</v>
          </cell>
          <cell r="F4758" t="str">
            <v>und</v>
          </cell>
          <cell r="I4758">
            <v>123261.6</v>
          </cell>
        </row>
        <row r="4759">
          <cell r="A4759" t="str">
            <v>BB766BL</v>
          </cell>
          <cell r="B4759" t="str">
            <v>INTERRUPTOR TRIFASICO INDUSTRIAL EN CAJA MOLDEADA CON UNIDAD DE DISPARO TERMOMAGNETICA FIJA  320A, 85 kA CALIDAD LEGRAND, MERLIN GERIN, MITSUBISHI, SIEMENS, SQUAR D, ABB o superior de marca reconocida y homologada por el CIDET</v>
          </cell>
          <cell r="F4759" t="str">
            <v>und</v>
          </cell>
          <cell r="I4759">
            <v>550536</v>
          </cell>
        </row>
        <row r="4760">
          <cell r="A4760" t="str">
            <v>BB766O</v>
          </cell>
          <cell r="B4760" t="str">
            <v>INTERRUPTOR TRIFASICO INDUSTRIAL EN CAJA MOLDEADA CON UNIDAD DE DISPARO TERMOMAGNETICA FIJA  350A, 50 kA CALIDAD LEGRAND, MERLIN GERIN, MITSUBISHI, SIEMENS, SQUAR D, ABB o superior de marca reconocida y homologada por el CIDET</v>
          </cell>
          <cell r="F4760" t="str">
            <v>und</v>
          </cell>
          <cell r="I4760">
            <v>574173.6</v>
          </cell>
        </row>
        <row r="4761">
          <cell r="A4761" t="str">
            <v>BB766BM</v>
          </cell>
          <cell r="B4761" t="str">
            <v>INTERRUPTOR TRIFASICO INDUSTRIAL EN CAJA MOLDEADA CON UNIDAD DE DISPARO TERMOMAGNETICA FIJA  400A, 85 kA CALIDAD LEGRAND, MERLIN GERIN, MITSUBISHI, SIEMENS, SQUAR D, ABB o superior de marca reconocida y homologada por el CIDET</v>
          </cell>
          <cell r="F4761" t="str">
            <v>und</v>
          </cell>
          <cell r="I4761">
            <v>550536</v>
          </cell>
        </row>
        <row r="4762">
          <cell r="A4762" t="str">
            <v>BB766AF</v>
          </cell>
          <cell r="B4762" t="str">
            <v>INTERRUPTOR TRIFASICO INDUSTRIAL EN CAJA MOLDEADA CON UNIDAD DE DISPARO TERMOMAGNETICA FIJA  40A, 10 kA CALIDAD LEGRAND, MERLIN GERIN, MITSUBISHI, SIEMENS, SQUAR D, ABB o superior de marca reconocida y homologada por el CIDET</v>
          </cell>
          <cell r="F4762" t="str">
            <v>und</v>
          </cell>
          <cell r="I4762">
            <v>95978.4</v>
          </cell>
        </row>
        <row r="4763">
          <cell r="A4763" t="str">
            <v>BB766AY</v>
          </cell>
          <cell r="B4763" t="str">
            <v>INTERRUPTOR TRIFASICO INDUSTRIAL EN CAJA MOLDEADA CON UNIDAD DE DISPARO TERMOMAGNETICA FIJA  40A, 100 kA CALIDAD LEGRAND, MERLIN GERIN, MITSUBISHI, SIEMENS, SQUAR D, ABB o superior de marca reconocida y homologada por el CIDET</v>
          </cell>
          <cell r="F4763" t="str">
            <v>und</v>
          </cell>
          <cell r="I4763">
            <v>160240.07999999999</v>
          </cell>
        </row>
        <row r="4764">
          <cell r="A4764" t="str">
            <v>BB766D</v>
          </cell>
          <cell r="B4764" t="str">
            <v>INTERRUPTOR TRIFASICO INDUSTRIAL EN CAJA MOLDEADA CON UNIDAD DE DISPARO TERMOMAGNETICA FIJA  40A, 25 kA CALIDAD LEGRAND, MERLIN GERIN, MITSUBISHI, SIEMENS, SQUAR D, ABB o superior de marca reconocida y homologada por el CIDET</v>
          </cell>
          <cell r="F4764" t="str">
            <v>und</v>
          </cell>
          <cell r="I4764">
            <v>102701.75999999999</v>
          </cell>
        </row>
        <row r="4765">
          <cell r="A4765" t="str">
            <v>BB766AP</v>
          </cell>
          <cell r="B4765" t="str">
            <v>INTERRUPTOR TRIFASICO INDUSTRIAL EN CAJA MOLDEADA CON UNIDAD DE DISPARO TERMOMAGNETICA FIJA  40A, 30 kA CALIDAD LEGRAND, MERLIN GERIN, MITSUBISHI, SIEMENS, SQUAR D, ABB o superior de marca reconocida y homologada por el CIDET</v>
          </cell>
          <cell r="F4765" t="str">
            <v>und</v>
          </cell>
          <cell r="I4765">
            <v>123261.6</v>
          </cell>
        </row>
        <row r="4766">
          <cell r="A4766" t="str">
            <v>BB766Q</v>
          </cell>
          <cell r="B4766" t="str">
            <v>INTERRUPTOR TRIFASICO INDUSTRIAL EN CAJA MOLDEADA CON UNIDAD DE DISPARO TERMOMAGNETICA FIJA  500 A, 100 kA CALIDAD LEGRAND, MERLIN GERIN, MITSUBISHI, SIEMENS, SQUAR D, ABB o superior de marca reconocida y homologada por el CIDET</v>
          </cell>
          <cell r="F4766" t="str">
            <v>und</v>
          </cell>
          <cell r="I4766">
            <v>1886950</v>
          </cell>
        </row>
        <row r="4767">
          <cell r="A4767" t="str">
            <v>BB766BN</v>
          </cell>
          <cell r="B4767" t="str">
            <v>INTERRUPTOR TRIFASICO INDUSTRIAL EN CAJA MOLDEADA CON UNIDAD DE DISPARO TERMOMAGNETICA FIJA  500 A, 85 kA CALIDAD LEGRAND, MERLIN GERIN, MITSUBISHI, SIEMENS, SQUAR D, ABB o superior de marca reconocida y homologada por el CIDET</v>
          </cell>
          <cell r="F4767" t="str">
            <v>und</v>
          </cell>
          <cell r="I4767">
            <v>1406595.12</v>
          </cell>
        </row>
        <row r="4768">
          <cell r="A4768" t="str">
            <v>BB766AG</v>
          </cell>
          <cell r="B4768" t="str">
            <v>INTERRUPTOR TRIFASICO INDUSTRIAL EN CAJA MOLDEADA CON UNIDAD DE DISPARO TERMOMAGNETICA FIJA  50A, 10 kA CALIDAD LEGRAND, MERLIN GERIN, MITSUBISHI, SIEMENS, SQUAR D, ABB o superior de marca reconocida y homologada por el CIDET</v>
          </cell>
          <cell r="F4768" t="str">
            <v>und</v>
          </cell>
          <cell r="I4768">
            <v>95978.4</v>
          </cell>
        </row>
        <row r="4769">
          <cell r="A4769" t="str">
            <v>BB766AZ</v>
          </cell>
          <cell r="B4769" t="str">
            <v>INTERRUPTOR TRIFASICO INDUSTRIAL EN CAJA MOLDEADA CON UNIDAD DE DISPARO TERMOMAGNETICA FIJA  50A, 100 kA CALIDAD LEGRAND, MERLIN GERIN, MITSUBISHI, SIEMENS, SQUAR D, ABB o superior de marca reconocida y homologada por el CIDET</v>
          </cell>
          <cell r="F4769" t="str">
            <v>und</v>
          </cell>
          <cell r="I4769">
            <v>160240.07999999999</v>
          </cell>
        </row>
        <row r="4770">
          <cell r="A4770" t="str">
            <v>BB766E</v>
          </cell>
          <cell r="B4770" t="str">
            <v>INTERRUPTOR TRIFASICO INDUSTRIAL EN CAJA MOLDEADA CON UNIDAD DE DISPARO TERMOMAGNETICA FIJA  50A, 25 kA CALIDAD LEGRAND, MERLIN GERIN, MITSUBISHI, SIEMENS, SQUAR D, ABB o superior de marca reconocida y homologada por el CIDET</v>
          </cell>
          <cell r="F4770" t="str">
            <v>und</v>
          </cell>
          <cell r="I4770">
            <v>102701.75999999999</v>
          </cell>
        </row>
        <row r="4771">
          <cell r="A4771" t="str">
            <v>BB766AQ</v>
          </cell>
          <cell r="B4771" t="str">
            <v>INTERRUPTOR TRIFASICO INDUSTRIAL EN CAJA MOLDEADA CON UNIDAD DE DISPARO TERMOMAGNETICA FIJA  50A, 30 kA CALIDAD LEGRAND, MERLIN GERIN, MITSUBISHI, SIEMENS, SQUAR D, ABB o superior de marca reconocida y homologada por el CIDET</v>
          </cell>
          <cell r="F4771" t="str">
            <v>und</v>
          </cell>
          <cell r="I4771">
            <v>123261.6</v>
          </cell>
        </row>
        <row r="4772">
          <cell r="A4772" t="str">
            <v>BB766R</v>
          </cell>
          <cell r="B4772" t="str">
            <v>INTERRUPTOR TRIFASICO INDUSTRIAL EN CAJA MOLDEADA CON UNIDAD DE DISPARO TERMOMAGNETICA FIJA  600 A, 100 kA CALIDAD LEGRAND, MERLIN GERIN, MITSUBISHI, SIEMENS, SQUAR D, ABB o superior de marca reconocida y homologada por el CIDET</v>
          </cell>
          <cell r="F4772" t="str">
            <v>und</v>
          </cell>
          <cell r="I4772">
            <v>881766.6</v>
          </cell>
        </row>
        <row r="4773">
          <cell r="A4773" t="str">
            <v>BB766AH</v>
          </cell>
          <cell r="B4773" t="str">
            <v>INTERRUPTOR TRIFASICO INDUSTRIAL EN CAJA MOLDEADA CON UNIDAD DE DISPARO TERMOMAGNETICA FIJA  60A, 10 kA CALIDAD LEGRAND, MERLIN GERIN, MITSUBISHI, SIEMENS, SQUAR D, ABB o superior de marca reconocida y homologada por el CIDET</v>
          </cell>
          <cell r="F4773" t="str">
            <v>und</v>
          </cell>
          <cell r="I4773">
            <v>95978.4</v>
          </cell>
        </row>
        <row r="4774">
          <cell r="A4774" t="str">
            <v>BB766BA</v>
          </cell>
          <cell r="B4774" t="str">
            <v>INTERRUPTOR TRIFASICO INDUSTRIAL EN CAJA MOLDEADA CON UNIDAD DE DISPARO TERMOMAGNETICA FIJA  60A, 100 kA CALIDAD LEGRAND, MERLIN GERIN, MITSUBISHI, SIEMENS, SQUAR D, ABB o superior de marca reconocida y homologada por el CIDET</v>
          </cell>
          <cell r="F4774" t="str">
            <v>und</v>
          </cell>
          <cell r="I4774">
            <v>160240.07999999999</v>
          </cell>
        </row>
        <row r="4775">
          <cell r="A4775" t="str">
            <v>BB766F</v>
          </cell>
          <cell r="B4775" t="str">
            <v>INTERRUPTOR TRIFASICO INDUSTRIAL EN CAJA MOLDEADA CON UNIDAD DE DISPARO TERMOMAGNETICA FIJA  60A, 25 Ka CALIDAD LEGRAND, MERLIN GERIN, MITSUBISHI, SIEMENS, SQUAR D, ABB o superior de marca reconocida y homologada por el CIDET</v>
          </cell>
          <cell r="F4775" t="str">
            <v>und</v>
          </cell>
          <cell r="I4775">
            <v>102701.75999999999</v>
          </cell>
        </row>
        <row r="4776">
          <cell r="A4776" t="str">
            <v>BB766AR</v>
          </cell>
          <cell r="B4776" t="str">
            <v>INTERRUPTOR TRIFASICO INDUSTRIAL EN CAJA MOLDEADA CON UNIDAD DE DISPARO TERMOMAGNETICA FIJA  60A, 30 kA CALIDAD LEGRAND, MERLIN GERIN, MITSUBISHI, SIEMENS, SQUAR D, ABB o superior de marca reconocida y homologada por el CIDET</v>
          </cell>
          <cell r="F4776" t="str">
            <v>und</v>
          </cell>
          <cell r="I4776">
            <v>123261.6</v>
          </cell>
        </row>
        <row r="4777">
          <cell r="A4777" t="str">
            <v>BB766BO</v>
          </cell>
          <cell r="B4777" t="str">
            <v>INTERRUPTOR TRIFASICO INDUSTRIAL EN CAJA MOLDEADA CON UNIDAD DE DISPARO TERMOMAGNETICA FIJA  630 A, 85 kA CALIDAD LEGRAND, MERLIN GERIN, MITSUBISHI, SIEMENS, SQUAR D, ABB o superior de marca reconocida y homologada por el CIDET</v>
          </cell>
          <cell r="F4777" t="str">
            <v>und</v>
          </cell>
          <cell r="I4777">
            <v>1572730.3200000003</v>
          </cell>
        </row>
        <row r="4778">
          <cell r="A4778" t="str">
            <v>BB766S</v>
          </cell>
          <cell r="B4778" t="str">
            <v>INTERRUPTOR TRIFASICO INDUSTRIAL EN CAJA MOLDEADA CON UNIDAD DE DISPARO TERMOMAGNETICA FIJA  700 A, 100 kA CALIDAD LEGRAND, MERLIN GERIN, MITSUBISHI, SIEMENS, SQUAR D, ABB o superior de marca reconocida y homologada por el CIDET</v>
          </cell>
          <cell r="F4778" t="str">
            <v>und</v>
          </cell>
          <cell r="I4778">
            <v>984297.6</v>
          </cell>
        </row>
        <row r="4779">
          <cell r="A4779" t="str">
            <v>BB766AI</v>
          </cell>
          <cell r="B4779" t="str">
            <v>INTERRUPTOR TRIFASICO INDUSTRIAL EN CAJA MOLDEADA CON UNIDAD DE DISPARO TERMOMAGNETICA FIJA  70A, 10 kA CALIDAD LEGRAND, MERLIN GERIN, MITSUBISHI, SIEMENS, SQUAR D, ABB o superior de marca reconocida y homologada por el CIDET</v>
          </cell>
          <cell r="F4779" t="str">
            <v>und</v>
          </cell>
          <cell r="I4779">
            <v>99876</v>
          </cell>
        </row>
        <row r="4780">
          <cell r="A4780" t="str">
            <v>BB766Y</v>
          </cell>
          <cell r="B4780" t="str">
            <v>INTERRUPTOR TRIFASICO INDUSTRIAL EN CAJA MOLDEADA CON UNIDAD DE DISPARO TERMOMAGNETICA FIJA  70A, 25 kA CALIDAD LEGRAND, MERLIN GERIN, MITSUBISHI, SIEMENS, SQUAR D, ABB o superior de marca reconocida y homologada por el CIDET</v>
          </cell>
          <cell r="F4780" t="str">
            <v>und</v>
          </cell>
          <cell r="I4780">
            <v>103871.03999999999</v>
          </cell>
        </row>
        <row r="4781">
          <cell r="A4781" t="str">
            <v>BB766G</v>
          </cell>
          <cell r="B4781" t="str">
            <v>INTERRUPTOR TRIFASICO INDUSTRIAL EN CAJA MOLDEADA CON UNIDAD DE DISPARO TERMOMAGNETICA FIJA  75A, 50 kA CALIDAD LEGRAND, MERLIN GERIN, MITSUBISHI, SIEMENS, SQUAR D, ABB o superior de marca reconocida y homologada por el CIDET</v>
          </cell>
          <cell r="F4781" t="str">
            <v>und</v>
          </cell>
          <cell r="I4781">
            <v>143300</v>
          </cell>
        </row>
        <row r="4782">
          <cell r="A4782" t="str">
            <v>BB766T</v>
          </cell>
          <cell r="B4782" t="str">
            <v>INTERRUPTOR TRIFASICO INDUSTRIAL EN CAJA MOLDEADA CON UNIDAD DE DISPARO TERMOMAGNETICA FIJA  800 A, 100 kA CALIDAD LEGRAND, MERLIN GERIN, MITSUBISHI, SIEMENS, SQUAR D, ABB o superior de marca reconocida y homologada por el CIDET</v>
          </cell>
          <cell r="F4782" t="str">
            <v>und</v>
          </cell>
          <cell r="I4782">
            <v>1127841</v>
          </cell>
        </row>
        <row r="4783">
          <cell r="A4783" t="str">
            <v>BB766AJ</v>
          </cell>
          <cell r="B4783" t="str">
            <v>INTERRUPTOR TRIFASICO INDUSTRIAL EN CAJA MOLDEADA CON UNIDAD DE DISPARO TERMOMAGNETICA FIJA  80A, 10 kA CALIDAD LEGRAND, MERLIN GERIN, MITSUBISHI, SIEMENS, SQUAR D, ABB o superior de marca reconocida y homologada por el CIDET</v>
          </cell>
          <cell r="F4783" t="str">
            <v>und</v>
          </cell>
          <cell r="I4783">
            <v>99876</v>
          </cell>
        </row>
        <row r="4784">
          <cell r="A4784" t="str">
            <v>BB766Z</v>
          </cell>
          <cell r="B4784" t="str">
            <v>INTERRUPTOR TRIFASICO INDUSTRIAL EN CAJA MOLDEADA CON UNIDAD DE DISPARO TERMOMAGNETICA FIJA  80A, 25 kA CALIDAD LEGRAND, MERLIN GERIN, MITSUBISHI, SIEMENS, SQUAR D, ABB o superior de marca reconocida y homologada por el CIDET</v>
          </cell>
          <cell r="F4784" t="str">
            <v>und</v>
          </cell>
          <cell r="I4784">
            <v>103871.03999999999</v>
          </cell>
        </row>
        <row r="4785">
          <cell r="A4785" t="str">
            <v>BB766AS</v>
          </cell>
          <cell r="B4785" t="str">
            <v>INTERRUPTOR TRIFASICO INDUSTRIAL EN CAJA MOLDEADA CON UNIDAD DE DISPARO TERMOMAGNETICA FIJA  80A, 30 kA CALIDAD LEGRAND, MERLIN GERIN, MITSUBISHI, SIEMENS, SQUAR D, ABB o superior de marca reconocida y homologada por el CIDET</v>
          </cell>
          <cell r="F4785" t="str">
            <v>und</v>
          </cell>
          <cell r="I4785">
            <v>126184.8</v>
          </cell>
        </row>
        <row r="4786">
          <cell r="A4786" t="str">
            <v>BB766W</v>
          </cell>
          <cell r="B4786" t="str">
            <v>INTERRUPTOR TRIFASICO INDUSTRIAL EN CAJA MOLDEADA CON UNIDAD DE DISPARO TERMOMAGNETICA FIJA 1600 A, 100 kA CALIDAD LEGRAND, MERLIN GERIN, MITSUBISHI, SIEMENS, SQUAR D, ABB o superior de marca reconocida y homologada por el CIDET</v>
          </cell>
          <cell r="F4786" t="str">
            <v>und</v>
          </cell>
          <cell r="I4786">
            <v>9689179.5</v>
          </cell>
        </row>
        <row r="4787">
          <cell r="A4787" t="str">
            <v>BB382A</v>
          </cell>
          <cell r="B4787" t="str">
            <v>INTERRUPTOR TRIFASICO INDUSTRIAL EN CAJA MOLDEADA TIPO DPX 630, I nominal 400 A, regulable de 320 a 400 A, 60 kA a 240 V, 36 kA a 440 V . CALIDAD LEGRAND, MERLIN GERIN, MITSUBISHI, SIEMENS, SQUAR D, o superior de marca reconocida y homologada por el CIDET</v>
          </cell>
          <cell r="F4787" t="str">
            <v>und</v>
          </cell>
          <cell r="I4787">
            <v>3520401.8849999998</v>
          </cell>
        </row>
        <row r="4788">
          <cell r="A4788" t="str">
            <v>BB382C</v>
          </cell>
          <cell r="B4788" t="str">
            <v>INTERRUPTOR TRIFASICO INDUSTRIAL EN CAJA MOLDEADA TIPO DPX 630, I nominal 630 A, regulable de 504 a 630 A, 60 kA a 240 V, 36 kA a 440 V . CALIDAD LEGRAND, MERLIN GERIN, MITSUBISHI, SIEMENS, SQUAR D, o superior de marca reconocida y homologada por el CIDET</v>
          </cell>
          <cell r="F4788" t="str">
            <v>und</v>
          </cell>
          <cell r="I4788">
            <v>3520401.8849999998</v>
          </cell>
        </row>
        <row r="4789">
          <cell r="A4789" t="str">
            <v>BB406</v>
          </cell>
          <cell r="B4789" t="str">
            <v>INTERRUPTOR TRIFASICO INDUSTRIAL EN CAJA MOLDEADA TIPO DPX-U 630, I nominal 320 A, regulable de 256 a 320 A, 35kA a 240 V, 25 kA a 440 V, INCLUYE SEIS TERMIANLES TIPO JAULA. CALIDAD LEGRAND, MERLIN GERIN, MITSUBISHI, SIEMENS, SQUAR D, o superior de marca reconocida y homologada por el CIDET</v>
          </cell>
          <cell r="F4789" t="str">
            <v>und</v>
          </cell>
          <cell r="I4789">
            <v>2581701.8713199999</v>
          </cell>
        </row>
        <row r="4790">
          <cell r="A4790" t="str">
            <v>BB406A</v>
          </cell>
          <cell r="B4790" t="str">
            <v>INTERRUPTOR TRIFASICO INDUSTRIAL EN CAJA MOLDEADA TIPO DPX-U 630, I nominal 400 A, regulable de 320 a 400 A, 35kA a 240 V, 25 kA a 440 V, INCLUYE SEIS TERMIANLES TIPO JAULA. CALIDAD LEGRAND, MERLIN GERIN, MITSUBISHI, SIEMENS, SQUAR D, o superior de marca reconocida y homologada por el CIDET</v>
          </cell>
          <cell r="F4790" t="str">
            <v>und</v>
          </cell>
          <cell r="I4790">
            <v>2625716.3790000002</v>
          </cell>
        </row>
        <row r="4791">
          <cell r="A4791" t="str">
            <v>BB406B</v>
          </cell>
          <cell r="B4791" t="str">
            <v>INTERRUPTOR TRIFASICO INDUSTRIAL EN CAJA MOLDEADA TIPO DPX-U 630, I nominal 500 A, regulable de 400 a 500 A, 35kA a 240 V, 25 kA a 440 V, INCLUYE TRES TERMIANLES TIPO JAULA. CALIDAD LEGRAND, MERLIN GERIN, MITSUBISHI, SIEMENS, SQUAR D, o superior de marca reconocida y homologada por el CIDET</v>
          </cell>
          <cell r="F4791" t="str">
            <v>und</v>
          </cell>
          <cell r="I4791">
            <v>4380513.9378000004</v>
          </cell>
        </row>
        <row r="4792">
          <cell r="A4792" t="str">
            <v>BB406C</v>
          </cell>
          <cell r="B4792" t="str">
            <v>INTERRUPTOR TRIFASICO INDUSTRIAL EN CAJA MOLDEADA TIPO DPX-U 630, I nominal 630 A, regulable de 504 a 630 A, 35kA a 240 V, 25 kA a 440 V, INCLUYE TRES TERMIANLES TIPO JAULA. CALIDAD LEGRAND, MERLIN GERIN, MITSUBISHI, SIEMENS, SQUAR D, o superior de marca reconocida y homologada por el CIDET</v>
          </cell>
          <cell r="F4792" t="str">
            <v>und</v>
          </cell>
          <cell r="I4792">
            <v>4531511.3415000001</v>
          </cell>
        </row>
        <row r="4793">
          <cell r="A4793" t="str">
            <v>BB377D</v>
          </cell>
          <cell r="B4793" t="str">
            <v>INTERRUPTOR TRIFASICO INDUSTRIAL GRADUABLE EN CAJA MOLDEADA  TIPO DPX 125, I nominal 100 A, regulable 70 a 100A, 40 kA a 240 V 20 kA a 440 V. INCLUYE SEIS TERMINALES  TIPO JAULA CALIDAD LEGRAND, MERLIN GERIN, MITSUBISHI, SIEMENS, SQUAR D,  ABB o superior de marca reconocida y homologada por el CIDET</v>
          </cell>
          <cell r="F4793" t="str">
            <v>und</v>
          </cell>
          <cell r="I4793">
            <v>385300</v>
          </cell>
        </row>
        <row r="4794">
          <cell r="A4794" t="str">
            <v>BB401A</v>
          </cell>
          <cell r="B4794" t="str">
            <v>INTERRUPTOR TRIFASICO INDUSTRIAL GRADUABLE EN CAJA MOLDEADA TIPO  DPX-H 1250, I nominal 1000 A, regulable de 800 a 1000 A, 170 kA a 240 V, 80 kA a 440 V. CALIDAD LEGRAND, MERLIN GERIN, MITSUBISHI, SIEMENS, SQUAR D, o superior de marca reconocida y homologada por el CIDET</v>
          </cell>
          <cell r="F4794" t="str">
            <v>und</v>
          </cell>
          <cell r="I4794">
            <v>12354985.5</v>
          </cell>
        </row>
        <row r="4795">
          <cell r="A4795" t="str">
            <v>BB401B</v>
          </cell>
          <cell r="B4795" t="str">
            <v>INTERRUPTOR TRIFASICO INDUSTRIAL GRADUABLE EN CAJA MOLDEADA TIPO  DPX-H 1250, I nominal 1250 A, regulable de 1000 a 1250 A, 170 kA a 240 V, 80 kA a 440 V. CALIDAD LEGRAND, MERLIN GERIN, MITSUBISHI, SIEMENS, SQUAR D, o superior de marca reconocida y homologada por el CIDET</v>
          </cell>
          <cell r="F4795" t="str">
            <v>und</v>
          </cell>
          <cell r="I4795">
            <v>12483149.25</v>
          </cell>
        </row>
        <row r="4796">
          <cell r="A4796" t="str">
            <v>BB401</v>
          </cell>
          <cell r="B4796" t="str">
            <v>INTERRUPTOR TRIFASICO INDUSTRIAL GRADUABLE EN CAJA MOLDEADA TIPO  DPX-H 1250, I nominal 800 A, regulable de 640 a 800 A, 170 kA a 240 V, 80 kA a 440 V. CALIDAD LEGRAND, MERLIN GERIN, MITSUBISHI, SIEMENS, SQUAR D, o superior de marca reconocida y homologada por el CIDET</v>
          </cell>
          <cell r="F4796" t="str">
            <v>und</v>
          </cell>
          <cell r="I4796">
            <v>9131175.0386999995</v>
          </cell>
        </row>
        <row r="4797">
          <cell r="A4797" t="str">
            <v>BB407</v>
          </cell>
          <cell r="B4797" t="str">
            <v>INTERRUPTOR TRIFASICO INDUSTRIAL GRADUABLE EN CAJA MOLDEADA TIPO  DPX-H 1600, I nominal 1600 A, regulable de 640 a 1600 A, 100 kA a 240 V, 1600 kA a 440 V. CALIDAD LEGRAND, MERLIN GERIN, MITSUBISHI, SIEMENS, SQUAR D, o superior de marca reconocida y homologada por el CIDET</v>
          </cell>
          <cell r="F4797" t="str">
            <v>und</v>
          </cell>
          <cell r="I4797">
            <v>18308037.890999999</v>
          </cell>
        </row>
        <row r="4798">
          <cell r="A4798" t="str">
            <v>BB384</v>
          </cell>
          <cell r="B4798" t="str">
            <v>INTERRUPTOR TRIFASICO INDUSTRIAL GRADUABLE EN CAJA MOLDEADA TIPO  DPX-H 250 I nominal 25 A, regulable de 16 a 25 A , 100kA a 240 V, 60 kA  a 440 V. CALIDAD LEGRAND, MERLIN GERIN, MITSUBISHI, SIEMENS, SQUAR D,  ABB o superior de marca reconocida y homologada por el CIDET</v>
          </cell>
          <cell r="F4798" t="str">
            <v>und</v>
          </cell>
          <cell r="I4798">
            <v>1162393.9469999999</v>
          </cell>
        </row>
        <row r="4799">
          <cell r="A4799" t="str">
            <v>BB394</v>
          </cell>
          <cell r="B4799" t="str">
            <v>INTERRUPTOR TRIFASICO INDUSTRIAL GRADUABLE EN CAJA MOLDEADA TIPO  DPX-H 250, I nominal 100 A, regulable de 64 a 100 A, 170 kA a 240 V, 70 kA a 440 V. CALIDAD LEGRAND, MERLIN GERIN, MITSUBISHI, SIEMENS, SQUAR D, o superior de marca reconocida y homologada por el CIDET</v>
          </cell>
          <cell r="F4799" t="str">
            <v>und</v>
          </cell>
          <cell r="I4799">
            <v>1342028.2590000001</v>
          </cell>
        </row>
        <row r="4800">
          <cell r="A4800" t="str">
            <v>BB394A</v>
          </cell>
          <cell r="B4800" t="str">
            <v>INTERRUPTOR TRIFASICO INDUSTRIAL GRADUABLE EN CAJA MOLDEADA TIPO  DPX-H 250, I nominal 160 A, regulable de 102 a 160 A, 170 kA a 240 V, 70 kA a 440 V. CALIDAD LEGRAND, MERLIN GERIN, MITSUBISHI, SIEMENS, SQUAR D, o superior de marca reconocida y homologada por el CIDET</v>
          </cell>
          <cell r="F4800" t="str">
            <v>und</v>
          </cell>
          <cell r="I4800">
            <v>1955778.825</v>
          </cell>
        </row>
        <row r="4801">
          <cell r="A4801" t="str">
            <v>BB394B</v>
          </cell>
          <cell r="B4801" t="str">
            <v>INTERRUPTOR TRIFASICO INDUSTRIAL GRADUABLE EN CAJA MOLDEADA TIPO  DPX-H 250, I nominal 250 A, regulable de 160 a 250 A, 170 kA a 240 V, 70 kA a 440 V. CALIDAD LEGRAND, MERLIN GERIN, MITSUBISHI, SIEMENS, SQUAR D, o superior de marca reconocida y homologada por el CIDET</v>
          </cell>
          <cell r="F4801" t="str">
            <v>und</v>
          </cell>
          <cell r="I4801">
            <v>3321286.6830000002</v>
          </cell>
        </row>
        <row r="4802">
          <cell r="A4802" t="str">
            <v>BB395</v>
          </cell>
          <cell r="B4802" t="str">
            <v>INTERRUPTOR TRIFASICO INDUSTRIAL GRADUABLE EN CAJA MOLDEADA TIPO  DPX-H 630, I nominal 320 A, regulable de 256 a 320 A, 170kA a 240 V, 70 kA a 440 V. CALIDAD LEGRAND, MERLIN GERIN, MITSUBISHI, SIEMENS, SQUAR D, o superior de marca reconocida y homologada por el CIDET</v>
          </cell>
          <cell r="F4802" t="str">
            <v>und</v>
          </cell>
          <cell r="I4802">
            <v>3520401.8849999998</v>
          </cell>
        </row>
        <row r="4803">
          <cell r="A4803" t="str">
            <v>BB395A</v>
          </cell>
          <cell r="B4803" t="str">
            <v>INTERRUPTOR TRIFASICO INDUSTRIAL GRADUABLE EN CAJA MOLDEADA TIPO  DPX-H 630, I nominal 400 A, regulable de 320 a 400 A, 170 kA a 240 V, 70 kA a 440 V. CALIDAD LEGRAND, MERLIN GERIN, MITSUBISHI, SIEMENS, SQUAR D, o superior de marca reconocida y homologada por el CIDET</v>
          </cell>
          <cell r="F4803" t="str">
            <v>und</v>
          </cell>
          <cell r="I4803">
            <v>3520401.8849999998</v>
          </cell>
        </row>
        <row r="4804">
          <cell r="A4804" t="str">
            <v>BB395B</v>
          </cell>
          <cell r="B4804" t="str">
            <v>INTERRUPTOR TRIFASICO INDUSTRIAL GRADUABLE EN CAJA MOLDEADA TIPO  DPX-H 630, I nominal 500 A, regulable de 400 a 500 A, 170 kA a 240 V, 70 kA a 440 V. CALIDAD LEGRAND, MERLIN GERIN, MITSUBISHI, SIEMENS, SQUAR D, o superior de marca reconocida y homologada por el CIDET</v>
          </cell>
          <cell r="F4804" t="str">
            <v>und</v>
          </cell>
          <cell r="I4804">
            <v>9522053.9700000007</v>
          </cell>
        </row>
        <row r="4805">
          <cell r="A4805" t="str">
            <v>BB395C</v>
          </cell>
          <cell r="B4805" t="str">
            <v>INTERRUPTOR TRIFASICO INDUSTRIAL GRADUABLE EN CAJA MOLDEADA TIPO  DPX-H 630, I nominal 630 A, regulable de 500 a 630 A, 170 kA a 240 V, 70 kA a 440 V. CALIDAD LEGRAND, MERLIN GERIN, MITSUBISHI, SIEMENS, SQUAR D, o superior de marca reconocida y homologada por el CIDET</v>
          </cell>
          <cell r="F4805" t="str">
            <v>und</v>
          </cell>
          <cell r="I4805">
            <v>9522053.9700000007</v>
          </cell>
        </row>
        <row r="4806">
          <cell r="A4806" t="str">
            <v>BB763</v>
          </cell>
          <cell r="B4806" t="str">
            <v>INTERRUPTOR TRIFASICO INDUSTRIAL GRADUABLE EN CAJA MOLDEADA TIPO  T1B 160 , I nominal 16 A, regulable de 11,2 a 16 A, 25 kA a 240 V, 10 kA a 440 V. CALIDAD LEGRAND, MERLIN GERIN, MITSUBISHI, SIEMENS, SQUAR D, o superior de marca reconocida y homologada por el CIDET</v>
          </cell>
          <cell r="F4806" t="str">
            <v>und</v>
          </cell>
          <cell r="I4806">
            <v>116781.84</v>
          </cell>
        </row>
        <row r="4807">
          <cell r="A4807" t="str">
            <v>BB763H</v>
          </cell>
          <cell r="B4807" t="str">
            <v>INTERRUPTOR TRIFASICO INDUSTRIAL GRADUABLE EN CAJA MOLDEADA TIPO  T1B 160, I nominal 100 A, regulable de 70 a 100 A, 25 kA a 240 V, 10 kA a 440 V. CALIDAD LEGRAND, MERLIN GERIN, MITSUBISHI, SIEMENS, SQUAR D, o superior de marca reconocida y homologada por el CIDET</v>
          </cell>
          <cell r="F4807" t="str">
            <v>und</v>
          </cell>
          <cell r="I4807">
            <v>128231.04000000001</v>
          </cell>
        </row>
        <row r="4808">
          <cell r="A4808" t="str">
            <v>BB763I</v>
          </cell>
          <cell r="B4808" t="str">
            <v>INTERRUPTOR TRIFASICO INDUSTRIAL GRADUABLE EN CAJA MOLDEADA TIPO  T1B 160, I nominal 125 A, regulable de 87,5 a 125 A, 25 kA a 240 V, 10 kA a 440 V. CALIDAD LEGRAND, MERLIN GERIN, MITSUBISHI, SIEMENS, SQUAR D, o superior de marca reconocida y homologada por el CIDET</v>
          </cell>
          <cell r="F4808" t="str">
            <v>und</v>
          </cell>
          <cell r="I4808">
            <v>312538.8</v>
          </cell>
        </row>
        <row r="4809">
          <cell r="A4809" t="str">
            <v>BB763J</v>
          </cell>
          <cell r="B4809" t="str">
            <v>INTERRUPTOR TRIFASICO INDUSTRIAL GRADUABLE EN CAJA MOLDEADA TIPO  T1B 160, I nominal 160 A, regulable de 112 a 160 A, 25 kA a 240 V, 10 kA a 440 V. CALIDAD LEGRAND, MERLIN GERIN, MITSUBISHI, SIEMENS, SQUAR D, o superior de marca reconocida y homologada por el CIDET</v>
          </cell>
          <cell r="F4809" t="str">
            <v>und</v>
          </cell>
          <cell r="I4809">
            <v>320626.32</v>
          </cell>
        </row>
        <row r="4810">
          <cell r="A4810" t="str">
            <v>BB763A</v>
          </cell>
          <cell r="B4810" t="str">
            <v>INTERRUPTOR TRIFASICO INDUSTRIAL GRADUABLE EN CAJA MOLDEADA TIPO  T1B 160, I nominal 20 A, regulable de 14 a 20 A, 25 kA a 240 V, 10 kA a 440 V. CALIDAD LEGRAND, MERLIN GERIN, MITSUBISHI, SIEMENS, SQUAR D, o superior de marca reconocida y homologada por el CIDET</v>
          </cell>
          <cell r="F4810" t="str">
            <v>und</v>
          </cell>
          <cell r="I4810">
            <v>116781.84</v>
          </cell>
        </row>
        <row r="4811">
          <cell r="A4811" t="str">
            <v>BB763B</v>
          </cell>
          <cell r="B4811" t="str">
            <v>INTERRUPTOR TRIFASICO INDUSTRIAL GRADUABLE EN CAJA MOLDEADA TIPO  T1B 160, I nominal 25 A, regulable de 17,5 a 25 A, 25 kA a 240 V, 10 kA a 440 V. CALIDAD LEGRAND, MERLIN GERIN, MITSUBISHI, SIEMENS, SQUAR D, o superior de marca reconocida y homologada por el CIDET</v>
          </cell>
          <cell r="F4811" t="str">
            <v>und</v>
          </cell>
          <cell r="I4811">
            <v>124723.2</v>
          </cell>
        </row>
        <row r="4812">
          <cell r="A4812" t="str">
            <v>BB763C</v>
          </cell>
          <cell r="B4812" t="str">
            <v>INTERRUPTOR TRIFASICO INDUSTRIAL GRADUABLE EN CAJA MOLDEADA TIPO  T1B 160, I nominal 32 A, regulable de 22,4 a 32 A, 25 kA a 240 V, 10 kA a 440 V. CALIDAD LEGRAND, MERLIN GERIN, MITSUBISHI, SIEMENS, SQUAR D, o superior de marca reconocida y homologada por el CIDET</v>
          </cell>
          <cell r="F4812" t="str">
            <v>und</v>
          </cell>
          <cell r="I4812">
            <v>124723.2</v>
          </cell>
        </row>
        <row r="4813">
          <cell r="A4813" t="str">
            <v>BB763D</v>
          </cell>
          <cell r="B4813" t="str">
            <v>INTERRUPTOR TRIFASICO INDUSTRIAL GRADUABLE EN CAJA MOLDEADA TIPO  T1B 160, I nominal 40 A, regulable de 28 a 40 A, 25 kA a 240 V, 10 kA a 440 V. CALIDAD LEGRAND, MERLIN GERIN, MITSUBISHI, SIEMENS, SQUAR D, o superior de marca reconocida y homologada por el CIDET</v>
          </cell>
          <cell r="F4813" t="str">
            <v>und</v>
          </cell>
          <cell r="I4813">
            <v>124723.2</v>
          </cell>
        </row>
        <row r="4814">
          <cell r="A4814" t="str">
            <v>BB763E</v>
          </cell>
          <cell r="B4814" t="str">
            <v>INTERRUPTOR TRIFASICO INDUSTRIAL GRADUABLE EN CAJA MOLDEADA TIPO  T1B 160, I nominal 50 A, regulable de 35 a 50 A, 25 kA a 240 V, 10 kA a 440 V. CALIDAD LEGRAND, MERLIN GERIN, MITSUBISHI, SIEMENS, SQUAR D, o superior de marca reconocida y homologada por el CIDET</v>
          </cell>
          <cell r="F4814" t="str">
            <v>und</v>
          </cell>
          <cell r="I4814">
            <v>124723.2</v>
          </cell>
        </row>
        <row r="4815">
          <cell r="A4815" t="str">
            <v>BB763F</v>
          </cell>
          <cell r="B4815" t="str">
            <v>INTERRUPTOR TRIFASICO INDUSTRIAL GRADUABLE EN CAJA MOLDEADA TIPO  T1B 160, I nominal 63 A, regulable de 44,1 a 63 A, 25 kA a 240 V, 10 kA a 440 V. CALIDAD LEGRAND, MERLIN GERIN, MITSUBISHI, SIEMENS, SQUAR D, o superior de marca reconocida y homologada por el CIDET</v>
          </cell>
          <cell r="F4815" t="str">
            <v>und</v>
          </cell>
          <cell r="I4815">
            <v>124723.2</v>
          </cell>
        </row>
        <row r="4816">
          <cell r="A4816" t="str">
            <v>BB763G</v>
          </cell>
          <cell r="B4816" t="str">
            <v>INTERRUPTOR TRIFASICO INDUSTRIAL GRADUABLE EN CAJA MOLDEADA TIPO  T1B 160, I nominal 80 A, regulable de 56 a 80 A, 25 kA a 240 V, 10 kA a 440 V. CALIDAD LEGRAND, MERLIN GERIN, MITSUBISHI, SIEMENS, SQUAR D, o superior de marca reconocida y homologada por el CIDET</v>
          </cell>
          <cell r="F4816" t="str">
            <v>und</v>
          </cell>
          <cell r="I4816">
            <v>128231.04000000001</v>
          </cell>
        </row>
        <row r="4817">
          <cell r="A4817" t="str">
            <v>BB769E</v>
          </cell>
          <cell r="B4817" t="str">
            <v>INTERRUPTOR TRIFASICO INDUSTRIAL GRADUABLE EN CAJA MOLDEADA TIPO  T1N 160 , I nominal 100 A, regulable de 70 a 100 A, 50 kA a 240 V, 22 kA a 440 V. CALIDAD LEGRAND, MERLIN GERIN, MITSUBISHI, SIEMENS, SQUAR D, o superior de marca reconocida y homologada por el CIDET</v>
          </cell>
          <cell r="F4817" t="str">
            <v>und</v>
          </cell>
          <cell r="I4817">
            <v>239215.2</v>
          </cell>
        </row>
        <row r="4818">
          <cell r="A4818" t="str">
            <v>BB769F</v>
          </cell>
          <cell r="B4818" t="str">
            <v>INTERRUPTOR TRIFASICO INDUSTRIAL GRADUABLE EN CAJA MOLDEADA TIPO  T1N 160 , I nominal 125 A, regulable de 87.5 a 125 A, 50 kA a 240 V, 22 kA a 440 V. CALIDAD LEGRAND, MERLIN GERIN, MITSUBISHI, SIEMENS, SQUAR D, o superior de marca reconocida y homologada por el CIDET</v>
          </cell>
          <cell r="F4818" t="str">
            <v>und</v>
          </cell>
          <cell r="I4818">
            <v>348981.36</v>
          </cell>
        </row>
        <row r="4819">
          <cell r="A4819" t="str">
            <v>BB769G</v>
          </cell>
          <cell r="B4819" t="str">
            <v>INTERRUPTOR TRIFASICO INDUSTRIAL GRADUABLE EN CAJA MOLDEADA TIPO  T1N 160 , I nominal 160 A, regulable de 112 a 160 A, 50 kA a 240 V, 22 kA a 440 V. CALIDAD LEGRAND, MERLIN GERIN, MITSUBISHI, SIEMENS, SQUAR D, o superior de marca reconocida y homologada por el CIDET</v>
          </cell>
          <cell r="F4819" t="str">
            <v>und</v>
          </cell>
          <cell r="I4819">
            <v>359943.36000000004</v>
          </cell>
        </row>
        <row r="4820">
          <cell r="A4820" t="str">
            <v>BB769</v>
          </cell>
          <cell r="B4820" t="str">
            <v>INTERRUPTOR TRIFASICO INDUSTRIAL GRADUABLE EN CAJA MOLDEADA TIPO  T1N 160 , I nominal 32 A, regulable de 22,4 a 32 A, 50 kA a 240 V, 22 kA a 440 V. CALIDAD LEGRAND, MERLIN GERIN, MITSUBISHI, SIEMENS, SQUAR D, o superior de marca reconocida y homologada por el CIDET</v>
          </cell>
          <cell r="F4820" t="str">
            <v>und</v>
          </cell>
          <cell r="I4820">
            <v>239215.2</v>
          </cell>
        </row>
        <row r="4821">
          <cell r="A4821" t="str">
            <v>BB769A</v>
          </cell>
          <cell r="B4821" t="str">
            <v>INTERRUPTOR TRIFASICO INDUSTRIAL GRADUABLE EN CAJA MOLDEADA TIPO  T1N 160 , I nominal 40 A, regulable de 28 a 40 A, 50 kA a 240 V, 22 kA a 440 V. CALIDAD LEGRAND, MERLIN GERIN, MITSUBISHI, SIEMENS, SQUAR D, o superior de marca reconocida y homologada por el CIDET</v>
          </cell>
          <cell r="F4821" t="str">
            <v>und</v>
          </cell>
          <cell r="I4821">
            <v>239215.2</v>
          </cell>
        </row>
        <row r="4822">
          <cell r="A4822" t="str">
            <v>BB769B</v>
          </cell>
          <cell r="B4822" t="str">
            <v>INTERRUPTOR TRIFASICO INDUSTRIAL GRADUABLE EN CAJA MOLDEADA TIPO  T1N 160 , I nominal 50 A, regulable de 35 a 50 A, 50 kA a 240 V, 22 kA a 440 V. CALIDAD LEGRAND, MERLIN GERIN, MITSUBISHI, SIEMENS, SQUAR D, o superior de marca reconocida y homologada por el CIDET</v>
          </cell>
          <cell r="F4822" t="str">
            <v>und</v>
          </cell>
          <cell r="I4822">
            <v>239215.2</v>
          </cell>
        </row>
        <row r="4823">
          <cell r="A4823" t="str">
            <v>BB769C</v>
          </cell>
          <cell r="B4823" t="str">
            <v>INTERRUPTOR TRIFASICO INDUSTRIAL GRADUABLE EN CAJA MOLDEADA TIPO  T1N 160 , I nominal 63 A, regulable de 44.1 a 63 A, 50 kA a 240 V, 22 kA a 440 V. CALIDAD LEGRAND, MERLIN GERIN, MITSUBISHI, SIEMENS, SQUAR D, o superior de marca reconocida y homologada por el CIDET</v>
          </cell>
          <cell r="F4823" t="str">
            <v>und</v>
          </cell>
          <cell r="I4823">
            <v>239215.2</v>
          </cell>
        </row>
        <row r="4824">
          <cell r="A4824" t="str">
            <v>BB769D</v>
          </cell>
          <cell r="B4824" t="str">
            <v>INTERRUPTOR TRIFASICO INDUSTRIAL GRADUABLE EN CAJA MOLDEADA TIPO  T1N 160 , I nominal 80 A, regulable de 56 a 80 A, 50 kA a 240 V, 22 kA a 440 V. CALIDAD LEGRAND, MERLIN GERIN, MITSUBISHI, SIEMENS, SQUAR D, o superior de marca reconocida y homologada por el CIDET</v>
          </cell>
          <cell r="F4824" t="str">
            <v>und</v>
          </cell>
          <cell r="I4824">
            <v>239215.2</v>
          </cell>
        </row>
        <row r="4825">
          <cell r="A4825" t="str">
            <v>BB768Q</v>
          </cell>
          <cell r="B4825" t="str">
            <v>INTERRUPTOR TRIFASICO INDUSTRIAL GRADUABLE EN CAJA MOLDEADA TIPO  T2N 160 , I nominal 100 A, regulable de 70 a 100 A, 65 kA a 240 V, 30 kA a 440 V. CALIDAD LEGRAND, MERLIN GERIN, MITSUBISHI, SIEMENS, SQUAR D, o superior de marca reconocida y homologada por el CIDET</v>
          </cell>
          <cell r="F4825" t="str">
            <v>und</v>
          </cell>
          <cell r="I4825">
            <v>329590.8</v>
          </cell>
        </row>
        <row r="4826">
          <cell r="A4826" t="str">
            <v>BB769H</v>
          </cell>
          <cell r="B4826" t="str">
            <v>INTERRUPTOR TRIFASICO INDUSTRIAL GRADUABLE EN CAJA MOLDEADA TIPO  T2N 160 , I nominal 12.5 A, regulable de 8.8 a 12.5 A, 65 kA a 240 V, 30 kA a 440 V. CALIDAD LEGRAND, MERLIN GERIN, MITSUBISHI, SIEMENS, SQUAR D, o superior de marca reconocida y homologada por el CIDET</v>
          </cell>
          <cell r="F4826" t="str">
            <v>und</v>
          </cell>
          <cell r="I4826">
            <v>329590.8</v>
          </cell>
        </row>
        <row r="4827">
          <cell r="A4827" t="str">
            <v>BB769R</v>
          </cell>
          <cell r="B4827" t="str">
            <v>INTERRUPTOR TRIFASICO INDUSTRIAL GRADUABLE EN CAJA MOLDEADA TIPO  T2N 160 , I nominal 125 A, regulable de 87.5 a 125 A, 65 kA a 240 V, 30 kA a 440 V. CALIDAD LEGRAND, MERLIN GERIN, MITSUBISHI, SIEMENS, SQUAR D, o superior de marca reconocida y homologada por el CIDET</v>
          </cell>
          <cell r="F4827" t="str">
            <v>und</v>
          </cell>
          <cell r="I4827">
            <v>339237.36</v>
          </cell>
        </row>
        <row r="4828">
          <cell r="A4828" t="str">
            <v>BB768R</v>
          </cell>
          <cell r="B4828" t="str">
            <v>INTERRUPTOR TRIFASICO INDUSTRIAL GRADUABLE EN CAJA MOLDEADA TIPO  T2N 160 , I nominal 125 A, regulable de 87.5 a 125 A, 65 kA a 240 V, 30 kA a 440 V. CALIDAD LEGRAND, MERLIN GERIN, MITSUBISHI, SIEMENS, SQUAR D, o superior de marca reconocida y homologada por el CIDET</v>
          </cell>
          <cell r="F4828" t="str">
            <v>und</v>
          </cell>
          <cell r="I4828">
            <v>339237.36</v>
          </cell>
        </row>
        <row r="4829">
          <cell r="A4829" t="str">
            <v>BB769I</v>
          </cell>
          <cell r="B4829" t="str">
            <v>INTERRUPTOR TRIFASICO INDUSTRIAL GRADUABLE EN CAJA MOLDEADA TIPO  T2N 160 , I nominal 16 A, regulable de 11 a 16 A, 65 kA a 240 V, 30 kA a 440 V. CALIDAD LEGRAND, MERLIN GERIN, MITSUBISHI, SIEMENS, SQUAR D, o superior de marca reconocida y homologada por el CIDET</v>
          </cell>
          <cell r="F4829" t="str">
            <v>und</v>
          </cell>
          <cell r="I4829">
            <v>329590.8</v>
          </cell>
        </row>
        <row r="4830">
          <cell r="A4830" t="str">
            <v>BB769S</v>
          </cell>
          <cell r="B4830" t="str">
            <v>INTERRUPTOR TRIFASICO INDUSTRIAL GRADUABLE EN CAJA MOLDEADA TIPO  T2N 160 , I nominal 160 A, regulable de 112 a 160 A, 65 kA a 240 V, 30 kA a 440 V. CALIDAD LEGRAND, MERLIN GERIN, MITSUBISHI, SIEMENS, SQUAR D, o superior de marca reconocida y homologada por el CIDET</v>
          </cell>
          <cell r="F4830" t="str">
            <v>und</v>
          </cell>
          <cell r="I4830">
            <v>376508.16000000009</v>
          </cell>
        </row>
        <row r="4831">
          <cell r="A4831" t="str">
            <v>BB768S</v>
          </cell>
          <cell r="B4831" t="str">
            <v>INTERRUPTOR TRIFASICO INDUSTRIAL GRADUABLE EN CAJA MOLDEADA TIPO  T2N 160 , I nominal 160 A, regulable de 112 a 160 A, 65 kA a 240 V, 30 kA a 440 V. CALIDAD LEGRAND, MERLIN GERIN, MITSUBISHI, SIEMENS, SQUAR D, o superior de marca reconocida y homologada por el CIDET</v>
          </cell>
          <cell r="F4831" t="str">
            <v>und</v>
          </cell>
          <cell r="I4831">
            <v>376508.16000000009</v>
          </cell>
        </row>
        <row r="4832">
          <cell r="A4832" t="str">
            <v>BB769J</v>
          </cell>
          <cell r="B4832" t="str">
            <v>INTERRUPTOR TRIFASICO INDUSTRIAL GRADUABLE EN CAJA MOLDEADA TIPO  T2N 160 , I nominal 20 A, regulable de 14 a 20 A, 65 kA a 240 V, 30 kA a 440 V. CALIDAD LEGRAND, MERLIN GERIN, MITSUBISHI, SIEMENS, SQUAR D, o superior de marca reconocida y homologada por el CIDET</v>
          </cell>
          <cell r="F4832" t="str">
            <v>und</v>
          </cell>
          <cell r="I4832">
            <v>329590.8</v>
          </cell>
        </row>
        <row r="4833">
          <cell r="A4833" t="str">
            <v>BB769K</v>
          </cell>
          <cell r="B4833" t="str">
            <v>INTERRUPTOR TRIFASICO INDUSTRIAL GRADUABLE EN CAJA MOLDEADA TIPO  T2N 160 , I nominal 25 A, regulable de 17.5 a 25 A, 65 kA a 240 V, 30 kA a 440 V. CALIDAD LEGRAND, MERLIN GERIN, MITSUBISHI, SIEMENS, SQUAR D, o superior de marca reconocida y homologada por el CIDET</v>
          </cell>
          <cell r="F4833" t="str">
            <v>und</v>
          </cell>
          <cell r="I4833">
            <v>329590.8</v>
          </cell>
        </row>
        <row r="4834">
          <cell r="A4834" t="str">
            <v>BB769L</v>
          </cell>
          <cell r="B4834" t="str">
            <v>INTERRUPTOR TRIFASICO INDUSTRIAL GRADUABLE EN CAJA MOLDEADA TIPO  T2N 160 , I nominal 32 A, regulable de 22.4 a 32 A, 65 kA a 240 V, 30 kA a 440 V. CALIDAD LEGRAND, MERLIN GERIN, MITSUBISHI, SIEMENS, SQUAR D, o superior de marca reconocida y homologada por el CIDET</v>
          </cell>
          <cell r="F4834" t="str">
            <v>und</v>
          </cell>
          <cell r="I4834">
            <v>329590.8</v>
          </cell>
        </row>
        <row r="4835">
          <cell r="A4835" t="str">
            <v>BB769M</v>
          </cell>
          <cell r="B4835" t="str">
            <v>INTERRUPTOR TRIFASICO INDUSTRIAL GRADUABLE EN CAJA MOLDEADA TIPO  T2N 160 , I nominal 40 A, regulable de 28 a 40 A, 65 kA a 240 V, 30 kA a 440 V. CALIDAD LEGRAND, MERLIN GERIN, MITSUBISHI, SIEMENS, SQUAR D, o superior de marca reconocida y homologada por el CIDET</v>
          </cell>
          <cell r="F4835" t="str">
            <v>und</v>
          </cell>
          <cell r="I4835">
            <v>329590.8</v>
          </cell>
        </row>
        <row r="4836">
          <cell r="A4836" t="str">
            <v>BB768N</v>
          </cell>
          <cell r="B4836" t="str">
            <v>INTERRUPTOR TRIFASICO INDUSTRIAL GRADUABLE EN CAJA MOLDEADA TIPO  T2N 160 , I nominal 50 A, regulable de 35 a 50 A, 65 kA a 240 V, 30 kA a 440 V. CALIDAD LEGRAND, MERLIN GERIN, MITSUBISHI, SIEMENS, SQUAR D, o superior de marca reconocida y homologada por el CIDET</v>
          </cell>
          <cell r="F4836" t="str">
            <v>und</v>
          </cell>
          <cell r="I4836">
            <v>329590.8</v>
          </cell>
        </row>
        <row r="4837">
          <cell r="A4837" t="str">
            <v>BB768O</v>
          </cell>
          <cell r="B4837" t="str">
            <v>INTERRUPTOR TRIFASICO INDUSTRIAL GRADUABLE EN CAJA MOLDEADA TIPO  T2N 160 , I nominal 63 A, regulable de 44.1 a 63 A, 65 kA a 240 V, 30 kA a 440 V. CALIDAD LEGRAND, MERLIN GERIN, MITSUBISHI, SIEMENS, SQUAR D, o superior de marca reconocida y homologada por el CIDET</v>
          </cell>
          <cell r="F4837" t="str">
            <v>und</v>
          </cell>
          <cell r="I4837">
            <v>329590.8</v>
          </cell>
        </row>
        <row r="4838">
          <cell r="A4838" t="str">
            <v>BB768P</v>
          </cell>
          <cell r="B4838" t="str">
            <v>INTERRUPTOR TRIFASICO INDUSTRIAL GRADUABLE EN CAJA MOLDEADA TIPO  T2N 160 , I nominal 80 A, regulable de 56 a 80 A, 65 kA a 240 V, 30 kA a 440 V. CALIDAD LEGRAND, MERLIN GERIN, MITSUBISHI, SIEMENS, SQUAR D, o superior de marca reconocida y homologada por el CIDET</v>
          </cell>
          <cell r="F4838" t="str">
            <v>und</v>
          </cell>
          <cell r="I4838">
            <v>329590.8</v>
          </cell>
        </row>
        <row r="4839">
          <cell r="A4839" t="str">
            <v>BB764</v>
          </cell>
          <cell r="B4839" t="str">
            <v>INTERRUPTOR TRIFASICO INDUSTRIAL GRADUABLE EN CAJA MOLDEADA TIPO  T3C 160, I nominal 200 A, regulable de 140 a 200 A, 40 kA a 240 V, 15 kA a 440 V. CALIDAD LEGRAND, MERLIN GERIN, MITSUBISHI, SIEMENS, SQUAR D, o superior de marca reconocida y homologada por el CIDET</v>
          </cell>
          <cell r="F4839" t="str">
            <v>und</v>
          </cell>
          <cell r="I4839">
            <v>426738.4800000001</v>
          </cell>
        </row>
        <row r="4840">
          <cell r="A4840" t="str">
            <v>BB764A</v>
          </cell>
          <cell r="B4840" t="str">
            <v>INTERRUPTOR TRIFASICO INDUSTRIAL GRADUABLE EN CAJA MOLDEADA TIPO  T3C 160, I nominal 250 A, regulable de 175 a 250 A, 40 kA a 240 V, 15 kA a 440 V. CALIDAD LEGRAND, MERLIN GERIN, MITSUBISHI, SIEMENS, SQUAR D, o superior de marca reconocida y homologada por el CIDET</v>
          </cell>
          <cell r="F4840" t="str">
            <v>und</v>
          </cell>
          <cell r="I4840">
            <v>490805.28</v>
          </cell>
        </row>
        <row r="4841">
          <cell r="A4841" t="str">
            <v>BB769T</v>
          </cell>
          <cell r="B4841" t="str">
            <v>INTERRUPTOR TRIFASICO INDUSTRIAL GRADUABLE EN CAJA MOLDEADA TIPO  T3N 250 , I nominal 200 A, regulable de 140 a 200 A, 50 kA a 240 V, 25 kA a 440 V. CALIDAD LEGRAND, MERLIN GERIN, MITSUBISHI, SIEMENS, SQUAR D, o superior de marca reconocida y homologada por el CIDET</v>
          </cell>
          <cell r="F4841" t="str">
            <v>und</v>
          </cell>
          <cell r="I4841">
            <v>449295.84</v>
          </cell>
        </row>
        <row r="4842">
          <cell r="A4842" t="str">
            <v>BB768T</v>
          </cell>
          <cell r="B4842" t="str">
            <v>INTERRUPTOR TRIFASICO INDUSTRIAL GRADUABLE EN CAJA MOLDEADA TIPO  T3N 250 , I nominal 200 A, regulable de 140 a 200 A, 50 kA a 240 V, 25 kA a 440 V. CALIDAD LEGRAND, MERLIN GERIN, MITSUBISHI, SIEMENS, SQUAR D, o superior de marca reconocida y homologada por el CIDET</v>
          </cell>
          <cell r="F4842" t="str">
            <v>und</v>
          </cell>
          <cell r="I4842">
            <v>449295.84</v>
          </cell>
        </row>
        <row r="4843">
          <cell r="A4843" t="str">
            <v>BB769U</v>
          </cell>
          <cell r="B4843" t="str">
            <v>INTERRUPTOR TRIFASICO INDUSTRIAL GRADUABLE EN CAJA MOLDEADA TIPO  T3N 250 , I nominal 250 A, regulable de 175 a 250 A, 50 kA a 240 V, 25 kA a 440 V. CALIDAD LEGRAND, MERLIN GERIN, MITSUBISHI, SIEMENS, SQUAR D, o superior de marca reconocida y homologada por el CIDET</v>
          </cell>
          <cell r="F4843" t="str">
            <v>und</v>
          </cell>
          <cell r="I4843">
            <v>550292.4</v>
          </cell>
        </row>
        <row r="4844">
          <cell r="A4844" t="str">
            <v>BB768U</v>
          </cell>
          <cell r="B4844" t="str">
            <v>INTERRUPTOR TRIFASICO INDUSTRIAL GRADUABLE EN CAJA MOLDEADA TIPO  T3N 250 , I nominal 250 A, regulable de 175 a 250 A, 50 kA a 240 V, 25 kA a 440 V. CALIDAD LEGRAND, MERLIN GERIN, MITSUBISHI, SIEMENS, SQUAR D, o superior de marca reconocida y homologada por el CIDET</v>
          </cell>
          <cell r="F4844" t="str">
            <v>und</v>
          </cell>
          <cell r="I4844">
            <v>550292.4</v>
          </cell>
        </row>
        <row r="4845">
          <cell r="A4845" t="str">
            <v>BB769V</v>
          </cell>
          <cell r="B4845" t="str">
            <v>INTERRUPTOR TRIFASICO INDUSTRIAL GRADUABLE EN CAJA MOLDEADA TIPO  T5N 400 , I nominal 320 A, regulable de 224 a 320 A, 30 kA a 240 V, 70 kA a 440 V. CALIDAD LEGRAND, MERLIN GERIN, MITSUBISHI, SIEMENS, SQUAR D, o superior de marca reconocida y homologada por el CIDET</v>
          </cell>
          <cell r="F4845" t="str">
            <v>und</v>
          </cell>
          <cell r="I4845">
            <v>644565.6</v>
          </cell>
        </row>
        <row r="4846">
          <cell r="A4846" t="str">
            <v>BB768V</v>
          </cell>
          <cell r="B4846" t="str">
            <v>INTERRUPTOR TRIFASICO INDUSTRIAL GRADUABLE EN CAJA MOLDEADA TIPO  T5N 400 , I nominal 320 A, regulable de 224 a 320 A, 30 kA a 240 V, 70 kA a 440 V. CALIDAD LEGRAND, MERLIN GERIN, MITSUBISHI, SIEMENS, SQUAR D, o superior de marca reconocida y homologada por el CIDET</v>
          </cell>
          <cell r="F4846" t="str">
            <v>und</v>
          </cell>
          <cell r="I4846">
            <v>644565.6</v>
          </cell>
        </row>
        <row r="4847">
          <cell r="A4847" t="str">
            <v>BB769W</v>
          </cell>
          <cell r="B4847" t="str">
            <v>INTERRUPTOR TRIFASICO INDUSTRIAL GRADUABLE EN CAJA MOLDEADA TIPO  T5N 400 , I nominal 400 A, regulable de 280 a 400 A, 30 kA a 240 V, 70 kA a 440 V. CALIDAD LEGRAND, MERLIN GERIN, MITSUBISHI, SIEMENS, SQUAR D, o superior de marca reconocida y homologada por el CIDET</v>
          </cell>
          <cell r="F4847" t="str">
            <v>und</v>
          </cell>
          <cell r="I4847">
            <v>644565.6</v>
          </cell>
        </row>
        <row r="4848">
          <cell r="A4848" t="str">
            <v>BB768W</v>
          </cell>
          <cell r="B4848" t="str">
            <v>INTERRUPTOR TRIFASICO INDUSTRIAL GRADUABLE EN CAJA MOLDEADA TIPO  T5N 400 , I nominal 400 A, regulable de 280 a 400 A, 30 kA a 240 V, 70 kA a 440 V. CALIDAD LEGRAND, MERLIN GERIN, MITSUBISHI, SIEMENS, SQUAR D, o superior de marca reconocida y homologada por el CIDET</v>
          </cell>
          <cell r="F4848" t="str">
            <v>und</v>
          </cell>
          <cell r="I4848">
            <v>644565.6</v>
          </cell>
        </row>
        <row r="4849">
          <cell r="A4849" t="str">
            <v>BB769X</v>
          </cell>
          <cell r="B4849" t="str">
            <v>INTERRUPTOR TRIFASICO INDUSTRIAL GRADUABLE EN CAJA MOLDEADA TIPO  T5N 630 , I nominal 500 A, regulable de 350 a 500 A, 30 kA a 240 V, 70 kA a 440 V. CALIDAD LEGRAND, MERLIN GERIN, MITSUBISHI, SIEMENS, SQUAR D, o superior de marca reconocida y homologada por el CIDET</v>
          </cell>
          <cell r="F4849" t="str">
            <v>und</v>
          </cell>
          <cell r="I4849">
            <v>1566542.8800000004</v>
          </cell>
        </row>
        <row r="4850">
          <cell r="A4850" t="str">
            <v>BB768X</v>
          </cell>
          <cell r="B4850" t="str">
            <v>INTERRUPTOR TRIFASICO INDUSTRIAL GRADUABLE EN CAJA MOLDEADA TIPO  T5N 630 , I nominal 500 A, regulable de 350 a 500 A, 30 kA a 240 V, 70 kA a 440 V. CALIDAD LEGRAND, MERLIN GERIN, MITSUBISHI, SIEMENS, SQUAR D, o superior de marca reconocida y homologada por el CIDET</v>
          </cell>
          <cell r="F4850" t="str">
            <v>und</v>
          </cell>
          <cell r="I4850">
            <v>1566542.8800000004</v>
          </cell>
        </row>
        <row r="4851">
          <cell r="A4851" t="str">
            <v>BB769Y</v>
          </cell>
          <cell r="B4851" t="str">
            <v>INTERRUPTOR TRIFASICO INDUSTRIAL GRADUABLE EN CAJA MOLDEADA TIPO  T6N 630 , I nominal 630 A, regulable de 441 a 630 A, 30 kA a 240 V, 70 kA a 440 V. CALIDAD LEGRAND, MERLIN GERIN, MITSUBISHI, SIEMENS, SQUAR D, o superior de marca reconocida y homologada por el CIDET</v>
          </cell>
          <cell r="F4851" t="str">
            <v>und</v>
          </cell>
          <cell r="I4851">
            <v>2039078.1600000001</v>
          </cell>
        </row>
        <row r="4852">
          <cell r="A4852" t="str">
            <v>BB768Y</v>
          </cell>
          <cell r="B4852" t="str">
            <v>INTERRUPTOR TRIFASICO INDUSTRIAL GRADUABLE EN CAJA MOLDEADA TIPO  T6N 630 , I nominal 630 A, regulable de 441 a 630 A, 30 kA a 240 V, 70 kA a 440 V. CALIDAD LEGRAND, MERLIN GERIN, MITSUBISHI, SIEMENS, SQUAR D, o superior de marca reconocida y homologada por el CIDET</v>
          </cell>
          <cell r="F4852" t="str">
            <v>und</v>
          </cell>
          <cell r="I4852">
            <v>2039078.1600000001</v>
          </cell>
        </row>
        <row r="4853">
          <cell r="A4853" t="str">
            <v>BB769Z</v>
          </cell>
          <cell r="B4853" t="str">
            <v>INTERRUPTOR TRIFASICO INDUSTRIAL GRADUABLE EN CAJA MOLDEADA TIPO  T6N 800 , I nominal 800 A, regulable de 560 a 800 A, 30 kA a 240 V, 70 kA a 440 V. CALIDAD LEGRAND, MERLIN GERIN, MITSUBISHI, SIEMENS, SQUAR D, o superior de marca reconocida y homologada por el CIDET</v>
          </cell>
          <cell r="F4853" t="str">
            <v>und</v>
          </cell>
          <cell r="I4853">
            <v>2618992.3199999998</v>
          </cell>
        </row>
        <row r="4854">
          <cell r="A4854" t="str">
            <v>BB768Z</v>
          </cell>
          <cell r="B4854" t="str">
            <v>INTERRUPTOR TRIFASICO INDUSTRIAL GRADUABLE EN CAJA MOLDEADA TIPO  T6N 800 , I nominal 800 A, regulable de 560 a 800 A, 30 kA a 240 V, 70 kA a 440 V. CALIDAD LEGRAND, MERLIN GERIN, MITSUBISHI, SIEMENS, SQUAR D, o superior de marca reconocida y homologada por el CIDET</v>
          </cell>
          <cell r="F4854" t="str">
            <v>und</v>
          </cell>
          <cell r="I4854">
            <v>2618992.3199999998</v>
          </cell>
        </row>
        <row r="4855">
          <cell r="A4855" t="str">
            <v>BB377A</v>
          </cell>
          <cell r="B4855" t="str">
            <v>INTERRUPTOR TRIFASICO INDUSTRIAL GRADUABLE EN CAJA MOLDEADA TIPO DPX 125,  I nominal  25 A, regulable  de 18 a 25A, 40 kA a 240 V, 20 kA a  440 V INCLUYE SEIS TERMINALES TIPO JAULA CALIDAD LEGRAND, MERLIN GERIN, MITSUBISHI, SIEMENS, SQUAR D, ABB o superior de marca reconocida y homologada por el CIDET</v>
          </cell>
          <cell r="F4855" t="str">
            <v>und</v>
          </cell>
          <cell r="I4855">
            <v>395051.94299999997</v>
          </cell>
        </row>
        <row r="4856">
          <cell r="A4856" t="str">
            <v>BB377B</v>
          </cell>
          <cell r="B4856" t="str">
            <v>INTERRUPTOR TRIFASICO INDUSTRIAL GRADUABLE EN CAJA MOLDEADA TIPO DPX 125, I nominal  40 A, regulable de 28 A 40A, 40 kA a 240 V, 20 kA a 440 V. INCLUYE SEIS TERMINALES TIPO JAULA CALIDAD LEGRAND, MERLIN GERIN, MITSUBISHI, SIEMENS, SQUAR D, ABB o superior de marca reconocida y homologada por el CIDET</v>
          </cell>
          <cell r="F4856" t="str">
            <v>und</v>
          </cell>
          <cell r="I4856">
            <v>762728.10900000005</v>
          </cell>
        </row>
        <row r="4857">
          <cell r="A4857" t="str">
            <v>BB377E</v>
          </cell>
          <cell r="B4857" t="str">
            <v>INTERRUPTOR TRIFASICO INDUSTRIAL GRADUABLE EN CAJA MOLDEADA TIPO DPX 125, I nominal 125 A, regulable de 87 a 125A, 40 kA a 240 V, 20 kA a 440 V. INCLUYE SEIS TERMINALES TIPO JAULA  CALIDAD LEGRAND, MERLIN GERIN, MITSUBISHI, SIEMENS, SQUAR D, ABB o superior de marca reconocida y homologada por el CIDET</v>
          </cell>
          <cell r="F4857" t="str">
            <v>und</v>
          </cell>
          <cell r="I4857">
            <v>812600</v>
          </cell>
        </row>
        <row r="4858">
          <cell r="A4858" t="str">
            <v>BB377</v>
          </cell>
          <cell r="B4858" t="str">
            <v>INTERRUPTOR TRIFASICO INDUSTRIAL GRADUABLE EN CAJA MOLDEADA TIPO DPX 125, I nominal 16A, regulable  de 12 a 16 A, 40 kA a 240V, 20 kA a 440 V INCLUYE SEIS TERMINALES TIPO JAULA. CALIDAD LEGRAND, MERLIN GERIN, MITSUBISHI, SIEMENS, SQUAR D, ABB o superior de marca reconocida y homologada por el CIDET</v>
          </cell>
          <cell r="F4858" t="str">
            <v>und</v>
          </cell>
          <cell r="I4858">
            <v>395051.94299999997</v>
          </cell>
        </row>
        <row r="4859">
          <cell r="A4859" t="str">
            <v>BB378</v>
          </cell>
          <cell r="B4859" t="str">
            <v>INTERRUPTOR TRIFASICO INDUSTRIAL GRADUABLE EN CAJA MOLDEADA TIPO DPX 125, I nominal 16A, regulable  de 12 a 16 A, 65 kA a 240V, 20 kA a 440 V INCLUYE SEIS TERMINALES TIPO JAULA. CALIDAD LEGRAND, MERLIN GERIN, MITSUBISHI, SIEMENS, SQUAR D, ABB o superior de marca reconocida y homologada por el CIDET</v>
          </cell>
          <cell r="F4859" t="str">
            <v>und</v>
          </cell>
          <cell r="I4859">
            <v>743900</v>
          </cell>
        </row>
        <row r="4860">
          <cell r="A4860" t="str">
            <v>BB378A</v>
          </cell>
          <cell r="B4860" t="str">
            <v>INTERRUPTOR TRIFASICO INDUSTRIAL GRADUABLE EN CAJA MOLDEADA TIPO DPX 125, I nominal 25A, regulable  de 18 a 25 A, 65 kA a 240V, 20 kA a 440 V INCLUYE SEIS TERMINALES TIPO JAULA. CALIDAD LEGRAND, MERLIN GERIN, MITSUBISHI, SIEMENS, SQUAR D, ABB o superior de marca reconocida y homologada por el CIDET</v>
          </cell>
          <cell r="F4860" t="str">
            <v>und</v>
          </cell>
          <cell r="I4860">
            <v>356705.34899999999</v>
          </cell>
        </row>
        <row r="4861">
          <cell r="A4861" t="str">
            <v>BB379</v>
          </cell>
          <cell r="B4861" t="str">
            <v>INTERRUPTOR TRIFASICO INDUSTRIAL GRADUABLE EN CAJA MOLDEADA TIPO DPX 160, I nominal 160A, regulable de 63 a 160 A, 50 kA a 240V, 36 kA a 440 V. CALIDAD LEGRAND, MERLIN GERIN, MITSUBISHI, SIEMENS, SQUAR D, ABB o superior de marca reconocida y homologada por el CIDET</v>
          </cell>
          <cell r="F4861" t="str">
            <v>und</v>
          </cell>
          <cell r="I4861">
            <v>1379200</v>
          </cell>
        </row>
        <row r="4862">
          <cell r="A4862" t="str">
            <v>BB391A</v>
          </cell>
          <cell r="B4862" t="str">
            <v>INTERRUPTOR TRIFASICO INDUSTRIAL GRADUABLE EN CAJA MOLDEADA TIPO DPX 1600, I nominal 1000 A, regulable de 800 a 1000 A, 80 kA a 240 V, 50 kA a 440 V CON PROTECCION TERMOMAGNETICA. CALIDAD LEGRAND, MERLIN GERIN, MITSUBISHI, SIEMENS, SQUAR D, ABB o superior de marca reconocida y homologada por el CIDET</v>
          </cell>
          <cell r="F4862" t="str">
            <v>und</v>
          </cell>
          <cell r="I4862">
            <v>13276200</v>
          </cell>
        </row>
        <row r="4863">
          <cell r="A4863" t="str">
            <v>BB391B</v>
          </cell>
          <cell r="B4863" t="str">
            <v>INTERRUPTOR TRIFASICO INDUSTRIAL GRADUABLE EN CAJA MOLDEADA TIPO DPX 1600, I nominal 1250 A, regulable de 10000 a 1250 A, 80 kA a 240 V, 50 kA a 440 V CON PROTECCION TERMOMAGNETICA. CALIDAD LEGRAND, MERLIN GERIN, MITSUBISHI, SIEMENS, SQUAR D, ABB o superior de marca reconocida y homologada por el CIDET</v>
          </cell>
          <cell r="F4863" t="str">
            <v>und</v>
          </cell>
          <cell r="I4863">
            <v>15336300</v>
          </cell>
        </row>
        <row r="4864">
          <cell r="A4864" t="str">
            <v>BB391C</v>
          </cell>
          <cell r="B4864" t="str">
            <v>INTERRUPTOR TRIFASICO INDUSTRIAL GRADUABLE EN CAJA MOLDEADA TIPO DPX 1600, I nominal 1600 A, regulable de 640 a 1600 A, 80 kA a 240 V, 50 kA a 440 V CON PROTECCION TERMOMAGNETICA. CALIDAD LEGRAND, MERLIN GERIN, MITSUBISHI, SIEMENS, SQUAR D, ABB o superior de marca reconocida y homologada por el CIDET</v>
          </cell>
          <cell r="F4864" t="str">
            <v>und</v>
          </cell>
          <cell r="I4864">
            <v>20170100</v>
          </cell>
        </row>
        <row r="4865">
          <cell r="A4865" t="str">
            <v>BB391</v>
          </cell>
          <cell r="B4865" t="str">
            <v>INTERRUPTOR TRIFASICO INDUSTRIAL GRADUABLE EN CAJA MOLDEADA TIPO DPX 1600, I nominal 800 A, regulable de 640 a 800 A, 80 kA a 240 V, 50 kA a 440 V CON PROTECCION TERMOMAGNETICA. CALIDAD LEGRAND, MERLIN GERIN, MITSUBISHI, SIEMENS, SQUAR D, ABB o superior de marca reconocida y homologada por el CIDET</v>
          </cell>
          <cell r="F4865" t="str">
            <v>und</v>
          </cell>
          <cell r="I4865">
            <v>9041600</v>
          </cell>
        </row>
        <row r="4866">
          <cell r="A4866" t="str">
            <v>BB381A</v>
          </cell>
          <cell r="B4866" t="str">
            <v>INTERRUPTOR TRIFASICO INDUSTRIAL GRADUABLE EN CAJA MOLDEADA TIPO DPX 250 ER , I nominal 250 A regulable de 160 a 250 A, 60 kA a 240 V, 36 kA a 440 V. CALIDAD LEGRAND, MERLIN GERIN, MITSUBISHI, SIEMENS, SQUAR D, ABB o superior de marca reconocida y homologada por el CIDET</v>
          </cell>
          <cell r="F4866" t="str">
            <v>und</v>
          </cell>
          <cell r="I4866">
            <v>1963900</v>
          </cell>
        </row>
        <row r="4867">
          <cell r="A4867" t="str">
            <v>BB381</v>
          </cell>
          <cell r="B4867" t="str">
            <v>INTERRUPTOR TRIFASICO INDUSTRIAL GRADUABLE EN CAJA MOLDEADA TIPO DPX 250, I nominal 250 A, regulable de 160 a 250 A, 60 kA a 240 V, 36 kA a 440 V. CALIDAD LEGRAND, MERLIN GERIN, MITSUBISHI, SIEMENS, SQUAR D, ABB o superior de marca reconocida y homologada por el CIDET</v>
          </cell>
          <cell r="F4867" t="str">
            <v>und</v>
          </cell>
          <cell r="I4867">
            <v>1854100</v>
          </cell>
        </row>
        <row r="4868">
          <cell r="A4868" t="str">
            <v>BB382</v>
          </cell>
          <cell r="B4868" t="str">
            <v>INTERRUPTOR TRIFASICO INDUSTRIAL GRADUABLE EN CAJA MOLDEADA TIPO DPX 630, I nominal 320 A, regulable de 256 a 320 A, 60kA a 240 V, 36 kA a 440 V. CALIDAD LEGRAND, MERLIN GERIN, MITSUBISHI, SIEMENS, SQUAR D, o superior de marca reconocida y homologada por el CIDET</v>
          </cell>
          <cell r="F4868" t="str">
            <v>und</v>
          </cell>
          <cell r="I4868">
            <v>3520401.8849999998</v>
          </cell>
        </row>
        <row r="4869">
          <cell r="A4869" t="str">
            <v>BB382B</v>
          </cell>
          <cell r="B4869" t="str">
            <v>INTERRUPTOR TRIFASICO INDUSTRIAL GRADUABLE EN CAJA MOLDEADA TIPO DPX 630, I nominal 500 A, regulable de 400 a 500 A, 60kA a 240 V, 36 kA a 440 V. CALIDAD LEGRAND, MERLIN GERIN, MITSUBISHI, SIEMENS, SQUAR D, o superior de marca reconocida y homologada por el CIDET</v>
          </cell>
          <cell r="F4869" t="str">
            <v>und</v>
          </cell>
          <cell r="I4869">
            <v>3520401.8849999998</v>
          </cell>
        </row>
        <row r="4870">
          <cell r="A4870" t="str">
            <v>BB386</v>
          </cell>
          <cell r="B4870" t="str">
            <v>INTERRUPTOR TRIFASICO INDUSTRIAL GRADUABLE EN CAJA MOLDEADA TIPO DPX -H 250 I nominal 160 A, regulable de 102 a 160 A, 170 kA a 240 V, 70 kA a 440 V. CALIDAD LEGRAND, MERLIN GERIN, MITSUBISHI, SIEMENS, SQUAR D, ABB o superior de marca reconocida y homologada por el CIDET</v>
          </cell>
          <cell r="F4870" t="str">
            <v>und</v>
          </cell>
          <cell r="I4870">
            <v>1429794.7949999999</v>
          </cell>
        </row>
        <row r="4871">
          <cell r="A4871" t="str">
            <v>BB383</v>
          </cell>
          <cell r="B4871" t="str">
            <v>INTERRUPTOR TRIFASICO INDUSTRIAL GRADUABLE EN CAJA MOLDEADA TIPO DPX-U 125 I nominal  16 A, regulable de 12 a 16A, 25kA a 240V 14 kA a 440 V INCLUYE SEIS TERMINALES TIPO JAULA. CALIDAD LEGRAND, MERLIN GERIN, MITSUBISHI, SIEMENS, SQUAR D, ABB o superior de marca reconocida y homologada por el CIDET</v>
          </cell>
          <cell r="F4871" t="str">
            <v>und</v>
          </cell>
          <cell r="I4871">
            <v>356705.34899999999</v>
          </cell>
        </row>
        <row r="4872">
          <cell r="A4872" t="str">
            <v>BB383A</v>
          </cell>
          <cell r="B4872" t="str">
            <v>INTERRUPTOR TRIFASICO INDUSTRIAL GRADUABLE EN CAJA MOLDEADA TIPO DPX-U 125 I nominal  25 A, regulable de 18 a 25A, 25kA a 240V 14 kA a 440 V INCLUYE SEIS TERMINALES TIPO JAULA. CALIDAD LEGRAND, MERLIN GERIN, MITSUBISHI, SIEMENS, SQUAR D, ABB o superior de marca reconocida y homologada por el CIDET</v>
          </cell>
          <cell r="F4872" t="str">
            <v>und</v>
          </cell>
          <cell r="I4872">
            <v>356705.34899999999</v>
          </cell>
        </row>
        <row r="4873">
          <cell r="A4873" t="str">
            <v>BB383B</v>
          </cell>
          <cell r="B4873" t="str">
            <v>INTERRUPTOR TRIFASICO INDUSTRIAL GRADUABLE EN CAJA MOLDEADA TIPO DPX-U 125 I nominal  40 A, regulable de 28 a 40 A, 25kA a 240V 14 kA a 440 V INCLUYE SEIS TERMINALES TIPO JAULA. CALIDAD LEGRAND, MERLIN GERIN, MITSUBISHI, SIEMENS, SQUAR D, ABB o superior de marca reconocida y homologada por el CIDET</v>
          </cell>
          <cell r="F4873" t="str">
            <v>und</v>
          </cell>
          <cell r="I4873">
            <v>356705.34899999999</v>
          </cell>
        </row>
        <row r="4874">
          <cell r="A4874" t="str">
            <v>BB383C</v>
          </cell>
          <cell r="B4874" t="str">
            <v>INTERRUPTOR TRIFASICO INDUSTRIAL GRADUABLE EN CAJA MOLDEADA TIPO DPX-U 125, I nominal  63 A, regulable de 44 a 63 A, 25kA a 240V 14 kA a 440 V INCLUYE SEIS TERMINALES TIPO JAULA. CALIDAD LEGRAND, MERLIN GERIN, MITSUBISHI, SIEMENS, SQUAR D, ABB o superior de marca reconocida y homologada por el CIDET</v>
          </cell>
          <cell r="F4874" t="str">
            <v>und</v>
          </cell>
          <cell r="I4874">
            <v>346900</v>
          </cell>
        </row>
        <row r="4875">
          <cell r="A4875" t="str">
            <v>BB383D</v>
          </cell>
          <cell r="B4875" t="str">
            <v>INTERRUPTOR TRIFASICO INDUSTRIAL GRADUABLE EN CAJA MOLDEADA TIPO DPX-U 125, I nominal 100 A regulable de 70 a 100 A, 25 kA a 240 V, 14 kA a 440 V INCLUYE SEIS TERMINALES  TIPO JAULA. CALIDAD LEGRAND, MERLIN GERIN, MITSUBISHI, SIEMENS, SQUAR D, ABB o superior de marca reconocida y homologada por el CIDET</v>
          </cell>
          <cell r="F4875" t="str">
            <v>und</v>
          </cell>
          <cell r="I4875">
            <v>395051.94299999997</v>
          </cell>
        </row>
        <row r="4876">
          <cell r="A4876" t="str">
            <v>BB383E</v>
          </cell>
          <cell r="B4876" t="str">
            <v>INTERRUPTOR TRIFASICO INDUSTRIAL GRADUABLE EN CAJA MOLDEADA TIPO DPX-U 125, I nominal 125 A  regulable de 87 a 125 A, 25kA a 240 V 14 kA a 440 V INCLUYE  SEIS TERMINALES TIPO JAULA. CALIDAD LEGRAND, MERLIN GERIN, MITSUBISHI, SIEMENS, SQUAR D, ABB o superior de marca reconocida y homologada por el CIDET</v>
          </cell>
          <cell r="F4876" t="str">
            <v>und</v>
          </cell>
          <cell r="I4876">
            <v>705925.93500000006</v>
          </cell>
        </row>
        <row r="4877">
          <cell r="A4877" t="str">
            <v>BB380</v>
          </cell>
          <cell r="B4877" t="str">
            <v>INTERRUPTOR TRIFASICO INDUSTRIAL GRADUABLE EN CAJA MOLDEADA TIPO DPX-U 160, I nominal 160A, regulable de 102 a 160A, 25kA a 240 V, 18 kA a 440 V INCLUYE SEIS TERMINALES TIPO JAULA. CALIDAD LEGRAND, MERLIN GERIN, MITSUBISHI, SIEMENS, SQUAR D, ABB o superior de marca reconocida y homologada por el CIDET</v>
          </cell>
          <cell r="F4877" t="str">
            <v>und</v>
          </cell>
          <cell r="I4877">
            <v>857056.62899999996</v>
          </cell>
        </row>
        <row r="4878">
          <cell r="A4878" t="str">
            <v>BB390A</v>
          </cell>
          <cell r="B4878" t="str">
            <v>INTERRUPTOR TRIFASICO INDUSTRIAL GRADUABLE EN CAJA MOLDEADA TIPO DPX-U 250 ER, I nominal 250 A, regulable de 160 a 250 A, 35 kA a 240 V, 20 kA a 440 V INCLUYE SEIS TERMINALES  TIPO JAULA. CALIDAD LEGRAND, MERLIN GERIN, MITSUBISHI, SIEMENS, SQUAR D, ABB o superior de marca reconocida y homologada por el CIDET</v>
          </cell>
          <cell r="F4878" t="str">
            <v>und</v>
          </cell>
          <cell r="I4878">
            <v>1458630.61344</v>
          </cell>
        </row>
        <row r="4879">
          <cell r="A4879" t="str">
            <v>BB390</v>
          </cell>
          <cell r="B4879" t="str">
            <v>INTERRUPTOR TRIFASICO INDUSTRIAL GRADUABLE EN CAJA MOLDEADA TIPO DPX-U 250, I nominal 250 A, regulable de 160 a 250 A, 35 kA a 240 V, 20 kA a 440 V INCLUYE SEIS TERMINALES  TIPO JAULA. CALIDAD LEGRAND, MERLIN GERIN, MITSUBISHI, SIEMENS, SQUAR D, ABB o superior de marca reconocida y homologada por el CIDET</v>
          </cell>
          <cell r="F4879" t="str">
            <v>und</v>
          </cell>
          <cell r="I4879">
            <v>1527711.9</v>
          </cell>
        </row>
        <row r="4880">
          <cell r="A4880" t="str">
            <v>BB769BC</v>
          </cell>
          <cell r="B4880" t="str">
            <v>INTERRUPTOR TRIFASICO INDUSTRIAL GRADUABLE EN CAJA MOLDEADA TIPO T2H 160, I nominal 100 A, regulable de 70 a 100 A, 100 kA a 240 V, 55 kA a 440 V. CALIDAD LEGRAND, MERLIN GERIN, MITSUBISHI, SIEMENS, SQUAR D, o superior de marca reconocida y homologada por el CIDET</v>
          </cell>
          <cell r="F4880" t="str">
            <v>und</v>
          </cell>
          <cell r="I4880">
            <v>435118.32000000007</v>
          </cell>
        </row>
        <row r="4881">
          <cell r="A4881" t="str">
            <v>BB768BC</v>
          </cell>
          <cell r="B4881" t="str">
            <v>INTERRUPTOR TRIFASICO INDUSTRIAL GRADUABLE EN CAJA MOLDEADA TIPO T2H 160, I nominal 100 A, regulable de 70 a 100 A, 100 kA a 240 V, 55 kA a 440 V. CALIDAD LEGRAND, MERLIN GERIN, MITSUBISHI, SIEMENS, SQUAR D, o superior de marca reconocida y homologada por el CIDET</v>
          </cell>
          <cell r="F4881" t="str">
            <v>und</v>
          </cell>
          <cell r="I4881">
            <v>435118.32000000007</v>
          </cell>
        </row>
        <row r="4882">
          <cell r="A4882" t="str">
            <v>BB769AU</v>
          </cell>
          <cell r="B4882" t="str">
            <v>INTERRUPTOR TRIFASICO INDUSTRIAL GRADUABLE EN CAJA MOLDEADA TIPO T2H 160, I nominal 12.5 A, regulable de 8.8 a 12.5 A, 100 kA a 240 V, 55 kA a 440 V. CALIDAD LEGRAND, MERLIN GERIN, MITSUBISHI, SIEMENS, SQUAR D, o superior de marca reconocida y homologada por el CIDET</v>
          </cell>
          <cell r="F4882" t="str">
            <v>und</v>
          </cell>
          <cell r="I4882">
            <v>406568.40000000008</v>
          </cell>
        </row>
        <row r="4883">
          <cell r="A4883" t="str">
            <v>BB768AU</v>
          </cell>
          <cell r="B4883" t="str">
            <v>INTERRUPTOR TRIFASICO INDUSTRIAL GRADUABLE EN CAJA MOLDEADA TIPO T2H 160, I nominal 12.5 A, regulable de 8.8 a 12.5 A, 100 kA a 240 V, 55 kA a 440 V. CALIDAD LEGRAND, MERLIN GERIN, MITSUBISHI, SIEMENS, SQUAR D, o superior de marca reconocida y homologada por el CIDET</v>
          </cell>
          <cell r="F4883" t="str">
            <v>und</v>
          </cell>
          <cell r="I4883">
            <v>406568.40000000008</v>
          </cell>
        </row>
        <row r="4884">
          <cell r="A4884" t="str">
            <v>BB769BD</v>
          </cell>
          <cell r="B4884" t="str">
            <v>INTERRUPTOR TRIFASICO INDUSTRIAL GRADUABLE EN CAJA MOLDEADA TIPO T2H 160, I nominal 125 A, regulable de 87.5 a 125 A, 100 kA a 240 V, 55 kA a 440 V. CALIDAD LEGRAND, MERLIN GERIN, MITSUBISHI, SIEMENS, SQUAR D, o superior de marca reconocida y homologada por el CIDET</v>
          </cell>
          <cell r="F4884" t="str">
            <v>und</v>
          </cell>
          <cell r="I4884">
            <v>649047.84</v>
          </cell>
        </row>
        <row r="4885">
          <cell r="A4885" t="str">
            <v>BB768BD</v>
          </cell>
          <cell r="B4885" t="str">
            <v>INTERRUPTOR TRIFASICO INDUSTRIAL GRADUABLE EN CAJA MOLDEADA TIPO T2H 160, I nominal 125 A, regulable de 87.5 a 125 A, 100 kA a 240 V, 55 kA a 440 V. CALIDAD LEGRAND, MERLIN GERIN, MITSUBISHI, SIEMENS, SQUAR D, o superior de marca reconocida y homologada por el CIDET</v>
          </cell>
          <cell r="F4885" t="str">
            <v>und</v>
          </cell>
          <cell r="I4885">
            <v>649047.84</v>
          </cell>
        </row>
        <row r="4886">
          <cell r="A4886" t="str">
            <v>BB769AV</v>
          </cell>
          <cell r="B4886" t="str">
            <v>INTERRUPTOR TRIFASICO INDUSTRIAL GRADUABLE EN CAJA MOLDEADA TIPO T2H 160, I nominal 16 A, regulable de 11 a 16 A, 100 kA a 240 V, 55 kA a 440 V. CALIDAD LEGRAND, MERLIN GERIN, MITSUBISHI, SIEMENS, SQUAR D, o superior de marca reconocida y homologada por el CIDET</v>
          </cell>
          <cell r="F4886" t="str">
            <v>und</v>
          </cell>
          <cell r="I4886">
            <v>406568.40000000008</v>
          </cell>
        </row>
        <row r="4887">
          <cell r="A4887" t="str">
            <v>BB768AV</v>
          </cell>
          <cell r="B4887" t="str">
            <v>INTERRUPTOR TRIFASICO INDUSTRIAL GRADUABLE EN CAJA MOLDEADA TIPO T2H 160, I nominal 16 A, regulable de 11 a 16 A, 100 kA a 240 V, 55 kA a 440 V. CALIDAD LEGRAND, MERLIN GERIN, MITSUBISHI, SIEMENS, SQUAR D, o superior de marca reconocida y homologada por el CIDET</v>
          </cell>
          <cell r="F4887" t="str">
            <v>und</v>
          </cell>
          <cell r="I4887">
            <v>406568.40000000008</v>
          </cell>
        </row>
        <row r="4888">
          <cell r="A4888" t="str">
            <v>BB769BE</v>
          </cell>
          <cell r="B4888" t="str">
            <v>INTERRUPTOR TRIFASICO INDUSTRIAL GRADUABLE EN CAJA MOLDEADA TIPO T2H 160, I nominal 160 A, regulable de 112 a 160 A, 100 kA a 240 V, 55 kA a 440 V. CALIDAD LEGRAND, MERLIN GERIN, MITSUBISHI, SIEMENS, SQUAR D, o superior de marca reconocida y homologada por el CIDET</v>
          </cell>
          <cell r="F4888" t="str">
            <v>und</v>
          </cell>
          <cell r="I4888">
            <v>698888.4</v>
          </cell>
        </row>
        <row r="4889">
          <cell r="A4889" t="str">
            <v>BB768BE</v>
          </cell>
          <cell r="B4889" t="str">
            <v>INTERRUPTOR TRIFASICO INDUSTRIAL GRADUABLE EN CAJA MOLDEADA TIPO T2H 160, I nominal 160 A, regulable de 112 a 160 A, 100 kA a 240 V, 55 kA a 440 V. CALIDAD LEGRAND, MERLIN GERIN, MITSUBISHI, SIEMENS, SQUAR D, o superior de marca reconocida y homologada por el CIDET</v>
          </cell>
          <cell r="F4889" t="str">
            <v>und</v>
          </cell>
          <cell r="I4889">
            <v>698888.4</v>
          </cell>
        </row>
        <row r="4890">
          <cell r="A4890" t="str">
            <v>BB769AW</v>
          </cell>
          <cell r="B4890" t="str">
            <v>INTERRUPTOR TRIFASICO INDUSTRIAL GRADUABLE EN CAJA MOLDEADA TIPO T2H 160, I nominal 20 A, regulable de 14 a 20 A, 100 kA a 240 V, 55 kA a 440 V. CALIDAD LEGRAND, MERLIN GERIN, MITSUBISHI, SIEMENS, SQUAR D, o superior de marca reconocida y homologada por el CIDET</v>
          </cell>
          <cell r="F4890" t="str">
            <v>und</v>
          </cell>
          <cell r="I4890">
            <v>406568.40000000008</v>
          </cell>
        </row>
        <row r="4891">
          <cell r="A4891" t="str">
            <v>BB768AW</v>
          </cell>
          <cell r="B4891" t="str">
            <v>INTERRUPTOR TRIFASICO INDUSTRIAL GRADUABLE EN CAJA MOLDEADA TIPO T2H 160, I nominal 20 A, regulable de 14 a 20 A, 100 kA a 240 V, 55 kA a 440 V. CALIDAD LEGRAND, MERLIN GERIN, MITSUBISHI, SIEMENS, SQUAR D, o superior de marca reconocida y homologada por el CIDET</v>
          </cell>
          <cell r="F4891" t="str">
            <v>und</v>
          </cell>
          <cell r="I4891">
            <v>406568.40000000008</v>
          </cell>
        </row>
        <row r="4892">
          <cell r="A4892" t="str">
            <v>BB769AX</v>
          </cell>
          <cell r="B4892" t="str">
            <v>INTERRUPTOR TRIFASICO INDUSTRIAL GRADUABLE EN CAJA MOLDEADA TIPO T2H 160, I nominal 25 A, regulable de 17.5 a 25 A, 100 kA a 240 V, 55 kA a 440 V. CALIDAD LEGRAND, MERLIN GERIN, MITSUBISHI, SIEMENS, SQUAR D, o superior de marca reconocida y homologada por el CIDET</v>
          </cell>
          <cell r="F4892" t="str">
            <v>und</v>
          </cell>
          <cell r="I4892">
            <v>406568.40000000008</v>
          </cell>
        </row>
        <row r="4893">
          <cell r="A4893" t="str">
            <v>BB768AX</v>
          </cell>
          <cell r="B4893" t="str">
            <v>INTERRUPTOR TRIFASICO INDUSTRIAL GRADUABLE EN CAJA MOLDEADA TIPO T2H 160, I nominal 25 A, regulable de 17.5 a 25 A, 100 kA a 240 V, 55 kA a 440 V. CALIDAD LEGRAND, MERLIN GERIN, MITSUBISHI, SIEMENS, SQUAR D, o superior de marca reconocida y homologada por el CIDET</v>
          </cell>
          <cell r="F4893" t="str">
            <v>und</v>
          </cell>
          <cell r="I4893">
            <v>406568.40000000008</v>
          </cell>
        </row>
        <row r="4894">
          <cell r="A4894" t="str">
            <v>BB769AY</v>
          </cell>
          <cell r="B4894" t="str">
            <v>INTERRUPTOR TRIFASICO INDUSTRIAL GRADUABLE EN CAJA MOLDEADA TIPO T2H 160, I nominal 32 A, regulable de 22.4 a 32 A, 100 kA a 240 V, 55 kA a 440 V. CALIDAD LEGRAND, MERLIN GERIN, MITSUBISHI, SIEMENS, SQUAR D, o superior de marca reconocida y homologada por el CIDET</v>
          </cell>
          <cell r="F4894" t="str">
            <v>und</v>
          </cell>
          <cell r="I4894">
            <v>406568.40000000008</v>
          </cell>
        </row>
        <row r="4895">
          <cell r="A4895" t="str">
            <v>BB768AY</v>
          </cell>
          <cell r="B4895" t="str">
            <v>INTERRUPTOR TRIFASICO INDUSTRIAL GRADUABLE EN CAJA MOLDEADA TIPO T2H 160, I nominal 32 A, regulable de 22.4 a 32 A, 100 kA a 240 V, 55 kA a 440 V. CALIDAD LEGRAND, MERLIN GERIN, MITSUBISHI, SIEMENS, SQUAR D, o superior de marca reconocida y homologada por el CIDET</v>
          </cell>
          <cell r="F4895" t="str">
            <v>und</v>
          </cell>
          <cell r="I4895">
            <v>406568.40000000008</v>
          </cell>
        </row>
        <row r="4896">
          <cell r="A4896" t="str">
            <v>BB769AZ</v>
          </cell>
          <cell r="B4896" t="str">
            <v>INTERRUPTOR TRIFASICO INDUSTRIAL GRADUABLE EN CAJA MOLDEADA TIPO T2H 160, I nominal 50 A, regulable de 35 a 50 A, 100 kA a 240 V, 55 kA a 440 V. CALIDAD LEGRAND, MERLIN GERIN, MITSUBISHI, SIEMENS, SQUAR D, o superior de marca reconocida y homologada por el CIDET</v>
          </cell>
          <cell r="F4896" t="str">
            <v>und</v>
          </cell>
          <cell r="I4896">
            <v>406568.40000000008</v>
          </cell>
        </row>
        <row r="4897">
          <cell r="A4897" t="str">
            <v>BB768AZ</v>
          </cell>
          <cell r="B4897" t="str">
            <v>INTERRUPTOR TRIFASICO INDUSTRIAL GRADUABLE EN CAJA MOLDEADA TIPO T2H 160, I nominal 50 A, regulable de 35 a 50 A, 100 kA a 240 V, 55 kA a 440 V. CALIDAD LEGRAND, MERLIN GERIN, MITSUBISHI, SIEMENS, SQUAR D, o superior de marca reconocida y homologada por el CIDET</v>
          </cell>
          <cell r="F4897" t="str">
            <v>und</v>
          </cell>
          <cell r="I4897">
            <v>406568.40000000008</v>
          </cell>
        </row>
        <row r="4898">
          <cell r="A4898" t="str">
            <v>BB769BA</v>
          </cell>
          <cell r="B4898" t="str">
            <v>INTERRUPTOR TRIFASICO INDUSTRIAL GRADUABLE EN CAJA MOLDEADA TIPO T2H 160, I nominal 63 A, regulable de 44.1 a 63 A, 100 kA a 240 V, 55 kA a 440 V. CALIDAD LEGRAND, MERLIN GERIN, MITSUBISHI, SIEMENS, SQUAR D, o superior de marca reconocida y homologada por el CIDET</v>
          </cell>
          <cell r="F4898" t="str">
            <v>und</v>
          </cell>
          <cell r="I4898">
            <v>406568.40000000008</v>
          </cell>
        </row>
        <row r="4899">
          <cell r="A4899" t="str">
            <v>BB768BA</v>
          </cell>
          <cell r="B4899" t="str">
            <v>INTERRUPTOR TRIFASICO INDUSTRIAL GRADUABLE EN CAJA MOLDEADA TIPO T2H 160, I nominal 63 A, regulable de 44.1 a 63 A, 100 kA a 240 V, 55 kA a 440 V. CALIDAD LEGRAND, MERLIN GERIN, MITSUBISHI, SIEMENS, SQUAR D, o superior de marca reconocida y homologada por el CIDET</v>
          </cell>
          <cell r="F4899" t="str">
            <v>und</v>
          </cell>
          <cell r="I4899">
            <v>406568.40000000008</v>
          </cell>
        </row>
        <row r="4900">
          <cell r="A4900" t="str">
            <v>BB769BB</v>
          </cell>
          <cell r="B4900" t="str">
            <v>INTERRUPTOR TRIFASICO INDUSTRIAL GRADUABLE EN CAJA MOLDEADA TIPO T2H 160, I nominal 80 A, regulable de 56 a 80 A, 100 kA a 240 V, 55 kA a 440 V. CALIDAD LEGRAND, MERLIN GERIN, MITSUBISHI, SIEMENS, SQUAR D, o superior de marca reconocida y homologada por el CIDET</v>
          </cell>
          <cell r="F4900" t="str">
            <v>und</v>
          </cell>
          <cell r="I4900">
            <v>424010.16000000009</v>
          </cell>
        </row>
        <row r="4901">
          <cell r="A4901" t="str">
            <v>BB768BB</v>
          </cell>
          <cell r="B4901" t="str">
            <v>INTERRUPTOR TRIFASICO INDUSTRIAL GRADUABLE EN CAJA MOLDEADA TIPO T2H 160, I nominal 80 A, regulable de 56 a 80 A, 100 kA a 240 V, 55 kA a 440 V. CALIDAD LEGRAND, MERLIN GERIN, MITSUBISHI, SIEMENS, SQUAR D, o superior de marca reconocida y homologada por el CIDET</v>
          </cell>
          <cell r="F4901" t="str">
            <v>und</v>
          </cell>
          <cell r="I4901">
            <v>424010.16000000009</v>
          </cell>
        </row>
        <row r="4902">
          <cell r="A4902" t="str">
            <v>BB769AJ</v>
          </cell>
          <cell r="B4902" t="str">
            <v>INTERRUPTOR TRIFASICO INDUSTRIAL GRADUABLE EN CAJA MOLDEADA TIPO T2S 160 , I nominal 100 A, regulable de 70 a 100 A, 85 kA a 240 V, 45 kA a 440 V. CALIDAD LEGRAND, MERLIN GERIN, MITSUBISHI, SIEMENS, SQUAR D, o superior de marca reconocida y homologada por el CIDET</v>
          </cell>
          <cell r="F4902" t="str">
            <v>und</v>
          </cell>
          <cell r="I4902">
            <v>358286.88000000006</v>
          </cell>
        </row>
        <row r="4903">
          <cell r="A4903" t="str">
            <v>BB768AJ</v>
          </cell>
          <cell r="B4903" t="str">
            <v>INTERRUPTOR TRIFASICO INDUSTRIAL GRADUABLE EN CAJA MOLDEADA TIPO T2S 160 , I nominal 100 A, regulable de 70 a 100 A, 85 kA a 240 V, 45 kA a 440 V. CALIDAD LEGRAND, MERLIN GERIN, MITSUBISHI, SIEMENS, SQUAR D, o superior de marca reconocida y homologada por el CIDET</v>
          </cell>
          <cell r="F4903" t="str">
            <v>und</v>
          </cell>
          <cell r="I4903">
            <v>358286.88000000006</v>
          </cell>
        </row>
        <row r="4904">
          <cell r="A4904" t="str">
            <v>BB769AA</v>
          </cell>
          <cell r="B4904" t="str">
            <v>INTERRUPTOR TRIFASICO INDUSTRIAL GRADUABLE EN CAJA MOLDEADA TIPO T2S 160 , I nominal 12.5 A, regulable de 8.8 a 12.5 A, 85 kA a 240 V, 45 kA a 440 V. CALIDAD LEGRAND, MERLIN GERIN, MITSUBISHI, SIEMENS, SQUAR D, o superior de marca reconocida y homologada por el CIDET</v>
          </cell>
          <cell r="F4904" t="str">
            <v>und</v>
          </cell>
          <cell r="I4904">
            <v>337337.28</v>
          </cell>
        </row>
        <row r="4905">
          <cell r="A4905" t="str">
            <v>BB768AA</v>
          </cell>
          <cell r="B4905" t="str">
            <v>INTERRUPTOR TRIFASICO INDUSTRIAL GRADUABLE EN CAJA MOLDEADA TIPO T2S 160 , I nominal 12.5 A, regulable de 8.8 a 12.5 A, 85 kA a 240 V, 45 kA a 440 V. CALIDAD LEGRAND, MERLIN GERIN, MITSUBISHI, SIEMENS, SQUAR D, o superior de marca reconocida y homologada por el CIDET</v>
          </cell>
          <cell r="F4905" t="str">
            <v>und</v>
          </cell>
          <cell r="I4905">
            <v>337337.28</v>
          </cell>
        </row>
        <row r="4906">
          <cell r="A4906" t="str">
            <v>BB769AK</v>
          </cell>
          <cell r="B4906" t="str">
            <v>INTERRUPTOR TRIFASICO INDUSTRIAL GRADUABLE EN CAJA MOLDEADA TIPO T2S 160 , I nominal 125 A, regulable de 87.5 a 125 A, 85 kA a 240 V, 45 kA a 440 V. CALIDAD LEGRAND, MERLIN GERIN, MITSUBISHI, SIEMENS, SQUAR D, o superior de marca reconocida y homologada por el CIDET</v>
          </cell>
          <cell r="F4906" t="str">
            <v>und</v>
          </cell>
          <cell r="I4906">
            <v>399552.72000000009</v>
          </cell>
        </row>
        <row r="4907">
          <cell r="A4907" t="str">
            <v>BB768AK</v>
          </cell>
          <cell r="B4907" t="str">
            <v>INTERRUPTOR TRIFASICO INDUSTRIAL GRADUABLE EN CAJA MOLDEADA TIPO T2S 160 , I nominal 125 A, regulable de 87.5 a 125 A, 85 kA a 240 V, 45 kA a 440 V. CALIDAD LEGRAND, MERLIN GERIN, MITSUBISHI, SIEMENS, SQUAR D, o superior de marca reconocida y homologada por el CIDET</v>
          </cell>
          <cell r="F4907" t="str">
            <v>und</v>
          </cell>
          <cell r="I4907">
            <v>399552.72000000009</v>
          </cell>
        </row>
        <row r="4908">
          <cell r="A4908" t="str">
            <v>BB769AB</v>
          </cell>
          <cell r="B4908" t="str">
            <v>INTERRUPTOR TRIFASICO INDUSTRIAL GRADUABLE EN CAJA MOLDEADA TIPO T2S 160 , I nominal 16 A, regulable de 11 a 16 A, 85 kA a 240 V, 45 kA a 440 V. CALIDAD LEGRAND, MERLIN GERIN, MITSUBISHI, SIEMENS, SQUAR D, o superior de marca reconocida y homologada por el CIDET</v>
          </cell>
          <cell r="F4908" t="str">
            <v>und</v>
          </cell>
          <cell r="I4908">
            <v>337337.28</v>
          </cell>
        </row>
        <row r="4909">
          <cell r="A4909" t="str">
            <v>BB768AB</v>
          </cell>
          <cell r="B4909" t="str">
            <v>INTERRUPTOR TRIFASICO INDUSTRIAL GRADUABLE EN CAJA MOLDEADA TIPO T2S 160 , I nominal 16 A, regulable de 11 a 16 A, 85 kA a 240 V, 45 kA a 440 V. CALIDAD LEGRAND, MERLIN GERIN, MITSUBISHI, SIEMENS, SQUAR D, o superior de marca reconocida y homologada por el CIDET</v>
          </cell>
          <cell r="F4909" t="str">
            <v>und</v>
          </cell>
          <cell r="I4909">
            <v>337337.28</v>
          </cell>
        </row>
        <row r="4910">
          <cell r="A4910" t="str">
            <v>BB769AL</v>
          </cell>
          <cell r="B4910" t="str">
            <v>INTERRUPTOR TRIFASICO INDUSTRIAL GRADUABLE EN CAJA MOLDEADA TIPO T2S 160 , I nominal 160 A, regulable de 112 a 160 A, 85 kA a 240 V, 45 kA a 440 V. CALIDAD LEGRAND, MERLIN GERIN, MITSUBISHI, SIEMENS, SQUAR D, o superior de marca reconocida y homologada por el CIDET</v>
          </cell>
          <cell r="F4910" t="str">
            <v>und</v>
          </cell>
          <cell r="I4910">
            <v>521011.68</v>
          </cell>
        </row>
        <row r="4911">
          <cell r="A4911" t="str">
            <v>BB768AL</v>
          </cell>
          <cell r="B4911" t="str">
            <v>INTERRUPTOR TRIFASICO INDUSTRIAL GRADUABLE EN CAJA MOLDEADA TIPO T2S 160 , I nominal 160 A, regulable de 112 a 160 A, 85 kA a 240 V, 45 kA a 440 V. CALIDAD LEGRAND, MERLIN GERIN, MITSUBISHI, SIEMENS, SQUAR D, o superior de marca reconocida y homologada por el CIDET</v>
          </cell>
          <cell r="F4911" t="str">
            <v>und</v>
          </cell>
          <cell r="I4911">
            <v>521011.68</v>
          </cell>
        </row>
        <row r="4912">
          <cell r="A4912" t="str">
            <v>BB769AC</v>
          </cell>
          <cell r="B4912" t="str">
            <v>INTERRUPTOR TRIFASICO INDUSTRIAL GRADUABLE EN CAJA MOLDEADA TIPO T2S 160 , I nominal 20 A, regulable de 14 a 20 A, 85 kA a 240 V, 45 kA a 440 V. CALIDAD LEGRAND, MERLIN GERIN, MITSUBISHI, SIEMENS, SQUAR D, o superior de marca reconocida y homologada por el CIDET</v>
          </cell>
          <cell r="F4912" t="str">
            <v>und</v>
          </cell>
          <cell r="I4912">
            <v>337337.28</v>
          </cell>
        </row>
        <row r="4913">
          <cell r="A4913" t="str">
            <v>BB768AC</v>
          </cell>
          <cell r="B4913" t="str">
            <v>INTERRUPTOR TRIFASICO INDUSTRIAL GRADUABLE EN CAJA MOLDEADA TIPO T2S 160 , I nominal 20 A, regulable de 14 a 20 A, 85 kA a 240 V, 45 kA a 440 V. CALIDAD LEGRAND, MERLIN GERIN, MITSUBISHI, SIEMENS, SQUAR D, o superior de marca reconocida y homologada por el CIDET</v>
          </cell>
          <cell r="F4913" t="str">
            <v>und</v>
          </cell>
          <cell r="I4913">
            <v>337337.28</v>
          </cell>
        </row>
        <row r="4914">
          <cell r="A4914" t="str">
            <v>BB769AD</v>
          </cell>
          <cell r="B4914" t="str">
            <v>INTERRUPTOR TRIFASICO INDUSTRIAL GRADUABLE EN CAJA MOLDEADA TIPO T2S 160 , I nominal 25 A, regulable de 17.5 a 25 A, 85 kA a 240 V, 45 kA a 440 V. CALIDAD LEGRAND, MERLIN GERIN, MITSUBISHI, SIEMENS, SQUAR D, o superior de marca reconocida y homologada por el CIDET</v>
          </cell>
          <cell r="F4914" t="str">
            <v>und</v>
          </cell>
          <cell r="I4914">
            <v>337337.28</v>
          </cell>
        </row>
        <row r="4915">
          <cell r="A4915" t="str">
            <v>BB768AD</v>
          </cell>
          <cell r="B4915" t="str">
            <v>INTERRUPTOR TRIFASICO INDUSTRIAL GRADUABLE EN CAJA MOLDEADA TIPO T2S 160 , I nominal 25 A, regulable de 17.5 a 25 A, 85 kA a 240 V, 45 kA a 440 V. CALIDAD LEGRAND, MERLIN GERIN, MITSUBISHI, SIEMENS, SQUAR D, o superior de marca reconocida y homologada por el CIDET</v>
          </cell>
          <cell r="F4915" t="str">
            <v>und</v>
          </cell>
          <cell r="I4915">
            <v>337337.28</v>
          </cell>
        </row>
        <row r="4916">
          <cell r="A4916" t="str">
            <v>BB769AE</v>
          </cell>
          <cell r="B4916" t="str">
            <v>INTERRUPTOR TRIFASICO INDUSTRIAL GRADUABLE EN CAJA MOLDEADA TIPO T2S 160 , I nominal 32 A, regulable de 22.4 a 32 A, 85 kA a 240 V, 45 kA a 440 V. CALIDAD LEGRAND, MERLIN GERIN, MITSUBISHI, SIEMENS, SQUAR D, o superior de marca reconocida y homologada por el CIDET</v>
          </cell>
          <cell r="F4916" t="str">
            <v>und</v>
          </cell>
          <cell r="I4916">
            <v>337337.28</v>
          </cell>
        </row>
        <row r="4917">
          <cell r="A4917" t="str">
            <v>BB768AE</v>
          </cell>
          <cell r="B4917" t="str">
            <v>INTERRUPTOR TRIFASICO INDUSTRIAL GRADUABLE EN CAJA MOLDEADA TIPO T2S 160 , I nominal 32 A, regulable de 22.4 a 32 A, 85 kA a 240 V, 45 kA a 440 V. CALIDAD LEGRAND, MERLIN GERIN, MITSUBISHI, SIEMENS, SQUAR D, o superior de marca reconocida y homologada por el CIDET</v>
          </cell>
          <cell r="F4917" t="str">
            <v>und</v>
          </cell>
          <cell r="I4917">
            <v>337337.28</v>
          </cell>
        </row>
        <row r="4918">
          <cell r="A4918" t="str">
            <v>BB769AF</v>
          </cell>
          <cell r="B4918" t="str">
            <v>INTERRUPTOR TRIFASICO INDUSTRIAL GRADUABLE EN CAJA MOLDEADA TIPO T2S 160 , I nominal 40 A, regulable de 28 a 40 A, 85 kA a 240 V, 45 kA a 440 V. CALIDAD LEGRAND, MERLIN GERIN, MITSUBISHI, SIEMENS, SQUAR D, o superior de marca reconocida y homologada por el CIDET</v>
          </cell>
          <cell r="F4918" t="str">
            <v>und</v>
          </cell>
          <cell r="I4918">
            <v>337337.28</v>
          </cell>
        </row>
        <row r="4919">
          <cell r="A4919" t="str">
            <v>BB768AF</v>
          </cell>
          <cell r="B4919" t="str">
            <v>INTERRUPTOR TRIFASICO INDUSTRIAL GRADUABLE EN CAJA MOLDEADA TIPO T2S 160 , I nominal 40 A, regulable de 28 a 40 A, 85 kA a 240 V, 45 kA a 440 V. CALIDAD LEGRAND, MERLIN GERIN, MITSUBISHI, SIEMENS, SQUAR D, o superior de marca reconocida y homologada por el CIDET</v>
          </cell>
          <cell r="F4919" t="str">
            <v>und</v>
          </cell>
          <cell r="I4919">
            <v>337337.28</v>
          </cell>
        </row>
        <row r="4920">
          <cell r="A4920" t="str">
            <v>BB769AG</v>
          </cell>
          <cell r="B4920" t="str">
            <v>INTERRUPTOR TRIFASICO INDUSTRIAL GRADUABLE EN CAJA MOLDEADA TIPO T2S 160 , I nominal 50 A, regulable de 35 a 50 A, 85 kA a 240 V, 45 kA a 440 V. CALIDAD LEGRAND, MERLIN GERIN, MITSUBISHI, SIEMENS, SQUAR D, o superior de marca reconocida y homologada por el CIDET</v>
          </cell>
          <cell r="F4920" t="str">
            <v>und</v>
          </cell>
          <cell r="I4920">
            <v>337337.28</v>
          </cell>
        </row>
        <row r="4921">
          <cell r="A4921" t="str">
            <v>BB768AG</v>
          </cell>
          <cell r="B4921" t="str">
            <v>INTERRUPTOR TRIFASICO INDUSTRIAL GRADUABLE EN CAJA MOLDEADA TIPO T2S 160 , I nominal 50 A, regulable de 35 a 50 A, 85 kA a 240 V, 45 kA a 440 V. CALIDAD LEGRAND, MERLIN GERIN, MITSUBISHI, SIEMENS, SQUAR D, o superior de marca reconocida y homologada por el CIDET</v>
          </cell>
          <cell r="F4921" t="str">
            <v>und</v>
          </cell>
          <cell r="I4921">
            <v>337337.28</v>
          </cell>
        </row>
        <row r="4922">
          <cell r="A4922" t="str">
            <v>BB769AH</v>
          </cell>
          <cell r="B4922" t="str">
            <v>INTERRUPTOR TRIFASICO INDUSTRIAL GRADUABLE EN CAJA MOLDEADA TIPO T2S 160 , I nominal 63 A, regulable de 44,1 a 63 A, 85 kA a 240 V, 45 kA a 440 V. CALIDAD LEGRAND, MERLIN GERIN, MITSUBISHI, SIEMENS, SQUAR D, o superior de marca reconocida y homologada por el CIDET</v>
          </cell>
          <cell r="F4922" t="str">
            <v>und</v>
          </cell>
          <cell r="I4922">
            <v>337337.28</v>
          </cell>
        </row>
        <row r="4923">
          <cell r="A4923" t="str">
            <v>BB768AH</v>
          </cell>
          <cell r="B4923" t="str">
            <v>INTERRUPTOR TRIFASICO INDUSTRIAL GRADUABLE EN CAJA MOLDEADA TIPO T2S 160 , I nominal 63 A, regulable de 44,1 a 63 A, 85 kA a 240 V, 45 kA a 440 V. CALIDAD LEGRAND, MERLIN GERIN, MITSUBISHI, SIEMENS, SQUAR D, o superior de marca reconocida y homologada por el CIDET</v>
          </cell>
          <cell r="F4923" t="str">
            <v>und</v>
          </cell>
          <cell r="I4923">
            <v>337337.28</v>
          </cell>
        </row>
        <row r="4924">
          <cell r="A4924" t="str">
            <v>BB769AI</v>
          </cell>
          <cell r="B4924" t="str">
            <v>INTERRUPTOR TRIFASICO INDUSTRIAL GRADUABLE EN CAJA MOLDEADA TIPO T2S 160 , I nominal 80 A, regulable de 56 a 80 A, 85 kA a 240 V, 45 kA a 440 V. CALIDAD LEGRAND, MERLIN GERIN, MITSUBISHI, SIEMENS, SQUAR D, o superior de marca reconocida y homologada por el CIDET</v>
          </cell>
          <cell r="F4924" t="str">
            <v>und</v>
          </cell>
          <cell r="I4924">
            <v>358286.88000000006</v>
          </cell>
        </row>
        <row r="4925">
          <cell r="A4925" t="str">
            <v>BB768AI</v>
          </cell>
          <cell r="B4925" t="str">
            <v>INTERRUPTOR TRIFASICO INDUSTRIAL GRADUABLE EN CAJA MOLDEADA TIPO T2S 160 , I nominal 80 A, regulable de 56 a 80 A, 85 kA a 240 V, 45 kA a 440 V. CALIDAD LEGRAND, MERLIN GERIN, MITSUBISHI, SIEMENS, SQUAR D, o superior de marca reconocida y homologada por el CIDET</v>
          </cell>
          <cell r="F4925" t="str">
            <v>und</v>
          </cell>
          <cell r="I4925">
            <v>358286.88000000006</v>
          </cell>
        </row>
        <row r="4926">
          <cell r="A4926" t="str">
            <v>BB769AM</v>
          </cell>
          <cell r="B4926" t="str">
            <v>INTERRUPTOR TRIFASICO INDUSTRIAL GRADUABLE EN CAJA MOLDEADA TIPO T3S 160 , I nominal 160 A, regulable de 112 a 160 A, 85 kA a 240 V, 40 kA a 440 V. CALIDAD LEGRAND, MERLIN GERIN, MITSUBISHI, SIEMENS, SQUAR D, o superior de marca reconocida y homologada por el CIDET</v>
          </cell>
          <cell r="F4926" t="str">
            <v>und</v>
          </cell>
          <cell r="I4926">
            <v>505811.04000000004</v>
          </cell>
        </row>
        <row r="4927">
          <cell r="A4927" t="str">
            <v>BB768AM</v>
          </cell>
          <cell r="B4927" t="str">
            <v>INTERRUPTOR TRIFASICO INDUSTRIAL GRADUABLE EN CAJA MOLDEADA TIPO T3S 160 , I nominal 160 A, regulable de 112 a 160 A, 85 kA a 240 V, 40 kA a 440 V. CALIDAD LEGRAND, MERLIN GERIN, MITSUBISHI, SIEMENS, SQUAR D, o superior de marca reconocida y homologada por el CIDET</v>
          </cell>
          <cell r="F4927" t="str">
            <v>und</v>
          </cell>
          <cell r="I4927">
            <v>505811.04000000004</v>
          </cell>
        </row>
        <row r="4928">
          <cell r="A4928" t="str">
            <v>BB769AN</v>
          </cell>
          <cell r="B4928" t="str">
            <v>INTERRUPTOR TRIFASICO INDUSTRIAL GRADUABLE EN CAJA MOLDEADA TIPO T3S 250, I nominal 200 A, regulable de 140 a 200 A, 85 kA a 240 V, 40 kA a 440 V. CALIDAD LEGRAND, MERLIN GERIN, MITSUBISHI, SIEMENS, SQUAR D, o superior de marca reconocida y homologada por el CIDET</v>
          </cell>
          <cell r="F4928" t="str">
            <v>und</v>
          </cell>
          <cell r="I4928">
            <v>719399.52000000014</v>
          </cell>
        </row>
        <row r="4929">
          <cell r="A4929" t="str">
            <v>BB768AN</v>
          </cell>
          <cell r="B4929" t="str">
            <v>INTERRUPTOR TRIFASICO INDUSTRIAL GRADUABLE EN CAJA MOLDEADA TIPO T3S 250, I nominal 200 A, regulable de 140 a 200 A, 85 kA a 240 V, 40 kA a 440 V. CALIDAD LEGRAND, MERLIN GERIN, MITSUBISHI, SIEMENS, SQUAR D, o superior de marca reconocida y homologada por el CIDET</v>
          </cell>
          <cell r="F4929" t="str">
            <v>und</v>
          </cell>
          <cell r="I4929">
            <v>719399.52000000014</v>
          </cell>
        </row>
        <row r="4930">
          <cell r="A4930" t="str">
            <v>BB769AO</v>
          </cell>
          <cell r="B4930" t="str">
            <v>INTERRUPTOR TRIFASICO INDUSTRIAL GRADUABLE EN CAJA MOLDEADA TIPO T3S 250, I nominal 250 A, regulable de 175 a 250 A, 85 kA a 240 V, 40 kA a 440 V. CALIDAD LEGRAND, MERLIN GERIN, MITSUBISHI, SIEMENS, SQUAR D, o superior de marca reconocida y homologada por el CIDET</v>
          </cell>
          <cell r="F4930" t="str">
            <v>und</v>
          </cell>
          <cell r="I4930">
            <v>815134.32000000018</v>
          </cell>
        </row>
        <row r="4931">
          <cell r="A4931" t="str">
            <v>BB768AO</v>
          </cell>
          <cell r="B4931" t="str">
            <v>INTERRUPTOR TRIFASICO INDUSTRIAL GRADUABLE EN CAJA MOLDEADA TIPO T3S 250, I nominal 250 A, regulable de 175 a 250 A, 85 kA a 240 V, 40 kA a 440 V. CALIDAD LEGRAND, MERLIN GERIN, MITSUBISHI, SIEMENS, SQUAR D, o superior de marca reconocida y homologada por el CIDET</v>
          </cell>
          <cell r="F4931" t="str">
            <v>und</v>
          </cell>
          <cell r="I4931">
            <v>815134.32000000018</v>
          </cell>
        </row>
        <row r="4932">
          <cell r="A4932" t="str">
            <v>BB769BF</v>
          </cell>
          <cell r="B4932" t="str">
            <v>INTERRUPTOR TRIFASICO INDUSTRIAL GRADUABLE EN CAJA MOLDEADA TIPO T4H 250, I nominal 200 A, regulable de 140 a 200 A, 100 kA a 240 V, 65 kA a 440 V. CALIDAD LEGRAND, MERLIN GERIN, MITSUBISHI, SIEMENS, SQUAR D, o superior de marca reconocida y homologada por el CIDET</v>
          </cell>
          <cell r="F4932" t="str">
            <v>und</v>
          </cell>
          <cell r="I4932">
            <v>915302.64</v>
          </cell>
        </row>
        <row r="4933">
          <cell r="A4933" t="str">
            <v>BB768BF</v>
          </cell>
          <cell r="B4933" t="str">
            <v>INTERRUPTOR TRIFASICO INDUSTRIAL GRADUABLE EN CAJA MOLDEADA TIPO T4H 250, I nominal 200 A, regulable de 140 a 200 A, 100 kA a 240 V, 65 kA a 440 V. CALIDAD LEGRAND, MERLIN GERIN, MITSUBISHI, SIEMENS, SQUAR D, o superior de marca reconocida y homologada por el CIDET</v>
          </cell>
          <cell r="F4933" t="str">
            <v>und</v>
          </cell>
          <cell r="I4933">
            <v>915302.64</v>
          </cell>
        </row>
        <row r="4934">
          <cell r="A4934" t="str">
            <v>BB769BG</v>
          </cell>
          <cell r="B4934" t="str">
            <v>INTERRUPTOR TRIFASICO INDUSTRIAL GRADUABLE EN CAJA MOLDEADA TIPO T4H 250, I nominal 250 A, regulable de 175 a 250 A, 100 kA a 240 V, 65 kA a 440 V. CALIDAD LEGRAND, MERLIN GERIN, MITSUBISHI, SIEMENS, SQUAR D, o superior de marca reconocida y homologada por el CIDET</v>
          </cell>
          <cell r="F4934" t="str">
            <v>und</v>
          </cell>
          <cell r="I4934">
            <v>1052790.48</v>
          </cell>
        </row>
        <row r="4935">
          <cell r="A4935" t="str">
            <v>BB768BG</v>
          </cell>
          <cell r="B4935" t="str">
            <v>INTERRUPTOR TRIFASICO INDUSTRIAL GRADUABLE EN CAJA MOLDEADA TIPO T4H 250, I nominal 250 A, regulable de 175 a 250 A, 100 kA a 240 V, 65 kA a 440 V. CALIDAD LEGRAND, MERLIN GERIN, MITSUBISHI, SIEMENS, SQUAR D, o superior de marca reconocida y homologada por el CIDET</v>
          </cell>
          <cell r="F4935" t="str">
            <v>und</v>
          </cell>
          <cell r="I4935">
            <v>1052790.48</v>
          </cell>
        </row>
        <row r="4936">
          <cell r="A4936" t="str">
            <v>BB769BH</v>
          </cell>
          <cell r="B4936" t="str">
            <v>INTERRUPTOR TRIFASICO INDUSTRIAL GRADUABLE EN CAJA MOLDEADA TIPO T5H 400, I nominal 320 A, regulable de 224 a 320 A, 100 kA a 240 V, 65 kA a 440 V. CALIDAD LEGRAND, MERLIN GERIN, MITSUBISHI, SIEMENS, SQUAR D, o superior de marca reconocida y homologada por el CIDET</v>
          </cell>
          <cell r="F4936" t="str">
            <v>und</v>
          </cell>
          <cell r="I4936">
            <v>1144627.68</v>
          </cell>
        </row>
        <row r="4937">
          <cell r="A4937" t="str">
            <v>BB768BH</v>
          </cell>
          <cell r="B4937" t="str">
            <v>INTERRUPTOR TRIFASICO INDUSTRIAL GRADUABLE EN CAJA MOLDEADA TIPO T5H 400, I nominal 320 A, regulable de 224 a 320 A, 100 kA a 240 V, 65 kA a 440 V. CALIDAD LEGRAND, MERLIN GERIN, MITSUBISHI, SIEMENS, SQUAR D, o superior de marca reconocida y homologada por el CIDET</v>
          </cell>
          <cell r="F4937" t="str">
            <v>und</v>
          </cell>
          <cell r="I4937">
            <v>1144627.68</v>
          </cell>
        </row>
        <row r="4938">
          <cell r="A4938" t="str">
            <v>BB769BI</v>
          </cell>
          <cell r="B4938" t="str">
            <v>INTERRUPTOR TRIFASICO INDUSTRIAL GRADUABLE EN CAJA MOLDEADA TIPO T5H 400, I nominal 400 A, regulable de 280 a 400 A, 100 kA a 240 V, 65 kA a 440 V. CALIDAD LEGRAND, MERLIN GERIN, MITSUBISHI, SIEMENS, SQUAR D, o superior de marca reconocida y homologada por el CIDET</v>
          </cell>
          <cell r="F4938" t="str">
            <v>und</v>
          </cell>
          <cell r="I4938">
            <v>1144627.68</v>
          </cell>
        </row>
        <row r="4939">
          <cell r="A4939" t="str">
            <v>BB768BI</v>
          </cell>
          <cell r="B4939" t="str">
            <v>INTERRUPTOR TRIFASICO INDUSTRIAL GRADUABLE EN CAJA MOLDEADA TIPO T5H 400, I nominal 400 A, regulable de 280 a 400 A, 100 kA a 240 V, 65 kA a 440 V. CALIDAD LEGRAND, MERLIN GERIN, MITSUBISHI, SIEMENS, SQUAR D, o superior de marca reconocida y homologada por el CIDET</v>
          </cell>
          <cell r="F4939" t="str">
            <v>und</v>
          </cell>
          <cell r="I4939">
            <v>1144627.68</v>
          </cell>
        </row>
        <row r="4940">
          <cell r="A4940" t="str">
            <v>BB769BJ</v>
          </cell>
          <cell r="B4940" t="str">
            <v>INTERRUPTOR TRIFASICO INDUSTRIAL GRADUABLE EN CAJA MOLDEADA TIPO T5H 630, I nominal 500 A, regulable de 350 a 500 A, 100 kA a 240 V, 65 kA a 440 V. CALIDAD LEGRAND, MERLIN GERIN, MITSUBISHI, SIEMENS, SQUAR D, o superior de marca reconocida y homologada por el CIDET</v>
          </cell>
          <cell r="F4940" t="str">
            <v>und</v>
          </cell>
          <cell r="I4940">
            <v>2024851.92</v>
          </cell>
        </row>
        <row r="4941">
          <cell r="A4941" t="str">
            <v>BB768BJ</v>
          </cell>
          <cell r="B4941" t="str">
            <v>INTERRUPTOR TRIFASICO INDUSTRIAL GRADUABLE EN CAJA MOLDEADA TIPO T5H 630, I nominal 500 A, regulable de 350 a 500 A, 100 kA a 240 V, 65 kA a 440 V. CALIDAD LEGRAND, MERLIN GERIN, MITSUBISHI, SIEMENS, SQUAR D, o superior de marca reconocida y homologada por el CIDET</v>
          </cell>
          <cell r="F4941" t="str">
            <v>und</v>
          </cell>
          <cell r="I4941">
            <v>2024851.92</v>
          </cell>
        </row>
        <row r="4942">
          <cell r="A4942" t="str">
            <v>BB769AP</v>
          </cell>
          <cell r="B4942" t="str">
            <v>INTERRUPTOR TRIFASICO INDUSTRIAL GRADUABLE EN CAJA MOLDEADA TIPO T5S 400, I nominal 320 A, regulable de 224 a 320 A, 85 kA a 240 V, 40 kA a 440 V. CALIDAD LEGRAND, MERLIN GERIN, MITSUBISHI, SIEMENS, SQUAR D, o superior de marca reconocida y homologada por el CIDET</v>
          </cell>
          <cell r="F4942" t="str">
            <v>und</v>
          </cell>
          <cell r="I4942">
            <v>1049574.96</v>
          </cell>
        </row>
        <row r="4943">
          <cell r="A4943" t="str">
            <v>BB768AP</v>
          </cell>
          <cell r="B4943" t="str">
            <v>INTERRUPTOR TRIFASICO INDUSTRIAL GRADUABLE EN CAJA MOLDEADA TIPO T5S 400, I nominal 320 A, regulable de 224 a 320 A, 85 kA a 240 V, 40 kA a 440 V. CALIDAD LEGRAND, MERLIN GERIN, MITSUBISHI, SIEMENS, SQUAR D, o superior de marca reconocida y homologada por el CIDET</v>
          </cell>
          <cell r="F4943" t="str">
            <v>und</v>
          </cell>
          <cell r="I4943">
            <v>1049574.96</v>
          </cell>
        </row>
        <row r="4944">
          <cell r="A4944" t="str">
            <v>BB769AQ</v>
          </cell>
          <cell r="B4944" t="str">
            <v>INTERRUPTOR TRIFASICO INDUSTRIAL GRADUABLE EN CAJA MOLDEADA TIPO T5S 400, I nominal 400 A, regulable de 280 a 400 A, 85 kA a 240 V, 40 kA a 440 V. CALIDAD LEGRAND, MERLIN GERIN, MITSUBISHI, SIEMENS, SQUAR D, o superior de marca reconocida y homologada por el CIDET</v>
          </cell>
          <cell r="F4944" t="str">
            <v>und</v>
          </cell>
          <cell r="I4944">
            <v>1049574.96</v>
          </cell>
        </row>
        <row r="4945">
          <cell r="A4945" t="str">
            <v>BB768AQ</v>
          </cell>
          <cell r="B4945" t="str">
            <v>INTERRUPTOR TRIFASICO INDUSTRIAL GRADUABLE EN CAJA MOLDEADA TIPO T5S 400, I nominal 400 A, regulable de 280 a 400 A, 85 kA a 240 V, 40 kA a 440 V. CALIDAD LEGRAND, MERLIN GERIN, MITSUBISHI, SIEMENS, SQUAR D, o superior de marca reconocida y homologada por el CIDET</v>
          </cell>
          <cell r="F4945" t="str">
            <v>und</v>
          </cell>
          <cell r="I4945">
            <v>1049574.96</v>
          </cell>
        </row>
        <row r="4946">
          <cell r="A4946" t="str">
            <v>BB769AR</v>
          </cell>
          <cell r="B4946" t="str">
            <v>INTERRUPTOR TRIFASICO INDUSTRIAL GRADUABLE EN CAJA MOLDEADA TIPO T5S 630, I nominal 500 A, regulable de 350 a 500 A, 85 kA a 240 V, 40 kA a 440 V. CALIDAD LEGRAND, MERLIN GERIN, MITSUBISHI, SIEMENS, SQUAR D, o superior de marca reconocida y homologada por el CIDET</v>
          </cell>
          <cell r="F4946" t="str">
            <v>und</v>
          </cell>
          <cell r="I4946">
            <v>1774431.12</v>
          </cell>
        </row>
        <row r="4947">
          <cell r="A4947" t="str">
            <v>BB768AR</v>
          </cell>
          <cell r="B4947" t="str">
            <v>INTERRUPTOR TRIFASICO INDUSTRIAL GRADUABLE EN CAJA MOLDEADA TIPO T5S 630, I nominal 500 A, regulable de 350 a 500 A, 85 kA a 240 V, 40 kA a 440 V. CALIDAD LEGRAND, MERLIN GERIN, MITSUBISHI, SIEMENS, SQUAR D, o superior de marca reconocida y homologada por el CIDET</v>
          </cell>
          <cell r="F4947" t="str">
            <v>und</v>
          </cell>
          <cell r="I4947">
            <v>1774431.12</v>
          </cell>
        </row>
        <row r="4948">
          <cell r="A4948" t="str">
            <v>BB768K</v>
          </cell>
          <cell r="B4948" t="str">
            <v>INTERRUPTOR TRIFASICO INDUSTRIAL GRADUABLE EN CAJA MOLDEADA TIPO T6H 630, I nominal 630 A, regulable de 441 a 630 A, 100 kA a 240 V, 65 kA a 440 V. CALIDAD LEGRAND, MERLIN GERIN, MITSUBISHI, SIEMENS, SQUAR D, o superior de marca reconocida y homologada por el CIDET</v>
          </cell>
          <cell r="F4948" t="str">
            <v>und</v>
          </cell>
          <cell r="I4948">
            <v>2448228.7200000002</v>
          </cell>
        </row>
        <row r="4949">
          <cell r="A4949" t="str">
            <v>BB768L</v>
          </cell>
          <cell r="B4949" t="str">
            <v>INTERRUPTOR TRIFASICO INDUSTRIAL GRADUABLE EN CAJA MOLDEADA TIPO T6H 800, I nominal 800 A, regulable de 560 a 800 A, 100 kA a 240 V, 65 kA a 440 V. CALIDAD LEGRAND, MERLIN GERIN, MITSUBISHI, SIEMENS, SQUAR D, o superior de marca reconocida y homologada por el CIDET</v>
          </cell>
          <cell r="F4949" t="str">
            <v>und</v>
          </cell>
          <cell r="I4949">
            <v>3527181.84</v>
          </cell>
        </row>
        <row r="4950">
          <cell r="A4950" t="str">
            <v>BB769AS</v>
          </cell>
          <cell r="B4950" t="str">
            <v>INTERRUPTOR TRIFASICO INDUSTRIAL GRADUABLE EN CAJA MOLDEADA TIPO T6S 630, I nominal 630 A, regulable de 441 a 630 A, 85 kA a 240 V, 45 kA a 440 V. CALIDAD LEGRAND, MERLIN GERIN, MITSUBISHI, SIEMENS, SQUAR D, o superior de marca reconocida y homologada por el CIDET</v>
          </cell>
          <cell r="F4950" t="str">
            <v>und</v>
          </cell>
          <cell r="I4950">
            <v>2547861.12</v>
          </cell>
        </row>
        <row r="4951">
          <cell r="A4951" t="str">
            <v>BB768AS</v>
          </cell>
          <cell r="B4951" t="str">
            <v>INTERRUPTOR TRIFASICO INDUSTRIAL GRADUABLE EN CAJA MOLDEADA TIPO T6S 630, I nominal 630 A, regulable de 441 a 630 A, 85 kA a 240 V, 45 kA a 440 V. CALIDAD LEGRAND, MERLIN GERIN, MITSUBISHI, SIEMENS, SQUAR D, o superior de marca reconocida y homologada por el CIDET</v>
          </cell>
          <cell r="F4951" t="str">
            <v>und</v>
          </cell>
          <cell r="I4951">
            <v>2547861.12</v>
          </cell>
        </row>
        <row r="4952">
          <cell r="A4952" t="str">
            <v>BB769AT</v>
          </cell>
          <cell r="B4952" t="str">
            <v>INTERRUPTOR TRIFASICO INDUSTRIAL GRADUABLE EN CAJA MOLDEADA TIPO T6S 800, I nominal 800 A, regulable de 560 a 800 A, 85 kA a 240 V, 45 kA a 440 V. CALIDAD LEGRAND, MERLIN GERIN, MITSUBISHI, SIEMENS, SQUAR D, o superior de marca reconocida y homologada por el CIDET</v>
          </cell>
          <cell r="F4952" t="str">
            <v>und</v>
          </cell>
          <cell r="I4952">
            <v>3319829.5200000005</v>
          </cell>
        </row>
        <row r="4953">
          <cell r="A4953" t="str">
            <v>BB768AT</v>
          </cell>
          <cell r="B4953" t="str">
            <v>INTERRUPTOR TRIFASICO INDUSTRIAL GRADUABLE EN CAJA MOLDEADA TIPO T6S 800, I nominal 800 A, regulable de 560 a 800 A, 85 kA a 240 V, 45 kA a 440 V. CALIDAD LEGRAND, MERLIN GERIN, MITSUBISHI, SIEMENS, SQUAR D, o superior de marca reconocida y homologada por el CIDET</v>
          </cell>
          <cell r="F4953" t="str">
            <v>und</v>
          </cell>
          <cell r="I4953">
            <v>3319829.5200000005</v>
          </cell>
        </row>
        <row r="4954">
          <cell r="A4954" t="str">
            <v>BB766AE</v>
          </cell>
          <cell r="B4954" t="str">
            <v>INTERRUPTOR TRIFASICO INDUSTRIALEN CAJA MOLDEADA CON UNIDAD DE DISPARO TERMOMAGNETICA FIJA  30A, 10 kA CALIDAD LEGRAND, MERLIN GERIN, MITSUBISHI, SIEMENS, SQUAR D, ABB o superior de marca reconocida y homologada por el CIDET</v>
          </cell>
          <cell r="F4954" t="str">
            <v>und</v>
          </cell>
          <cell r="I4954">
            <v>95978.4</v>
          </cell>
        </row>
        <row r="4955">
          <cell r="A4955" t="str">
            <v>BB384A</v>
          </cell>
          <cell r="B4955" t="str">
            <v>INTERRUPTOR TRIFASICO INDUSTRIALGRADUABLE EN CAJA MOLDEADA TIPO DPX-H 250 I nominal 40 A, regulable de 25 a 40A, 100 kA a 240 V, 60 kA a 440 V. CALIDAD LEGRAND, MERLIN GERIN, MITSUBISHI, SIEMENS, SQUAR D, ABB o superior de marca reconocida y homologada por el CIDET</v>
          </cell>
          <cell r="F4955" t="str">
            <v>und</v>
          </cell>
          <cell r="I4955">
            <v>1162393.9469999999</v>
          </cell>
        </row>
        <row r="4956">
          <cell r="A4956" t="str">
            <v>BB384B</v>
          </cell>
          <cell r="B4956" t="str">
            <v>INTERRUPTOR TRIFASICO INDUSTRIALGRADUABLE EN CAJA MOLDEADA TIPO DPX-H 250 I nominal 63 A, regulable de 40 a 63 A, 100 kA a 240 V, 60 kA a 440 V. CALIDAD LEGRAND, MERLIN GERIN, MITSUBISHI, SIEMENS, SQUAR D, ABB o superior de marca reconocida y homologada por el CIDET</v>
          </cell>
          <cell r="F4956" t="str">
            <v>und</v>
          </cell>
          <cell r="I4956">
            <v>1162393.9469999999</v>
          </cell>
        </row>
        <row r="4957">
          <cell r="A4957" t="str">
            <v>BB79</v>
          </cell>
          <cell r="B4957" t="str">
            <v>INTERRUPTOR TRIFASICO PARA RIEL DIN EN CAJA MOLDEADA TIPO LEXIC DX, I nominal 1 A, 25 kA a 120/240 V. CALIDAD LEGRAND, MERLIN GERIN, MITSUBISHI, SIEMENS, SQUAR D, ABB o superior de marca reconocida y homologada por el CIDET</v>
          </cell>
          <cell r="F4957" t="str">
            <v>und</v>
          </cell>
          <cell r="I4957">
            <v>109336.96000000002</v>
          </cell>
        </row>
        <row r="4958">
          <cell r="A4958" t="str">
            <v>BB84</v>
          </cell>
          <cell r="B4958" t="str">
            <v>INTERRUPTOR TRIFASICO PARA RIEL DIN EN CAJA MOLDEADA TIPO LEXIC DX, I nominal 10 A, 25 kA a 120/240 V. CALIDAD LEGRAND, MERLIN GERIN, MITSUBISHI, SIEMENS, SQUAR D, ABB o superior de marca reconocida y homologada por el CIDET</v>
          </cell>
          <cell r="F4958" t="str">
            <v>und</v>
          </cell>
          <cell r="I4958">
            <v>91230.520000000019</v>
          </cell>
        </row>
        <row r="4959">
          <cell r="A4959" t="str">
            <v>BB85</v>
          </cell>
          <cell r="B4959" t="str">
            <v>INTERRUPTOR TRIFASICO PARA RIEL DIN EN CAJA MOLDEADA TIPO LEXIC DX, I nominal 16 A, 25 kA a 120/240 V. CALIDAD LEGRAND, MERLIN GERIN, MITSUBISHI, SIEMENS, SQUAR D, ABB o superior de marca reconocida y homologada por el CIDET</v>
          </cell>
          <cell r="F4959" t="str">
            <v>und</v>
          </cell>
          <cell r="I4959">
            <v>91230.520000000019</v>
          </cell>
        </row>
        <row r="4960">
          <cell r="A4960" t="str">
            <v>BB80</v>
          </cell>
          <cell r="B4960" t="str">
            <v>INTERRUPTOR TRIFASICO PARA RIEL DIN EN CAJA MOLDEADA TIPO LEXIC DX, I nominal 2 A, 25 kA a 120/240 V. CALIDAD LEGRAND, MERLIN GERIN, MITSUBISHI, SIEMENS, SQUAR D, ABB o superior de marca reconocida y homologada por el CIDET</v>
          </cell>
          <cell r="F4960" t="str">
            <v>und</v>
          </cell>
          <cell r="I4960">
            <v>109336.96000000002</v>
          </cell>
        </row>
        <row r="4961">
          <cell r="A4961" t="str">
            <v>BB86</v>
          </cell>
          <cell r="B4961" t="str">
            <v>INTERRUPTOR TRIFASICO PARA RIEL DIN EN CAJA MOLDEADA TIPO LEXIC DX, I nominal 20 A, 25 kA a 120/240 V. CALIDAD LEGRAND, MERLIN GERIN, MITSUBISHI, SIEMENS, SQUAR D, ABB o superior de marca reconocida y homologada por el CIDET</v>
          </cell>
          <cell r="F4961" t="str">
            <v>und</v>
          </cell>
          <cell r="I4961">
            <v>91230.520000000019</v>
          </cell>
        </row>
        <row r="4962">
          <cell r="A4962" t="str">
            <v>BB87</v>
          </cell>
          <cell r="B4962" t="str">
            <v>INTERRUPTOR TRIFASICO PARA RIEL DIN EN CAJA MOLDEADA TIPO LEXIC DX, I nominal 25 A, 25 kA a 120/240 V. CALIDAD LEGRAND, MERLIN GERIN, MITSUBISHI, SIEMENS, SQUAR D, ABB o superior de marca reconocida y homologada por el CIDET</v>
          </cell>
          <cell r="F4962" t="str">
            <v>und</v>
          </cell>
          <cell r="I4962">
            <v>91230.520000000019</v>
          </cell>
        </row>
        <row r="4963">
          <cell r="A4963" t="str">
            <v>BB81</v>
          </cell>
          <cell r="B4963" t="str">
            <v>INTERRUPTOR TRIFASICO PARA RIEL DIN EN CAJA MOLDEADA TIPO LEXIC DX, I nominal 3 A, 25 kA a 120/240 V. CALIDAD LEGRAND, MERLIN GERIN, MITSUBISHI, SIEMENS, SQUAR D, ABB o superior de marca reconocida y homologada por el CIDET</v>
          </cell>
          <cell r="F4963" t="str">
            <v>und</v>
          </cell>
          <cell r="I4963">
            <v>109336.96000000002</v>
          </cell>
        </row>
        <row r="4964">
          <cell r="A4964" t="str">
            <v>BB89</v>
          </cell>
          <cell r="B4964" t="str">
            <v>INTERRUPTOR TRIFASICO PARA RIEL DIN EN CAJA MOLDEADA TIPO LEXIC DX, I nominal 32 A, 25 kA a 120/240 V. CALIDAD LEGRAND, MERLIN GERIN, MITSUBISHI, SIEMENS, SQUAR D, ABB o superior de marca reconocida y homologada por el CIDET</v>
          </cell>
          <cell r="F4964" t="str">
            <v>und</v>
          </cell>
          <cell r="I4964">
            <v>91230.520000000019</v>
          </cell>
        </row>
        <row r="4965">
          <cell r="A4965" t="str">
            <v>BB82</v>
          </cell>
          <cell r="B4965" t="str">
            <v>INTERRUPTOR TRIFASICO PARA RIEL DIN EN CAJA MOLDEADA TIPO LEXIC DX, I nominal 4 A, 25 kA a 120/240 V. CALIDAD LEGRAND, MERLIN GERIN, MITSUBISHI, SIEMENS, SQUAR D, ABB o superior de marca reconocida y homologada por el CIDET</v>
          </cell>
          <cell r="F4965" t="str">
            <v>und</v>
          </cell>
          <cell r="I4965">
            <v>109336.96000000002</v>
          </cell>
        </row>
        <row r="4966">
          <cell r="A4966" t="str">
            <v>BB90</v>
          </cell>
          <cell r="B4966" t="str">
            <v>INTERRUPTOR TRIFASICO PARA RIEL DIN EN CAJA MOLDEADA TIPO LEXIC DX, I nominal 40 A, 25 kA a 120/240 V. CALIDAD LEGRAND, MERLIN GERIN, MITSUBISHI, SIEMENS, SQUAR D, ABB o superior de marca reconocida y homologada por el CIDET</v>
          </cell>
          <cell r="F4966" t="str">
            <v>und</v>
          </cell>
          <cell r="I4966">
            <v>108588.76000000001</v>
          </cell>
        </row>
        <row r="4967">
          <cell r="A4967" t="str">
            <v>BB91</v>
          </cell>
          <cell r="B4967" t="str">
            <v>INTERRUPTOR TRIFASICO PARA RIEL DIN EN CAJA MOLDEADA TIPO LEXIC DX, I nominal 50 A, 25 kA a 120/240 V. CALIDAD LEGRAND, MERLIN GERIN, MITSUBISHI, SIEMENS, SQUAR D, ABB o superior de marca reconocida y homologada por el CIDET</v>
          </cell>
          <cell r="F4967" t="str">
            <v>und</v>
          </cell>
          <cell r="I4967">
            <v>151136.40000000002</v>
          </cell>
        </row>
        <row r="4968">
          <cell r="A4968" t="str">
            <v>BB83</v>
          </cell>
          <cell r="B4968" t="str">
            <v>INTERRUPTOR TRIFASICO PARA RIEL DIN EN CAJA MOLDEADA TIPO LEXIC DX, I nominal 6 A, 25 kA a 120/240 V. CALIDAD LEGRAND, MERLIN GERIN, MITSUBISHI, SIEMENS, SQUAR D, ABB o superior de marca reconocida y homologada por el CIDET</v>
          </cell>
          <cell r="F4968" t="str">
            <v>und</v>
          </cell>
          <cell r="I4968">
            <v>91230.520000000019</v>
          </cell>
        </row>
        <row r="4969">
          <cell r="A4969" t="str">
            <v>BB93</v>
          </cell>
          <cell r="B4969" t="str">
            <v>INTERRUPTOR TRIFASICO PARA RIEL DIN EN CAJA MOLDEADA TIPO LEXIC DX, I nominal 63 A, 25 kA a 120/240 V. CALIDAD LEGRAND, MERLIN GERIN, MITSUBISHI, SIEMENS, SQUAR D, ABB o superior de marca reconocida y homologada por el CIDET</v>
          </cell>
          <cell r="F4969" t="str">
            <v>und</v>
          </cell>
          <cell r="I4969">
            <v>170789.12000000002</v>
          </cell>
        </row>
        <row r="4970">
          <cell r="A4970" t="str">
            <v>BB35</v>
          </cell>
          <cell r="B4970" t="str">
            <v>INTERRUPTOR TRIFASICO PARA RIEL DIN EN CAJA MOLDEADA TIPO LEXIC DXE, I nominal 10 A, 10 kA a 120/240 V. CALIDAD LEGRAND, MERLIN GERIN, MITSUBISHI, SIEMENS, SQUAR D, ABB o superior de marca reconocida y homologada por el CIDET</v>
          </cell>
          <cell r="F4970" t="str">
            <v>und</v>
          </cell>
          <cell r="I4970">
            <v>78261.720000000016</v>
          </cell>
        </row>
        <row r="4971">
          <cell r="A4971" t="str">
            <v>BB36</v>
          </cell>
          <cell r="B4971" t="str">
            <v>INTERRUPTOR TRIFASICO PARA RIEL DIN EN CAJA MOLDEADA TIPO LEXIC DXE, I nominal 16 A, 10 kA a 120/240 V. CALIDAD LEGRAND, MERLIN GERIN, MITSUBISHI, SIEMENS, SQUAR D, ABB o superior de marca reconocida y homologada por el CIDET</v>
          </cell>
          <cell r="F4971" t="str">
            <v>und</v>
          </cell>
          <cell r="I4971">
            <v>78261.720000000016</v>
          </cell>
        </row>
        <row r="4972">
          <cell r="A4972" t="str">
            <v>BB37</v>
          </cell>
          <cell r="B4972" t="str">
            <v>INTERRUPTOR TRIFASICO PARA RIEL DIN EN CAJA MOLDEADA TIPO LEXIC DXE, I nominal 20 A, 10 kA a 120/240 V. CALIDAD LEGRAND, MERLIN GERIN, MITSUBISHI, SIEMENS, SQUAR D, ABB o superior de marca reconocida y homologada por el CIDET</v>
          </cell>
          <cell r="F4972" t="str">
            <v>und</v>
          </cell>
          <cell r="I4972">
            <v>78261.720000000016</v>
          </cell>
        </row>
        <row r="4973">
          <cell r="A4973" t="str">
            <v>BB38</v>
          </cell>
          <cell r="B4973" t="str">
            <v>INTERRUPTOR TRIFASICO PARA RIEL DIN EN CAJA MOLDEADA TIPO LEXIC DXE, I nominal 25 A, 10 kA a 120/240 V. CALIDAD LEGRAND, MERLIN GERIN, MITSUBISHI, SIEMENS, SQUAR D, ABB o superior de marca reconocida y homologada por el CIDET</v>
          </cell>
          <cell r="F4973" t="str">
            <v>und</v>
          </cell>
          <cell r="I4973">
            <v>78261.720000000016</v>
          </cell>
        </row>
        <row r="4974">
          <cell r="A4974" t="str">
            <v>BB39</v>
          </cell>
          <cell r="B4974" t="str">
            <v>INTERRUPTOR TRIFASICO PARA RIEL DIN EN CAJA MOLDEADA TIPO LEXIC DXE, I nominal 32 A, 10 kA a 120/240 V. CALIDAD LEGRAND, MERLIN GERIN, MITSUBISHI, SIEMENS, SQUAR D, ABB o superior de marca reconocida y homologada por el CIDET</v>
          </cell>
          <cell r="F4974" t="str">
            <v>und</v>
          </cell>
          <cell r="I4974">
            <v>78261.720000000016</v>
          </cell>
        </row>
        <row r="4975">
          <cell r="A4975" t="str">
            <v>BB40</v>
          </cell>
          <cell r="B4975" t="str">
            <v>INTERRUPTOR TRIFASICO PARA RIEL DIN EN CAJA MOLDEADA TIPO LEXIC DXE, I nominal 40 A, 10 kA a 120/240 V. CALIDAD LEGRAND, MERLIN GERIN, MITSUBISHI, SIEMENS, SQUAR D, ABB o superior de marca reconocida y homologada por el CIDET</v>
          </cell>
          <cell r="F4975" t="str">
            <v>und</v>
          </cell>
          <cell r="I4975">
            <v>92726.920000000013</v>
          </cell>
        </row>
        <row r="4976">
          <cell r="A4976" t="str">
            <v>BB41</v>
          </cell>
          <cell r="B4976" t="str">
            <v>INTERRUPTOR TRIFASICO PARA RIEL DIN EN CAJA MOLDEADA TIPO LEXIC DXE, I nominal 50 A, 10 kA a 120/240 V. CALIDAD LEGRAND, MERLIN GERIN, MITSUBISHI, SIEMENS, SQUAR D, ABB o superior de marca reconocida y homologada por el CIDET</v>
          </cell>
          <cell r="F4976" t="str">
            <v>und</v>
          </cell>
          <cell r="I4976">
            <v>130436.2</v>
          </cell>
        </row>
        <row r="4977">
          <cell r="A4977" t="str">
            <v>BB34</v>
          </cell>
          <cell r="B4977" t="str">
            <v>INTERRUPTOR TRIFASICO PARA RIEL DIN EN CAJA MOLDEADA TIPO LEXIC DXE, I nominal 6 A, 10 kA a 120/240 V. CALIDAD LEGRAND, MERLIN GERIN, MITSUBISHI, SIEMENS, SQUAR D, ABB o superior de marca reconocida y homologada por el CIDET</v>
          </cell>
          <cell r="F4977" t="str">
            <v>und</v>
          </cell>
          <cell r="I4977">
            <v>78261.720000000016</v>
          </cell>
        </row>
        <row r="4978">
          <cell r="A4978" t="str">
            <v>BB42</v>
          </cell>
          <cell r="B4978" t="str">
            <v>INTERRUPTOR TRIFASICO PARA RIEL DIN EN CAJA MOLDEADA TIPO LEXIC DXE, I nominal 63 A, 10 kA a 120/240 V. CALIDAD LEGRAND, MERLIN GERIN, MITSUBISHI, SIEMENS, SQUAR D, ABB o superior de marca reconocida y homologada por el CIDET</v>
          </cell>
          <cell r="F4978" t="str">
            <v>und</v>
          </cell>
          <cell r="I4978">
            <v>156473.56000000003</v>
          </cell>
        </row>
        <row r="4979">
          <cell r="A4979" t="str">
            <v>BB431</v>
          </cell>
          <cell r="B4979" t="str">
            <v xml:space="preserve">INTERRUPTOR TRIPLE </v>
          </cell>
          <cell r="F4979" t="str">
            <v>und</v>
          </cell>
          <cell r="I4979">
            <v>9060</v>
          </cell>
        </row>
        <row r="4980">
          <cell r="A4980" t="str">
            <v>BB432</v>
          </cell>
          <cell r="B4980" t="str">
            <v xml:space="preserve">INTERRUPTOR TRIPLE CONMUTABLE </v>
          </cell>
          <cell r="F4980" t="str">
            <v>und</v>
          </cell>
          <cell r="I4980">
            <v>10080</v>
          </cell>
        </row>
        <row r="4981">
          <cell r="A4981" t="str">
            <v>BB471</v>
          </cell>
          <cell r="B4981" t="str">
            <v>JUEGO DE CABLES BCM/BATERÍA</v>
          </cell>
          <cell r="F4981" t="str">
            <v>und</v>
          </cell>
          <cell r="I4981">
            <v>78310.618499999997</v>
          </cell>
        </row>
        <row r="4982">
          <cell r="A4982" t="str">
            <v>BB798A</v>
          </cell>
          <cell r="B4982" t="str">
            <v>KIT EMPALME SUBACUATICO PARA BAJA TENSIÓN 600V EN RESINA QUE CUMPLAN NORMA ANSI C119.1 Derivación 8-14, cable principal 6-2/0.  (juego por 4 small)</v>
          </cell>
          <cell r="F4982" t="str">
            <v>und</v>
          </cell>
          <cell r="I4982">
            <v>80154.14</v>
          </cell>
        </row>
        <row r="4983">
          <cell r="A4983" t="str">
            <v>BB986A</v>
          </cell>
          <cell r="B4983" t="str">
            <v>LAMPARA CUADRADA PRISMATICA 80V -120V. Tipo LVD o similar.</v>
          </cell>
          <cell r="F4983" t="str">
            <v>und</v>
          </cell>
          <cell r="I4983">
            <v>428169.45600000001</v>
          </cell>
        </row>
        <row r="4984">
          <cell r="A4984" t="str">
            <v>BB140</v>
          </cell>
          <cell r="B4984" t="str">
            <v>LAMPARA DE INCRUSTAR  30 x 120 cm REJILLA DE 16 CELDAS CON SOKETE T8 120 V GARANTIA 5 AÑOS</v>
          </cell>
          <cell r="F4984" t="str">
            <v>und</v>
          </cell>
          <cell r="I4984">
            <v>527883.80999999994</v>
          </cell>
        </row>
        <row r="4985">
          <cell r="A4985" t="str">
            <v>BB912</v>
          </cell>
          <cell r="B4985" t="str">
            <v>LAMPARA DE PERFIL INDIRECTA 1x24 W/120 V T5</v>
          </cell>
          <cell r="F4985" t="str">
            <v>und</v>
          </cell>
          <cell r="I4985">
            <v>54854.084999999999</v>
          </cell>
        </row>
        <row r="4986">
          <cell r="A4986" t="str">
            <v>BB911</v>
          </cell>
          <cell r="B4986" t="str">
            <v>LAMPARA DE PERFIL INDIRECTA 1x54 W/120 V T5</v>
          </cell>
          <cell r="F4986" t="str">
            <v>und</v>
          </cell>
          <cell r="I4986">
            <v>65107.184999999998</v>
          </cell>
        </row>
        <row r="4987">
          <cell r="A4987" t="str">
            <v>BB143</v>
          </cell>
          <cell r="B4987" t="str">
            <v>LAMPARA DE SUPENDER CON ALETA O CAPERUZA QUE GRANTICE UN ANGULO DE APANTALLAMIENTO DE 45° SOKETE T8 120V.</v>
          </cell>
          <cell r="F4987" t="str">
            <v>und</v>
          </cell>
          <cell r="I4987">
            <v>15079.999999999998</v>
          </cell>
        </row>
        <row r="4988">
          <cell r="A4988" t="str">
            <v>BB258</v>
          </cell>
          <cell r="B4988" t="str">
            <v xml:space="preserve">LÁMPARA DECORATIVA COLGANTE BLANCA 1 LUZ E27 IKELITE DESIGN INCLUYE BOMBILLA </v>
          </cell>
          <cell r="F4988" t="str">
            <v>und</v>
          </cell>
          <cell r="I4988">
            <v>20880</v>
          </cell>
        </row>
        <row r="4989">
          <cell r="A4989" t="str">
            <v>BB910</v>
          </cell>
          <cell r="B4989" t="str">
            <v>LAMPARA DECORATIVA DE COLGAR HALOGENA 300W/120 V</v>
          </cell>
          <cell r="F4989" t="str">
            <v>und</v>
          </cell>
          <cell r="I4989">
            <v>493686.76500000001</v>
          </cell>
        </row>
        <row r="4990">
          <cell r="A4990" t="str">
            <v>BB985A</v>
          </cell>
          <cell r="B4990" t="str">
            <v xml:space="preserve">LAMPARA FLUORESCENTE 4X17W 60X60 ACRLICO OPALIZADO 16 CELDAS DE INCRUSTAR. BALASTO ELECTRONICO 4X17 T8. INCLUYE 4 TUBOS FLUORESCENTE 17W T8. </v>
          </cell>
          <cell r="F4990" t="str">
            <v>und</v>
          </cell>
          <cell r="I4990">
            <v>118013.181</v>
          </cell>
        </row>
        <row r="4991">
          <cell r="A4991" t="str">
            <v>BB985</v>
          </cell>
          <cell r="B4991" t="str">
            <v xml:space="preserve">LAMPARA FLUORESCENTE 4X17W 60X60 REJILLA ESPECULAR 16 CELDAS DE INCRUSTAR. BALASTO ELECTRONICO 4X17 T8. INCLUYE 4 TUBOS FLUORESCENTE 17W T8. </v>
          </cell>
          <cell r="F4991" t="str">
            <v>und</v>
          </cell>
          <cell r="I4991">
            <v>110220.825</v>
          </cell>
        </row>
        <row r="4992">
          <cell r="A4992" t="str">
            <v>BB914</v>
          </cell>
          <cell r="B4992" t="str">
            <v>LAMPARA FLUORESCENTE DE INCRUSTAR 1x54 W T5</v>
          </cell>
          <cell r="F4992" t="str">
            <v>und</v>
          </cell>
          <cell r="I4992">
            <v>65107.184999999998</v>
          </cell>
        </row>
        <row r="4993">
          <cell r="A4993" t="str">
            <v>BB915</v>
          </cell>
          <cell r="B4993" t="str">
            <v>LAMPARA FLUORESCENTE DE SOBREPONER 1x54 W T6</v>
          </cell>
          <cell r="F4993" t="str">
            <v>und</v>
          </cell>
          <cell r="I4993">
            <v>75360.285000000003</v>
          </cell>
        </row>
        <row r="4994">
          <cell r="A4994" t="str">
            <v>BB803</v>
          </cell>
          <cell r="B4994" t="str">
            <v>LAMPARA FROST RECTANGULAR LUMINARIA PARA SOBREPONER O SUSPENDER A TECHO PARA GARANTIZAR UN OPTIMO NIVEL LUMINICO Y UN ALTO CONFORT VISUAL DIMENSIONES 120 x 35 X 6.5.INCLUYE BALASTO ELECTRONICO 2X32T8, 2 TUBOS FLUORESCENTE 32W T8</v>
          </cell>
          <cell r="F4994" t="str">
            <v>und</v>
          </cell>
          <cell r="I4994">
            <v>256327.5</v>
          </cell>
        </row>
        <row r="4995">
          <cell r="A4995" t="str">
            <v>BB802A</v>
          </cell>
          <cell r="B4995" t="str">
            <v>LAMPARA HERMETICA PARA SOBREPONER O SUSPENDER A TECHO Y DIFUSOR EN POLICARBONATO DE USO INTERIOR O EXTERIOR, GRADO IP66, CON DOS BOMBILLAS FLUORESCENTES DE 54 W, BALASTO ELECTRONICO 2 X 54 T5. DIMENSIONES 130 X 10.5 cm.</v>
          </cell>
          <cell r="F4995" t="str">
            <v>und</v>
          </cell>
          <cell r="I4995">
            <v>103469.68</v>
          </cell>
        </row>
        <row r="4996">
          <cell r="A4996" t="str">
            <v>BB141</v>
          </cell>
          <cell r="B4996" t="str">
            <v>LAMPARA HERMETICA POLICARBONATO IP66 CON SOCKETE T8 A 120 V  PARA TUBOS 1,20 m</v>
          </cell>
          <cell r="F4996" t="str">
            <v>und</v>
          </cell>
          <cell r="I4996">
            <v>40716</v>
          </cell>
        </row>
        <row r="4997">
          <cell r="A4997" t="str">
            <v>BB986</v>
          </cell>
          <cell r="B4997" t="str">
            <v xml:space="preserve">LAMPARA HERMETICA POLICARBONATO IP66, 2X28W. BALASTO ELECTRONICO 2X28 T5. INCLUYE 2 TUBOS FLUORESCENTE 28W T5. </v>
          </cell>
          <cell r="F4997" t="str">
            <v>und</v>
          </cell>
          <cell r="I4997">
            <v>106068.3195</v>
          </cell>
        </row>
        <row r="4998">
          <cell r="A4998" t="str">
            <v>BB802</v>
          </cell>
          <cell r="B4998" t="str">
            <v>LAMPARA HERMETICA POLICARBONATO MARCA PHILIPS IP66, 2X32W. BALASTO ELECTRONICO 2X32T8. INCLUYE 2 TUBOS FLUORESCENTE 32W T8</v>
          </cell>
          <cell r="F4998" t="str">
            <v>und</v>
          </cell>
          <cell r="I4998">
            <v>87282.589680000005</v>
          </cell>
        </row>
        <row r="4999">
          <cell r="A4999" t="str">
            <v>BB333</v>
          </cell>
          <cell r="B4999" t="str">
            <v>LAMPARA LED 45 DIM APROX 1.2 x 0.15 cm DIFUSOR ACRILICO REF LSLL120 MU GARANTIA 5 AÑOS</v>
          </cell>
          <cell r="F4999" t="str">
            <v>und</v>
          </cell>
          <cell r="I4999">
            <v>527883.549</v>
          </cell>
        </row>
        <row r="5000">
          <cell r="A5000" t="str">
            <v>BB996</v>
          </cell>
          <cell r="B5000" t="str">
            <v xml:space="preserve">LAMPARA LED PARA ALUMBRADO PÚBLICO TIPO COBRA 100W 85-265 V EF 100lm/W IR mayor 80%  7000 K Vida útil superior a 50000 horas. </v>
          </cell>
          <cell r="F5000" t="str">
            <v>und</v>
          </cell>
          <cell r="I5000">
            <v>1754186.47404</v>
          </cell>
        </row>
        <row r="5001">
          <cell r="A5001" t="str">
            <v>BB995</v>
          </cell>
          <cell r="B5001" t="str">
            <v>LAMPARA LED PARA ALUMBRADO PÚBLICO TIPO COBRA 40W 85-265 V EF 100lm/W IR mayor 80%  7000 K Vida útil superior a 50000 horas.</v>
          </cell>
          <cell r="F5001" t="str">
            <v>und</v>
          </cell>
          <cell r="I5001">
            <v>1107334.8</v>
          </cell>
        </row>
        <row r="5002">
          <cell r="A5002" t="str">
            <v>BB916A</v>
          </cell>
          <cell r="B5002" t="str">
            <v>LAMPARA LED TIPO COBRA 70W 85-265 V EF 100lm/W IR mayor 80%  7000 K Vida útil superior a 50000 horas</v>
          </cell>
          <cell r="F5002" t="str">
            <v>und</v>
          </cell>
          <cell r="I5002">
            <v>1019568.264</v>
          </cell>
        </row>
        <row r="5003">
          <cell r="A5003" t="str">
            <v>BB916B</v>
          </cell>
          <cell r="B5003" t="str">
            <v>LAMPARA LED TIPO COBRA 90W 85-265 V EF 100lm/W IR mayor 80%  7000 K Vida útil superior a 50000 horas</v>
          </cell>
          <cell r="F5003" t="str">
            <v>und</v>
          </cell>
          <cell r="I5003">
            <v>1143220.6499999999</v>
          </cell>
        </row>
        <row r="5004">
          <cell r="A5004" t="str">
            <v>BB800</v>
          </cell>
          <cell r="B5004" t="str">
            <v xml:space="preserve">LAMPARA PARALUX 2X32W. BL CM BALASTO ELECTRONICO 2X32T8. INCLUYE 2 TUBOS FLUORESCENTE 32W SOCKET T8 120 V OSR SEGURIDAD 2249 -9HS </v>
          </cell>
          <cell r="F5004" t="str">
            <v>und</v>
          </cell>
          <cell r="I5004">
            <v>135943.80228</v>
          </cell>
        </row>
        <row r="5005">
          <cell r="A5005" t="str">
            <v>BB801A</v>
          </cell>
          <cell r="B5005" t="str">
            <v xml:space="preserve">LAMPARA PARALUX 4X14W 60X60 cm REJILLA ESPECULAR 16 CELDAS DE INCRUSTAR O SOBRE PONER. BALASTO ELECTRONICO 4X14 T5. INCLUYE 4 TUBOS FLUORESCENTE 14W T5. </v>
          </cell>
          <cell r="F5005" t="str">
            <v>und</v>
          </cell>
          <cell r="I5005">
            <v>176320</v>
          </cell>
        </row>
        <row r="5006">
          <cell r="A5006" t="str">
            <v>BB801</v>
          </cell>
          <cell r="B5006" t="str">
            <v xml:space="preserve">LAMPARA PARALUX 4X17W 60X60 cm REJILLA ESPECULAR 16 CELDAS DE INCRUSTAR O SOBRE PONER. BALASTO ELECTRONICO 4X17 T8. INCLUYE 4 TUBOS FLUORESCENTE 17W T8. </v>
          </cell>
          <cell r="F5006" t="str">
            <v>und</v>
          </cell>
          <cell r="I5006">
            <v>142723.152</v>
          </cell>
        </row>
        <row r="5007">
          <cell r="A5007" t="str">
            <v>BB506</v>
          </cell>
          <cell r="B5007" t="str">
            <v>LAMPARA REF LUMINARIA KRISTAL PARA INSTALACION SUSPENDIDA DE 2X28W T5 MEDIAS 180X62.30X1337 mm, INCLUYE BOMBILLAS</v>
          </cell>
          <cell r="F5007" t="str">
            <v>und</v>
          </cell>
          <cell r="I5007">
            <v>204670.4</v>
          </cell>
        </row>
        <row r="5008">
          <cell r="A5008" t="str">
            <v>BB505</v>
          </cell>
          <cell r="B5008" t="str">
            <v>LAMPARA REF LUMINARIA KRISTAL PARA INSTALACION SUSPENDIDA DE 2X54W T5 MEDIAS 180X62.30X1337 mm, INCLUYE BOMBILLAS</v>
          </cell>
          <cell r="F5008" t="str">
            <v>und</v>
          </cell>
          <cell r="I5008">
            <v>209960</v>
          </cell>
        </row>
        <row r="5009">
          <cell r="A5009" t="str">
            <v>BB387</v>
          </cell>
          <cell r="B5009" t="str">
            <v xml:space="preserve">LAMPARA SMARTPANEL LED PARA EMPOTRAR Y/O SUSPENDER, 30 x 120 cm - 39 W - COLOR BLANCO FRESCO - FLUJO LUMINOSO 2500 lm ±100 lm - IP 20 - TEMPERATURA DE COLOR 3000 y/o 4000 grados kelvin - CRI: ≥70 Ra - FUENTE LUMINOSA: lumenmax 3014 LED - Multivoltaje 110v / 120v / 220v / 230v /240v (85v - 265v) - LED QTY: 180 pcs - Vida util 50,000 horas - Marco acabado en aluminio, utiliza internamente un transformador y/o estabilizador multivoltaje. </v>
          </cell>
          <cell r="F5009" t="str">
            <v>und</v>
          </cell>
          <cell r="I5009">
            <v>546882</v>
          </cell>
        </row>
        <row r="5010">
          <cell r="A5010" t="str">
            <v>BB389</v>
          </cell>
          <cell r="B5010" t="str">
            <v xml:space="preserve">LAMPARA SMARTPANEL LED PARA EMPOTRAR Y/O SUSPENDER, 30 x 120 cm - 52 W - COLOR BLANCO FRESCO - FLUJO LUMINOSO 3400 lm ±100 lm - IP 20 - TEMPERATURA DE COLOR 3000 y/o 4000 grados kelvin - CRI: ≥70 Ra - FUENTE LUMINOSA: lumenmax 3014 LED - Multivoltaje 110v / 120v / 220v / 230v /240v (85v - 265v) - LED QTY: 180 pcs - Vida util 50,000 horas - Marco acabado en aluminio, utiliza internamente un transformador y/o estabilizador multivoltaje. </v>
          </cell>
          <cell r="F5010" t="str">
            <v>und</v>
          </cell>
          <cell r="I5010">
            <v>428039.99999999994</v>
          </cell>
        </row>
        <row r="5011">
          <cell r="A5011" t="str">
            <v>BB371</v>
          </cell>
          <cell r="B5011" t="str">
            <v>LAMPARA SMARTPANEL LED PARA EMPOTRAR Y/O SUSPENDER, 60 x 60 cm - 39 W - COLOR BLANCO FRESCO - FLUJO LUMINOSO 2500 lm ±100 lm - IP 20 - TEMPERATURA DE COLOR 3000 y/o 4000 grados kelvin - CRI: ≥70 Ra - FUENTE LUMINOSA: lumenmax 3014 LED - Multivoltaje 110v / 120v / 220v / 230v /240v (85v - 265v) - LED QTY: 360 pcs - VIDA  50,000 horas -Marco acabado en aluminio, utiliza internamente un transformador y/o estabilizador multivoltaje.</v>
          </cell>
          <cell r="F5011" t="str">
            <v>und</v>
          </cell>
          <cell r="I5011">
            <v>530352</v>
          </cell>
        </row>
        <row r="5012">
          <cell r="A5012" t="str">
            <v>BB388</v>
          </cell>
          <cell r="B5012" t="str">
            <v>LAMPARA SMARTPANEL LED PARA EMPOTRAR Y/O SUSPENDER, 60 x 60 cm - 52 W - COLOR BLANCO FRESCO - FLUJO LUMINOSO 3400 lm ±100 lm - IP 20 - TEMPERATURA DE COLOR 3000 y/o 4000 grados kelvin - CRI: ≥70 Ra - FUENTE LUMINOSA: lumenmax 3014 LED - Multivoltaje 110v / 120v / 220v / 230v /240v (85v - 265v) - LED QTY: 360 pcs - VIDA  50,000 horas -Marco acabado en aluminio, utiliza internamente un transformador y/o estabilizador multivoltaje.</v>
          </cell>
          <cell r="F5012" t="str">
            <v>und</v>
          </cell>
          <cell r="I5012">
            <v>404260</v>
          </cell>
        </row>
        <row r="5013">
          <cell r="A5013" t="str">
            <v>BB346</v>
          </cell>
          <cell r="B5013" t="str">
            <v>LED AR111 11W 120V 3000K 30G TLP</v>
          </cell>
          <cell r="F5013" t="str">
            <v>und</v>
          </cell>
          <cell r="I5013">
            <v>135720</v>
          </cell>
        </row>
        <row r="5014">
          <cell r="A5014" t="str">
            <v>BB342</v>
          </cell>
          <cell r="B5014" t="str">
            <v>LED DRIVER 350Ma 16.18W 90-132V IP67 MW</v>
          </cell>
          <cell r="F5014" t="str">
            <v>und</v>
          </cell>
          <cell r="I5014">
            <v>74240</v>
          </cell>
        </row>
        <row r="5015">
          <cell r="A5015" t="str">
            <v>BB338</v>
          </cell>
          <cell r="B5015" t="str">
            <v>LED VS-POWEREMITTER 4W BLANCO Q5 5650K VSS</v>
          </cell>
          <cell r="F5015" t="str">
            <v>und</v>
          </cell>
          <cell r="I5015">
            <v>37932</v>
          </cell>
        </row>
        <row r="5016">
          <cell r="A5016" t="str">
            <v>BB904</v>
          </cell>
          <cell r="B5016" t="str">
            <v>LUMINARIA  2x54 W 120 V T6</v>
          </cell>
          <cell r="F5016" t="str">
            <v>und</v>
          </cell>
          <cell r="I5016">
            <v>275295.73499999999</v>
          </cell>
        </row>
        <row r="5017">
          <cell r="A5017" t="str">
            <v>BB903</v>
          </cell>
          <cell r="B5017" t="str">
            <v>LUMINARIA  4x54 W 120 V T5</v>
          </cell>
          <cell r="F5017" t="str">
            <v>und</v>
          </cell>
          <cell r="I5017">
            <v>321434.685</v>
          </cell>
        </row>
        <row r="5018">
          <cell r="A5018" t="str">
            <v>BB805B</v>
          </cell>
          <cell r="B5018" t="str">
            <v xml:space="preserve">LUMINARIA 120 W TIPO INDUCCIÓN ELECTROMAGNETICA EN CAMPANA INDUSTRIAL MARCA LVD </v>
          </cell>
          <cell r="F5018" t="str">
            <v>und</v>
          </cell>
          <cell r="I5018">
            <v>637496.74560000002</v>
          </cell>
        </row>
        <row r="5019">
          <cell r="A5019" t="str">
            <v>BB817</v>
          </cell>
          <cell r="B5019" t="str">
            <v>Luminaria 150 W Sodio R 208/240V Balasto Reactor 208/240V.  TIPO PE-PC -ROY ALPHA O SIMILAR EN REFERENCIA SCHREDER. COMPLETA: BOMBILLA, ARRANCADOR, CHASIS, ETC</v>
          </cell>
          <cell r="F5019" t="str">
            <v>und</v>
          </cell>
          <cell r="I5019">
            <v>351888.68869440001</v>
          </cell>
        </row>
        <row r="5020">
          <cell r="A5020" t="str">
            <v>BB805C</v>
          </cell>
          <cell r="B5020" t="str">
            <v xml:space="preserve">LUMINARIA 200 W TIPO INDUCCIÓN ELECTROMAGNETICA EN CAMPANA INDUSTRIAL CORRUGADA MARCA LVD </v>
          </cell>
          <cell r="F5020" t="str">
            <v>und</v>
          </cell>
          <cell r="I5020">
            <v>698000</v>
          </cell>
        </row>
        <row r="5021">
          <cell r="A5021" t="str">
            <v>BB818</v>
          </cell>
          <cell r="B5021" t="str">
            <v>Luminaria 70 W Sodio R 208/240V Balasto Reactor 208/240V.  TIPO PE-PC -ROY ALPHA O SIMILAR EN REFERENCIA SCHREDER. COMPLETA: BOMBILLA, ARRANCADOR, CHASIS, ETC</v>
          </cell>
          <cell r="F5021" t="str">
            <v>und</v>
          </cell>
          <cell r="I5021">
            <v>144422.74686840002</v>
          </cell>
        </row>
        <row r="5022">
          <cell r="A5022" t="str">
            <v>BB934</v>
          </cell>
          <cell r="B5022" t="str">
            <v>LUMINARIA A PRUEBA DE EXPLOSION TIPO COLGANTE – Ref. RTO-0W07-001 / TIPO LED</v>
          </cell>
          <cell r="F5022" t="str">
            <v>und</v>
          </cell>
          <cell r="I5022">
            <v>418327.50530999998</v>
          </cell>
        </row>
        <row r="5023">
          <cell r="A5023" t="str">
            <v>BB563</v>
          </cell>
          <cell r="B5023" t="str">
            <v>LUMINARIA CILINDER BAJO DE SOBREPONER DE 2 X 26 W/120 V CON VIDRIO AROS LUXYCON O SIMILAR</v>
          </cell>
          <cell r="F5023" t="str">
            <v>und</v>
          </cell>
          <cell r="I5023">
            <v>83415.599999999991</v>
          </cell>
        </row>
        <row r="5024">
          <cell r="A5024" t="str">
            <v>BB562</v>
          </cell>
          <cell r="B5024" t="str">
            <v>LUMINARIA CILINDER BAJO DE SOBREPONER DE 2 X 26 W/120 V CON VIDRIO OPALIZADO LUXYCON O SIMILAR</v>
          </cell>
          <cell r="F5024" t="str">
            <v>und</v>
          </cell>
          <cell r="I5024">
            <v>81106.039999999994</v>
          </cell>
        </row>
        <row r="5025">
          <cell r="A5025" t="str">
            <v>BB564</v>
          </cell>
          <cell r="B5025" t="str">
            <v>LUMINARIA CILINDER BAJO DE SOBREPONER DE 2 X 26 W/120 V CON VIDRIO PUNTOS LUXYCON O SIMILAR</v>
          </cell>
          <cell r="F5025" t="str">
            <v>und</v>
          </cell>
          <cell r="I5025">
            <v>93635.199999999997</v>
          </cell>
        </row>
        <row r="5026">
          <cell r="A5026" t="str">
            <v>BB804A</v>
          </cell>
          <cell r="B5026" t="str">
            <v>LUMINARIA DE ALUMBRADO PUBLICO. Tipo Inducción 150W-220V</v>
          </cell>
          <cell r="F5026" t="str">
            <v>und</v>
          </cell>
          <cell r="I5026">
            <v>648915.62306999997</v>
          </cell>
        </row>
        <row r="5027">
          <cell r="A5027" t="str">
            <v>BB989</v>
          </cell>
          <cell r="B5027" t="str">
            <v>LUMINARIA DE EMERGENCIA DE SOBREPONER TIPO ELM2</v>
          </cell>
          <cell r="F5027" t="str">
            <v>und</v>
          </cell>
          <cell r="I5027">
            <v>51265.5</v>
          </cell>
        </row>
        <row r="5028">
          <cell r="A5028" t="str">
            <v>BB804B</v>
          </cell>
          <cell r="B5028" t="str">
            <v>LUMINARIA DE INCRUSTAR. Luz de cortesía. Bombillo incandescente 60W, grado IP 65. Cuerpo en aluminio y rejilla. Dimensiones 27x12,6x72cm. REF. RANGE DE HIGH LIGHTS.</v>
          </cell>
          <cell r="F5028" t="str">
            <v>und</v>
          </cell>
          <cell r="I5028">
            <v>153427.3884</v>
          </cell>
        </row>
        <row r="5029">
          <cell r="A5029" t="str">
            <v>BB1013B</v>
          </cell>
          <cell r="B5029" t="str">
            <v xml:space="preserve">LUMINARIA DE PISO AQUALED CON BOMBILLA DRAGON PUCK 3.6W COLOR BLANCO FRIO 6500K. Incluye Driver. Marca LUXYCON o equivalente. </v>
          </cell>
          <cell r="F5029" t="str">
            <v>und</v>
          </cell>
          <cell r="I5029">
            <v>264602</v>
          </cell>
        </row>
        <row r="5030">
          <cell r="A5030" t="str">
            <v>BB804</v>
          </cell>
          <cell r="B5030" t="str">
            <v>LUMINARIA DESCOLGAR REF. APOLO DE HIGH LIGHTS, MH70W.  INCLUYE BOMBILLERIA</v>
          </cell>
          <cell r="F5030" t="str">
            <v>und</v>
          </cell>
          <cell r="I5030">
            <v>509640.58860000002</v>
          </cell>
        </row>
        <row r="5031">
          <cell r="A5031" t="str">
            <v>BB987</v>
          </cell>
          <cell r="B5031" t="str">
            <v>LUMINARIA DESCOLGAR REF. CILINDER OVALADO, FLUORESCENTE 2X26W. 4P BALASTO ELECTRONICO INDEPENDIENTE.  Incluye bombillería.</v>
          </cell>
          <cell r="F5031" t="str">
            <v>und</v>
          </cell>
          <cell r="I5031">
            <v>102018.345</v>
          </cell>
        </row>
        <row r="5032">
          <cell r="A5032" t="str">
            <v>BB1018</v>
          </cell>
          <cell r="B5032" t="str">
            <v>LUMINARIA HORIZONTAL CERRADA 200W/120V-Lampara tipo Led.</v>
          </cell>
          <cell r="F5032" t="str">
            <v>und</v>
          </cell>
          <cell r="I5032">
            <v>1910868</v>
          </cell>
        </row>
        <row r="5033">
          <cell r="A5033" t="str">
            <v>BB992</v>
          </cell>
          <cell r="B5033" t="str">
            <v>LUMINARIA HORIZONTAL CERRADA. Ref:ARAMIS/1627. Fijación Horizontal, Sodio 150W. 208/20 con Arrancador de Superposición. Bombilla Vapor de Sodio 150W. Tubular Clara Súper</v>
          </cell>
          <cell r="F5033" t="str">
            <v>und</v>
          </cell>
          <cell r="I5033">
            <v>1082674.04388</v>
          </cell>
        </row>
        <row r="5034">
          <cell r="A5034" t="str">
            <v>BB197</v>
          </cell>
          <cell r="B5034" t="str">
            <v>LUMINARIA HORIZONTAL CERRADA.REF:NANO-1/2050 SODIO70208/220V.CON ARRANCADOR DE SUPERPOSICIÓN.RAL:7004.TIPO CODENSA. POSICIÓN DE BOMBILLA: -12/77/11°</v>
          </cell>
          <cell r="F5034" t="str">
            <v>und</v>
          </cell>
          <cell r="I5034">
            <v>318582.39999999997</v>
          </cell>
        </row>
        <row r="5035">
          <cell r="A5035" t="str">
            <v>BB806B</v>
          </cell>
          <cell r="B5035" t="str">
            <v>LUMINARIA KARDAN CDM- R111 HIGH LIGTHS. Incrustada en cielo raso, Metal Halide 70W-220 V</v>
          </cell>
          <cell r="F5035" t="str">
            <v>und</v>
          </cell>
          <cell r="I5035">
            <v>512851.85952</v>
          </cell>
        </row>
        <row r="5036">
          <cell r="A5036" t="str">
            <v>BB805A</v>
          </cell>
          <cell r="B5036" t="str">
            <v>LUMINARIA LINEAL LED SERIE SAFESITE DE 60 cm, 3500 lm, EXPLOSION PROFF CLASE 1 DIV 1 GRUPOS C y D. REF LSC3C4D3GEX DE DAYLIGHT</v>
          </cell>
          <cell r="F5036" t="str">
            <v>und</v>
          </cell>
          <cell r="I5036">
            <v>1470560.0952900001</v>
          </cell>
        </row>
        <row r="5037">
          <cell r="A5037" t="str">
            <v>BB10</v>
          </cell>
          <cell r="B5037" t="str">
            <v>LUMINARIA MODULAR DE INCRUSTAR PARA ILUMINACION GENERAL DE AREAS INTERNAS DESARROLADAS INCLUYE DOS LAMPARAS T5 DE 28W  Y BALASTO ELECTRONICO MEDIDAS 1196 X 596 X 50.6 cm</v>
          </cell>
          <cell r="F5037" t="str">
            <v>und</v>
          </cell>
          <cell r="I5037">
            <v>137668.79999999999</v>
          </cell>
        </row>
        <row r="5038">
          <cell r="A5038" t="str">
            <v>BB330</v>
          </cell>
          <cell r="B5038" t="str">
            <v>LUMINARIA PARA ALUMBRADO PUBLICO REF TECEO 2 72 LEDS 115 W 500mA NW GLASS EXTRA CLEAR FLAT SMOOTH FLUJO 13.8 klm</v>
          </cell>
          <cell r="F5038" t="str">
            <v>und</v>
          </cell>
          <cell r="I5038">
            <v>2028491.9999999998</v>
          </cell>
        </row>
        <row r="5039">
          <cell r="A5039" t="str">
            <v>BB559</v>
          </cell>
          <cell r="B5039" t="str">
            <v>LUMINARIA PARA BOLARDO D ø 30 cm</v>
          </cell>
          <cell r="F5039" t="str">
            <v>und</v>
          </cell>
          <cell r="I5039">
            <v>145000</v>
          </cell>
        </row>
        <row r="5040">
          <cell r="A5040" t="str">
            <v>BB561</v>
          </cell>
          <cell r="B5040" t="str">
            <v>LUMINARIA TIPO BAYONETA 11 W LED MARCA LUXYCON O SIMILAR INCLUYE BOMBILLA</v>
          </cell>
          <cell r="F5040" t="str">
            <v>und</v>
          </cell>
          <cell r="I5040">
            <v>162887.19999999998</v>
          </cell>
        </row>
        <row r="5041">
          <cell r="A5041" t="str">
            <v>BB560</v>
          </cell>
          <cell r="B5041" t="str">
            <v>LUMINARIA TIPO BAYONETA 15 W LED MARCA LUXYCON O SIMILAR INCLUYE BOMBILLA</v>
          </cell>
          <cell r="F5041" t="str">
            <v>und</v>
          </cell>
          <cell r="I5041">
            <v>119195.79999999999</v>
          </cell>
        </row>
        <row r="5042">
          <cell r="A5042" t="str">
            <v>BB935</v>
          </cell>
          <cell r="B5042" t="str">
            <v>LUMINARIA TIPO BOLARDO FLUORESCENTE MAX 45W. REF. URANUS-HIGH LIGHTSFLUORESCENTE 45W 120V E27. INCLUYE BOMBILLERIA Y ACCESORIOS NECESARIOS PARA PUESTA EN FUNCIONAMIENTO.</v>
          </cell>
          <cell r="F5042" t="str">
            <v>und</v>
          </cell>
          <cell r="I5042">
            <v>524958.71999999997</v>
          </cell>
        </row>
        <row r="5043">
          <cell r="A5043" t="str">
            <v>BB821D</v>
          </cell>
          <cell r="B5043" t="str">
            <v>LUMINARIA TIPO PING-PONG. Bombilla FC-E-27-15W 827K 970LM, incluye soporte para techo.</v>
          </cell>
          <cell r="F5043" t="str">
            <v>und</v>
          </cell>
          <cell r="I5043">
            <v>744539.10959999997</v>
          </cell>
        </row>
        <row r="5044">
          <cell r="A5044" t="str">
            <v>BB347</v>
          </cell>
          <cell r="B5044" t="str">
            <v>LUMINARIA TIPO POCKET 30X120/INC 2X32/ACRILICO/OPAL/RETILAP/UNI/OS</v>
          </cell>
          <cell r="F5044" t="str">
            <v>und</v>
          </cell>
          <cell r="I5044">
            <v>126409.84</v>
          </cell>
        </row>
        <row r="5045">
          <cell r="A5045" t="str">
            <v>BB311</v>
          </cell>
          <cell r="B5045" t="str">
            <v>LUMINARIA TIPO POCKET 30X120/INC 2X54/ACRILICO/OPAL/RETILAP/UNI/OS</v>
          </cell>
          <cell r="F5045" t="str">
            <v>und</v>
          </cell>
          <cell r="I5045">
            <v>143206.63999999998</v>
          </cell>
        </row>
        <row r="5046">
          <cell r="A5046" t="str">
            <v>BB902</v>
          </cell>
          <cell r="B5046" t="str">
            <v xml:space="preserve">LUMINARIA TIPO QUIMBAYA II 70W </v>
          </cell>
          <cell r="F5046" t="str">
            <v>und</v>
          </cell>
          <cell r="I5046">
            <v>276833.7</v>
          </cell>
        </row>
        <row r="5047">
          <cell r="A5047" t="str">
            <v>BB902A</v>
          </cell>
          <cell r="B5047" t="str">
            <v xml:space="preserve">LUMINARIA TIPO Wall PacK BURUX LUXICON - 2x26W
</v>
          </cell>
          <cell r="F5047" t="str">
            <v>und</v>
          </cell>
          <cell r="I5047">
            <v>128153.4969</v>
          </cell>
        </row>
        <row r="5048">
          <cell r="A5048" t="str">
            <v>BB805</v>
          </cell>
          <cell r="B5048" t="str">
            <v xml:space="preserve">LUMINARIA WALLPACK SODIO 70 W TIPO QUIMBAYA DE ROY ALPHA </v>
          </cell>
          <cell r="F5048" t="str">
            <v>und</v>
          </cell>
          <cell r="I5048">
            <v>377770.34295000002</v>
          </cell>
        </row>
        <row r="5049">
          <cell r="A5049" t="str">
            <v>BB1009</v>
          </cell>
          <cell r="B5049" t="str">
            <v>LUMINARIA. Scrabbel de sobreponer , halógena. Marca LUXYCON o equivalente, para tres puestos 3x50 W. Incluye bombillería.</v>
          </cell>
          <cell r="F5049" t="str">
            <v>und</v>
          </cell>
          <cell r="I5049">
            <v>252014.02082999999</v>
          </cell>
        </row>
        <row r="5050">
          <cell r="A5050" t="str">
            <v>BB200</v>
          </cell>
          <cell r="B5050" t="str">
            <v>LUMINARIAVERTICALCERRADA.REF: ONIX-1/1097SODIO150W.208/220V.CON ARRANCADOR DE SUPERPOSICION.FUSIBLES.SISTEMAANTIROBO Y ANTIFRAUDE,RAL7004.TIPO CODENSA.POSICIÓN DE BOMBILLA: 3</v>
          </cell>
          <cell r="F5050" t="str">
            <v>und</v>
          </cell>
          <cell r="I5050">
            <v>493046.39999999997</v>
          </cell>
        </row>
        <row r="5051">
          <cell r="A5051" t="str">
            <v>BB933</v>
          </cell>
          <cell r="B5051" t="str">
            <v>LUZ DE OBSTRUCION TIPO LED – Ref. RTO-1R07-001 Consumo 7 vatios</v>
          </cell>
          <cell r="F5051" t="str">
            <v>und</v>
          </cell>
          <cell r="I5051">
            <v>418326.48</v>
          </cell>
        </row>
        <row r="5052">
          <cell r="A5052" t="str">
            <v>BB826B</v>
          </cell>
          <cell r="B5052" t="str">
            <v xml:space="preserve">MEDIDOR BIFASICO Electromagnético de 15 a 60 AMP, calibrado, certificado  por CIDET </v>
          </cell>
          <cell r="F5052" t="str">
            <v>und</v>
          </cell>
          <cell r="I5052">
            <v>169637.53950000001</v>
          </cell>
        </row>
        <row r="5053">
          <cell r="A5053" t="str">
            <v>BB1019B</v>
          </cell>
          <cell r="B5053" t="str">
            <v xml:space="preserve">MEDIDOR ELECTERONICO MULTIFUNCIONAL POTENCIA ACTIVA Y RACTIVA CLASE 0,5 CALIBRADO Y PROTOCOLO DE PRUEBA. ACTARIS ACE SL 7000  </v>
          </cell>
          <cell r="F5053" t="str">
            <v>und</v>
          </cell>
          <cell r="I5053">
            <v>2958000</v>
          </cell>
        </row>
        <row r="5054">
          <cell r="A5054" t="str">
            <v>BB826D</v>
          </cell>
          <cell r="B5054" t="str">
            <v>MEDIDOR ELECTRONICO Para grupo de medida indirecta clase 0,5 calibrado, certificado CIDET.</v>
          </cell>
          <cell r="F5054" t="str">
            <v>und</v>
          </cell>
          <cell r="I5054">
            <v>2255682</v>
          </cell>
        </row>
        <row r="5055">
          <cell r="A5055" t="str">
            <v>BB826C</v>
          </cell>
          <cell r="B5055" t="str">
            <v xml:space="preserve">MEDIDOR MONOFASICO Electromagnético de 10 a 60 AMP, calibrado, certificado  por CIDET </v>
          </cell>
          <cell r="F5055" t="str">
            <v>und</v>
          </cell>
          <cell r="I5055">
            <v>127651.095</v>
          </cell>
        </row>
        <row r="5056">
          <cell r="A5056" t="str">
            <v>BB826A</v>
          </cell>
          <cell r="B5056" t="str">
            <v xml:space="preserve">MEDIDOR TRIFASICO Electromagnético de 20 a 100 AMP, calibrado y certificado  por CIDET </v>
          </cell>
          <cell r="F5056" t="str">
            <v>und</v>
          </cell>
          <cell r="I5056">
            <v>214289.79</v>
          </cell>
        </row>
        <row r="5057">
          <cell r="A5057" t="str">
            <v>BB397</v>
          </cell>
          <cell r="B5057" t="str">
            <v>MEDIDOR TRIFASICO ELECTROMAGNETICO DE 50 A 150 A, CALIBRADO Y CERTIFICADO POR EL CIDET</v>
          </cell>
          <cell r="F5057" t="str">
            <v>und</v>
          </cell>
          <cell r="I5057">
            <v>290000</v>
          </cell>
        </row>
        <row r="5058">
          <cell r="A5058" t="str">
            <v>BB704</v>
          </cell>
          <cell r="B5058" t="str">
            <v>MENSULA GALVANIZADA EN CALIENTE PARA  BANDEJA DE 10 cm</v>
          </cell>
          <cell r="F5058" t="str">
            <v>und</v>
          </cell>
          <cell r="I5058">
            <v>10775.239117499999</v>
          </cell>
        </row>
        <row r="5059">
          <cell r="A5059" t="str">
            <v>BB705</v>
          </cell>
          <cell r="B5059" t="str">
            <v>MENSULA GALVANIZADA EN CALIENTE PARA  BANDEJA DE 20 cm</v>
          </cell>
          <cell r="F5059" t="str">
            <v>und</v>
          </cell>
          <cell r="I5059">
            <v>13495.7248998</v>
          </cell>
        </row>
        <row r="5060">
          <cell r="A5060" t="str">
            <v>BB706</v>
          </cell>
          <cell r="B5060" t="str">
            <v>MENSULA GALVANIZADA EN CALIENTE PARA  BANDEJA DE 30 cm</v>
          </cell>
          <cell r="F5060" t="str">
            <v>und</v>
          </cell>
          <cell r="I5060">
            <v>16154.651069700001</v>
          </cell>
        </row>
        <row r="5061">
          <cell r="A5061" t="str">
            <v>BB707</v>
          </cell>
          <cell r="B5061" t="str">
            <v>MENSULA GALVANIZADA EN CALIENTE PARA  BANDEJA DE 40 cm</v>
          </cell>
          <cell r="F5061" t="str">
            <v>und</v>
          </cell>
          <cell r="I5061">
            <v>18947.626269</v>
          </cell>
        </row>
        <row r="5062">
          <cell r="A5062" t="str">
            <v>BB708</v>
          </cell>
          <cell r="B5062" t="str">
            <v>MENSULA GALVANIZADA EN CALIENTE PARA  BANDEJA DE 50 cm</v>
          </cell>
          <cell r="F5062" t="str">
            <v>und</v>
          </cell>
          <cell r="I5062">
            <v>21770.6943168</v>
          </cell>
        </row>
        <row r="5063">
          <cell r="A5063" t="str">
            <v>BB709</v>
          </cell>
          <cell r="B5063" t="str">
            <v>MENSULA GALVANIZADA EN CALIENTE PARA  BANDEJA DE 60 cm</v>
          </cell>
          <cell r="F5063" t="str">
            <v>und</v>
          </cell>
          <cell r="I5063">
            <v>24507.585059100002</v>
          </cell>
        </row>
        <row r="5064">
          <cell r="A5064" t="str">
            <v>BB963</v>
          </cell>
          <cell r="B5064" t="str">
            <v>MENSULA PARA 13,2KV RA7116</v>
          </cell>
          <cell r="F5064" t="str">
            <v>und</v>
          </cell>
          <cell r="I5064">
            <v>43435.20753</v>
          </cell>
        </row>
        <row r="5065">
          <cell r="A5065" t="str">
            <v>BB331</v>
          </cell>
          <cell r="B5065" t="str">
            <v xml:space="preserve">MINI BALA DE PISO  MINICARPET DICROICA 12V IP 54 CON TRAFO </v>
          </cell>
          <cell r="F5065" t="str">
            <v>und</v>
          </cell>
          <cell r="I5065">
            <v>96709.2</v>
          </cell>
        </row>
        <row r="5066">
          <cell r="A5066" t="str">
            <v>BB473</v>
          </cell>
          <cell r="B5066" t="str">
            <v>MÓDULO CONTROLADOR DE BATERÍAS</v>
          </cell>
          <cell r="F5066" t="str">
            <v>und</v>
          </cell>
          <cell r="I5066">
            <v>825803.81625000003</v>
          </cell>
        </row>
        <row r="5067">
          <cell r="A5067" t="str">
            <v>BB287</v>
          </cell>
          <cell r="B5067" t="str">
            <v>MODULO DE COMANDO GM COMPLETO CON FUENTE DE 70W PROCESADOR PPAL, 16 ENTRADAS BV. 100-277VAC 50/60Hz</v>
          </cell>
          <cell r="F5067" t="str">
            <v>und</v>
          </cell>
          <cell r="I5067">
            <v>1494544</v>
          </cell>
        </row>
        <row r="5068">
          <cell r="A5068" t="str">
            <v>BB982</v>
          </cell>
          <cell r="B5068" t="str">
            <v>MODULO DE CONTROL REF FCM 1 o FLM-420-I2-W o similar</v>
          </cell>
          <cell r="F5068" t="str">
            <v>und</v>
          </cell>
          <cell r="I5068">
            <v>182811.17094749998</v>
          </cell>
        </row>
        <row r="5069">
          <cell r="A5069" t="str">
            <v>BB916</v>
          </cell>
          <cell r="B5069" t="str">
            <v>MODULO DE ILUMINACION DE EMERGENCIA PARA BALASTO T8 o T5 2x54W</v>
          </cell>
          <cell r="F5069" t="str">
            <v>und</v>
          </cell>
          <cell r="I5069">
            <v>318461.28600000002</v>
          </cell>
        </row>
        <row r="5070">
          <cell r="A5070" t="str">
            <v>BB447</v>
          </cell>
          <cell r="B5070" t="str">
            <v>MÓDULO DE INTERCONEXIÓN CONVENCIONAL LSN DE 4 CABLES REF FLM‑420/4‑CON‑S</v>
          </cell>
          <cell r="F5070" t="str">
            <v>und</v>
          </cell>
          <cell r="I5070">
            <v>268995.07687499997</v>
          </cell>
        </row>
        <row r="5071">
          <cell r="A5071" t="str">
            <v>BB450</v>
          </cell>
          <cell r="B5071" t="str">
            <v>MÓDULO DE INTERCONEXIÓN DE DISPOSITIVOS DE SEÑALIZACIÓN FLM-420-NAC-S</v>
          </cell>
          <cell r="F5071" t="str">
            <v>und</v>
          </cell>
          <cell r="I5071">
            <v>306189.45787500002</v>
          </cell>
        </row>
        <row r="5072">
          <cell r="A5072" t="str">
            <v>BB299</v>
          </cell>
          <cell r="B5072" t="str">
            <v>MÓDULO GM CIEGO PARA LLENAR ESPACIOS EN EL PANEL DE INSERCIÓN</v>
          </cell>
          <cell r="F5072" t="str">
            <v>und</v>
          </cell>
          <cell r="I5072">
            <v>8816</v>
          </cell>
        </row>
        <row r="5073">
          <cell r="A5073" t="str">
            <v>BB457</v>
          </cell>
          <cell r="B5073" t="str">
            <v>MÓDULO LSN IMPROVED DE 300 mA</v>
          </cell>
          <cell r="F5073" t="str">
            <v>und</v>
          </cell>
          <cell r="I5073">
            <v>1702338.7439999999</v>
          </cell>
        </row>
        <row r="5074">
          <cell r="A5074" t="str">
            <v>BB1015</v>
          </cell>
          <cell r="B5074" t="str">
            <v xml:space="preserve">MODULO SALIDA DE AUDIO. Capacidad un parlante. Tipo VELA.Marca LEGRAND o equivalente. </v>
          </cell>
          <cell r="F5074" t="str">
            <v>und</v>
          </cell>
          <cell r="I5074">
            <v>17852</v>
          </cell>
        </row>
        <row r="5075">
          <cell r="A5075" t="str">
            <v>BB449</v>
          </cell>
          <cell r="B5075" t="str">
            <v>'MS 400 BASE DE DETECTOR BOSCH O SIMILAR</v>
          </cell>
          <cell r="F5075" t="str">
            <v>und</v>
          </cell>
          <cell r="I5075">
            <v>7306.0391249999993</v>
          </cell>
        </row>
        <row r="5076">
          <cell r="A5076" t="str">
            <v>BB278</v>
          </cell>
          <cell r="B5076" t="str">
            <v>PANEL DE ILUMINACION EN LED 45 W  VOLTAJE 100-280 V, FLUJO LUMINOSO 4950 Lm, EFICIENCIA LUMINICA 110 Lm/W, ANGULO DE APERTURA 114°,  DIMENSIONES 1230 x 150 x 15 mm, Garantia 5 años</v>
          </cell>
          <cell r="F5076" t="str">
            <v>und</v>
          </cell>
          <cell r="I5076">
            <v>455072.5</v>
          </cell>
        </row>
        <row r="5077">
          <cell r="A5077" t="str">
            <v>BB979</v>
          </cell>
          <cell r="B5077" t="str">
            <v>PANEL DE INCENDIO REF NFS 2-642  O SIMILAR</v>
          </cell>
          <cell r="F5077" t="str">
            <v>und</v>
          </cell>
          <cell r="I5077">
            <v>6788370.39738</v>
          </cell>
        </row>
        <row r="5078">
          <cell r="A5078" t="str">
            <v>BB295</v>
          </cell>
          <cell r="B5078" t="str">
            <v>PANEL DE INSERCIÓN GM, 16 MODULOS, VACIO, P GABINETES DE 16, 32 Y 48 RELÉS NO INCLUYE RELÉS</v>
          </cell>
          <cell r="F5078" t="str">
            <v>und</v>
          </cell>
          <cell r="I5078">
            <v>577448</v>
          </cell>
        </row>
        <row r="5079">
          <cell r="A5079" t="str">
            <v>BB292</v>
          </cell>
          <cell r="B5079" t="str">
            <v>PANEL DE INSERCIÓN GM, 8 MODULOS, VACIO, P GABINETES DE 8 RELÉS NO INCLUYE RELÉS</v>
          </cell>
          <cell r="F5079" t="str">
            <v>und</v>
          </cell>
          <cell r="I5079">
            <v>264828</v>
          </cell>
        </row>
        <row r="5080">
          <cell r="A5080" t="str">
            <v>BB938B</v>
          </cell>
          <cell r="B5080" t="str">
            <v>PANEL EZ-MAX LEVITON P/CONTROL ALUMBRADO P/8 RELES 120-277VAC SIN RELES -REFERENCIA R08BD-, RELE EZ-MAX LEVITON 120-277VAC 1 POLO 30A CON MANIJA,  ESTACION EZ-MAX LEVITON 8 BOTONES BLANCA DIGITAL TIPO DECORA, CONFIGURACIÓN Y PUESTA EN MARCHA DEL SISTEMA</v>
          </cell>
          <cell r="F5080" t="str">
            <v>und</v>
          </cell>
          <cell r="I5080">
            <v>3840110.4</v>
          </cell>
        </row>
        <row r="5081">
          <cell r="A5081" t="str">
            <v>BB1003</v>
          </cell>
          <cell r="B5081" t="str">
            <v>PASAMUROS Y SELLOS CORTAFUEGO para tubería. En todos los lugares que sea necesario. Incluye Mano de obra y equipo para la instalación. ACTIVIDAD A TODO COSTO.</v>
          </cell>
          <cell r="F5081" t="str">
            <v>glb</v>
          </cell>
          <cell r="I5081">
            <v>6151860</v>
          </cell>
        </row>
        <row r="5082">
          <cell r="A5082" t="str">
            <v>BB443</v>
          </cell>
          <cell r="B5082" t="str">
            <v>PERCHA TIPO PESADO DE 1 PUESTO</v>
          </cell>
          <cell r="F5082" t="str">
            <v>und</v>
          </cell>
          <cell r="I5082">
            <v>6049.3289999999997</v>
          </cell>
        </row>
        <row r="5083">
          <cell r="A5083" t="str">
            <v>BB711</v>
          </cell>
          <cell r="B5083" t="str">
            <v>PERFIL LISO SENCILLO GALVANIZADO EN CALIENTE TIPO MECANO</v>
          </cell>
          <cell r="F5083" t="str">
            <v>m</v>
          </cell>
          <cell r="I5083">
            <v>28022.060652300002</v>
          </cell>
        </row>
        <row r="5084">
          <cell r="A5084" t="str">
            <v>BB452</v>
          </cell>
          <cell r="B5084" t="str">
            <v>PERNO DE OJO 5/8" x 10"</v>
          </cell>
          <cell r="F5084" t="str">
            <v>und</v>
          </cell>
          <cell r="I5084">
            <v>4408.8329999999996</v>
          </cell>
        </row>
        <row r="5085">
          <cell r="A5085" t="str">
            <v>BB455</v>
          </cell>
          <cell r="B5085" t="str">
            <v>PERNO DE OJO 5/8" x 8"</v>
          </cell>
          <cell r="F5085" t="str">
            <v>und</v>
          </cell>
          <cell r="I5085">
            <v>4101.24</v>
          </cell>
        </row>
        <row r="5086">
          <cell r="A5086" t="str">
            <v>BB453</v>
          </cell>
          <cell r="B5086" t="str">
            <v>PERNO DE OJO ABIERTO 5/8" x 12"</v>
          </cell>
          <cell r="F5086" t="str">
            <v>und</v>
          </cell>
          <cell r="I5086">
            <v>4650</v>
          </cell>
        </row>
        <row r="5087">
          <cell r="A5087" t="str">
            <v>BB525</v>
          </cell>
          <cell r="B5087" t="str">
            <v>PERNO DE OJO CERRADO 5/8" x 12" CON TUERCA</v>
          </cell>
          <cell r="F5087" t="str">
            <v>und</v>
          </cell>
          <cell r="I5087">
            <v>4930</v>
          </cell>
        </row>
        <row r="5088">
          <cell r="A5088" t="str">
            <v>BB459</v>
          </cell>
          <cell r="B5088" t="str">
            <v>PERNO DE OJO CERRADO 5/8" x 20"</v>
          </cell>
          <cell r="F5088" t="str">
            <v>und</v>
          </cell>
          <cell r="I5088">
            <v>6151.86</v>
          </cell>
        </row>
        <row r="5089">
          <cell r="A5089" t="str">
            <v>BB461</v>
          </cell>
          <cell r="B5089" t="str">
            <v>PERNO DE OJO CERRADO 5/8" x 6"</v>
          </cell>
          <cell r="F5089" t="str">
            <v>und</v>
          </cell>
          <cell r="I5089">
            <v>4350</v>
          </cell>
        </row>
        <row r="5090">
          <cell r="A5090" t="str">
            <v>BB125</v>
          </cell>
          <cell r="B5090" t="str">
            <v>PERNO DE OJO TIPO 4  5/8" x 16"</v>
          </cell>
          <cell r="F5090" t="str">
            <v>und</v>
          </cell>
          <cell r="I5090">
            <v>4101.24</v>
          </cell>
        </row>
        <row r="5091">
          <cell r="A5091" t="str">
            <v>BB419</v>
          </cell>
          <cell r="B5091" t="str">
            <v>PERNO DE OJO  ABIERTO 5/8" x 10"</v>
          </cell>
          <cell r="F5091" t="str">
            <v>und</v>
          </cell>
          <cell r="I5091">
            <v>5104</v>
          </cell>
        </row>
        <row r="5092">
          <cell r="A5092" t="str">
            <v>BB462</v>
          </cell>
          <cell r="B5092" t="str">
            <v>PERNO EN "U" DE 12 mm (1/2") PARA CABLE DE GUARDA</v>
          </cell>
          <cell r="F5092" t="str">
            <v>und</v>
          </cell>
          <cell r="I5092">
            <v>2259.7832400000002</v>
          </cell>
        </row>
        <row r="5093">
          <cell r="A5093" t="str">
            <v>BB710</v>
          </cell>
          <cell r="B5093" t="str">
            <v>PERNO EXPANSION HEMBRA 3/8"</v>
          </cell>
          <cell r="F5093" t="str">
            <v>und</v>
          </cell>
          <cell r="I5093">
            <v>1964.49396</v>
          </cell>
        </row>
        <row r="5094">
          <cell r="A5094" t="str">
            <v>BB465</v>
          </cell>
          <cell r="B5094" t="str">
            <v>PERNO O TORNILLO DE CARRIAJE 5/8" x 1 ½” + TUERCA</v>
          </cell>
          <cell r="F5094" t="str">
            <v>und</v>
          </cell>
          <cell r="I5094">
            <v>1576.92678</v>
          </cell>
        </row>
        <row r="5095">
          <cell r="A5095" t="str">
            <v>BB468</v>
          </cell>
          <cell r="B5095" t="str">
            <v>PERNOS DE MAQUINA 1/2" x 1 ½”</v>
          </cell>
          <cell r="F5095" t="str">
            <v>und</v>
          </cell>
          <cell r="I5095">
            <v>820.24800000000005</v>
          </cell>
        </row>
        <row r="5096">
          <cell r="A5096" t="str">
            <v>BB517</v>
          </cell>
          <cell r="B5096" t="str">
            <v>PERNOS DE MAQUINA 3/4" -3/4" x 3"  INCLUYE TUERCA Y ARANDELA</v>
          </cell>
          <cell r="F5096" t="str">
            <v>und</v>
          </cell>
          <cell r="I5096">
            <v>3479.9999999999995</v>
          </cell>
        </row>
        <row r="5097">
          <cell r="A5097" t="str">
            <v>BB516</v>
          </cell>
          <cell r="B5097" t="str">
            <v>PERNOS DE MAQUINA 5/8" x 12"  INCLUYE TUERCA Y ARANDELA</v>
          </cell>
          <cell r="F5097" t="str">
            <v>und</v>
          </cell>
          <cell r="I5097">
            <v>3653.9999999999995</v>
          </cell>
        </row>
        <row r="5098">
          <cell r="A5098" t="str">
            <v>BB480</v>
          </cell>
          <cell r="B5098" t="str">
            <v>PERNOS DE MAQUINA 5/8" x 8"</v>
          </cell>
          <cell r="F5098" t="str">
            <v>und</v>
          </cell>
          <cell r="I5098">
            <v>2563.2750000000001</v>
          </cell>
        </row>
        <row r="5099">
          <cell r="A5099" t="str">
            <v>BB426</v>
          </cell>
          <cell r="B5099" t="str">
            <v>PIEZA FINAL PUNTA CONDUCTOR ALUMINIO</v>
          </cell>
          <cell r="F5099" t="str">
            <v>und</v>
          </cell>
          <cell r="I5099">
            <v>244411.99999999997</v>
          </cell>
        </row>
        <row r="5100">
          <cell r="A5100" t="str">
            <v>BB95</v>
          </cell>
          <cell r="B5100" t="str">
            <v>PLACA PARA TOMA SENCILLA MARFIL</v>
          </cell>
          <cell r="F5100" t="str">
            <v>und</v>
          </cell>
          <cell r="I5100">
            <v>1400</v>
          </cell>
        </row>
        <row r="5101">
          <cell r="A5101" t="str">
            <v>BB812A</v>
          </cell>
          <cell r="B5101" t="str">
            <v xml:space="preserve">PLACA TOMA INTEMPERIE -GRIS- ACERO </v>
          </cell>
          <cell r="F5101" t="str">
            <v>und</v>
          </cell>
          <cell r="I5101">
            <v>10150.569</v>
          </cell>
        </row>
        <row r="5102">
          <cell r="A5102" t="str">
            <v>BB812</v>
          </cell>
          <cell r="B5102" t="str">
            <v>PLAFON LOZA BLANCO</v>
          </cell>
          <cell r="F5102" t="str">
            <v>und</v>
          </cell>
          <cell r="I5102">
            <v>1784.0394000000001</v>
          </cell>
        </row>
        <row r="5103">
          <cell r="A5103" t="str">
            <v>BB1003A</v>
          </cell>
          <cell r="B5103" t="str">
            <v>PLANO ELECTRICE DEL SISTEMA</v>
          </cell>
          <cell r="F5103" t="str">
            <v>und</v>
          </cell>
          <cell r="I5103" t="str">
            <v>N/A</v>
          </cell>
        </row>
        <row r="5104">
          <cell r="A5104" t="str">
            <v>BB421</v>
          </cell>
          <cell r="B5104" t="str">
            <v>PLATINA PARA SOPORTE DE DOS AISLADORES</v>
          </cell>
          <cell r="F5104" t="str">
            <v>und</v>
          </cell>
          <cell r="I5104">
            <v>5800</v>
          </cell>
        </row>
        <row r="5105">
          <cell r="A5105" t="str">
            <v>BB485</v>
          </cell>
          <cell r="B5105" t="str">
            <v>PORTA AISLADOR CRUCETA METÁLICA</v>
          </cell>
          <cell r="F5105" t="str">
            <v>und</v>
          </cell>
          <cell r="I5105">
            <v>15379.65</v>
          </cell>
        </row>
        <row r="5106">
          <cell r="A5106" t="str">
            <v>BB432C</v>
          </cell>
          <cell r="B5106" t="str">
            <v xml:space="preserve">PORTAFUSIBLES </v>
          </cell>
          <cell r="F5106" t="str">
            <v>und</v>
          </cell>
          <cell r="I5106">
            <v>8202.48</v>
          </cell>
        </row>
        <row r="5107">
          <cell r="A5107" t="str">
            <v>BB492D</v>
          </cell>
          <cell r="B5107" t="str">
            <v>POSTE cilíndrico 2".H:4mt.Con base y pernos (Galvanizado)</v>
          </cell>
          <cell r="F5107" t="str">
            <v>und</v>
          </cell>
          <cell r="I5107">
            <v>535211.81999999995</v>
          </cell>
        </row>
        <row r="5108">
          <cell r="A5108" t="str">
            <v>BB492E</v>
          </cell>
          <cell r="B5108" t="str">
            <v>POSTE cilíndrico 2".H:6mt.Con base y pernos (Galvanizado). Con 2 brazos metálicos.</v>
          </cell>
          <cell r="F5108" t="str">
            <v>und</v>
          </cell>
          <cell r="I5108">
            <v>835627.65</v>
          </cell>
        </row>
        <row r="5109">
          <cell r="A5109" t="str">
            <v>BB492G</v>
          </cell>
          <cell r="B5109" t="str">
            <v>POSTE cilíndrico EN FIBRA DE VIDRIO . 12 metros - 750 kg - HOMOLOGADO</v>
          </cell>
          <cell r="F5109" t="str">
            <v>und</v>
          </cell>
          <cell r="I5109">
            <v>1715056.5432</v>
          </cell>
        </row>
        <row r="5110">
          <cell r="A5110" t="str">
            <v>BB492F</v>
          </cell>
          <cell r="B5110" t="str">
            <v>POSTE cilíndrico REFERENCIA CITY. Tipo Highlights ó similar. ALX  x2,80m 3/8". Incluye Luminaria City IP-65, Cofre City IP-65, 70W. Bombilla MH QZ/E E-27 70W, 740k, 5200LM.</v>
          </cell>
          <cell r="F5110" t="str">
            <v>und</v>
          </cell>
          <cell r="I5110">
            <v>1873122.43404</v>
          </cell>
        </row>
        <row r="5111">
          <cell r="A5111" t="str">
            <v>BB487</v>
          </cell>
          <cell r="B5111" t="str">
            <v>POSTE DE CONCRETO 10 metros - 510 kg - HOMOLOGADO</v>
          </cell>
          <cell r="F5111" t="str">
            <v>und</v>
          </cell>
          <cell r="I5111">
            <v>350656.02</v>
          </cell>
        </row>
        <row r="5112">
          <cell r="A5112" t="str">
            <v>BB486</v>
          </cell>
          <cell r="B5112" t="str">
            <v>POSTE DE CONCRETO 10 metros -1050 kg - HOMOLOGADO</v>
          </cell>
          <cell r="F5112" t="str">
            <v>und</v>
          </cell>
          <cell r="I5112">
            <v>478819.77</v>
          </cell>
        </row>
        <row r="5113">
          <cell r="A5113" t="str">
            <v>BB488</v>
          </cell>
          <cell r="B5113" t="str">
            <v>POSTE DE CONCRETO 10 metros -750 kg - HOMOLOGADO</v>
          </cell>
          <cell r="F5113" t="str">
            <v>und</v>
          </cell>
          <cell r="I5113">
            <v>417301.17</v>
          </cell>
        </row>
        <row r="5114">
          <cell r="A5114" t="str">
            <v>BB489</v>
          </cell>
          <cell r="B5114" t="str">
            <v>POSTE DE CONCRETO 12 metros - 1050 kg - HOMOLOGADO</v>
          </cell>
          <cell r="F5114" t="str">
            <v>und</v>
          </cell>
          <cell r="I5114">
            <v>717717</v>
          </cell>
        </row>
        <row r="5115">
          <cell r="A5115" t="str">
            <v>BB489A</v>
          </cell>
          <cell r="B5115" t="str">
            <v>POSTE DE CONCRETO 12 metros - 1350 kg - HOMOLOGADO</v>
          </cell>
          <cell r="F5115" t="str">
            <v>und</v>
          </cell>
          <cell r="I5115">
            <v>753090.19499999995</v>
          </cell>
        </row>
        <row r="5116">
          <cell r="A5116" t="str">
            <v>BB490</v>
          </cell>
          <cell r="B5116" t="str">
            <v>POSTE DE CONCRETO 12 metros - 510 kg - HOMOLOGADO</v>
          </cell>
          <cell r="F5116" t="str">
            <v>und</v>
          </cell>
          <cell r="I5116">
            <v>478819.77</v>
          </cell>
        </row>
        <row r="5117">
          <cell r="A5117" t="str">
            <v>BB491</v>
          </cell>
          <cell r="B5117" t="str">
            <v>POSTE DE CONCRETO 12 metros - 750 kg - HOMOLOGADO</v>
          </cell>
          <cell r="F5117" t="str">
            <v>und</v>
          </cell>
          <cell r="I5117">
            <v>548540.85</v>
          </cell>
        </row>
        <row r="5118">
          <cell r="A5118" t="str">
            <v>BB492B</v>
          </cell>
          <cell r="B5118" t="str">
            <v>POSTE DE CONCRETO 14 metros -1050 kg - HOMOLOGADO</v>
          </cell>
          <cell r="F5118" t="str">
            <v>und</v>
          </cell>
          <cell r="I5118">
            <v>922779</v>
          </cell>
        </row>
        <row r="5119">
          <cell r="A5119" t="str">
            <v>BB492C</v>
          </cell>
          <cell r="B5119" t="str">
            <v>POSTE DE CONCRETO 14 metros -1350 kg - HOMOLOGADO</v>
          </cell>
          <cell r="F5119" t="str">
            <v>und</v>
          </cell>
          <cell r="I5119">
            <v>1127841</v>
          </cell>
        </row>
        <row r="5120">
          <cell r="A5120" t="str">
            <v>BB492A</v>
          </cell>
          <cell r="B5120" t="str">
            <v>POSTE DE CONCRETO 14 metros -750 kg - HOMOLOGADO</v>
          </cell>
          <cell r="F5120" t="str">
            <v>und</v>
          </cell>
          <cell r="I5120">
            <v>871513.5</v>
          </cell>
        </row>
        <row r="5121">
          <cell r="A5121" t="str">
            <v>BB392</v>
          </cell>
          <cell r="B5121" t="str">
            <v>POSTE METÁLICO REF. CAUSEWAY DE 3 m DE ALTURA, TOTALMENTE GALVANIZADO EN CALIENTE, ACABADO EN PINTURA ELECTROSTATICA (COLOR A DEFINIR). INCLUYE SISTEMA DE ANCLAJE, BRAZO DOBLE Y FAROLES TIPO INGLÉS, REF. 102 EN LUZ DE SODIO DE 70W 208/220V, CON BOMBILLAS.</v>
          </cell>
          <cell r="F5121" t="str">
            <v>und</v>
          </cell>
          <cell r="I5121">
            <v>2088000</v>
          </cell>
        </row>
        <row r="5122">
          <cell r="A5122" t="str">
            <v>BB492H</v>
          </cell>
          <cell r="B5122" t="str">
            <v>POSTE METÁLICO REF. CAUSEWAY DE 3m DE ALTURA, TOTALMENTE GALVANIZADO EN CALIENTE, ACABADO EN PINTURA ELECTROSTÁTICA (COLOR POR DEFINIR). INCLUYE SISTEMA DE ANCLAJE, BRAZO SENCILLO Y FAROL TIPO INGLÉS, REF. 102 EN LUZ DE SODIO DE 70W 208/220V, CON BOMBILLA.</v>
          </cell>
          <cell r="F5122" t="str">
            <v>und</v>
          </cell>
          <cell r="I5122">
            <v>1842080</v>
          </cell>
        </row>
        <row r="5123">
          <cell r="A5123" t="str">
            <v>BB202</v>
          </cell>
          <cell r="B5123" t="str">
            <v>POSTE REF.OLERÓN DOBLE PROPÓSITO A 10 Y 8  m DE ALTURA (GALVANIZADO).INCLUYE CANASTILLA PARA ANCLAJE, BRAZOS Y PERNOS.</v>
          </cell>
          <cell r="F5123" t="str">
            <v>und</v>
          </cell>
          <cell r="I5123">
            <v>3287324</v>
          </cell>
        </row>
        <row r="5124">
          <cell r="A5124" t="str">
            <v>BB650</v>
          </cell>
          <cell r="B5124" t="str">
            <v>PRENSA ESTOPA ALUMINIO 3/4" NPT</v>
          </cell>
          <cell r="F5124" t="str">
            <v>und</v>
          </cell>
          <cell r="I5124">
            <v>4613.8950000000004</v>
          </cell>
        </row>
        <row r="5125">
          <cell r="A5125" t="str">
            <v>BB650A</v>
          </cell>
          <cell r="B5125" t="str">
            <v>PRENSA ESTOPA PLASTICA DESIGNACIÓN PG16. Diámetro 10 a 14mm.</v>
          </cell>
          <cell r="F5125" t="str">
            <v>und</v>
          </cell>
          <cell r="I5125">
            <v>6264</v>
          </cell>
        </row>
        <row r="5126">
          <cell r="A5126" t="str">
            <v>BB301</v>
          </cell>
          <cell r="B5126" t="str">
            <v>PROTECCIÓN CONTRA SOBRETENSIONES PARA MONTAJE EN PANEL PROTECCIÓN  TIPO 2 DPS TRIFASICO 120/208V AC 80KA</v>
          </cell>
          <cell r="F5126" t="str">
            <v>und</v>
          </cell>
          <cell r="I5126">
            <v>756204</v>
          </cell>
        </row>
        <row r="5127">
          <cell r="A5127" t="str">
            <v>BB821E</v>
          </cell>
          <cell r="B5127" t="str">
            <v>PROYECTOR EN LED panel wall washer 28W RGB. Para exteriores, incluye tablero de control y accesorios de fijación.</v>
          </cell>
          <cell r="F5127" t="str">
            <v>und</v>
          </cell>
          <cell r="I5127">
            <v>594679.80000000005</v>
          </cell>
        </row>
        <row r="5128">
          <cell r="A5128" t="str">
            <v>BB907B</v>
          </cell>
          <cell r="B5128" t="str">
            <v>PROYECTOR EN LED panel wall washer 45W RGB. Para exteriores, incluye tablero de control y accesorios de fijación.</v>
          </cell>
          <cell r="F5128" t="str">
            <v>und</v>
          </cell>
          <cell r="I5128">
            <v>2801179.7299199998</v>
          </cell>
        </row>
        <row r="5129">
          <cell r="A5129" t="str">
            <v>BB821F</v>
          </cell>
          <cell r="B5129" t="str">
            <v>PROYECTOR EN LED redondo Blanco Cálido, 24V 18W SC, incluye accesorios de fijación.</v>
          </cell>
          <cell r="F5129" t="str">
            <v>und</v>
          </cell>
          <cell r="I5129">
            <v>404382.26400000002</v>
          </cell>
        </row>
        <row r="5130">
          <cell r="A5130" t="str">
            <v>BB907A</v>
          </cell>
          <cell r="B5130" t="str">
            <v>PROYECTOR WALL WASHER 70W 220V</v>
          </cell>
          <cell r="F5130" t="str">
            <v>und</v>
          </cell>
          <cell r="I5130">
            <v>342966.19500000001</v>
          </cell>
        </row>
        <row r="5131">
          <cell r="A5131" t="str">
            <v>BB173</v>
          </cell>
          <cell r="B5131" t="str">
            <v xml:space="preserve">PRUEBAS TERMOGRÁFICAS DEL SISTEMA COMPLETO DE DISTRIBUCIÓN EN ELECTROBARRA. INCLUYE INFORME Y CONCLUSIONES (POSTERIOR A LA PUESTA EN SERVICIO).     </v>
          </cell>
          <cell r="F5131" t="str">
            <v>m</v>
          </cell>
          <cell r="I5131">
            <v>61053.119999999995</v>
          </cell>
        </row>
        <row r="5132">
          <cell r="A5132" t="str">
            <v>BB303</v>
          </cell>
          <cell r="B5132" t="str">
            <v>PUESTA EN MARCHA DEL SISTEMA RELÉ LATCHING P GM, POR INGENIEROS CERTIFICADOS POR FABRICA PARA LA MISMA. CAPACITACIÓN PRE-INSTALACIÓN, ACTUALIZACIÓN DE SOFTWARE Y PROGRAMACIÓN SEGÚN REQUERIMIENTOS DE LA JEFATURA DE INGENIEROS</v>
          </cell>
          <cell r="F5132" t="str">
            <v>glb</v>
          </cell>
          <cell r="I5132">
            <v>6519200</v>
          </cell>
        </row>
        <row r="5133">
          <cell r="A5133" t="str">
            <v>BB427</v>
          </cell>
          <cell r="B5133" t="str">
            <v>PUNTA AISLADA CON FIBRA DE VIDRIO 300CM GFK</v>
          </cell>
          <cell r="F5133" t="str">
            <v>und</v>
          </cell>
          <cell r="I5133">
            <v>679644</v>
          </cell>
        </row>
        <row r="5134">
          <cell r="A5134" t="str">
            <v>BB961</v>
          </cell>
          <cell r="B5134" t="str">
            <v>PUNTA DE CAPTACION TIPO FRANKLIN</v>
          </cell>
          <cell r="F5134" t="str">
            <v>und</v>
          </cell>
          <cell r="I5134">
            <v>64611.999999999993</v>
          </cell>
        </row>
        <row r="5135">
          <cell r="A5135" t="str">
            <v>BB458</v>
          </cell>
          <cell r="B5135" t="str">
            <v>RAÍL DE CENTRAL CORTO</v>
          </cell>
          <cell r="F5135" t="str">
            <v>und</v>
          </cell>
          <cell r="I5135">
            <v>105257.568</v>
          </cell>
        </row>
        <row r="5136">
          <cell r="A5136" t="str">
            <v>BB460</v>
          </cell>
          <cell r="B5136" t="str">
            <v>RAÍL DE CENTRAL LARGO</v>
          </cell>
          <cell r="F5136" t="str">
            <v>und</v>
          </cell>
          <cell r="I5136">
            <v>375422.87624999997</v>
          </cell>
        </row>
        <row r="5137">
          <cell r="A5137" t="str">
            <v>BB827</v>
          </cell>
          <cell r="B5137" t="str">
            <v>RECONECTADOR TRIFÁSICO DE 15 kV,CARACTERISTICAS PRINCIPALES :MEDIO DE AISLAMIENTO SÓLIDO, INTERRUPCIÓN EN VACÍO, TENSIÓN NOMINAL 15 kV, CORRIENTE NOMINAL 630 A, CAPACIDAD DE INTERRUPCIÓN 12,5 kA, BIL 110 kV, CONTROL FORMA 6, SISTEMA DE COMUNICACIÓN SCADA, PROTOCOLOS DE COMUNICACIÓN DNP3 , IEC104, PUERTOS DE COMUNICACIÓN RS-232, ETERNET (RJ45), MODELO / REFERENCIA KNOVA15</v>
          </cell>
          <cell r="F5137" t="str">
            <v>und</v>
          </cell>
          <cell r="I5137">
            <v>31320000</v>
          </cell>
        </row>
        <row r="5138">
          <cell r="A5138" t="str">
            <v>BB113</v>
          </cell>
          <cell r="B5138" t="str">
            <v>RECONECTADOR TRIFÁSICO DE 35 kV,CARACTERISTICAS PRINCIPALES: MEDIO DE AISLAMIENTO SÓLIDO INTERRUPCIÓN EN VACÍO, TENSIÓN NOMINAL 38 KV, CORRIENTE NOMINAL 630 AMPERIOS, CAPACIDAD DE INTERRUPCIÓN 12,5 KA, BIL 170 KV, CONTROL FORMA 6, SISTEMA DE COMUNICACIÓN SCADA, PROTOCOLOS DE COMUNICACIÓN DNP3 , IEC104, PUERTOS DE COMUNICACIÓN RS-232, ETERNET (RJ45).</v>
          </cell>
          <cell r="F5138" t="str">
            <v>und</v>
          </cell>
          <cell r="I5138">
            <v>40600000</v>
          </cell>
        </row>
        <row r="5139">
          <cell r="A5139" t="str">
            <v>BB821H</v>
          </cell>
          <cell r="B5139" t="str">
            <v xml:space="preserve">REFLECTOR  50W LED  51207 UN SOLO LED DE POTENCIA ANGULO DE APERTURA 100° &amp; 50° </v>
          </cell>
          <cell r="F5139" t="str">
            <v>und</v>
          </cell>
          <cell r="I5139">
            <v>301600</v>
          </cell>
        </row>
        <row r="5140">
          <cell r="A5140" t="str">
            <v>BB821G</v>
          </cell>
          <cell r="B5140" t="str">
            <v>REFLECTOR 100W LED 85-265V 6000K .</v>
          </cell>
          <cell r="F5140" t="str">
            <v>und</v>
          </cell>
          <cell r="I5140">
            <v>1754186.47404</v>
          </cell>
        </row>
        <row r="5141">
          <cell r="A5141" t="str">
            <v>BB821C</v>
          </cell>
          <cell r="B5141" t="str">
            <v>REFLECTOR 50W LED 85-265V 6000K .</v>
          </cell>
          <cell r="F5141" t="str">
            <v>und</v>
          </cell>
          <cell r="I5141">
            <v>430630.2</v>
          </cell>
        </row>
        <row r="5142">
          <cell r="A5142" t="str">
            <v>BB821A</v>
          </cell>
          <cell r="B5142" t="str">
            <v>REFLECTOR CIRCULAR 300W 220V 5000K. INCLUYE ACCESORIOS DE FIJACION E INSTALACION  -Marca LVD o similar</v>
          </cell>
          <cell r="F5142" t="str">
            <v>und</v>
          </cell>
          <cell r="I5142">
            <v>1035563.1</v>
          </cell>
        </row>
        <row r="5143">
          <cell r="A5143" t="str">
            <v>BB146</v>
          </cell>
          <cell r="B5143" t="str">
            <v>REFLECTOR CIRCULAR DE INDUCCION 300W 120-220V . INCLUYE ACCESORIOS DE FIJACION E INSTALACION</v>
          </cell>
          <cell r="F5143" t="str">
            <v>und</v>
          </cell>
          <cell r="I5143">
            <v>868420.77599999995</v>
          </cell>
        </row>
        <row r="5144">
          <cell r="A5144" t="str">
            <v>BB822</v>
          </cell>
          <cell r="B5144" t="str">
            <v>REFLECTOR DE 1000 VATIOS - SODIO ALTA PRESION - 208/220 VOLTIOS-SODIO ALTA PRESION-CUADRADO-CERRADO - ESTRIBOS - COMPLETO: CHASIS, BOMBILLA, ARRANCADOR, ETC. ACCESORIOS DE FIJACION E INSTALACION  -REFERENCIA RCG ROY ALPHA</v>
          </cell>
          <cell r="F5144" t="str">
            <v>und</v>
          </cell>
          <cell r="I5144">
            <v>943162.16280000005</v>
          </cell>
        </row>
        <row r="5145">
          <cell r="A5145" t="str">
            <v>BB820</v>
          </cell>
          <cell r="B5145" t="str">
            <v>REFLECTOR DE 250 VATIOS - SODIO ALTA PRESION - 208/240 VOLTIOS-SODIO ALTA PRESION-CUADRADO-CERRADO - ESTRIBOS - COMPLETO: CHASIS, BOMBILLA, ARRANCADOR, ETC. ACCESORIOS DE FIJACION E INSTALACION  -REFERENCIA RRA ROY ALPHA</v>
          </cell>
          <cell r="F5145" t="str">
            <v>und</v>
          </cell>
          <cell r="I5145">
            <v>352115.856378</v>
          </cell>
        </row>
        <row r="5146">
          <cell r="A5146" t="str">
            <v>BB821</v>
          </cell>
          <cell r="B5146" t="str">
            <v>REFLECTOR DE 400 VATIOS - SODIO ALTA PRESION - 208/240 VOLTIOS-SODIO ALTA PRESION-CUADRADO-CERRADO - ESTRIBOS - COMPLETO: CHASIS, BOMBILLA, ARRANCADOR, ETC. ACCESORIOS DE FIJACION E INSTALACION  -REFERENCIA RRA ROY ALPHA</v>
          </cell>
          <cell r="F5146" t="str">
            <v>und</v>
          </cell>
          <cell r="I5146">
            <v>392952.51824400004</v>
          </cell>
        </row>
        <row r="5147">
          <cell r="A5147" t="str">
            <v>BB415</v>
          </cell>
          <cell r="B5147" t="str">
            <v>REFLECTOR DE COLORES LED CON CONTROL PARA PISCINAS EN CONCRETO  75 W/12 V (100W) DIAMETRO 3", INCLUYE TRANSFORMADOR, CAJA  DE ANDEN PLASTICAS CON SUS EMPAQUES, PASAMUROS, MONITOR DE VOLTAJE  Y ACCESORIOS NECESARIOS PARA SU INSTALACION Y PUESTA EN FUNCIONAMIENTO</v>
          </cell>
          <cell r="F5147" t="str">
            <v>und</v>
          </cell>
          <cell r="I5147">
            <v>655400</v>
          </cell>
        </row>
        <row r="5148">
          <cell r="A5148" t="str">
            <v>BB414</v>
          </cell>
          <cell r="B5148" t="str">
            <v>REFLECTOR DE COLORES LED PARA PISCINAS EN CONCRETO  75 W/12 V (100W) DIAMETRO 3", INCLUYE TRANSFORMADOR, CAJA  DE ANDEN PLASTICAS CON SUS EMPAQUES, PASAMUROS, MONITOR DE VOLTAJE  Y ACCESORIOS NECESARIOS PARA SU INSTALACION Y PUESTA EN FUNCIONAMIENTO</v>
          </cell>
          <cell r="F5148" t="str">
            <v>und</v>
          </cell>
          <cell r="I5148">
            <v>434999.99999999994</v>
          </cell>
        </row>
        <row r="5149">
          <cell r="A5149" t="str">
            <v>BB821B</v>
          </cell>
          <cell r="B5149" t="str">
            <v>REFLECTOR DE INDUCCIÓN SLIM 80W. 120-277V.  -Marca LVD o similar</v>
          </cell>
          <cell r="F5149" t="str">
            <v>und</v>
          </cell>
          <cell r="I5149">
            <v>356807.88</v>
          </cell>
        </row>
        <row r="5150">
          <cell r="A5150" t="str">
            <v>BB927A</v>
          </cell>
          <cell r="B5150" t="str">
            <v>REFLECTOR JAGUAR PAR 38 120V NG REF 7086948033</v>
          </cell>
          <cell r="F5150" t="str">
            <v>und</v>
          </cell>
          <cell r="I5150">
            <v>132777.64499999999</v>
          </cell>
        </row>
        <row r="5151">
          <cell r="A5151" t="str">
            <v>BB1010</v>
          </cell>
          <cell r="B5151" t="str">
            <v>REFLECTOR led philips. 40W,120V-Marca LUXYCON o equivalente. Incluye bombillería.</v>
          </cell>
          <cell r="F5151" t="str">
            <v>und</v>
          </cell>
          <cell r="I5151">
            <v>903009.99789</v>
          </cell>
        </row>
        <row r="5152">
          <cell r="A5152" t="str">
            <v>BB927</v>
          </cell>
          <cell r="B5152" t="str">
            <v xml:space="preserve">REFLECTOR PARA JARDINERA BOMBILLA PAR -38 50W </v>
          </cell>
          <cell r="F5152" t="str">
            <v>und</v>
          </cell>
          <cell r="I5152">
            <v>25632.75</v>
          </cell>
        </row>
        <row r="5153">
          <cell r="A5153" t="str">
            <v>BB413</v>
          </cell>
          <cell r="B5153" t="str">
            <v>REFLECTOR SUMERGIBLE FABRICADO EN PLASTICO 18 W/12 V (50W-12W) DIAMETRO 3", INCLUYE TRANSFORMADOR, CAJA  DE ANDEN PLASTICAS CON SUS EMPAQUES, PASAMUROS, MONITOR DE VOLTAJE  Y ACCESORIOS NECESARIOS PARA SU INSTALACION Y PUESTA EN FUNCIONAMIENTO</v>
          </cell>
          <cell r="F5153" t="str">
            <v>und</v>
          </cell>
          <cell r="I5153">
            <v>216919.99999999997</v>
          </cell>
        </row>
        <row r="5154">
          <cell r="A5154" t="str">
            <v>BB300</v>
          </cell>
          <cell r="B5154" t="str">
            <v>RELÉ LATCHING P GM, 1-POLO BASICO SIN MONITOREO, 24-277VAC 20A INC/HAL, 24-277VAC 30A BALASTOS, 347VAC 20A BALASTOS, 120VAC 1/2HP MOTORES, 277VAC 1HP MOTORES, 240VAC 1HP MOTORES</v>
          </cell>
          <cell r="F5154" t="str">
            <v>und</v>
          </cell>
          <cell r="I5154">
            <v>70412</v>
          </cell>
        </row>
        <row r="5155">
          <cell r="A5155" t="str">
            <v>BB1000A</v>
          </cell>
          <cell r="B5155" t="str">
            <v>REPARACIÓN AUTOMATIZACIÓN MEDIANTE TABLERO DE CONTROL ELÉCTRICO QUE CONTIENE:3 VOLTÍMETRO, 4  PULSADORES 1 BREAKER DE 75 AMP COMO TOTALIZADOR, UN BREAKERMATIC, 2 CONTACTARES DE 50 AMP, DOS TEMPORALIZADORES)</v>
          </cell>
          <cell r="F5155" t="str">
            <v>glb</v>
          </cell>
          <cell r="I5155" t="str">
            <v>N/A</v>
          </cell>
        </row>
        <row r="5156">
          <cell r="A5156" t="str">
            <v>BB1002A</v>
          </cell>
          <cell r="B5156" t="str">
            <v>REPARACIÓN DEL TABLERO DE COMANDO DEL SISTEMA DE PRESIÓN (CAMBIO DE DOS CONTACTORES DE 25 AMP, UN BREAKERMATIC, 2 PULSADORES CON LLAVE, PINTURA ANTICORROSIVA AL TABLERO DE CONTROL ELÉCTRICO'</v>
          </cell>
          <cell r="F5156" t="str">
            <v>und</v>
          </cell>
          <cell r="I5156" t="str">
            <v>N/A</v>
          </cell>
        </row>
        <row r="5157">
          <cell r="A5157" t="str">
            <v>BB456</v>
          </cell>
          <cell r="B5157" t="str">
            <v>RS232 MÓDULO DE COMUNICACIÓN</v>
          </cell>
          <cell r="F5157" t="str">
            <v>und</v>
          </cell>
          <cell r="I5157">
            <v>215132.80574999997</v>
          </cell>
        </row>
        <row r="5158">
          <cell r="A5158" t="str">
            <v>BB921</v>
          </cell>
          <cell r="B5158" t="str">
            <v>SALIDA PULSADOR DE EMERGENCIA EMT</v>
          </cell>
          <cell r="F5158" t="str">
            <v>und</v>
          </cell>
          <cell r="I5158">
            <v>67362.866999999998</v>
          </cell>
        </row>
        <row r="5159">
          <cell r="A5159" t="str">
            <v>BB920</v>
          </cell>
          <cell r="B5159" t="str">
            <v>SALIDA SIRENA CON ESTRIBO INCLUYE EQUIPO EMT</v>
          </cell>
          <cell r="F5159" t="str">
            <v>und</v>
          </cell>
          <cell r="I5159">
            <v>160666.07699999999</v>
          </cell>
        </row>
        <row r="5160">
          <cell r="A5160" t="str">
            <v>BB118</v>
          </cell>
          <cell r="B5160" t="str">
            <v>SECCIONADOR MONOPOLAR 35 kV 400-630A OPERACIÓN SIN CARGA</v>
          </cell>
          <cell r="F5160" t="str">
            <v>und</v>
          </cell>
          <cell r="I5160">
            <v>452400</v>
          </cell>
        </row>
        <row r="5161">
          <cell r="A5161" t="str">
            <v>BB991</v>
          </cell>
          <cell r="B5161" t="str">
            <v>TABLERO DE CONTROL ILUMINACIÓN EXTERIOR AUTOMÁTICA Y MANUAL  (PÁNELES DE CONTROL DE 24 RELEVADORES Z-MAX CON 24 RELEVADORES ESTÁNDAR DE SALIDA DE 20A - LEVITON)</v>
          </cell>
          <cell r="F5161" t="str">
            <v>und</v>
          </cell>
          <cell r="I5161">
            <v>6646572.0750000002</v>
          </cell>
        </row>
        <row r="5162">
          <cell r="A5162" t="str">
            <v>BB518</v>
          </cell>
          <cell r="B5162" t="str">
            <v>SECCIONADOR MONOPOLAR 400 A – 15 kV</v>
          </cell>
          <cell r="F5162" t="str">
            <v>und</v>
          </cell>
          <cell r="I5162">
            <v>215315.1</v>
          </cell>
        </row>
        <row r="5163">
          <cell r="A5163" t="str">
            <v>BB225</v>
          </cell>
          <cell r="B5163" t="str">
            <v>SECCIONADOR PORTAFUSIBLE BT 160A 500V</v>
          </cell>
          <cell r="F5163" t="str">
            <v>und</v>
          </cell>
          <cell r="I5163">
            <v>33969</v>
          </cell>
        </row>
        <row r="5164">
          <cell r="A5164" t="str">
            <v>BB224</v>
          </cell>
          <cell r="B5164" t="str">
            <v>SECCIONADOR PORTAFUSIBLE BT 400A 500V</v>
          </cell>
          <cell r="F5164" t="str">
            <v>und</v>
          </cell>
          <cell r="I5164">
            <v>227900</v>
          </cell>
        </row>
        <row r="5165">
          <cell r="A5165" t="str">
            <v>BB230</v>
          </cell>
          <cell r="B5165" t="str">
            <v>SECCIONADOR PORTAFUSIBLE BT 600A 500V</v>
          </cell>
          <cell r="F5165" t="str">
            <v>m</v>
          </cell>
          <cell r="I5165">
            <v>289341</v>
          </cell>
        </row>
        <row r="5166">
          <cell r="A5166" t="str">
            <v>BB100</v>
          </cell>
          <cell r="B5166" t="str">
            <v>SELECTOR DE TRES POSICIONES  MANUAL CON LUZ PILOTO DE SEÑALIZACION</v>
          </cell>
          <cell r="F5166" t="str">
            <v>und</v>
          </cell>
          <cell r="I5166">
            <v>21339.96</v>
          </cell>
        </row>
        <row r="5167">
          <cell r="A5167" t="str">
            <v>BB369</v>
          </cell>
          <cell r="B5167" t="str">
            <v>SELECTOR TETRAPOLAR TIPO BETTRER 40 A</v>
          </cell>
          <cell r="F5167" t="str">
            <v>und</v>
          </cell>
          <cell r="I5167">
            <v>331922.39999999997</v>
          </cell>
        </row>
        <row r="5168">
          <cell r="A5168" t="str">
            <v>BB412</v>
          </cell>
          <cell r="B5168" t="str">
            <v>SELECTOR TETRAPOLAR TIPO BETTRER 63 A</v>
          </cell>
          <cell r="F5168" t="str">
            <v>und</v>
          </cell>
          <cell r="I5168">
            <v>384192</v>
          </cell>
        </row>
        <row r="5169">
          <cell r="A5169" t="str">
            <v>BB900</v>
          </cell>
          <cell r="B5169" t="str">
            <v>SELLOS CORTAFUEGO PARA TUBERIA DE 3/4"</v>
          </cell>
          <cell r="F5169" t="str">
            <v>und</v>
          </cell>
          <cell r="I5169">
            <v>21005.525969999999</v>
          </cell>
        </row>
        <row r="5170">
          <cell r="A5170" t="str">
            <v>BB495</v>
          </cell>
          <cell r="B5170" t="str">
            <v>SENSOR DE FLUJO TIPO PALETA 3" UL/FM</v>
          </cell>
          <cell r="F5170" t="str">
            <v>und</v>
          </cell>
          <cell r="I5170">
            <v>251606</v>
          </cell>
        </row>
        <row r="5171">
          <cell r="A5171" t="str">
            <v>BB446</v>
          </cell>
          <cell r="B5171" t="str">
            <v>SENSOR DE INUNDACION REF 470-12  HONEYWELL O SIMILIAR</v>
          </cell>
          <cell r="F5171" t="str">
            <v>und</v>
          </cell>
          <cell r="I5171">
            <v>201121.657125</v>
          </cell>
        </row>
        <row r="5172">
          <cell r="A5172" t="str">
            <v xml:space="preserve">BB432A </v>
          </cell>
          <cell r="B5172" t="str">
            <v xml:space="preserve">SENSOR DE MOVIMIENTO PARA CONTROL DE ILUMINACION 360 GRADOS </v>
          </cell>
          <cell r="F5172" t="str">
            <v>und</v>
          </cell>
          <cell r="I5172">
            <v>28606.149000000001</v>
          </cell>
        </row>
        <row r="5173">
          <cell r="A5173" t="str">
            <v>BB285</v>
          </cell>
          <cell r="B5173" t="str">
            <v>SENSOR MURO IR 115º  20 x 17.5 x 2.4 m  LARGO x ANCHO x ALTURA MAX  (20A) BLANCO</v>
          </cell>
          <cell r="F5173" t="str">
            <v>und</v>
          </cell>
          <cell r="I5173">
            <v>174928</v>
          </cell>
        </row>
        <row r="5174">
          <cell r="A5174" t="str">
            <v>BB283</v>
          </cell>
          <cell r="B5174" t="str">
            <v>DETECTOR DE MOVIMIENTOIR DE TECHO CON SENDOR SMD 360º  6 m  RADIO (20A) BLANCO</v>
          </cell>
          <cell r="F5174" t="str">
            <v>und</v>
          </cell>
          <cell r="I5174">
            <v>104168</v>
          </cell>
        </row>
        <row r="5175">
          <cell r="A5175" t="str">
            <v>BB284</v>
          </cell>
          <cell r="B5175" t="str">
            <v>SENSOR TECHO MT 360º 19 m X 10 m (20A) BLANCO</v>
          </cell>
          <cell r="F5175" t="str">
            <v>und</v>
          </cell>
          <cell r="I5175">
            <v>233275.99999999997</v>
          </cell>
        </row>
        <row r="5176">
          <cell r="A5176" t="str">
            <v>BB133</v>
          </cell>
          <cell r="B5176" t="str">
            <v>SEÑAL DE RIESGO ELECTRICO EN ACRILICO DE 60 cm DE ALTO</v>
          </cell>
          <cell r="F5176" t="str">
            <v>und</v>
          </cell>
          <cell r="I5176">
            <v>17031.607199999999</v>
          </cell>
        </row>
        <row r="5177">
          <cell r="A5177" t="str">
            <v>BB964</v>
          </cell>
          <cell r="B5177" t="str">
            <v>SEPARADOR O ESPACIADOR PARA RED DE MEDIA TENSION SEMIAISLADA - ECOLOGICA 4H, CABLE AL XLPE-TK ACSR/GA 15 KV (3X2 AWG) + SUPER GX 3/8" GALVANIZADO</v>
          </cell>
          <cell r="F5177" t="str">
            <v>und</v>
          </cell>
          <cell r="I5177">
            <v>79806.029160000006</v>
          </cell>
        </row>
        <row r="5178">
          <cell r="A5178" t="str">
            <v>BB130</v>
          </cell>
          <cell r="B5178" t="str">
            <v>SEPARADOR O ESPACIADOR PARA RED DE MEDIA TENSION SEMIAISLADA - ECOLOGICA 4H, CABLE AL XLPE-TK ACSR/GA 35 KV + SUPER GX 3/8" GALVANIZADO</v>
          </cell>
          <cell r="F5178" t="str">
            <v>und</v>
          </cell>
          <cell r="I5178">
            <v>85000</v>
          </cell>
        </row>
        <row r="5179">
          <cell r="A5179" t="str">
            <v>BB947</v>
          </cell>
          <cell r="B5179" t="str">
            <v xml:space="preserve">SISTEMA DE CONTROL ENCENDIDO APAGADO ILUMINACION EXTERIORES MEDIANTE PROGRAMADOR HORARIO SEMANAL REF: TAP D21P </v>
          </cell>
          <cell r="F5179" t="str">
            <v>und</v>
          </cell>
          <cell r="I5179">
            <v>312087.95903999999</v>
          </cell>
        </row>
        <row r="5180">
          <cell r="A5180" t="str">
            <v>BB917</v>
          </cell>
          <cell r="B5180" t="str">
            <v>SISTEMA DE CONTROL ENCENDIDO APAGADO MEDIANTE PROGRAMADOR HORARIO SEMANAL TIPOD2IN HORAR 2CSM256313R0621</v>
          </cell>
          <cell r="F5180" t="str">
            <v>und</v>
          </cell>
          <cell r="I5180">
            <v>122326.39999999999</v>
          </cell>
        </row>
        <row r="5181">
          <cell r="A5181" t="str">
            <v>BB138</v>
          </cell>
          <cell r="B5181" t="str">
            <v>SISTEMA DE MEDIDA ABIERTO 3 ELEMENTOS INSTALADOS EN PORTICO, INCLUYE TRES TRANSFORMADORES DE CORRIENTE, TRES TRANSFORMADORES DE TENSION EN RESINA TIPO INTEMPERIE CLASE 0,5 ,MEDIDOR ELECTRONICO ACE SL7000, BORNERA, GABINETE PARA MEDIDOR, PUESTA A TIERRA, CONEXION A MODEM EXISTENTE Y TODO LO NECESARIO PARA SU CORRECTA INSTALACION Y FACTURACION</v>
          </cell>
          <cell r="F5181" t="str">
            <v>und</v>
          </cell>
          <cell r="I5181">
            <v>14854890.399999999</v>
          </cell>
        </row>
        <row r="5182">
          <cell r="A5182" t="str">
            <v>BB998</v>
          </cell>
          <cell r="B5182" t="str">
            <v>SOCKETS DE FIJACIÓN TUBO FLUORECENTE T8</v>
          </cell>
          <cell r="F5182" t="str">
            <v>und</v>
          </cell>
          <cell r="I5182">
            <v>3926.9373000000001</v>
          </cell>
        </row>
        <row r="5183">
          <cell r="A5183" t="str">
            <v>BB523</v>
          </cell>
          <cell r="B5183" t="str">
            <v>SOLDADURA EXOTERMICA TIPO CADWELD  DE 115 GRAMOS o Similar</v>
          </cell>
          <cell r="F5183" t="str">
            <v>und</v>
          </cell>
          <cell r="I5183">
            <v>11655.72408</v>
          </cell>
        </row>
        <row r="5184">
          <cell r="A5184" t="str">
            <v>BB511</v>
          </cell>
          <cell r="B5184" t="str">
            <v>SOPORTE ANGULO EN "C "GALVANIZADO EN CALIENTE</v>
          </cell>
          <cell r="F5184" t="str">
            <v>und</v>
          </cell>
          <cell r="I5184">
            <v>96512</v>
          </cell>
        </row>
        <row r="5185">
          <cell r="A5185" t="str">
            <v>BB120</v>
          </cell>
          <cell r="B5185" t="str">
            <v xml:space="preserve">SOPORTE HORIZONTAL RIGIDO DE 100A. </v>
          </cell>
          <cell r="F5185" t="str">
            <v>und</v>
          </cell>
          <cell r="I5185">
            <v>10022.4</v>
          </cell>
        </row>
        <row r="5186">
          <cell r="A5186" t="str">
            <v>BB167</v>
          </cell>
          <cell r="B5186" t="str">
            <v xml:space="preserve">SOPORTE HORIZONTAL RIGIDO DE 630A. </v>
          </cell>
          <cell r="F5186" t="str">
            <v>und</v>
          </cell>
          <cell r="I5186">
            <v>20416</v>
          </cell>
        </row>
        <row r="5187">
          <cell r="A5187" t="str">
            <v>BB436</v>
          </cell>
          <cell r="B5187" t="str">
            <v>SOPORTE PARA CABLE AISLADO DE 35mm</v>
          </cell>
          <cell r="F5187" t="str">
            <v>und</v>
          </cell>
          <cell r="I5187">
            <v>31551.999999999996</v>
          </cell>
        </row>
        <row r="5188">
          <cell r="A5188" t="str">
            <v>BB124</v>
          </cell>
          <cell r="B5188" t="str">
            <v>SOPORTE PARA DERIVACION  ATRNSFORMADOR TIPO 6</v>
          </cell>
          <cell r="F5188" t="str">
            <v>und</v>
          </cell>
          <cell r="I5188">
            <v>27650</v>
          </cell>
        </row>
        <row r="5189">
          <cell r="A5189" t="str">
            <v>BB109</v>
          </cell>
          <cell r="B5189" t="str">
            <v xml:space="preserve">SOPORTE PARA MONTAJE DE RECONECTADO EN POSTE </v>
          </cell>
          <cell r="F5189" t="str">
            <v>und</v>
          </cell>
          <cell r="I5189">
            <v>290000</v>
          </cell>
        </row>
        <row r="5190">
          <cell r="A5190" t="str">
            <v>BB1016</v>
          </cell>
          <cell r="B5190" t="str">
            <v xml:space="preserve">SOPORTE PARA MONTAR MODULOS. Capacidad 3 espacios. Tipo VELA.Marca LEGRAND o equivalente. </v>
          </cell>
          <cell r="F5190" t="str">
            <v>und</v>
          </cell>
          <cell r="I5190">
            <v>2552</v>
          </cell>
        </row>
        <row r="5191">
          <cell r="A5191" t="str">
            <v>BB428</v>
          </cell>
          <cell r="B5191" t="str">
            <v>SOPORTE PUNTA 20 mm ZINCADO OBO o similar</v>
          </cell>
          <cell r="F5191" t="str">
            <v>und</v>
          </cell>
          <cell r="I5191">
            <v>20880</v>
          </cell>
        </row>
        <row r="5192">
          <cell r="A5192" t="str">
            <v>BB127</v>
          </cell>
          <cell r="B5192" t="str">
            <v>SOPORTE TANGENCIAL CON ESTRIBO</v>
          </cell>
          <cell r="F5192" t="str">
            <v>und</v>
          </cell>
          <cell r="I5192">
            <v>275000</v>
          </cell>
        </row>
        <row r="5193">
          <cell r="A5193" t="str">
            <v>BB527</v>
          </cell>
          <cell r="B5193" t="str">
            <v>SOPORTE VERTICAL DE CHAPA PARA AISLADOR TIPO POSTE</v>
          </cell>
          <cell r="F5193" t="str">
            <v>und</v>
          </cell>
          <cell r="I5193">
            <v>14847.999999999998</v>
          </cell>
        </row>
        <row r="5194">
          <cell r="A5194" t="str">
            <v>BB533</v>
          </cell>
          <cell r="B5194" t="str">
            <v>SUELO ARTIFICIAL CEMENTO CONDUCTOR CELEC</v>
          </cell>
          <cell r="F5194" t="str">
            <v>kg</v>
          </cell>
          <cell r="I5194">
            <v>6408.1875</v>
          </cell>
        </row>
        <row r="5195">
          <cell r="A5195" t="str">
            <v>BB737</v>
          </cell>
          <cell r="B5195" t="str">
            <v>SUJETADOR DE TAPA PARA BANDEJA PORTACABLE SEMIPESADA</v>
          </cell>
          <cell r="F5195" t="str">
            <v>und</v>
          </cell>
          <cell r="I5195">
            <v>791.93919089999997</v>
          </cell>
        </row>
        <row r="5196">
          <cell r="A5196" t="str">
            <v>BB499</v>
          </cell>
          <cell r="B5196" t="str">
            <v>SUMINISTRO DE SECCIONADOR TRIPOLAR DE OPERACIÓN BAJA CARGA REFERENCIA OGS-R 24 O SIMILAR, AISLADO EN SF6 PARA MONTAJE EN POSTE. TENSION NOMINAL 24 kV CORRIENTE NOMINAL 630 A, INCLUYE MECANISMOS PARA OPERACIÓN MANUAL DESDE EL PISO</v>
          </cell>
          <cell r="F5196" t="str">
            <v>und</v>
          </cell>
          <cell r="I5196">
            <v>14557999.999999998</v>
          </cell>
        </row>
        <row r="5197">
          <cell r="A5197" t="str">
            <v>BB1004</v>
          </cell>
          <cell r="B5197" t="str">
            <v>SUMINISTRO E INSTALACION DE REFLECTOR JAGUAR PAR 38 120V NG REF 7086948033 O SIMILAR PARA ILUMINACIÓN EXTERIOR DE LA PLANTA DE TRATAMIENTO.</v>
          </cell>
          <cell r="F5197" t="str">
            <v>und</v>
          </cell>
          <cell r="I5197" t="str">
            <v>N/A</v>
          </cell>
        </row>
        <row r="5198">
          <cell r="A5198" t="str">
            <v>BB420</v>
          </cell>
          <cell r="B5198" t="str">
            <v>SUMINISTRO E INSTALCION DE LAMPARA LED 60X60, 35 LUMINES,  38 W, RENDIMIENTO PARA 50000 HORAS. REF 2ACL2 35L D38 LP840 NX</v>
          </cell>
          <cell r="F5198" t="str">
            <v>und</v>
          </cell>
          <cell r="I5198">
            <v>663659.19999999995</v>
          </cell>
        </row>
        <row r="5199">
          <cell r="A5199" t="str">
            <v>BB823</v>
          </cell>
          <cell r="B5199" t="str">
            <v>SUMINISTRO, INSTALACIÓN Y PUESTA EN FUNCIONAMIENTO DE SECCIONADOR DUPLEX TRIPOLAR EN AIRE 17.5 KV 400 A. DE OPERACIÓN BAJO CARGA, NORMA CODENSA CTS 505, CTS 505-1; CON SU CORRESPONDIENTE CELDA METÁLICA EN LÁMINA GALVANIZADA, CALIBRE 14,16 Y 18, CON PINTURA DE APLICACIÓN ELECTROESTÁTICA POLIÉSTER SEGÚN NORMA CODENSA CTS 503, CTS 503-1, CTS 503-2,CTS 503-3, INCLUYE JUEGO DE 3 DESCARGADORES DE SOBRETENSIÓN TIPO ESTACIÓN 12 KV -10 KA CON ACCESORIOS DE MONTAJE Y SUJECIÓN EN LA CONEXIÓN DE LA RED COMERCIAL Y SALIDA A LA CARGA</v>
          </cell>
          <cell r="F5199" t="str">
            <v>und</v>
          </cell>
          <cell r="I5199">
            <v>7922826.6974999998</v>
          </cell>
        </row>
        <row r="5200">
          <cell r="A5200" t="str">
            <v>BB993</v>
          </cell>
          <cell r="B5200" t="str">
            <v>SUMINISTRO, INSTALACIÓN Y PUESTA EN FUNCIONAMIENTO DE SECCIONADOR DUPLEX TRIPOLAR EN AIRE 17.5 KV 630 A. DE OPERACIÓN BAJO CARGA, NORMA CODENSA CTS 505, CTS 505-1; CON SU CORRESPONDIENTE CELDA METÁLICA EN LÁMINA GALVANIZADA, CALIBRE 14,16 Y 18, CON PINTURA DE APLICACIÓN ELECTROESTÁTICA POLIÉSTER SEGÚN NORMA CODENSA CTS 503, CTS 503-1, CTS 503-2,CTS 503-3, INCLUYE JUEGO DE 3 DESCARGADORES DE SOBRETENSIÓN TIPO ESTACIÓN 12 KV -10 KA CON ACCESORIOS DE MONTAJE Y SUJECIÓN EN LA CONEXIÓN DE LA RED COMERCIAL Y SALIDA A LA CARGA</v>
          </cell>
          <cell r="F5200" t="str">
            <v>und</v>
          </cell>
          <cell r="I5200">
            <v>8471808.4308000002</v>
          </cell>
        </row>
        <row r="5201">
          <cell r="A5201" t="str">
            <v>BB824</v>
          </cell>
          <cell r="B5201" t="str">
            <v>SUMINISTRO, INSTALACIÓN Y PUESTA EN FUNCIONAMIENTO DE SECCIONADOR TRIPOLAR EN AIRE 400A-17,5 kV DE OPERACIÓN BAJO CARGA, NORMA CODENSA CTS 504, CTS 504-1, CTS 504-2,CTS 504-3, CTS 504-4, CTS 504-5, CTS 504-6, CTS 504-7; CON SU CORRESPONDIENTE CELDA METÁLICA EN LÁMINA GALVANIZADA, CALIBRE 14,16 Y 18, CON PINTURA DE APLICACIÓN ELECTROESTÁTICA POLIÉSTER SEGÚN NORMA CODENSA CTS 503-1, INCLUYE JUEGO DE 3 DESCARGADORES DE SOBRETENSIÓN TIPO ESTACIÓN 12 KV -10 KA CON ACCESORIOS DE MONTAJE Y SUJECIÓN EN LA CONEXIÓN DE LA RED COMERCIAL Y SALIDA A LA CARGA</v>
          </cell>
          <cell r="F5201" t="str">
            <v>und</v>
          </cell>
          <cell r="I5201">
            <v>5810072.9115000004</v>
          </cell>
        </row>
        <row r="5202">
          <cell r="A5202" t="str">
            <v>BB994</v>
          </cell>
          <cell r="B5202" t="str">
            <v>SUMINISTRO, INSTALACIÓN Y PUESTA EN FUNCIONAMIENTO DE SECCIONADOR TRIPOLAR EN AIRE 630A-17,5 kV DE OPERACIÓN BAJO CARGA, NORMA CODENSA CTS 504, CTS 504-1, CTS 504-2,CTS 504-3, CTS 504-4, CTS 504-5, CTS 504-6, CTS 504-7; CON SU CORRESPONDIENTE CELDA METÁLICA EN LÁMINA GALVANIZADA, CALIBRE 14,16 Y 18, CON PINTURA DE APLICACIÓN ELECTROESTÁTICA POLIÉSTER SEGÚN NORMA CODENSA CTS 503-1, INCLUYE JUEGO DE 3 DESCARGADORES DE SOBRETENSIÓN TIPO ESTACIÓN 12 KV -10 KA CON ACCESORIOS DE MONTAJE Y SUJECIÓN EN LA CONEXIÓN DE LA RED COMERCIAL Y SALIDA A LA CARGA</v>
          </cell>
          <cell r="F5202" t="str">
            <v>und</v>
          </cell>
          <cell r="I5202">
            <v>3478876.83</v>
          </cell>
        </row>
        <row r="5203">
          <cell r="A5203" t="str">
            <v>BB411</v>
          </cell>
          <cell r="B5203" t="str">
            <v>SUMINISTRO, INSTALACION Y PUESTA EN FUNCIONAMIENTO DE TABLERO DE DISTRIBUCIÓN, METALICO FABRICADO EN LÁMINA COLD ROLLED CALIBRE 16 - 18 APTO PARA USO A LA INTEMPERIE IP65, BARRAJE EN Cu 208V/25 kA 3F5H, ACABADO EN PINTURA EPOXIPOLIESTER DE APLICACIÓN ELECTROSTÁTICA, PUERTA Y FRENTE MUERTO INDEPENDIENTES, CERRADURA PARA TRABAJO PESADO CON LLAVE, TANTO EL BARRAJE PRINCIPAL COMO LAS DERIVACIONES A INTERRUPTORES DEBEN SER CONSTRUIDOS EN PLATINAS DE COBRE (NO CABLE). DE 120X80X30 CON LOS SIGUIENTES ELEMENTOS: UN INTERRUPTOR TRIFASICO DE 250 A, 10 KA a 240V, UN INTERRUPTOR  TRIFASICO  AJUSTABLE DE 75 A 100 A, 10 kA a  240 V Y 3 RESERVAS, BARRAJE DE EMERGENCIA DE 200 A, TODO DEBIDAMENTE MARCADO, PROBADO Y ALOJADO EN SU GABINETE. INCLUYE LOS ACCESORIOS DE FIJACION Y TODO LO NECESARIO PARA SU BUEN FUNCIONAMIENTO DE ACUERDO AL DISEÑO.</v>
          </cell>
          <cell r="F5203" t="str">
            <v>und</v>
          </cell>
          <cell r="I5203">
            <v>2118000</v>
          </cell>
        </row>
        <row r="5204">
          <cell r="A5204" t="str">
            <v>BB204</v>
          </cell>
          <cell r="B5204" t="str">
            <v xml:space="preserve">SUPERVISIÓN DE MONTAJE PARA CELDAS </v>
          </cell>
          <cell r="F5204" t="str">
            <v>und</v>
          </cell>
          <cell r="I5204">
            <v>696000</v>
          </cell>
        </row>
        <row r="5205">
          <cell r="A5205" t="str">
            <v>BB957</v>
          </cell>
          <cell r="B5205" t="str">
            <v>SUPRESOR DE TRANSIENTES - DPS -TVSS - 50KA - SISTEMA 3F5H 208/120V</v>
          </cell>
          <cell r="F5205" t="str">
            <v>und</v>
          </cell>
          <cell r="I5205">
            <v>2144948.52</v>
          </cell>
        </row>
        <row r="5206">
          <cell r="A5206" t="str">
            <v>BB1000</v>
          </cell>
          <cell r="B5206" t="str">
            <v xml:space="preserve">SUPRESOR DE TRANSITORIOS DE TENSIÓN (TVSS) 3F-4H-50 KA - 240/120 VAC.-  REFERENCIA MERLIN GERIN </v>
          </cell>
          <cell r="F5206" t="str">
            <v>und</v>
          </cell>
          <cell r="I5206">
            <v>1395549.4410000001</v>
          </cell>
        </row>
        <row r="5207">
          <cell r="A5207" t="str">
            <v>BB142</v>
          </cell>
          <cell r="B5207" t="str">
            <v>TABALERO DE FABRICACION ESPECIAL EN LAMINA COLD ROLLED CALIBRE 18 PINTURA ELECTROESTATICA , BARRAJE EN Cu 208V/50A 3F5H, PUERTA Y FRENTE MUERTO INDEPENDIENTES, DOBLE FONDO, CANALETAS ORGANIZADORAS DE CABLE, BORNERA, AMARRES, MARCACION, INSUMOS VARIOS Y MANO DE OBRA DE ENSAMBLE EN FABRICA (NO DEBE SER ENSAMBLADO EN OBRA). EL DISEÑO DEL TABLERO DEBE SER APROBADO ANTES DE SU FABRICACION POR LA INTERVENTORIA Y/O  POR EL DISEÑADOR DEL PROYECTO, CERRADURA PARA TRABAJO PESADO CON LLAVE.DIMENSIONES APROXIMADAS ALTO X ANCHO X PROFUNDO 60X50X25 cm.</v>
          </cell>
          <cell r="F5207" t="str">
            <v>und</v>
          </cell>
          <cell r="I5207">
            <v>675372</v>
          </cell>
        </row>
        <row r="5208">
          <cell r="A5208" t="str">
            <v>BB180</v>
          </cell>
          <cell r="B5208" t="str">
            <v>TABIQUE DE SEPARACION PARA DUCTOS DE 50 mm DE ALTURA, APLICADA CON CUBIERTA COMPLETA</v>
          </cell>
          <cell r="F5208" t="str">
            <v>m</v>
          </cell>
          <cell r="I5208">
            <v>2992.8</v>
          </cell>
        </row>
        <row r="5209">
          <cell r="A5209" t="str">
            <v>BB251</v>
          </cell>
          <cell r="B5209" t="str">
            <v>TABIQUE DE SEPARACION PARA DUCTOS DE 65 mm DE ALTURA, APLICADA CON CUBIERTA COMPLETA</v>
          </cell>
          <cell r="F5209" t="str">
            <v>m</v>
          </cell>
          <cell r="I5209">
            <v>4732</v>
          </cell>
        </row>
        <row r="5210">
          <cell r="A5210" t="str">
            <v>BB324</v>
          </cell>
          <cell r="B5210" t="str">
            <v>TABLERO AUTOSOPORTADA DEBE INCLUIR DOS INTERRUPTORES TRIFASICOES 3X220A  25 KA  TRANSFERENCIA MANUAL TRIFASICO TIPO BY-PASS (ENCLAVAMIENTO ELÉCTRICO Y MECÁNICA) MEDIANTE DOS INTERRUPTORES 3X220A 25KA BARRAJE EN COBRE ELECTROLÍTICO ELECTROPLATEADO , DOS INTERRUPTORES MONOPOLARES DE 1X50 A 25 KA RIEL OMEGA, TRES INTERRUPTORES TRIFASICOES 3X60A 25 KA RIEL OMEGA 1 INTERRUPTOR TRIFASICO 3X50A 25 KA RIEL OMEGA, DOS INTERRUPTORES MONOPOLARES 1X20 A 25 KA RIEL OMEGA.</v>
          </cell>
          <cell r="F5210" t="str">
            <v>und</v>
          </cell>
          <cell r="I5210">
            <v>11725092.08</v>
          </cell>
        </row>
        <row r="5211">
          <cell r="A5211" t="str">
            <v>BB326</v>
          </cell>
          <cell r="B5211" t="str">
            <v>TABLERO AUTOSOPORTADO FABRICADO EN LAMINA CR 16, CONTIENE EN SU INTERIOR LOS SIGUIENTES ELEMENTOS: DOS INTERRUPTORES TRIFASICOES 3X60 A 25 KA  TRANSFERENCIA MANUAL TRIFASICO TIPO BY-PASS (ENCLAVAMIENTO ELÉCTRICO Y MECÁNICA) MEDIANTE DOS INTERRUPTORES 3X60A 25KA BARRAJE EN COBRE ELECTROLÍTICO</v>
          </cell>
          <cell r="F5211" t="str">
            <v>und</v>
          </cell>
          <cell r="I5211">
            <v>5406409.6799999997</v>
          </cell>
        </row>
        <row r="5212">
          <cell r="A5212" t="str">
            <v>BB322</v>
          </cell>
          <cell r="B5212" t="str">
            <v>TABLERO AUTOSOPORTADO FABRICADO EN LAMINA CR 16, CONTIENE EN SU INTERIOR LOS SIGUIENTES ELEMENTOS: TRANSFERENCIA AUTOMÁTICA A BASE DE INTERRUPTORES DE BAJA TENSIÓN DE 3X1250A, CON ENCLAVAMIENTO MECÁNICO, ELÉCTRICO Y CONTROL POR PLC, RETARDO DE OPERACIÓN 10s</v>
          </cell>
          <cell r="F5212" t="str">
            <v>und</v>
          </cell>
          <cell r="I5212">
            <v>36509336.559999995</v>
          </cell>
        </row>
        <row r="5213">
          <cell r="A5213" t="str">
            <v>BB738</v>
          </cell>
          <cell r="B5213" t="str">
            <v>TABLERO DE 12 CIRCUITOS 1F3H,  BARRAJE 75A, BARRA NEUTRO Y BARRA TIERRA  Calidad Legrand, Siemens, SqareD o superior de marca reconocida y homologada por el CIDET</v>
          </cell>
          <cell r="F5213" t="str">
            <v>und</v>
          </cell>
          <cell r="I5213">
            <v>48702.224999999999</v>
          </cell>
        </row>
        <row r="5214">
          <cell r="A5214" t="str">
            <v>BB537</v>
          </cell>
          <cell r="B5214" t="str">
            <v>TABLERO DE 12 CIRCUITOS 2F4H, CON PUERTA - CON BARRAJE, BARRA NEUTRO Y BARRA TIERRA  Calidad Legrand, Siemens, SqareD o superior de marca reconocida y homologada por el CIDET</v>
          </cell>
          <cell r="F5214" t="str">
            <v>und</v>
          </cell>
          <cell r="I5214">
            <v>134161.81349999999</v>
          </cell>
        </row>
        <row r="5215">
          <cell r="A5215" t="str">
            <v>BB540</v>
          </cell>
          <cell r="B5215" t="str">
            <v>TABLERO DE 12 CIRCUITOS 3F5H, CON PUERTA Y ESPACIO PARA TOTALIZADOR, CON  BARRA NEUTRO Y BARRA TIERRA  Calidad Legrand, Siemens, SqareD o superior de marca reconocida y homologada por el CIDET</v>
          </cell>
          <cell r="F5215" t="str">
            <v>und</v>
          </cell>
          <cell r="I5215">
            <v>228131.47500000001</v>
          </cell>
        </row>
        <row r="5216">
          <cell r="A5216" t="str">
            <v>BB541</v>
          </cell>
          <cell r="B5216" t="str">
            <v>TABLERO DE 12 CIRCUITOS 3F5H, CON PUERTA, BARRAJE, BARRA NEUTRO Y BARRA TIERRA  Calidad Legrand, Siemens, SqareD o superior de marca reconocida y homologada por el CIDET</v>
          </cell>
          <cell r="F5216" t="str">
            <v>und</v>
          </cell>
          <cell r="I5216">
            <v>147830</v>
          </cell>
        </row>
        <row r="5217">
          <cell r="A5217" t="str">
            <v>BB542</v>
          </cell>
          <cell r="B5217" t="str">
            <v>TABLERO DE 18 CIRCUITOS 2F4H, CON PUERTA - CON BARRAJE, BARRA NEUTRO Y BARRA TIERRA  Calidad Legrand, Siemens, SqareD o superior de marca reconocida y homologada por el CIDET</v>
          </cell>
          <cell r="F5217" t="str">
            <v>und</v>
          </cell>
          <cell r="I5217">
            <v>130316.901</v>
          </cell>
        </row>
        <row r="5218">
          <cell r="A5218" t="str">
            <v>BB543</v>
          </cell>
          <cell r="B5218" t="str">
            <v>TABLERO DE 18 CIRCUITOS 3F5H, CON PUERTA - CON BARRAJE, BARRA NEUTRO Y BARRA TIERRA  Calidad Legrand, Siemens, SqareD o superior de marca reconocida y homologada por el CIDET</v>
          </cell>
          <cell r="F5218" t="str">
            <v>und</v>
          </cell>
          <cell r="I5218">
            <v>162716.69699999999</v>
          </cell>
        </row>
        <row r="5219">
          <cell r="A5219" t="str">
            <v>BB544</v>
          </cell>
          <cell r="B5219" t="str">
            <v>TABLERO DE 18 CIRCUITOS 3F5H, CON PUERTA Y ESPACIO PARA TOTALIZADOR, BARRAJE , BARRA NEUTRO Y BARRA TIERRA  Calidad Legrand, Siemens, SqareD o superior de marca reconocida y homologada por el CIDET</v>
          </cell>
          <cell r="F5219" t="str">
            <v>und</v>
          </cell>
          <cell r="I5219">
            <v>282294.50105999998</v>
          </cell>
        </row>
        <row r="5220">
          <cell r="A5220" t="str">
            <v>BB546</v>
          </cell>
          <cell r="B5220" t="str">
            <v>TABLERO DE 24 CIRCUITOS 3F5H, CON PUERTA Y ESPACIO PARA TOTALIZADOR,  BARRA NEUTRO Y BARRA TIERRA  Calidad Legrand, Siemens, SqareD o superior de marca reconocida y homologada por el CIDET</v>
          </cell>
          <cell r="F5220" t="str">
            <v>und</v>
          </cell>
          <cell r="I5220">
            <v>313039.44672000001</v>
          </cell>
        </row>
        <row r="5221">
          <cell r="A5221" t="str">
            <v>BB547</v>
          </cell>
          <cell r="B5221" t="str">
            <v>TABLERO DE 24 CIRCUITOS 3F5H, CON PUERTA,BARRAJE , BARRA NEUTRO Y BARRA TIERRA  Calidad Legrand, Siemens, SqareD o superior de marca reconocida y homologada por el CIDET</v>
          </cell>
          <cell r="F5221" t="str">
            <v>und</v>
          </cell>
          <cell r="I5221">
            <v>191220.315</v>
          </cell>
        </row>
        <row r="5222">
          <cell r="A5222" t="str">
            <v>BB548</v>
          </cell>
          <cell r="B5222" t="str">
            <v>TABLERO DE 30 CIRCUITOS 3F5H, CON PUERTA Y ESPACIO PARA TOTALIZADOR, BARRAJE , BARRA NEUTRO Y BARRA TIERRA  Calidad Legrand, Siemens, SqareD o superior de marca reconocida y homologada por el CIDET</v>
          </cell>
          <cell r="F5222" t="str">
            <v>und</v>
          </cell>
          <cell r="I5222">
            <v>371264.75099999999</v>
          </cell>
        </row>
        <row r="5223">
          <cell r="A5223" t="str">
            <v>BB549</v>
          </cell>
          <cell r="B5223" t="str">
            <v>TABLERO DE 30 CIRCUITOS 3F5H, CON PUERTA, BARRAJE , BARRA NEUTRO Y BARRA TIERRA  Calidad Legrand, Siemens, SqareD o superior de marca reconocida y homologada por el CIDET</v>
          </cell>
          <cell r="F5223" t="str">
            <v>und</v>
          </cell>
          <cell r="I5223">
            <v>239820.00899999999</v>
          </cell>
        </row>
        <row r="5224">
          <cell r="A5224" t="str">
            <v>BB550</v>
          </cell>
          <cell r="B5224" t="str">
            <v>TABLERO DE 36 CIRCUITOS 3F5H, CON PUERTA Y ESPACIO PARA TOTALIZADOR, BARRAJE , BARRA NEUTRO Y BARRA TIERRA  Calidad Legrand, Siemens, SqareD o superior de marca reconocida y homologada por el CIDET</v>
          </cell>
          <cell r="F5224" t="str">
            <v>und</v>
          </cell>
          <cell r="I5224">
            <v>384593.78100000002</v>
          </cell>
        </row>
        <row r="5225">
          <cell r="A5225" t="str">
            <v>BB551</v>
          </cell>
          <cell r="B5225" t="str">
            <v>TABLERO DE 36 CIRCUITOS 3F5H, CON PUERTA, BARRAJE , BARRA NEUTRO Y BARRA TIERRA  Calidad Legrand, Siemens, SqareD o superior de marca reconocida y homologada por el CIDET</v>
          </cell>
          <cell r="F5225" t="str">
            <v>und</v>
          </cell>
          <cell r="I5225">
            <v>254379.41099999999</v>
          </cell>
        </row>
        <row r="5226">
          <cell r="A5226" t="str">
            <v>BB552</v>
          </cell>
          <cell r="B5226" t="str">
            <v>TABLERO DE 42 CIRCUITOS 3F5H, CON PUERTA Y ESPACIO PARA TOTALIZADOR, BARRAJE , BARRA NEUTRO Y BARRA TIERRA  Calidad Legrand, Siemens, SqareD o superior de marca reconocida y homologada por el CIDET</v>
          </cell>
          <cell r="F5226" t="str">
            <v>und</v>
          </cell>
          <cell r="I5226">
            <v>420377.1</v>
          </cell>
        </row>
        <row r="5227">
          <cell r="A5227" t="str">
            <v>BB553</v>
          </cell>
          <cell r="B5227" t="str">
            <v>TABLERO DE 42 CIRCUITOS 3F5H, CON PUERTA, BARRAJE , BARRA NEUTRO Y BARRA TIERRA  Calidad Legrand, Siemens, SqareD o superior de marca reconocida y homologada por el CIDET</v>
          </cell>
          <cell r="F5227" t="str">
            <v>und</v>
          </cell>
          <cell r="I5227">
            <v>292213.34999999998</v>
          </cell>
        </row>
        <row r="5228">
          <cell r="A5228" t="str">
            <v>BB740</v>
          </cell>
          <cell r="B5228" t="str">
            <v>TABLERO DE 6 CIRCUITOS 1F3H,  BARRAJE 75A, BARRA NEUTRO Y BARRA TIERRA  Calidad Legrand, Siemens, SqareD o superior de marca reconocida y homologada por el CIDET</v>
          </cell>
          <cell r="F5228" t="str">
            <v>und</v>
          </cell>
          <cell r="I5228">
            <v>24607.439999999999</v>
          </cell>
        </row>
        <row r="5229">
          <cell r="A5229" t="str">
            <v>BB541A</v>
          </cell>
          <cell r="B5229" t="str">
            <v>TABLERO DE 6 CIRCUITOS TRIFASICO, CON PUERTA. BARRAJE PARA 200A BARRA NEUTRO Y BARRA TIERRA    Calidad Legrand, Siemens, SqareD o superior de marca reconocida y homologada por el CIDET</v>
          </cell>
          <cell r="F5229" t="str">
            <v>und</v>
          </cell>
          <cell r="I5229">
            <v>102531</v>
          </cell>
        </row>
        <row r="5230">
          <cell r="A5230" t="str">
            <v>BB739</v>
          </cell>
          <cell r="B5230" t="str">
            <v>TABLERO DE 8 CIRCUITOS 1F3H,  BARRAJE 75A, BARRA NEUTRO Y BARRA TIERRA  Calidad Legrand, Siemens, SqareD o superior de marca reconocida y homologada por el CIDET</v>
          </cell>
          <cell r="F5230" t="str">
            <v>und</v>
          </cell>
          <cell r="I5230">
            <v>32399.795999999998</v>
          </cell>
        </row>
        <row r="5231">
          <cell r="A5231" t="str">
            <v>BB554</v>
          </cell>
          <cell r="B5231" t="str">
            <v>TABLERO DE 8 CIRCUITOS 2F4H, CON PUERTA - CON BARRA NEUTRO Y BARRA TIERRA  Calidad Legrand, Siemens, SqareD o superior de marca reconocida y homologada por el CIDET</v>
          </cell>
          <cell r="F5231" t="str">
            <v>und</v>
          </cell>
          <cell r="I5231">
            <v>96845.656050000005</v>
          </cell>
        </row>
        <row r="5232">
          <cell r="A5232" t="str">
            <v>BB991</v>
          </cell>
          <cell r="B5232" t="str">
            <v>TABLERO DE CONTROL ILUMINACIÓN EXTERIOR AUTOMÁTICA Y MANUAL  (PÁNELES DE CONTROL DE 24 RELEVADORES Z-MAX CON 24 RELEVADORES ESTÁNDAR DE SALIDA DE 20A - LEVITON)</v>
          </cell>
          <cell r="F5232" t="str">
            <v>und</v>
          </cell>
          <cell r="I5232">
            <v>6646572.0750000002</v>
          </cell>
        </row>
        <row r="5233">
          <cell r="A5233" t="str">
            <v>BB440</v>
          </cell>
          <cell r="B5233" t="str">
            <v>TABLERO DE DISTRIBUCIÓN, 208V COMPUESTO POR: GABINETE METÁLICO AUTOSOPORTADO TGA-250B EN LÁMINA GALVANIZADA DE CONFORMIDAD CON LA NORMA ICONTEC 2050, PARA INCORPORAR LOS  SIGUIENTES EQUIPOS: TOTALIZADOR EQUIPO DE POTENCIA, DOS INTERRUPTOR TERMOMAGNÉTICO TRIPOLAR, EN CAJA MOLDEADA, TIPO INDUSTRIAL, 65kA A 220/240V, 30kA A 440/460V, 20kA 480V, DISPARO TÉRMICO FIJO DE 175A, DISPARO MAGNÉTICO FIJO (10 X IN). REFERENCIA DRX-250H/175, DOS CONTACTOR100-180D11 AC3 250AC1, UN ENCLAVAMIENTO 420D11 100-DMD02; SISTEMA DE CONTROL: UN DISPOSITIVO DE CONTROL PARA TRANSFERENCIAS AUTOMÁTICAS CON LAS SIGUIENTES CARACTERÍSTICAS: TIPO: ELECTRÓNICO;  PARA EL LADO DE LA RED: ALTO, BAJO VOLTAJE, FALTA E INVERSIÓN DE FASE; PARA EL LADO DE EMERGENCIA: ALTO Y BAJO VOLTAJE; RETARDO DE NORMAL A EMERGENCIA: AJUSTABLE DE 0 A 60 SEG; RETARDO DE EMERGENCIA A NORMAL: AJUSTABLE DE 0 A 60 SEG; RETARDO PARA APAGADO DE LA PLANTA: AJUSTABLE DE 0 A 300 SEG; INDICACIÓN POR: RED PRESENTE, PLANTA PRESENTE, FALLA DE PLANTA, ALTO VOLTAJE EN PLANTA, ALTO VOLTAJE EN RED BAJO VOLTAJE EN RED, BAJO VOLTAJE EN PLANTA, OPERACIÓN EN PRUEBA, CARGA EN RED, CARGA EN PLANTA, FIN CICLO ENFRIAMIENTO REFERENCIA: VORKOM I; BARRAJES: UN BARRAJE TRIPOLAR FABRICADO EN COBRE ELECTROLÍTICO, SOPORTADO EN AISLADORES DE RESINA FENÓLICA, DE AISLAMIENTO 600V. CAPACIDAD DE CORRIENTE DEL BARRAJE: 300 A; UN BARRAJE PARA CONEXIÓN DEL NEUTRO DEL SISTEMA; UN BARRAJE PARA CONEXIÓN DEL ARMARIO AL SISTEMA DE TIERRA; INTERRUPTORES PARA CIRCUITO: UN INTERRUPTOR TERMOMAGNÉTICO TRIPOLAR, EN CAJA MOLDEADA, TIPO INDUSTRIAL, 25kA A 220/240V, 10kA A 440/460V, 7.5kA 480V, DISPARO TÉRMICO FIJO DE 50A, DISPARO MAGNÉTICO FIJO (10 X IN). REFERENCIA DRX-100B/50,  UN INTERRUPTOR TERMOMAGNÉTICO TRIPOLAR, EN CAJA MOLDEADA, TIPO INDUSTRIAL, 25kA A 220/240V, 10kA A 440/460V, 7.5kA 480V, DISPARO TÉRMICO FIJO DE 40A, DISPARO MAGNÉTICO FIJO (10 X IN). REFERENCIA DRX-100B/40, TRES INTERRUPTOR TERMOMAGNÉTICO TRIPOLAR, EN CAJA MOLDEADA, TIPO INDUSTRIAL, 25kA A 220/240V, 10kA A 440/460V, 7.5kA 480V, DISPARO TÉRMICO FIJO DE 30A, DISPARO MAGNÉTICO FIJO (10 X IN). REFERENCIA DRX-100B/30, UN INTERRUPTOR TERMOMAGNÉTICO BIPOLAR, PARA RIEL DIN, DX 20A 25 kA A 220V, 10kA A 440V, UN INTERRUPTOR TERMOMAGNÉTICO BIPOLAR, PARA RIEL DIN, DX 20A 25 kA A 220V, 10kA A 440V, UN INTERRUPTOR TERMOMAGNÉTICO MONOPOLAR, PARA RIEL DIN, DX3 30A 50 kA A 220V, 20 kA A 440V, TRES INTERRUPTOR TERMOMAGNÉTICO MONOPOLAR, PARA RIEL DIN, DX3 20A 50 kA A 220V, 20 kA A 440V; TRANSFERENCIA: EQUIPO DE POTENCIA: DOS INTERRUPTOR TERMOMAGNÉTICO TRIPOLAR, EN CAJA MOLDEADA, TIPO INDUSTRIAL, 25kA A 220/240V, 10kA A 440/460V, 7.5kA 480V, DISPARO TÉRMICO FIJO DE 75A, DISPARO MAGNÉTICO FIJO (10 X IN). REFERENCIA DRX-100B/75; DOS CONTACTOR100-C72D10 AC3 110AC1; UN ENCLAVAMIENTO C95D11 100-DMC02, SISTEMA DE CONTROL: UN DISPOSITIVO DE CONTROL PARA TRANSFERENCIAS AUTOMÁTICAS CON LAS SIGUIENTES CARACTERÍSTICAS: TIPO: ELECTRÓNICO;  PARA EL LADO DE LA RED: ALTO, BAJO VOLTAJE, FALTA E INVERSIÓN DE FASE; PARA EL LADO DE EMERGENCIA: ALTO Y BAJO VOLTAJE; RETARDO DE NORMAL A EMERGENCIA: AJUSTABLE DE 0 A 60 SEG; RETARDO DE EMERGENCIA A NORMAL: AJUSTABLE DE 0 A 60 SEG; RETARDO PARA APAGADO DE LA PLANTA: AJUSTABLE DE 0 A 300 SEG; INDICACIÓN POR: RED PRESENTE, PLANTA PRESENTE, FALLA DE PLANTA, ALTO VOLTAJE EN PLANTA, ALTO VOLTAJE EN RED BAJO VOLTAJE EN RED, BAJO VOLTAJE EN PLANTA, OPERACIÓN EN PRUEBA, CARGA EN RED, CARGA EN PLANTA, FIN CICLO ENFRIAMIENTO REFERENCIA: VORKOM I; BARRAJES: UN BARRAJE TRIPOLAR FABRICADO EN COBRE ELECTROLÍTICO, SOPORTADO EN AISLADORES DE RESINA FENÓLICA, DE AISLAMIENTO 600V. CAPACIDAD DE CORRIENTE DEL BARRAJE: 300 A; UN BARRAJE PARA CONEXIÓN DEL NEUTRO DEL SISTEMA;UN BARRAJE PARA CONEXIÓN DEL ARMARIO AL SISTEMA DE TIERRA; INTERRUPTORES PARA EL CIRCUITO: DOS INTERRUPTOR TERMOMAGNÉTICO TRIPOLAR, EN CAJA MOLDEADA, TIPO INDUSTRIAL, 25kA A 220/240V, 10kA A 440/460V, 7.5kA 480V, DISPARO TÉRMICO FIJO DE 40A, DISPARO MAGNÉTICO FIJO (10 X IN). REFERENCIA DRX-100B/40, DOS INTERRUPTOR TERMOMAGNÉTICO TRIPOLAR, EN CAJA MOLDEADA, TIPO INDUSTRIAL, 25kA A 220/240V, 10kA A 440/460V, 7.5kA 480V, DISPARO TÉRMICO FIJO DE 30A, DISPARO MAGNÉTICO FIJO (10 X IN). REFERENCIA DRX-100B/30, LAS DIMENSIONES DEL TABLERO SERÁN DETERMINADAS EN LOS PLANOS DE TALLER</v>
          </cell>
          <cell r="F5233" t="str">
            <v>und</v>
          </cell>
          <cell r="I5233">
            <v>13945487.52</v>
          </cell>
        </row>
        <row r="5234">
          <cell r="A5234" t="str">
            <v>BB441</v>
          </cell>
          <cell r="B5234" t="str">
            <v xml:space="preserve">TABLERO DE DISTRIBUCIÓN, 208V COMPUESTO POR:GABINETE METÁLICO PARA ADOSAR A MURO FABRICADO EN LÁMINA COLD ROLLED DE CONFORMIDAD CON LA NORMA ICONTEC 2050, PARA INCORPORAR LOS SIGUIENTES EQUIPOS: TRANSFERENCIA EQUIPO DE POTENCIA: DOS INTERRUPTOR TERMOMAGNÉTICO TRIPOLAR, EN CAJA MOLDEADA, TIPO INDUSTRIAL, 25KA A 220/240V, 10KA A 440/460V, 7.5KA 480V, DISPARO TÉRMICO FIJO DE 60A, DISPARO MAGNÉTICO FIJO (10 X IN). REFERENCIA DRX-100B/60, DOS CONTACTOR100-C60D10 AC3 100AC1, UN ENCLAVAMIENTO C95D11 100-DMC02, SISTEMA DE CONTROL: UN DISPOSITIVO DE CONTROL PARA TRANSFERENCIAS AUTOMÁTICAS CON LAS SIGUIENTES CARACTERÍSTICAS: TIPO: ELECTRÓNICO;  PARA EL LADO DE LA RED: ALTO, BAJO VOLTAJE, FALTA E INVERSIÓN DE FASE; PARA EL LADO DE EMERGENCIA: ALTO Y BAJO VOLTAJE; RETARDO DE NORMAL A EMERGENCIA: AJUSTABLE DE 0 A 60 SEG; RETARDO DE EMERGENCIA A NORMAL: AJUSTABLE DE 0 A 60 SEG; RETARDO PARA APAGADO DE LA PLANTA: AJUSTABLE DE 0 A 300 SEG; INDICACIÓN POR: RED PRESENTE, PLANTA PRESENTE, FALLA DE PLANTA, ALTO VOLTAJE EN PLANTA, ALTO VOLTAJE EN RED BAJO VOLTAJE EN RED, BAJO VOLTAJE EN PLANTA, OPERACIÓN EN PRUEBA, CARGA EN RED, CARGA EN PLANTA, FIN CICLO ENFRIAMIENTO REFERENCIA: VORKOM I; BARRAJES: UN BARRAJE TRIPOLAR FABRICADO EN COBRE ELECTROLÍTICO, SOPORTADO EN AISLADORES DE RESINA FENÓLICA, DE AISLAMIENTO 600V. CAPACIDAD DE CORRIENTE DEL BARRAJE: 300 A; UN BARRAJE PARA CONEXIÓN DEL NEUTRO DEL SISTEMA; UN BARRAJE PARA CONEXIÓN DEL ARMARIO AL SISTEMA DE TIERRA, LAS DIMENSIONES DEL TABLERO SERÁN DETERMINADAS EN LOS PLANOS DE TALLER </v>
          </cell>
          <cell r="F5234" t="str">
            <v>und</v>
          </cell>
          <cell r="I5234">
            <v>5130156.84</v>
          </cell>
        </row>
        <row r="5235">
          <cell r="A5235" t="str">
            <v>BB327</v>
          </cell>
          <cell r="B5235" t="str">
            <v>TABLERO DE FABRICACION ESPECIAL EN LAMINA COLD ROLLED CALIBRE 18 PINTURA ELECTROESTATIC, BARRAJE EN Cu 208V/2000A 3F5H, PUERTA Y FRENTE MUERTO INDEPENDIENTES, DOBLE FONDO, CANALETAS ORGANIZADORAS DE CABLE, BORNERA, AMARRES, MARCACION, INSUMOS VARIOS Y MANO DE OBRA  DE ENSAMBLE EN FABRICA, DEBE CONTENER  CERRADURA PARA TRABAJO PESADO CON LLAVE DEBE ALOJAR  1 DPS (TVSS) 50 KA  240/120 V 3F5H, 3 TC´S 1000:5A, UN INTERRUPTOR TIPO INDUSTRIAL 2X70A 20 kA, DOS INTERRUPTORES TRIFASICOES TIPO INDUSTRIAL TRIFASICOES TIPO INDUSTRIAL 3X90A 20kA, CUATRO INTERRUPTORES TRIFASICOES TIPO INDUSTRIAL 3 X70A 20kA, DOS INTERRUPTORES TRIFASICOES TIPO INDUSTRIAL  3X50A 20kA, DOS INTERRUPTORES TRIFASICOES  TIPO INSDUSTRIAL 3X40 20 kA, DOS INTERRUPTORES TRIFASICOES TIPO INDUSTRIAL 3X60 20kA, UN INTERRUPTOR  TRIFASICO TIPO INDUSTRIAL 3 X 300A 20kA, UN INTERRUPTOR TRIFASICO TIPO INDUSTRIAL 3X125A 20kA, INCLUYE ANALIZADOR DE REDES PM 800, TODOS LOS ACCESORIOS  PARA SU CORRECTO FUNCIONAMIENTO de acuerdo a diagrama</v>
          </cell>
          <cell r="F5235" t="str">
            <v>und</v>
          </cell>
          <cell r="I5235">
            <v>11304082.84</v>
          </cell>
        </row>
        <row r="5236">
          <cell r="A5236" t="str">
            <v>BB185</v>
          </cell>
          <cell r="B5236" t="str">
            <v>TABLERO DE FABRICACION ESPECIAL EN LAMINA COLD ROLLED CALIBRE 18 PINTURA ELECTROESTATICA BARRAJE EN Cu 208V/50A 3F5H, PUETA Y FRENTE MUERTO INDEPENDIENTE, DOBLE FONDO, CANALETAS ORGANIZADORAS DE CABLE, BORNERAS, AMARRES, MARCACION, INSUMOS VARIOS, CERRADURA PARA TRABAJO PESADO CON LLAVE Y 8 TELERRUPTORES</v>
          </cell>
          <cell r="F5236" t="str">
            <v>und</v>
          </cell>
          <cell r="I5236">
            <v>3566037.1999999997</v>
          </cell>
        </row>
        <row r="5237">
          <cell r="A5237" t="str">
            <v>BB106</v>
          </cell>
          <cell r="B5237" t="str">
            <v>TABLERO ELECTRICO DE CONTROL A todo costo, calidad Legrand, Siemens, SqareD o superior de marca reconocida y homologada por el CIDET (Incluye acometida eléctrica, arrancador motor 12HP, 1800 RPM, 220-440V, arrancador para 2 bombas sumergibles 3HP, 3600 RPM, contactores, logo para control automático de operacion, programación del logo, luces indicativas, interruptores de tres posiciones I-O-II, interruptor general de dos posiciones I-II, borneras, identificacion de terminales, barrajes, cableado norma RETIE, canaletas para cables, placas de identificacion, accionadores, parada de emergencia y todos los elementos y accesorios para el correcto funcionamiento del tablero. Caja metalica para uso a la intemperie, con puerta frontal en lámina Cold-Rolled, Cal. 16, Nema 4X) Según levantamiento eléctrico</v>
          </cell>
          <cell r="F5237" t="str">
            <v>und</v>
          </cell>
          <cell r="I5237">
            <v>5140000</v>
          </cell>
        </row>
        <row r="5238">
          <cell r="A5238" t="str">
            <v>BB740A</v>
          </cell>
          <cell r="B5238" t="str">
            <v>TABLERO ESPECIAL DE 6 CIRCUITOS TMLET 1F3H,  BARRAJE 75A, BARRA NEUTRO Y BARRA TIERRA  Calidad Legrand, Siemens, SqareD o superior de marca reconocida y homologada por el CIDET</v>
          </cell>
          <cell r="F5238" t="str">
            <v>und</v>
          </cell>
          <cell r="I5238">
            <v>48169.063800000004</v>
          </cell>
        </row>
        <row r="5239">
          <cell r="A5239" t="str">
            <v>BB554F</v>
          </cell>
          <cell r="B5239" t="str">
            <v>TABLERO INDUSTRIAL  MARCA ECTRICOL, TSA, SM&amp;A  120*80*30 cm  (Incluye barrajes, bandejas y protecciones)</v>
          </cell>
          <cell r="F5239" t="str">
            <v>und</v>
          </cell>
          <cell r="I5239">
            <v>1435434</v>
          </cell>
        </row>
        <row r="5240">
          <cell r="A5240" t="str">
            <v>BB554B</v>
          </cell>
          <cell r="B5240" t="str">
            <v>TABLERO INDUSTRIAL  MARCA ECTRICOL, TSA, SM&amp;A  60*40*25 cm  (Incluye barrajes, bandejas y protecciones)</v>
          </cell>
          <cell r="F5240" t="str">
            <v>und</v>
          </cell>
          <cell r="I5240">
            <v>492148.8</v>
          </cell>
        </row>
        <row r="5241">
          <cell r="A5241" t="str">
            <v>BB12</v>
          </cell>
          <cell r="B5241" t="str">
            <v>TABLERO INDUSTRIAL  TGD, METALICO FABRICADO EN LÁMINA COLD ROLLED CALIBRE 16 - 18 APTO PARA USO A LA INTEMPERIE IP65, BARRAJE EN Cu 208V/25 kA 3F5H, ACABADO EN PINTURA EPOXIPOLIESTER DE APLICACIÓN ELECTROSTÁTICA, PUERTA Y FRENTE MUERTO INDEPENDIENTES, CERRADURA PARA TRABAJO PESADO CON LLAVE, TANTO EL BARRAJE PRINCIPAL COMO LAS DERIVACIONES A INTERRUPTORES DEBEN SER CONSTRUIDOS EN PLATINAS DE COBRE (NO CABLE).MEDIDAS APROXIMADAS: ALTO x PROFUNDIDAD x ANCHO  80 x 22 x 50 cm.</v>
          </cell>
          <cell r="F5241" t="str">
            <v>und</v>
          </cell>
          <cell r="I5241">
            <v>650000</v>
          </cell>
        </row>
        <row r="5242">
          <cell r="A5242" t="str">
            <v>BB98</v>
          </cell>
          <cell r="B5242" t="str">
            <v>TABLERO INDUSTRIAL  TGD, METALICO FABRICADO EN LÁMINA COLD ROLLED CALIBRE 16 - 18 APTO PARA USO A LA INTEMPERIE IP66, IK0,8, BARRAJE EN Cu 208V/25 kA 3F5H, ACABADO EN PINTURA EPOXIPOLIESTER DE APLICACIÓN ELECTROSTÁTICA, PUERTA Y FRENTE MUERTO INDEPENDIENTES, CERRADURA PARA TRABAJO PESADO CON LLAVE, TANTO EL BARRAJE PRINCIPAL COMO LAS DERIVACIONES A INTERRUPTORES DEBEN SER CONSTRUIDOS EN PLATINAS DE COBRE (NO CABLE).MEDIDAS APROXIMADAS: ALTO x PROFUNDIDAD x ANCHO  50 x 18 x 38 cm.</v>
          </cell>
          <cell r="F5242" t="str">
            <v>und</v>
          </cell>
          <cell r="I5242">
            <v>450000</v>
          </cell>
        </row>
        <row r="5243">
          <cell r="A5243" t="str">
            <v>BB104</v>
          </cell>
          <cell r="B5243" t="str">
            <v>TABLERO INDUSTRIAL  TGD, METALICO FABRICADO EN POLIESTER APTO PARA USO A LA INTEMPERIE IP66, IK 10, COLOR RAL 7035, BARRAJE EN Cu 208-120V/1500 A 3F5H, ACABADO EN PINTURA EPOXIPOLIESTER DE APLICACIÓN ELECTROSTÁTICA, PUERTA Y FRENTE MUERTO INDEPENDIENTES, CERRADURA PARA TRABAJO PESADO CON LLAVE, TANTO EL BARRAJE PRINCIPAL COMO LAS DERIVACIONES A INTERRUPTORES DEBEN SER CONSTRUIDOS EN PLATINAS DE COBRE (NO CABLE).MEDIDAS APROXIMADAS: ALTO x PROFUNDIDAD x ANCHO  146 x 80 x 46,3 cm.</v>
          </cell>
          <cell r="F5243" t="str">
            <v>und</v>
          </cell>
          <cell r="I5243">
            <v>3462459.52</v>
          </cell>
        </row>
        <row r="5244">
          <cell r="A5244" t="str">
            <v>BB554D</v>
          </cell>
          <cell r="B5244" t="str">
            <v>TABLERO INDUSTRIAL MARCA   ECTRICOL, TSA, SM&amp;A  80*60*30 cm  (Incluye barrajes, bandejas y protecciones)</v>
          </cell>
          <cell r="F5244" t="str">
            <v>und</v>
          </cell>
          <cell r="I5244">
            <v>922779</v>
          </cell>
        </row>
        <row r="5245">
          <cell r="A5245" t="str">
            <v>BB554C</v>
          </cell>
          <cell r="B5245" t="str">
            <v>TABLERO INDUSTRIAL MARCA   ECTRICOL, TSA, SM&amp;A 70*50*25 cm  (Incluye barrajes, bandejas y protecciones)</v>
          </cell>
          <cell r="F5245" t="str">
            <v>und</v>
          </cell>
          <cell r="I5245">
            <v>717717</v>
          </cell>
        </row>
        <row r="5246">
          <cell r="A5246" t="str">
            <v>BB554E</v>
          </cell>
          <cell r="B5246" t="str">
            <v>TABLERO INDUSTRIAL MARCA  ECTRICOL, TSA, SM&amp;A  100*80*30 cm  (Incluye barrajes, bandejas y protecciones)</v>
          </cell>
          <cell r="F5246" t="str">
            <v>und</v>
          </cell>
          <cell r="I5246">
            <v>1230372</v>
          </cell>
        </row>
        <row r="5247">
          <cell r="A5247" t="str">
            <v>BB554H</v>
          </cell>
          <cell r="B5247" t="str">
            <v>TABLERO INDUSTRIAL MARCA ECTRICOL O TSA 180*120*60 cm  (Incluye barrajes, bandejas y protecciones)</v>
          </cell>
          <cell r="F5247" t="str">
            <v>und</v>
          </cell>
          <cell r="I5247">
            <v>2050620</v>
          </cell>
        </row>
        <row r="5248">
          <cell r="A5248" t="str">
            <v>BB554I</v>
          </cell>
          <cell r="B5248" t="str">
            <v>TABLERO INDUSTRIAL MARCA ECTRICOL O TSA 2.00*2.00*80 cm  (Incluye barrajes, bandejas y protecciones)</v>
          </cell>
          <cell r="F5248" t="str">
            <v>und</v>
          </cell>
          <cell r="I5248">
            <v>2665806</v>
          </cell>
        </row>
        <row r="5249">
          <cell r="A5249" t="str">
            <v>BB554G</v>
          </cell>
          <cell r="B5249" t="str">
            <v>TABLERO INDUSTRIAL MARCA ECTRICOL, TSA, SM&amp;A  140*80*40 cm  (Incluye barrajes, bandejas y protecciones)</v>
          </cell>
          <cell r="F5249" t="str">
            <v>und</v>
          </cell>
          <cell r="I5249">
            <v>1537965</v>
          </cell>
        </row>
        <row r="5250">
          <cell r="A5250" t="str">
            <v>BB554A</v>
          </cell>
          <cell r="B5250" t="str">
            <v>TABLERO INDUSTRIAL MARCA ECTRICOL, TSA, SM&amp;A 50*40*20 cm  (Incluye barrajes, bandejas y protecciones)</v>
          </cell>
          <cell r="F5250" t="str">
            <v>und</v>
          </cell>
          <cell r="I5250">
            <v>430630.2</v>
          </cell>
        </row>
        <row r="5251">
          <cell r="A5251" t="str">
            <v>BB554K</v>
          </cell>
          <cell r="B5251" t="str">
            <v>TABLERO TIPO INDUSTRIAL PARA EQUIPO DE MEDIDA EN BAJA TENSION. SEGÚN NORMA AE319. H=2.00 A=0.80 P=0.40m. INCLUYE MEDIDIOR, TC´S Y DEMAS ACCESORIOS QUE EXIJA EL OPERADOR DE RED  DEBE SER APROBADO POR LA JEING ANTES DE SU CONSTRUCCION.</v>
          </cell>
          <cell r="F5251" t="str">
            <v>und</v>
          </cell>
          <cell r="I5251">
            <v>2619667.0499999998</v>
          </cell>
        </row>
        <row r="5252">
          <cell r="A5252" t="str">
            <v>BB556</v>
          </cell>
          <cell r="B5252" t="str">
            <v>TAPA CIEGA CON IMPACTO GALVANIZADA CUADRADA 4X4"</v>
          </cell>
          <cell r="F5252" t="str">
            <v>und</v>
          </cell>
          <cell r="I5252">
            <v>603.19999999999993</v>
          </cell>
        </row>
        <row r="5253">
          <cell r="A5253" t="str">
            <v>BB149</v>
          </cell>
          <cell r="B5253" t="str">
            <v xml:space="preserve">TAPA FINAL, CIERRE PARA ELECTROBARRA DE 100A MARCA ZUCCHINI MS100 O SIMILAR      </v>
          </cell>
          <cell r="F5253" t="str">
            <v>und</v>
          </cell>
          <cell r="I5253">
            <v>63475.199999999997</v>
          </cell>
        </row>
        <row r="5254">
          <cell r="A5254" t="str">
            <v>BB172</v>
          </cell>
          <cell r="B5254" t="str">
            <v xml:space="preserve">TAPA FINAL, CIERRE PARA ELECTROBARRA DE 630A MARCA ZUCCHINI MR630 O SIMILAR                                  </v>
          </cell>
          <cell r="F5254" t="str">
            <v>und</v>
          </cell>
          <cell r="I5254">
            <v>147552</v>
          </cell>
        </row>
        <row r="5255">
          <cell r="A5255" t="str">
            <v>BB731</v>
          </cell>
          <cell r="B5255" t="str">
            <v xml:space="preserve">TAPA PARA BANDEJA PORTACABLE GALVANIZADA EN CALIENTE DE ANCHO UTIL 10 cm; LONG 1,2 m. </v>
          </cell>
          <cell r="F5255" t="str">
            <v>m</v>
          </cell>
          <cell r="I5255">
            <v>10401.76995</v>
          </cell>
        </row>
        <row r="5256">
          <cell r="A5256" t="str">
            <v>BB732</v>
          </cell>
          <cell r="B5256" t="str">
            <v xml:space="preserve">TAPA PARA BANDEJA PORTACABLE GALVANIZADA EN CALIENTE DE ANCHO UTIL 20 m; LONG 1,2 m. </v>
          </cell>
          <cell r="F5256" t="str">
            <v>m</v>
          </cell>
          <cell r="I5256">
            <v>16200.92331</v>
          </cell>
        </row>
        <row r="5257">
          <cell r="A5257" t="str">
            <v>BB733</v>
          </cell>
          <cell r="B5257" t="str">
            <v xml:space="preserve">TAPA PARA BANDEJA PORTACABLE GALVANIZADA EN CALIENTE DE ANCHO UTIL 30 cm; LONG 1,2 m. </v>
          </cell>
          <cell r="F5257" t="str">
            <v>m</v>
          </cell>
          <cell r="I5257">
            <v>23354.511180000001</v>
          </cell>
        </row>
        <row r="5258">
          <cell r="A5258" t="str">
            <v>BB734</v>
          </cell>
          <cell r="B5258" t="str">
            <v xml:space="preserve">TAPA PARA BANDEJA PORTACABLE GALVANIZADA EN CALIENTE DE ANCHO UTIL 40 cm; LONG 1,2 m. </v>
          </cell>
          <cell r="F5258" t="str">
            <v>m</v>
          </cell>
          <cell r="I5258">
            <v>30402.492119999999</v>
          </cell>
        </row>
        <row r="5259">
          <cell r="A5259" t="str">
            <v>BB735</v>
          </cell>
          <cell r="B5259" t="str">
            <v xml:space="preserve">TAPA PARA BANDEJA PORTACABLE GALVANIZADA EN CALIENTE DE ANCHO UTIL 50 cm; LONG 1,2 m. </v>
          </cell>
          <cell r="F5259" t="str">
            <v>m</v>
          </cell>
          <cell r="I5259">
            <v>37436.118719999999</v>
          </cell>
        </row>
        <row r="5260">
          <cell r="A5260" t="str">
            <v>BB736</v>
          </cell>
          <cell r="B5260" t="str">
            <v xml:space="preserve">TAPA PARA BANDEJA PORTACABLE GALVANIZADA EN CALIENTE DE ANCHO UTIL 60 cm; LONG 1,2 m. </v>
          </cell>
          <cell r="F5260" t="str">
            <v>m</v>
          </cell>
          <cell r="I5260">
            <v>44465.644079999998</v>
          </cell>
        </row>
        <row r="5261">
          <cell r="A5261" t="str">
            <v>BB266</v>
          </cell>
          <cell r="B5261" t="str">
            <v>TAPÓN AISLADO PARA SER USADOS CON LOS EMPALMES MODULARES DE 600A.</v>
          </cell>
          <cell r="F5261" t="str">
            <v>und</v>
          </cell>
          <cell r="I5261">
            <v>489725.08799999993</v>
          </cell>
        </row>
        <row r="5262">
          <cell r="A5262" t="str">
            <v>BB725</v>
          </cell>
          <cell r="B5262" t="str">
            <v>TE PORTACABLE GALVANIZADA EN CALIENTE ANCHO UTIL 10 cm. INCLUYE PLATINAS DE UNION</v>
          </cell>
          <cell r="F5262" t="str">
            <v>und</v>
          </cell>
          <cell r="I5262">
            <v>51864.229774499996</v>
          </cell>
        </row>
        <row r="5263">
          <cell r="A5263" t="str">
            <v>BB726</v>
          </cell>
          <cell r="B5263" t="str">
            <v>TE PORTACABLE GALVANIZADA EN CALIENTE ANCHO UTIL 20 cm. INCLUYE PLATINAS DE UNION</v>
          </cell>
          <cell r="F5263" t="str">
            <v>und</v>
          </cell>
          <cell r="I5263">
            <v>57135.584305800003</v>
          </cell>
        </row>
        <row r="5264">
          <cell r="A5264" t="str">
            <v>BB727</v>
          </cell>
          <cell r="B5264" t="str">
            <v>TE PORTACABLE GALVANIZADA EN CALIENTE ANCHO UTIL 30 cm. INCLUYE PLATINAS DE UNION</v>
          </cell>
          <cell r="F5264" t="str">
            <v>und</v>
          </cell>
          <cell r="I5264">
            <v>62513.632595700001</v>
          </cell>
        </row>
        <row r="5265">
          <cell r="A5265" t="str">
            <v>BB728</v>
          </cell>
          <cell r="B5265" t="str">
            <v>TE PORTACABLE GALVANIZADA EN CALIENTE ANCHO UTIL 40 cm. INCLUYE PLATINAS DE UNION</v>
          </cell>
          <cell r="F5265" t="str">
            <v>und</v>
          </cell>
          <cell r="I5265">
            <v>70251.072992100002</v>
          </cell>
        </row>
        <row r="5266">
          <cell r="A5266" t="str">
            <v>BB729</v>
          </cell>
          <cell r="B5266" t="str">
            <v>TE PORTACABLE GALVANIZADA EN CALIENTE ANCHO UTIL 50 cm. INCLUYE PLATINAS DE UNION</v>
          </cell>
          <cell r="F5266" t="str">
            <v>und</v>
          </cell>
          <cell r="I5266">
            <v>76995.5109066</v>
          </cell>
        </row>
        <row r="5267">
          <cell r="A5267" t="str">
            <v>BB730</v>
          </cell>
          <cell r="B5267" t="str">
            <v>TE PORTACABLE GALVANIZADA EN CALIENTE ANCHO UTIL 60 cm. INCLUYE PLATINAS DE UNION</v>
          </cell>
          <cell r="F5267" t="str">
            <v>und</v>
          </cell>
          <cell r="I5267">
            <v>87073.190618699999</v>
          </cell>
        </row>
        <row r="5268">
          <cell r="A5268" t="str">
            <v>BB476</v>
          </cell>
          <cell r="B5268" t="str">
            <v>TECLADO REMOTO PARA FPA-5000, ES</v>
          </cell>
          <cell r="F5268" t="str">
            <v>und</v>
          </cell>
          <cell r="I5268">
            <v>1841733</v>
          </cell>
        </row>
        <row r="5269">
          <cell r="A5269" t="str">
            <v>BB432D</v>
          </cell>
          <cell r="B5269" t="str">
            <v xml:space="preserve">TELERRUPTOR BIPOLAR DE 16A CON MANDO DE SEÑALIZACION </v>
          </cell>
          <cell r="F5269" t="str">
            <v>und</v>
          </cell>
          <cell r="I5269">
            <v>207640</v>
          </cell>
        </row>
        <row r="5270">
          <cell r="A5270" t="str">
            <v>BB432B</v>
          </cell>
          <cell r="B5270" t="str">
            <v xml:space="preserve">TELERRUPTOR MONOPOLAR DE 16A CON MANDO DE SEÑALIZACION </v>
          </cell>
          <cell r="F5270" t="str">
            <v>und</v>
          </cell>
          <cell r="I5270">
            <v>123037.2</v>
          </cell>
        </row>
        <row r="5271">
          <cell r="A5271" t="str">
            <v>BB666</v>
          </cell>
          <cell r="B5271" t="str">
            <v>TENSOR</v>
          </cell>
          <cell r="F5271" t="str">
            <v>und</v>
          </cell>
          <cell r="I5271">
            <v>2616.59112</v>
          </cell>
        </row>
        <row r="5272">
          <cell r="A5272" t="str">
            <v>BB816</v>
          </cell>
          <cell r="B5272" t="str">
            <v>TENSOR DE ACOMETIDAS</v>
          </cell>
          <cell r="F5272" t="str">
            <v>und</v>
          </cell>
          <cell r="I5272">
            <v>3829.5328500000001</v>
          </cell>
        </row>
        <row r="5273">
          <cell r="A5273" t="str">
            <v>BB657</v>
          </cell>
          <cell r="B5273" t="str">
            <v>TERMINAL CAMPANA PVC DUCTO 2"</v>
          </cell>
          <cell r="F5273" t="str">
            <v>und</v>
          </cell>
          <cell r="I5273">
            <v>1693.81212</v>
          </cell>
        </row>
        <row r="5274">
          <cell r="A5274" t="str">
            <v>BB654</v>
          </cell>
          <cell r="B5274" t="str">
            <v>TERMINAL CAMPANA PVC DUCTO 3"</v>
          </cell>
          <cell r="F5274" t="str">
            <v>und</v>
          </cell>
          <cell r="I5274">
            <v>2665.806</v>
          </cell>
        </row>
        <row r="5275">
          <cell r="A5275" t="str">
            <v>BB652</v>
          </cell>
          <cell r="B5275" t="str">
            <v>TERMINAL CAMPANA PVC DUCTO 4"</v>
          </cell>
          <cell r="F5275" t="str">
            <v>und</v>
          </cell>
          <cell r="I5275">
            <v>4975.8294299999998</v>
          </cell>
        </row>
        <row r="5276">
          <cell r="A5276" t="str">
            <v>BB424</v>
          </cell>
          <cell r="B5276" t="str">
            <v>TERMINAL DE CONEXIÓN CABLE ISCon Inox O SIMILAR</v>
          </cell>
          <cell r="F5276" t="str">
            <v>und</v>
          </cell>
          <cell r="I5276">
            <v>209960</v>
          </cell>
        </row>
        <row r="5277">
          <cell r="A5277" t="str">
            <v>BB660</v>
          </cell>
          <cell r="B5277" t="str">
            <v>TERMINAL PVC CONDUIT  1"</v>
          </cell>
          <cell r="F5277" t="str">
            <v>und</v>
          </cell>
          <cell r="I5277">
            <v>379.36469999999997</v>
          </cell>
        </row>
        <row r="5278">
          <cell r="A5278" t="str">
            <v>BB567</v>
          </cell>
          <cell r="B5278" t="str">
            <v>TERMINALES PREMOLDEADAS PARA 15 kV - USO EXTERIOR PARA CALIBRES DE CABLES ENTRE 2 - 3/0 - JUEGO x 3 UNIDADES MARCA 3M O SUPERIOR CALIDAD</v>
          </cell>
          <cell r="F5278" t="str">
            <v>und</v>
          </cell>
          <cell r="I5278">
            <v>435567.06764999998</v>
          </cell>
        </row>
        <row r="5279">
          <cell r="A5279" t="str">
            <v>BB568</v>
          </cell>
          <cell r="B5279" t="str">
            <v>TERMINALES PREMOLDEADAS PARA 15 kV - USO INTERIOR PARA CALIBRES DE CABLES ENTRE 2 - 3/0 - JUEGO x 3 UNIDADES MARCA 3M O SUPERIOR CALIDAD</v>
          </cell>
          <cell r="F5279" t="str">
            <v>und</v>
          </cell>
          <cell r="I5279">
            <v>360143.21343</v>
          </cell>
        </row>
        <row r="5280">
          <cell r="A5280" t="str">
            <v>BB130</v>
          </cell>
          <cell r="B5280" t="str">
            <v>TERMINALES PREMOLDEADAS PARA 35 kV - USO EXTERIOR/INTERIOR PARA CALIBRES DE CABLES ENTRE 2 - 3/0 - JUEGO x 3 UNIDADES MARCA 3M O SUPERIOR CALIDAD</v>
          </cell>
          <cell r="F5280" t="str">
            <v>und</v>
          </cell>
          <cell r="I5280">
            <v>948508.79999999993</v>
          </cell>
        </row>
        <row r="5281">
          <cell r="A5281" t="str">
            <v>BB131</v>
          </cell>
          <cell r="B5281" t="str">
            <v>TERMINALES PREMOLDEADAS PARA 35 kV - USO EXTERIOR/INTERIOR PARA CALIBRES DE CABLES ENTRE 2 - 4/0 - JUEGO x 3 UNIDADES MARCA 3M O SUPERIOR CALIDAD</v>
          </cell>
          <cell r="F5281" t="str">
            <v>JG</v>
          </cell>
          <cell r="I5281">
            <v>948508.79999999993</v>
          </cell>
        </row>
        <row r="5282">
          <cell r="A5282" t="str">
            <v>BB503</v>
          </cell>
          <cell r="B5282" t="str">
            <v xml:space="preserve">TOMA BIFASICA  DE INCRUSTAR 250V 6-30R </v>
          </cell>
          <cell r="F5282" t="str">
            <v>und</v>
          </cell>
          <cell r="I5282">
            <v>34104</v>
          </cell>
        </row>
        <row r="5283">
          <cell r="A5283" t="str">
            <v>BB507</v>
          </cell>
          <cell r="B5283" t="str">
            <v xml:space="preserve">TOMA BIFASICA  DE INCRUSTAR 250V 6-50R </v>
          </cell>
          <cell r="F5283" t="str">
            <v>und</v>
          </cell>
          <cell r="I5283">
            <v>38280</v>
          </cell>
        </row>
        <row r="5284">
          <cell r="A5284" t="str">
            <v>BB793A</v>
          </cell>
          <cell r="B5284" t="str">
            <v>TOMA CORRIENTE AEREA  DE MEDIA VUELTA (LOCKING)  DE 30 A 125 V  DE 2F3H</v>
          </cell>
          <cell r="F5284" t="str">
            <v>und</v>
          </cell>
          <cell r="I5284">
            <v>72386.885999999999</v>
          </cell>
        </row>
        <row r="5285">
          <cell r="A5285" t="str">
            <v>BB793A</v>
          </cell>
          <cell r="B5285" t="str">
            <v>TOMA CORRIENTE AEREA  DE MEDIA VUELTA (LOCKING)  DE 30 A 125 V  DE 2F3H</v>
          </cell>
          <cell r="F5285" t="str">
            <v>und</v>
          </cell>
          <cell r="I5285">
            <v>72386.885999999999</v>
          </cell>
        </row>
        <row r="5286">
          <cell r="A5286" t="str">
            <v>BB273</v>
          </cell>
          <cell r="B5286" t="str">
            <v>TOMA CORRIENTE DE INCRUSTAR L-620R, 20A 250 V (2 FASES +TIERRA)</v>
          </cell>
          <cell r="F5286" t="str">
            <v>und</v>
          </cell>
          <cell r="I5286">
            <v>27631.199999999997</v>
          </cell>
        </row>
        <row r="5287">
          <cell r="A5287" t="str">
            <v>BB102</v>
          </cell>
          <cell r="B5287" t="str">
            <v>TOMA CORRIENTE DE TRIPOLAR DE  50 A  250 V 3P</v>
          </cell>
          <cell r="F5287" t="str">
            <v>und</v>
          </cell>
          <cell r="I5287">
            <v>9900</v>
          </cell>
        </row>
        <row r="5288">
          <cell r="A5288" t="str">
            <v>BB793C</v>
          </cell>
          <cell r="B5288" t="str">
            <v>TOMA CORRIENTE INCRUSTAR  DE MEDIA VUELTA 15-20R  (LOCKING)  DE 20 A 125 V  DE 2F3H</v>
          </cell>
          <cell r="F5288" t="str">
            <v>und</v>
          </cell>
          <cell r="I5288">
            <v>25682.399999999998</v>
          </cell>
        </row>
        <row r="5289">
          <cell r="A5289" t="str">
            <v>BB442</v>
          </cell>
          <cell r="B5289" t="str">
            <v>TOMA CORRIENTE INCRUSTAR  DE MEDIA VUELTA 15-30R  (LOCKING)  DE 30 A 125 V  DE 2F3H</v>
          </cell>
          <cell r="F5289" t="str">
            <v>und</v>
          </cell>
          <cell r="I5289">
            <v>33477.599999999999</v>
          </cell>
        </row>
        <row r="5290">
          <cell r="A5290" t="str">
            <v>BB96</v>
          </cell>
          <cell r="B5290" t="str">
            <v>TOMA CORRIENTE PATA TRABADA LINEA MARFIL 20 A  250V 2P+T</v>
          </cell>
          <cell r="F5290" t="str">
            <v>und</v>
          </cell>
          <cell r="I5290">
            <v>11900</v>
          </cell>
        </row>
        <row r="5291">
          <cell r="A5291" t="str">
            <v>BB1001</v>
          </cell>
          <cell r="B5291" t="str">
            <v xml:space="preserve">TOMA CORRIENTE SUPRESOR DE TRASIENTES, DOBLE CON POLO A TIERRA (2P+T), 20A, 127 V CON POLO A TIERRA AISLADO Y GRADO HOSPITALARIO (HG). APTA PARA REDES REGULADAS Y CONEXIÓN DE EQUIPOS ALTAMENTE SENSIBLE (NEMA 5-20R) </v>
          </cell>
          <cell r="F5291" t="str">
            <v>und</v>
          </cell>
          <cell r="I5291">
            <v>33732.699000000001</v>
          </cell>
        </row>
        <row r="5292">
          <cell r="A5292" t="str">
            <v>BB282</v>
          </cell>
          <cell r="B5292" t="str">
            <v>TOMA DOBLE, POLO A TIERRA, 20A,125V. NEMA 5-20R</v>
          </cell>
          <cell r="F5292" t="str">
            <v>und</v>
          </cell>
          <cell r="I5292">
            <v>6333.5999999999995</v>
          </cell>
        </row>
        <row r="5293">
          <cell r="A5293" t="str">
            <v>BB795A</v>
          </cell>
          <cell r="B5293" t="str">
            <v>TOMA INDUSTRIAL DE INCRUSTAR 3P+T 250V/50A TIPO NEMA 15-50R. MARCA LEVITON O EQUIVALENTE</v>
          </cell>
          <cell r="F5293" t="str">
            <v>und</v>
          </cell>
          <cell r="I5293">
            <v>563202.78300000005</v>
          </cell>
        </row>
        <row r="5294">
          <cell r="A5294" t="str">
            <v>BB775</v>
          </cell>
          <cell r="B5294" t="str">
            <v>TOMA INDUSTRIAL DE SOBREPONER 3P+N+T 250V/16A IP44. MARCA LEGRAND</v>
          </cell>
          <cell r="F5294" t="str">
            <v>und</v>
          </cell>
          <cell r="I5294">
            <v>65517.309000000001</v>
          </cell>
        </row>
        <row r="5295">
          <cell r="A5295" t="str">
            <v>BB783</v>
          </cell>
          <cell r="B5295" t="str">
            <v>TOMA INDUSTRIAL DE SOBREPONER 3P+N+T 250V/16A IP67. MARCA LEGRAND</v>
          </cell>
          <cell r="F5295" t="str">
            <v>und</v>
          </cell>
          <cell r="I5295">
            <v>168150.84</v>
          </cell>
        </row>
        <row r="5296">
          <cell r="A5296" t="str">
            <v>BB779</v>
          </cell>
          <cell r="B5296" t="str">
            <v>TOMA INDUSTRIAL DE SOBREPONER 3P+N+T 250V/32A IP44. MARCA LEGRAND</v>
          </cell>
          <cell r="F5296" t="str">
            <v>und</v>
          </cell>
          <cell r="I5296">
            <v>82332.392999999996</v>
          </cell>
        </row>
        <row r="5297">
          <cell r="A5297" t="str">
            <v>BB787</v>
          </cell>
          <cell r="B5297" t="str">
            <v>TOMA INDUSTRIAL DE SOBREPONER 3P+N+T 250V/32A IP67. MARCA LEGRAND</v>
          </cell>
          <cell r="F5297" t="str">
            <v>und</v>
          </cell>
          <cell r="I5297">
            <v>171636.894</v>
          </cell>
        </row>
        <row r="5298">
          <cell r="A5298" t="str">
            <v>BB791</v>
          </cell>
          <cell r="B5298" t="str">
            <v>TOMA INDUSTRIAL DE SOBREPONER 3P+N+T 250V/63A IP67. MARCA LEGRAND</v>
          </cell>
          <cell r="F5298" t="str">
            <v>und</v>
          </cell>
          <cell r="I5298">
            <v>360806.58899999998</v>
          </cell>
        </row>
        <row r="5299">
          <cell r="A5299" t="str">
            <v>BB773</v>
          </cell>
          <cell r="B5299" t="str">
            <v>TOMA INDUSTRIAL DE SOBREPONER 3P+T 250V/16A IP44. MARCA LEGRAND</v>
          </cell>
          <cell r="F5299" t="str">
            <v>und</v>
          </cell>
          <cell r="I5299">
            <v>55776.864000000001</v>
          </cell>
        </row>
        <row r="5300">
          <cell r="A5300" t="str">
            <v>BB781</v>
          </cell>
          <cell r="B5300" t="str">
            <v>TOMA INDUSTRIAL DE SOBREPONER 3P+T 250V/16A IP67. MARCA LEGRAND</v>
          </cell>
          <cell r="F5300" t="str">
            <v>und</v>
          </cell>
          <cell r="I5300">
            <v>152361.06599999999</v>
          </cell>
        </row>
        <row r="5301">
          <cell r="A5301" t="str">
            <v>BB777</v>
          </cell>
          <cell r="B5301" t="str">
            <v>TOMA INDUSTRIAL DE SOBREPONER 3P+T 250V/32A IP44. MARCA LEGRAND</v>
          </cell>
          <cell r="F5301" t="str">
            <v>und</v>
          </cell>
          <cell r="I5301">
            <v>65722.370999999999</v>
          </cell>
        </row>
        <row r="5302">
          <cell r="A5302" t="str">
            <v>BB785</v>
          </cell>
          <cell r="B5302" t="str">
            <v>TOMA INDUSTRIAL DE SOBREPONER 3P+T 250V/32A IP67. MARCA LEGRAND</v>
          </cell>
          <cell r="F5302" t="str">
            <v>und</v>
          </cell>
          <cell r="I5302">
            <v>155847.12</v>
          </cell>
        </row>
        <row r="5303">
          <cell r="A5303" t="str">
            <v>BB789</v>
          </cell>
          <cell r="B5303" t="str">
            <v>TOMA INDUSTRIAL DE SOBREPONER 3P+T 250V/63A IP67. MARCA LEGRAND</v>
          </cell>
          <cell r="F5303" t="str">
            <v>und</v>
          </cell>
          <cell r="I5303">
            <v>360806.58899999998</v>
          </cell>
        </row>
        <row r="5304">
          <cell r="A5304" t="str">
            <v>BB775A</v>
          </cell>
          <cell r="B5304" t="str">
            <v>TOMA PARA TABLERO 3P+N+T 250V/32A IP44. MARCA LEGRAND</v>
          </cell>
          <cell r="F5304" t="str">
            <v>und</v>
          </cell>
          <cell r="I5304">
            <v>72550.935599999997</v>
          </cell>
        </row>
        <row r="5305">
          <cell r="A5305" t="str">
            <v>BB954</v>
          </cell>
          <cell r="B5305" t="str">
            <v>TOMA TV TIPO COAXIAL 75 OHM MARCA SCHNEIDER O CALIDAD SUPERIOR</v>
          </cell>
          <cell r="F5305" t="str">
            <v>und</v>
          </cell>
          <cell r="I5305">
            <v>9227.7900000000009</v>
          </cell>
        </row>
        <row r="5306">
          <cell r="A5306" t="str">
            <v>BB793</v>
          </cell>
          <cell r="B5306" t="str">
            <v>TOMACORRIENTE DE INCRUSTAR CON SEGURO DE GIRO 2P+T 250V/20A. MARCA LEGRAND</v>
          </cell>
          <cell r="F5306" t="str">
            <v>und</v>
          </cell>
          <cell r="I5306">
            <v>48497.163</v>
          </cell>
        </row>
        <row r="5307">
          <cell r="A5307" t="str">
            <v>BB795</v>
          </cell>
          <cell r="B5307" t="str">
            <v>TOMACORRIENTE DE INCRUSTAR CON SEGURO DE GIRO 2P+T 250V/30A. MARCA LEGRAND</v>
          </cell>
          <cell r="F5307" t="str">
            <v>und</v>
          </cell>
          <cell r="I5307">
            <v>60390.758999999998</v>
          </cell>
        </row>
        <row r="5308">
          <cell r="A5308" t="str">
            <v>BB793B</v>
          </cell>
          <cell r="B5308" t="str">
            <v>TOMACORRIENTE DOBLE 5-15R CON POLO A TIERRA AISLADO LEGRAND, SCHNEIDER O LEVITON.</v>
          </cell>
          <cell r="F5308" t="str">
            <v>und</v>
          </cell>
          <cell r="I5308">
            <v>7850</v>
          </cell>
        </row>
        <row r="5309">
          <cell r="A5309" t="str">
            <v>BB923</v>
          </cell>
          <cell r="B5309" t="str">
            <v>TOMACORRIENTE DOBLE CON POLO A TIERRA  (2P+T)  GRADO HOSPITALARIO (HG) 20 A, 127 V (NEMA 5-20R)</v>
          </cell>
          <cell r="F5309" t="str">
            <v>und</v>
          </cell>
          <cell r="I5309">
            <v>19494.21903</v>
          </cell>
        </row>
        <row r="5310">
          <cell r="A5310" t="str">
            <v>BB570</v>
          </cell>
          <cell r="B5310" t="str">
            <v>TOMACORRIENTE DOBLE POLO A TIERRA (2P+T) Y PROTECCION DE FALLA A TIERRA GFCI 20 A,127 V  MARCA LEGRAND, SCHNEIDER O CALIDAD SUPERIOR</v>
          </cell>
          <cell r="F5310" t="str">
            <v>und</v>
          </cell>
          <cell r="I5310">
            <v>31169.423999999999</v>
          </cell>
        </row>
        <row r="5311">
          <cell r="A5311" t="str">
            <v>BB580</v>
          </cell>
          <cell r="B5311" t="str">
            <v>TORNILLO DE ACERO GALVANIZADO 1/2"X1 1/2". Incluye 2 Tuercas, 2 Arandelas.</v>
          </cell>
          <cell r="F5311" t="str">
            <v>und</v>
          </cell>
          <cell r="I5311">
            <v>624.41378999999995</v>
          </cell>
        </row>
        <row r="5312">
          <cell r="A5312" t="str">
            <v>BB581</v>
          </cell>
          <cell r="B5312" t="str">
            <v>TORNILLO DE ACERO GALVANIZADO 5/8" X 10". Incluye 2 Tuercas, 2 Arandelas.</v>
          </cell>
          <cell r="F5312" t="str">
            <v>und</v>
          </cell>
          <cell r="I5312">
            <v>5177.8154999999997</v>
          </cell>
        </row>
        <row r="5313">
          <cell r="A5313" t="str">
            <v>BB582</v>
          </cell>
          <cell r="B5313" t="str">
            <v>TORNILLO DE ACERO GALVANIZADO 5/8" X 5". Incluye 2 Tuercas, 2 Arandelas.</v>
          </cell>
          <cell r="F5313" t="str">
            <v>und</v>
          </cell>
          <cell r="I5313">
            <v>3537.3195000000001</v>
          </cell>
        </row>
        <row r="5314">
          <cell r="A5314" t="str">
            <v>BB583</v>
          </cell>
          <cell r="B5314" t="str">
            <v>TORNILLO DE ACERO GALVANIZADO 5/8" X 8". Incluye 2 Tuercas, 2 Arandelas.</v>
          </cell>
          <cell r="F5314" t="str">
            <v>und</v>
          </cell>
          <cell r="I5314">
            <v>6890.0832</v>
          </cell>
        </row>
        <row r="5315">
          <cell r="A5315" t="str">
            <v>BB510</v>
          </cell>
          <cell r="B5315" t="str">
            <v>TORNILLO DE ACERO GALVANIZADO 5/8"X 1/2". Incluye 2 Tuercas, 2 Arandelas.</v>
          </cell>
          <cell r="F5315" t="str">
            <v>und</v>
          </cell>
          <cell r="I5315">
            <v>2906.1480000000001</v>
          </cell>
        </row>
        <row r="5316">
          <cell r="A5316" t="str">
            <v>BB509</v>
          </cell>
          <cell r="B5316" t="str">
            <v>TORNILLO DE ACERO GALVANIZADO 5/8"X1 _3/4". Incluye 2 Tuercas, 2 Arandelas.</v>
          </cell>
          <cell r="F5316" t="str">
            <v>und</v>
          </cell>
          <cell r="I5316">
            <v>3896.3819999999996</v>
          </cell>
        </row>
        <row r="5317">
          <cell r="A5317" t="str">
            <v>BB584</v>
          </cell>
          <cell r="B5317" t="str">
            <v>TORNILLO DE BRONCE PARA BORNA TERMINAL</v>
          </cell>
          <cell r="F5317" t="str">
            <v>und</v>
          </cell>
          <cell r="I5317">
            <v>12303.72</v>
          </cell>
        </row>
        <row r="5318">
          <cell r="A5318" t="str">
            <v>BB416</v>
          </cell>
          <cell r="B5318" t="str">
            <v>TORNILLO SOPORTE PARA LUMINARIA</v>
          </cell>
          <cell r="F5318" t="str">
            <v>und</v>
          </cell>
          <cell r="I5318">
            <v>4408</v>
          </cell>
        </row>
        <row r="5319">
          <cell r="A5319" t="str">
            <v>BB135</v>
          </cell>
          <cell r="B5319" t="str">
            <v xml:space="preserve">TORRECILLA METALICA PARA SOPORTE DE DESCARGADORES O RECONECTADOR CONSTRUIDA EN ANGULO Y PLATINA DE 2" X 1/8, PINTURA PLATEADA TIPO INTEMPERIE </v>
          </cell>
          <cell r="F5319" t="str">
            <v>und</v>
          </cell>
          <cell r="I5319">
            <v>904799.99999999988</v>
          </cell>
        </row>
        <row r="5320">
          <cell r="A5320" t="str">
            <v>BB975B</v>
          </cell>
          <cell r="B5320" t="str">
            <v>TRANSFERENCIA AUTOMATICA EN BAJA TENSION POR CONTACTORES Y PLC DE 3X125A EN BAJA TENSIÓN . Ver diagrama unifilar.</v>
          </cell>
          <cell r="F5320" t="str">
            <v>und</v>
          </cell>
          <cell r="I5320">
            <v>12270480</v>
          </cell>
        </row>
        <row r="5321">
          <cell r="A5321" t="str">
            <v>BB975</v>
          </cell>
          <cell r="B5321" t="str">
            <v xml:space="preserve">TRANSFERENCIA AUTOMATICA EN MEDIA TENSIÓN </v>
          </cell>
          <cell r="F5321" t="str">
            <v>und</v>
          </cell>
          <cell r="I5321">
            <v>329124.51</v>
          </cell>
        </row>
        <row r="5322">
          <cell r="A5322" t="str">
            <v>BB500</v>
          </cell>
          <cell r="B5322" t="str">
            <v>TRANSFERENCIA AUTOMATICA MOTORIZADATRIFÁSICA EN GABINETE  CON DOS PROTECCIONES  DE 3 X 150 A DE BARRAJE NEUTRO Y TIERRA</v>
          </cell>
          <cell r="F5322" t="str">
            <v>und</v>
          </cell>
          <cell r="I5322">
            <v>7204713.5999999996</v>
          </cell>
        </row>
        <row r="5323">
          <cell r="A5323" t="str">
            <v>BB410</v>
          </cell>
          <cell r="B5323" t="str">
            <v>TRANSFERENCIA AUTOMÁTICA TRIFÁSICA CON CONTACTORES DE 100A.AC1/50A.AC3, PARA 30 kW/38 kVA  A 220 V.AC EN GABINETE DE 120X80X40. INCLUYE UN INTERRUPTOR INDUSTRIAL DE 100 A PARA PROTECCIÓN EN EL LADO DE EMERGENCIA, DOS BREAKERS PARCIALES DE 20 Y 30 A Y RESERVA PARA 3 INTERRUPTORES; BARRAJE DE EMERGENCIA DE 100 A, CONTROL DE TRANSFERENCIA DIGITAL MICRO CONTROLADO, LLAVES SELECTORAS DE 2, 3 POSICIONES, MINIBREAKER Y BORNERA DE CONTROL. TODO DEBIDAMENTE MARCADO.</v>
          </cell>
          <cell r="F5323" t="str">
            <v>und</v>
          </cell>
          <cell r="I5323">
            <v>4060000</v>
          </cell>
        </row>
        <row r="5324">
          <cell r="A5324" t="str">
            <v>BB421</v>
          </cell>
          <cell r="B5324" t="str">
            <v xml:space="preserve">TRANSFERENCIA AUTOMATICA Y MANUAL EN BAJA TENSIÓN por contactores AC3 de 3x300A con enclavamiento eléctrico y control por PLC para operación de 0 a 10seg. Certificada para uso en emergencia. Protecciones de tipo magnético únicamente. Ver diagrama unifilar. incluye celda IP 55 de 1800x800x600 mm. </v>
          </cell>
          <cell r="F5324" t="str">
            <v>und</v>
          </cell>
          <cell r="I5324">
            <v>17400000</v>
          </cell>
        </row>
        <row r="5325">
          <cell r="A5325" t="str">
            <v>BB975A</v>
          </cell>
          <cell r="B5325" t="str">
            <v>TRANSFERENCIA AUTOMATICA Y MANUAL EN BAJA TENSIÓN por contactores AC3 de 3x50A con enclavamiento eléctrico y control por PLC para operación de 0 a 10seg. Certificada para uso en emergencia. Protecciones de tipo magnético únicamente. Ver diagrama unifilar.</v>
          </cell>
          <cell r="F5325" t="str">
            <v>und</v>
          </cell>
          <cell r="I5325">
            <v>13016360</v>
          </cell>
        </row>
        <row r="5326">
          <cell r="A5326" t="str">
            <v>BB417</v>
          </cell>
          <cell r="B5326" t="str">
            <v>TRANSFERENCIA AUTOMÁTICA Y MANUAL TRIFÁSICA CON CONTACTORES DE 80 A. AC3, PARA 24 kW/30 kVA  A 220 V.AC EN GABINETE DE 120X80X40. INCLUYE ENCLAVAMIENTO ELECTRICO Y CONTROL PLC PARA OPERACION DE 0 A 10 SEG; BARRAJE DE EMERGENCIA DE 100 A, CONTROL DE TRANSFERENCIA DIGITAL MICRO CONTROLADO, LLAVES SELECTORAS DE 2, 3 POSICIONES, MINIBREAKER Y BORNERA DE CONTROL,CERTIFICADA PARA USO  EN EMERGENCIA, PROTECCIONES DE TIPO MAGNETICO UNICAMENTE ,TODO DEBIDAMENTE MARCADO</v>
          </cell>
          <cell r="F5326" t="str">
            <v>und</v>
          </cell>
          <cell r="I5326">
            <v>4393616</v>
          </cell>
        </row>
        <row r="5327">
          <cell r="A5327" t="str">
            <v>BB1006</v>
          </cell>
          <cell r="B5327" t="str">
            <v xml:space="preserve">TRANSFERENCIA GENERAL. Incluye un Tablero autosoportado fabricado en lámina  CR 16 de medidas aproximadas: Alto 2000mm, Ancho 1000 mm y Profundidad 800 mm y contiene en su interior los siguientes elementos: Transferencia Automática en base de interruptores de baja tensión de 3x2500 Amp, con enclavamiento mecánico y eléctrico y control por PLC. Retardo de operación de 60 Segundos. </v>
          </cell>
          <cell r="F5327" t="str">
            <v>glb</v>
          </cell>
          <cell r="I5327">
            <v>58012039.799999997</v>
          </cell>
        </row>
        <row r="5328">
          <cell r="A5328" t="str">
            <v>BB1006A</v>
          </cell>
          <cell r="B5328" t="str">
            <v xml:space="preserve">TRANSFERENCIA GENERAL. Incluye un Tablero autosoportado fabricado en lámina  CR 16 de medidas aproximadas: Alto 2000mm, Ancho 1200 mm y Profundidad 600 mm y contiene en su interior los siguientes elementos: Transferencia Automática en base de interruptores de baja tensión de 3x600 Amp, con enclavamiento mecánico y eléctrico y control por PLC. Retardo de operación de 60 Segundos. </v>
          </cell>
          <cell r="F5328" t="str">
            <v>glb</v>
          </cell>
          <cell r="I5328">
            <v>24619743.719999999</v>
          </cell>
        </row>
        <row r="5329">
          <cell r="A5329" t="str">
            <v>BB943</v>
          </cell>
          <cell r="B5329" t="str">
            <v xml:space="preserve">TRANSFERENCIA MANUAL TIPO BY PASS </v>
          </cell>
          <cell r="F5329" t="str">
            <v>und</v>
          </cell>
          <cell r="I5329">
            <v>215315.1</v>
          </cell>
        </row>
        <row r="5330">
          <cell r="A5330" t="str">
            <v>BB943A</v>
          </cell>
          <cell r="B5330" t="str">
            <v>TRANSFERENCIA MANUAL TIPO BY PASS 60A</v>
          </cell>
          <cell r="F5330" t="str">
            <v>und</v>
          </cell>
          <cell r="I5330">
            <v>500000</v>
          </cell>
        </row>
        <row r="5331">
          <cell r="A5331" t="str">
            <v>BB592I</v>
          </cell>
          <cell r="B5331" t="str">
            <v>TRANSFORMADOR 112,5KVA;DyN5, 60 Hz, 13.2 kV /208/120 VOLTIOS;ACEITE - USO INTEMPERIE - HOMOLOGADO - ACCESORIOS DE SUJECION - PROTOCOLO DE PRUEBAS. (INCLUYE DPS PRIMARIOS - DPS SECUNDARIOS) Y CONECTORES PREMOLDEADOS DE 200A.</v>
          </cell>
          <cell r="F5331" t="str">
            <v>und</v>
          </cell>
          <cell r="I5331">
            <v>14477377.199999999</v>
          </cell>
        </row>
        <row r="5332">
          <cell r="A5332" t="str">
            <v>BB1014</v>
          </cell>
          <cell r="B5332" t="str">
            <v xml:space="preserve">TRANSFORMADOR 20 W PARA BALA DE PISOqualed 0,4 W-luz cálida-Marca LUXYCON o equivalente. </v>
          </cell>
          <cell r="F5332" t="str">
            <v>und</v>
          </cell>
          <cell r="I5332">
            <v>49442.498820000001</v>
          </cell>
        </row>
        <row r="5333">
          <cell r="A5333" t="str">
            <v>BB1012</v>
          </cell>
          <cell r="B5333" t="str">
            <v xml:space="preserve">TRANSFORMADOR 20W PARA CINTA LED Linear light 3,6 W/m  CINTA 10M-incluir accesorios para su correcto funcionamiento-Marca LUXYCON o equivalente. </v>
          </cell>
          <cell r="F5333" t="str">
            <v>und</v>
          </cell>
          <cell r="I5333">
            <v>49442.498820000001</v>
          </cell>
        </row>
        <row r="5334">
          <cell r="A5334" t="str">
            <v>BB592H</v>
          </cell>
          <cell r="B5334" t="str">
            <v>TRANSFORMADOR DE  400 KVA ACEITE  13200V/480 V DYN5 INCLUYE    NIVEL DE ACEITE</v>
          </cell>
          <cell r="F5334" t="str">
            <v>und</v>
          </cell>
          <cell r="I5334">
            <v>23549320.079999998</v>
          </cell>
        </row>
        <row r="5335">
          <cell r="A5335" t="str">
            <v>BB275</v>
          </cell>
          <cell r="B5335" t="str">
            <v xml:space="preserve">TRANSFORMADOR DE AISLAMIENTO  TRIFASICO DE 100 kVA CLASE H SALIDA 208/120 1:1 INCLUYE AISLADOR AT BASES PARA RUEDAS ORIENTABLES,BORNES PARA CAMBIO DE TAPS CON PUENTES ATORNILLADOS,CONEXIONES A TIERRA,DISPOSITIVOS PARA LEVANTAR O IZAR EL TRANSFORMADOR,DISPOSITIVOS PARA TRACCIÓN Y APOYO DE GATO,PLACA DE CARACTERÍSTICAS,PUENTES ATORNILLABLES PARA CAMBIO DE TAPS EN BORNES,RUEDAS ORIENTABLES PARA TRANSFORMADORES SUPERIORES A 225 KVA,TERMINAL AT, TERMINAL BT </v>
          </cell>
          <cell r="F5335" t="str">
            <v>und</v>
          </cell>
          <cell r="I5335">
            <v>8468000</v>
          </cell>
        </row>
        <row r="5336">
          <cell r="A5336" t="str">
            <v>BB502</v>
          </cell>
          <cell r="B5336" t="str">
            <v>TRANSFORMADOR DE CORRIENTE DE CUERPO EN RESINA, USO EXTERIOR, RELACIÓN 10-20/5A, 5VA. CLASE 0.5S, LOS EQUIPOS SE ENTREGAN CALIBRADOS</v>
          </cell>
          <cell r="F5336" t="str">
            <v>und</v>
          </cell>
          <cell r="I5336">
            <v>6182800</v>
          </cell>
        </row>
        <row r="5337">
          <cell r="A5337" t="str">
            <v>BB826L</v>
          </cell>
          <cell r="B5337" t="str">
            <v xml:space="preserve">TRANSFORMADOR DE CORRIENTE PARA MEDIA TENSION 10/5 AMP 17,5 KV Y TRANSFORMADORES DE POTENCIAL PARA MEDIA TENSION USO EXTERIOR </v>
          </cell>
          <cell r="F5337" t="str">
            <v>und</v>
          </cell>
          <cell r="I5337">
            <v>1302143.7</v>
          </cell>
        </row>
        <row r="5338">
          <cell r="A5338" t="str">
            <v>BB826E</v>
          </cell>
          <cell r="B5338" t="str">
            <v xml:space="preserve">TRANSFORMADOR DE CORRIENTE TIPO VENTANA 100/5 -600 V Certificado </v>
          </cell>
          <cell r="F5338" t="str">
            <v>und</v>
          </cell>
          <cell r="I5338">
            <v>205062</v>
          </cell>
        </row>
        <row r="5339">
          <cell r="A5339" t="str">
            <v>BB826F</v>
          </cell>
          <cell r="B5339" t="str">
            <v xml:space="preserve">TRANSFORMADOR DE CORRIENTE TIPO VENTANA 150/5 -600 V Certificado </v>
          </cell>
          <cell r="F5339" t="str">
            <v>und</v>
          </cell>
          <cell r="I5339">
            <v>256327.5</v>
          </cell>
        </row>
        <row r="5340">
          <cell r="A5340" t="str">
            <v>BB826G</v>
          </cell>
          <cell r="B5340" t="str">
            <v xml:space="preserve">TRANSFORMADOR DE CORRIENTE TIPO VENTANA 200/5 -600 V Certificado </v>
          </cell>
          <cell r="F5340" t="str">
            <v>und</v>
          </cell>
          <cell r="I5340">
            <v>307593</v>
          </cell>
        </row>
        <row r="5341">
          <cell r="A5341" t="str">
            <v>BB826H</v>
          </cell>
          <cell r="B5341" t="str">
            <v xml:space="preserve">TRANSFORMADOR DE CORRIENTE TIPO VENTANA 300/5 -600 V Certificado </v>
          </cell>
          <cell r="F5341" t="str">
            <v>und</v>
          </cell>
          <cell r="I5341">
            <v>358858.5</v>
          </cell>
        </row>
        <row r="5342">
          <cell r="A5342" t="str">
            <v>BB826I</v>
          </cell>
          <cell r="B5342" t="str">
            <v xml:space="preserve">TRANSFORMADOR DE CORRIENTE TIPO VENTANA 400/5 -600 V Certificado </v>
          </cell>
          <cell r="F5342" t="str">
            <v>und</v>
          </cell>
          <cell r="I5342">
            <v>410124</v>
          </cell>
        </row>
        <row r="5343">
          <cell r="A5343" t="str">
            <v>BB826J</v>
          </cell>
          <cell r="B5343" t="str">
            <v xml:space="preserve">TRANSFORMADOR DE CORRIENTE TIPO VENTANA 500/5 -600 V Certificado </v>
          </cell>
          <cell r="F5343" t="str">
            <v>und</v>
          </cell>
          <cell r="I5343">
            <v>461389.5</v>
          </cell>
        </row>
        <row r="5344">
          <cell r="A5344" t="str">
            <v>BB826K</v>
          </cell>
          <cell r="B5344" t="str">
            <v xml:space="preserve">TRANSFORMADOR DE CORRIENTE TIPO VENTANA 600/5 -600 V Certificado </v>
          </cell>
          <cell r="F5344" t="str">
            <v>und</v>
          </cell>
          <cell r="I5344">
            <v>512655</v>
          </cell>
        </row>
        <row r="5345">
          <cell r="A5345" t="str">
            <v>BB592B</v>
          </cell>
          <cell r="B5345" t="str">
            <v xml:space="preserve">TRANSFORMADOR DE DISTRIBUCION  MONOFASICO  10 Kva , Ii0- 60 Hz, 13.2 kV-240/120 VOLTIOS ACEITE- INTEMPERIE- HOMOLOGADO -ACCESORIOS DE SUJECION -PROTOCOLO DE PRUEBAS. (DPS PRIMARIOS Y SECUNDARIOS ) </v>
          </cell>
          <cell r="F5345" t="str">
            <v>und</v>
          </cell>
          <cell r="I5345">
            <v>1674618.3167999999</v>
          </cell>
        </row>
        <row r="5346">
          <cell r="A5346" t="str">
            <v>BB592C</v>
          </cell>
          <cell r="B5346" t="str">
            <v xml:space="preserve">TRANSFORMADOR DE DISTRIBUCION  MONOFASICO  15 Kva , Ii0- 60 Hz, 13.2 kV-240/120 VOLTIOS ACEITE- INTEMPERIE- HOMOLOGADO -ACCESORIOS DE SUJECION -PROTOCOLO DE PRUEBAS. (DPS PRIMARIOS Y SECUNDARIOS ) </v>
          </cell>
          <cell r="F5346" t="str">
            <v>und</v>
          </cell>
          <cell r="I5346">
            <v>1857779.6952</v>
          </cell>
        </row>
        <row r="5347">
          <cell r="A5347" t="str">
            <v>BB592D</v>
          </cell>
          <cell r="B5347" t="str">
            <v xml:space="preserve">TRANSFORMADOR DE DISTRIBUCION  MONOFASICO  25 Kva , Ii0-60 Hz, 13.2 kV-240/120 VOLTIOS ACEITE- INTEMPERIE- HOMOLOGADO -ACCESORIOS DE SUJECION -PROTOCOLO DE PRUEBAS. (DPS PRIMARIOS Y SECUNDARIOS ) </v>
          </cell>
          <cell r="F5347" t="str">
            <v>und</v>
          </cell>
          <cell r="I5347">
            <v>2420346.7859999998</v>
          </cell>
        </row>
        <row r="5348">
          <cell r="A5348" t="str">
            <v>BB592E</v>
          </cell>
          <cell r="B5348" t="str">
            <v xml:space="preserve">TRANSFORMADOR DE DISTRIBUCION  MONOFASICO  37,5  Kva , Ii0-60 Hz, 13.2 kV-240/120 VOLTIOS ACEITE- INTEMPERIE- HOMOLOGADO -ACCESORIOS DE SUJECION -PROTOCOLO DE PRUEBAS. (DPS PRIMARIOS Y SECUNDARIOS ) </v>
          </cell>
          <cell r="F5348" t="str">
            <v>und</v>
          </cell>
          <cell r="I5348">
            <v>2943665.01</v>
          </cell>
        </row>
        <row r="5349">
          <cell r="A5349" t="str">
            <v>BB592A</v>
          </cell>
          <cell r="B5349" t="str">
            <v xml:space="preserve">TRANSFORMADOR DE DISTRIBUCION  MONOFASICO  5 Kva , Ii0-60 Hz, 13.2 kV-240/120 VOLTIOS ACEITE- INTEMPERIE- HOMOLOGADO -ACCESORIOS DE SUJECION -PROTOCOLO DE PRUEBAS. (DPS PRIMARIOS Y SECUNDARIOS ) </v>
          </cell>
          <cell r="F5349" t="str">
            <v>und</v>
          </cell>
          <cell r="I5349">
            <v>1334461.4712</v>
          </cell>
        </row>
        <row r="5350">
          <cell r="A5350" t="str">
            <v>BB592F</v>
          </cell>
          <cell r="B5350" t="str">
            <v xml:space="preserve">TRANSFORMADOR DE DISTRIBUCION  MONOFASICO  50 Kva , Ii0-60 Hz, 13.2 kV-240/120 VOLTIOS ACEITE- INTEMPERIE- HOMOLOGADO -ACCESORIOS DE SUJECION -PROTOCOLO DE PRUEBAS. (DPS PRIMARIOS Y SECUNDARIOS ) </v>
          </cell>
          <cell r="F5350" t="str">
            <v>und</v>
          </cell>
          <cell r="I5350">
            <v>3728642.3459999999</v>
          </cell>
        </row>
        <row r="5351">
          <cell r="A5351" t="str">
            <v>BB587A</v>
          </cell>
          <cell r="B5351" t="str">
            <v xml:space="preserve">TRANSFORMADOR DE DISTRIBUCION  TRIFASICO  112,5 kVA-DyN5, 60 Hz, 11.4 kV-208/120 VOLTIOS ACEITE- INTEMPERIE- HOMOLOGADO -ACCESORIOS DE SUJECION -PROTOCOLO DE PRUEBAS. (DPS PRIMARIOS Y SECUNDARIOS ) </v>
          </cell>
          <cell r="F5351" t="str">
            <v>und</v>
          </cell>
          <cell r="I5351">
            <v>6803136.9119999995</v>
          </cell>
        </row>
        <row r="5352">
          <cell r="A5352" t="str">
            <v>BB587</v>
          </cell>
          <cell r="B5352" t="str">
            <v xml:space="preserve">TRANSFORMADOR DE DISTRIBUCION  TRIFASICO  112,5 kVA-DyN5, 60 Hz, 13.2 kV-208/120 VOLTIOS ACEITE- INTEMPERIE- HOMOLOGADO -ACCESORIOS DE SUJECION -PROTOCOLO DE PRUEBAS. (DPS PRIMARIOS Y SECUNDARIOS ) </v>
          </cell>
          <cell r="F5352" t="str">
            <v>und</v>
          </cell>
          <cell r="I5352">
            <v>6803136.9119999995</v>
          </cell>
        </row>
        <row r="5353">
          <cell r="A5353" t="str">
            <v>BB586A</v>
          </cell>
          <cell r="B5353" t="str">
            <v xml:space="preserve">TRANSFORMADOR DE DISTRIBUCION  TRIFASICO  15 kVA-DyN5, 60 Hz, 11.4 kV-208/120 VOLTIOS ACEITE- INTEMPERIE- HOMOLOGADO -ACCESORIOS DE SUJECION -PROTOCOLO DE PRUEBAS. (DPS PRIMARIOS, INTERRUPTOR AUTOMATICO BAJA TENSION  INCORPORADO EN LA CUBA CON PILOTO Y ACCIONAMIENTO EXTERIOR, DPS PRIMARIOS Y SECUNDARIOS) </v>
          </cell>
          <cell r="F5353" t="str">
            <v>und</v>
          </cell>
          <cell r="I5353">
            <v>3092693.8185000001</v>
          </cell>
        </row>
        <row r="5354">
          <cell r="A5354" t="str">
            <v>BB586</v>
          </cell>
          <cell r="B5354" t="str">
            <v xml:space="preserve">TRANSFORMADOR DE DISTRIBUCION  TRIFASICO  15 kVA-DyN5, 60 Hz, 13.2 kV-208/120 VOLTIOS ACEITE- INTEMPERIE- HOMOLOGADO -ACCESORIOS DE SUJECION -PROTOCOLO DE PRUEBAS. (DPS PRIMARIOS, INTERRUPTOR AUTOMATICO BAJA TENSION  INCORPORADO EN LA CUBA CON PILOTO Y ACCIONAMIENTO EXTERIOR, DPS PRIMARIOS Y SECUNDARIOS) </v>
          </cell>
          <cell r="F5354" t="str">
            <v>und</v>
          </cell>
          <cell r="I5354">
            <v>3092693.8185000001</v>
          </cell>
        </row>
        <row r="5355">
          <cell r="A5355" t="str">
            <v>BB588A</v>
          </cell>
          <cell r="B5355" t="str">
            <v xml:space="preserve">TRANSFORMADOR DE DISTRIBUCION  TRIFASICO  150 kVA-DyN5, 60 Hz, 11.4 kV-208/120 VOLTIOS ACEITE- INTEMPERIE- HOMOLOGADO -ACCESORIOS DE SUJECION -PROTOCOLO DE PRUEBAS. (DPS PRIMARIOS) </v>
          </cell>
          <cell r="F5355" t="str">
            <v>und</v>
          </cell>
          <cell r="I5355">
            <v>8896409.8080000002</v>
          </cell>
        </row>
        <row r="5356">
          <cell r="A5356" t="str">
            <v>BB588</v>
          </cell>
          <cell r="B5356" t="str">
            <v xml:space="preserve">TRANSFORMADOR DE DISTRIBUCION  TRIFASICO  150 kVA-DyN5, 60 Hz, 13.2 kV-208/120 VOLTIOS ACEITE- INTEMPERIE- HOMOLOGADO -ACCESORIOS DE SUJECION -PROTOCOLO DE PRUEBAS. (DPS PRIMARIOS) </v>
          </cell>
          <cell r="F5356" t="str">
            <v>und</v>
          </cell>
          <cell r="I5356">
            <v>8896409.8080000002</v>
          </cell>
        </row>
        <row r="5357">
          <cell r="A5357" t="str">
            <v>BB589D</v>
          </cell>
          <cell r="B5357" t="str">
            <v xml:space="preserve">TRANSFORMADOR DE DISTRIBUCION  TRIFASICO  225 kVA-DyN5, 60 Hz, 11.4 kV-220/127 VOLTIOS ACEITE- INTEMPERIE- HOMOLOGADO -ACCESORIOS DE SUJECION -PROTOCOLO DE PRUEBAS. (DPS PRIMARIOS Y SECUNDARIOS ) </v>
          </cell>
          <cell r="F5357" t="str">
            <v>und</v>
          </cell>
          <cell r="I5357">
            <v>12036319.152000001</v>
          </cell>
        </row>
        <row r="5358">
          <cell r="A5358" t="str">
            <v>BB589H</v>
          </cell>
          <cell r="B5358" t="str">
            <v xml:space="preserve">TRANSFORMADOR DE DISTRIBUCION  TRIFASICO  225 kVA-DyN5, 60 Hz, 13.2 kV-208/440 VOLTIOS ACEITE- INTEMPERIE- HOMOLOGADO -ACCESORIOS DE SUJECION -PROTOCOLO DE PRUEBAS. (DPS PRIMARIOS Y SECUNDARIOS ) </v>
          </cell>
          <cell r="F5358" t="str">
            <v>und</v>
          </cell>
          <cell r="I5358">
            <v>12036319.152000001</v>
          </cell>
        </row>
        <row r="5359">
          <cell r="A5359" t="str">
            <v>BB589</v>
          </cell>
          <cell r="B5359" t="str">
            <v xml:space="preserve">TRANSFORMADOR DE DISTRIBUCION  TRIFASICO  225 kVA-DyN5, 60 Hz, 13.2 kV-220/127 VOLTIOS ACEITE- INTEMPERIE- HOMOLOGADO -ACCESORIOS DE SUJECION -PROTOCOLO DE PRUEBAS. (DPS PRIMARIOS Y SECUNDARIOS ) </v>
          </cell>
          <cell r="F5359" t="str">
            <v>und</v>
          </cell>
          <cell r="I5359">
            <v>12036319.152000001</v>
          </cell>
        </row>
        <row r="5360">
          <cell r="A5360" t="str">
            <v>BB590A</v>
          </cell>
          <cell r="B5360" t="str">
            <v xml:space="preserve">TRANSFORMADOR DE DISTRIBUCION  TRIFASICO  30 kVA-DyN5, 60 Hz, 11.4 kV-208/120 VOLTIOS ACEITE- INTEMPERIE- HOMOLOGADO -ACCESORIOS DE SUJECION -PROTOCOLO DE PRUEBAS. (DPS PRIMARIOS, INTERRUPTOR AUTOMATICO BAJA TENSION  INCORPORADO EN LA CUBA CON PILOTO Y ACCIONAMIENTO EXTERIOR, DPS PRIMARIOS Y SECUNDARIOS) </v>
          </cell>
          <cell r="F5360" t="str">
            <v>und</v>
          </cell>
          <cell r="I5360">
            <v>3728642.3459999999</v>
          </cell>
        </row>
        <row r="5361">
          <cell r="A5361" t="str">
            <v>BB590</v>
          </cell>
          <cell r="B5361" t="str">
            <v xml:space="preserve">TRANSFORMADOR DE DISTRIBUCION  TRIFASICO  30 kVA-DyN5, 60 Hz, 13.2 kV-208/120 VOLTIOS ACEITE- INTEMPERIE- HOMOLOGADO -ACCESORIOS DE SUJECION -PROTOCOLO DE PRUEBAS. (DPS PRIMARIOS, INTERRUPTOR AUTOMATICO BAJA TENSION  INCORPORADO EN LA CUBA CON PILOTO Y ACCIONAMIENTO EXTERIOR, DPS PRIMARIOS Y SECUNDARIOS) </v>
          </cell>
          <cell r="F5361" t="str">
            <v>und</v>
          </cell>
          <cell r="I5361">
            <v>3728642.3459999999</v>
          </cell>
        </row>
        <row r="5362">
          <cell r="A5362" t="str">
            <v>BB589E</v>
          </cell>
          <cell r="B5362" t="str">
            <v xml:space="preserve">TRANSFORMADOR DE DISTRIBUCION  TRIFASICO  300 kVA-DyN5, 60 Hz, 11.4 kV-220/127 VOLTIOS ACEITE- INTEMPERIE- HOMOLOGADO -ACCESORIOS DE SUJECION -PROTOCOLO DE PRUEBAS. (DPS PRIMARIOS Y SECUNDARIOS ) </v>
          </cell>
          <cell r="F5362" t="str">
            <v>und</v>
          </cell>
          <cell r="I5362">
            <v>14129592.048</v>
          </cell>
        </row>
        <row r="5363">
          <cell r="A5363" t="str">
            <v>BB589A</v>
          </cell>
          <cell r="B5363" t="str">
            <v xml:space="preserve">TRANSFORMADOR DE DISTRIBUCION  TRIFASICO  300 kVA-DyN5, 60 Hz, 13.2 kV-220/127 VOLTIOS ACEITE- INTEMPERIE- HOMOLOGADO -ACCESORIOS DE SUJECION -PROTOCOLO DE PRUEBAS. (DPS PRIMARIOS Y SECUNDARIOS ) </v>
          </cell>
          <cell r="F5363" t="str">
            <v>und</v>
          </cell>
          <cell r="I5363">
            <v>14129592.048</v>
          </cell>
        </row>
        <row r="5364">
          <cell r="A5364" t="str">
            <v>BB589F</v>
          </cell>
          <cell r="B5364" t="str">
            <v xml:space="preserve">TRANSFORMADOR DE DISTRIBUCION  TRIFASICO  400 kVA-DyN5, 60 Hz, 11.4 kV-220/127 VOLTIOS ACEITE- INTEMPERIE- HOMOLOGADO -ACCESORIOS DE SUJECION -PROTOCOLO DE PRUEBAS. (DPS PRIMARIOS Y SECUNDARIOS ) </v>
          </cell>
          <cell r="F5364" t="str">
            <v>und</v>
          </cell>
          <cell r="I5364">
            <v>23549320.079999998</v>
          </cell>
        </row>
        <row r="5365">
          <cell r="A5365" t="str">
            <v>BB589B</v>
          </cell>
          <cell r="B5365" t="str">
            <v xml:space="preserve">TRANSFORMADOR DE DISTRIBUCION  TRIFASICO  400 kVA-DyN5, 60 Hz, 13.2 kV-220/127 VOLTIOS ACEITE- INTEMPERIE- HOMOLOGADO -ACCESORIOS DE SUJECION -PROTOCOLO DE PRUEBAS. (DPS PRIMARIOS Y SECUNDARIOS ) </v>
          </cell>
          <cell r="F5365" t="str">
            <v>und</v>
          </cell>
          <cell r="I5365">
            <v>23549320.079999998</v>
          </cell>
        </row>
        <row r="5366">
          <cell r="A5366" t="str">
            <v>BB589G</v>
          </cell>
          <cell r="B5366" t="str">
            <v xml:space="preserve">TRANSFORMADOR DE DISTRIBUCION  TRIFASICO  500 kVA-DyN5, 60 Hz, 11.4 kV-220/127 VOLTIOS ACEITE- INTEMPERIE- HOMOLOGADO -ACCESORIOS DE SUJECION -PROTOCOLO DE PRUEBAS. (DPS PRIMARIOS Y SECUNDARIOS ) </v>
          </cell>
          <cell r="F5366" t="str">
            <v>und</v>
          </cell>
          <cell r="I5366">
            <v>27683370</v>
          </cell>
        </row>
        <row r="5367">
          <cell r="A5367" t="str">
            <v>BB589C</v>
          </cell>
          <cell r="B5367" t="str">
            <v xml:space="preserve">TRANSFORMADOR DE DISTRIBUCION  TRIFASICO  500 kVA-DyN5, 60 Hz, 13.2 kV-220/127 VOLTIOS ACEITE- INTEMPERIE- HOMOLOGADO -ACCESORIOS DE SUJECION -PROTOCOLO DE PRUEBAS. (DPS PRIMARIOS Y SECUNDARIOS ) </v>
          </cell>
          <cell r="F5367" t="str">
            <v>und</v>
          </cell>
          <cell r="I5367">
            <v>27683370</v>
          </cell>
        </row>
        <row r="5368">
          <cell r="A5368" t="str">
            <v>BB592G</v>
          </cell>
          <cell r="B5368" t="str">
            <v xml:space="preserve">TRANSFORMADOR DE DISTRIBUCION  TRIFASICO  75 kVA-DyN5, 60 Hz, 11.4 kV-208/120 VOLTIOS ACEITE- INTEMPERIE- HOMOLOGADO -ACCESORIOS DE SUJECION -PROTOCOLO DE PRUEBAS. (DPS PRIMARIOS Y SECUNDARIOS ) </v>
          </cell>
          <cell r="F5368" t="str">
            <v>und</v>
          </cell>
          <cell r="I5368">
            <v>5233182.24</v>
          </cell>
        </row>
        <row r="5369">
          <cell r="A5369" t="str">
            <v>BB592</v>
          </cell>
          <cell r="B5369" t="str">
            <v xml:space="preserve">TRANSFORMADOR DE DISTRIBUCION  TRIFASICO  75 kVA-DyN5, 60 Hz, 13.2 kV-208/120 VOLTIOS ACEITE- INTEMPERIE- HOMOLOGADO -ACCESORIOS DE SUJECION -PROTOCOLO DE PRUEBAS. (DPS PRIMARIOS Y SECUNDARIOS ) </v>
          </cell>
          <cell r="F5369" t="str">
            <v>und</v>
          </cell>
          <cell r="I5369">
            <v>5821915.2419999996</v>
          </cell>
        </row>
        <row r="5370">
          <cell r="A5370" t="str">
            <v>BB591B</v>
          </cell>
          <cell r="B5370" t="str">
            <v xml:space="preserve">TRANSFORMADOR DE DISTRIBUCION  TRIFASICO 45 kVA-DyN5, 60 Hz, 11.4 kV-208/120 VOLTIOS ACEITE- INTEMPERIE- HOMOLOGADO -ACCESORIOS DE SUJECION -PROTOCOLO DE PRUEBAS. (DPS PRIMARIOS, INTERRUPTOR AUTOMATICO BAJA TENSION  INCORPORADO EN LA CUBA CON PILOTO Y ACCIONAMIENTO EXTERIOR, DPS PRIMARIOS Y SECUNDARIOS) </v>
          </cell>
          <cell r="F5370" t="str">
            <v>und</v>
          </cell>
          <cell r="I5370">
            <v>4513619.682</v>
          </cell>
        </row>
        <row r="5371">
          <cell r="A5371" t="str">
            <v>BB591</v>
          </cell>
          <cell r="B5371" t="str">
            <v xml:space="preserve">TRANSFORMADOR DE DISTRIBUCION  TRIFASICO 45 kVA-DyN5, 60 Hz, 13.2 kV-208/120 VOLTIOS ACEITE- INTEMPERIE- HOMOLOGADO -ACCESORIOS DE SUJECION -PROTOCOLO DE PRUEBAS. (DPS PRIMARIOS, INTERRUPTOR AUTOMATICO BAJA TENSION  INCORPORADO EN LA CUBA CON PILOTO Y ACCIONAMIENTO EXTERIOR, DPS PRIMARIOS Y SECUNDARIOS) </v>
          </cell>
          <cell r="F5371" t="str">
            <v>und</v>
          </cell>
          <cell r="I5371">
            <v>4513619.682</v>
          </cell>
        </row>
        <row r="5372">
          <cell r="A5372" t="str">
            <v>BB591A</v>
          </cell>
          <cell r="B5372" t="str">
            <v>TRANSFORMADOR DE DISTRIBUCION  TRIFASICO DE 30 kVA-DyN5, 60 Hz, 13.2 kV /208/120 VOLTIOS ONAN - USO INTEMPERIE- HOMOLOGADO -ACCESORIOS DE SUJECION -PROTOCOLO DE PRUEBAS.</v>
          </cell>
          <cell r="F5372" t="str">
            <v>und</v>
          </cell>
          <cell r="I5372">
            <v>3214346.85</v>
          </cell>
        </row>
        <row r="5373">
          <cell r="A5373" t="str">
            <v>BB592M</v>
          </cell>
          <cell r="B5373" t="str">
            <v>TRANSFORMADOR DE DISTRIBUCION  TRIFASICO SECO EN RESINA DE 800 kVA-DyN5, 60 Hz, 11.4 kV /208/120 VOLTIOS - CLASE H- USO INTERIOR - HOMOLOGADO - ACCESORIOS DE SUJECION - CELDA - PROTOCOLO DE PRUEBAS.</v>
          </cell>
          <cell r="F5373" t="str">
            <v>und</v>
          </cell>
          <cell r="I5373">
            <v>58278620.399999999</v>
          </cell>
        </row>
        <row r="5374">
          <cell r="A5374" t="str">
            <v>BB526</v>
          </cell>
          <cell r="B5374" t="str">
            <v>TRANSFORMADOR DE DISTRIBUCION TRIFASICO CONVENCIONAL EN ACEITE DE 400 kVA -D--D, 60Hz, 34,5/13,2 kv +/- 2*2,5% VOLTIOS REFIGERACION ONAN - HOMOLOGADO -ACCESORIOS DE SUJECCION- CELDA -PROTOCOLO DE PRUEBAS INCLUYE CAJITA DE CENTRALIZACIÓN LADO MT CON TABLILLA DE CONEXIONES CONTACTOS AUXILIARES O: N° 3 CIRCUITOS DE SONDAS PT100 PARA EL CONTROL DE LA TEMPERATURA DE LOS DEVANADOS. TABLILLA DE CONEXIONES POR LA VARIACIÓN DE TENSIÓN DE ±2X2,5% (A TRANSFORMADOR DESACTIVADO) AISLADORES DI SALIDA LATO MT SALIDA MT CON N°3 BORNEAS M12 EN LATÓN SALIDAS BAJA TENSIÓN CON PLATOS N.4 ARGOLLAS DE ELEVACIÓN N.4 ARGOLLAS DE TRASLADO N.2 CARRETILLAS CON N.4 RUEDAS ORIENTABLES ORTOGONALMENTE N.2 BORNES DE TIERRA PLACA DE CARACTERÍSTICAS ELÉCTRICAS</v>
          </cell>
          <cell r="F5374" t="str">
            <v>und</v>
          </cell>
          <cell r="I5374">
            <v>103866400</v>
          </cell>
        </row>
        <row r="5375">
          <cell r="A5375" t="str">
            <v>BB274</v>
          </cell>
          <cell r="B5375" t="str">
            <v xml:space="preserve">TRANSFORMADOR DE DISTRIBUCION TRIFASICO SECO EN RESINA DE 400 kVA -DyN5, 60Hz, 11.4 kV /208/120 VOLTIOS CLASE F - USO INTERIOR - HOMOLOGADO -ACCESORIOS DE SUJECCION- CELDA -PROTOCOLO DE PRUEBAS INCLUYE CAJITA DE CENTRALIZACIÓN LADO MT CON TABLILLA DE CONEXIONES CONTACTOS AUXILIARES O: N° 3 CIRCUITOS DE SONDAS PT100 PARA EL CONTROL DE LA TEMPERATURA DE LOS DEVANADOS. TABLILLA DE CONEXIONES POR LA VARIACIÓN DE TENSIÓN DE ±2X2,5% (A TRANSFORMADOR DESACTIVADO) AISLADORES DI SALIDA LATO MT SALIDA MT CON N°3 BORNEAS M12 EN LATÓN SALIDAS BAJA TENSIÓN CON PLATOS N.4 ARGOLLAS DE ELEVACIÓN N.4 ARGOLLAS DE TRASLADO N.2 CARRETILLAS CON N.4 RUEDAS ORIENTABLES ORTOGONALMENTE N.2 BORNES DE TIERRA PLACA DE CARACTERÍSTICAS ELÉCTRICAS 
</v>
          </cell>
          <cell r="F5375" t="str">
            <v>und</v>
          </cell>
          <cell r="I5375">
            <v>30855999.999999996</v>
          </cell>
        </row>
        <row r="5376">
          <cell r="A5376" t="str">
            <v>BB497</v>
          </cell>
          <cell r="B5376" t="str">
            <v>TRANSFORMADOR DE DISTRIBUCION TRIFASICO SECO EN RESINA DE 400 kVA -DyN5, 60Hz, 34,5/13,2 kv +/- 2*2,5% VOLTIOS CLASE F - USO INTEMPERIE - HOMOLOGADO -ACCESORIOS DE SUJECCION- CELDA -PROTOCOLO DE PRUEBAS INCLUYE CAJITA DE CENTRALIZACIÓN LADO MT CON TABLILLA DE CONEXIONES CONTACTOS AUXILIARES O: N° 3 CIRCUITOS DE SONDAS PT100 PARA EL CONTROL DE LA TEMPERATURA DE LOS DEVANADOS. TABLILLA DE CONEXIONES POR LA VARIACIÓN DE TENSIÓN DE ±2X2,5% (A TRANSFORMADOR DESACTIVADO) AISLADORES DI SALIDA LATO MT SALIDA MT CON N°3 BORNEAS M12 EN LATÓN SALIDAS BAJA TENSIÓN CON PLATOS N.4 ARGOLLAS DE ELEVACIÓN N.4 ARGOLLAS DE TRASLADO N.2 CARRETILLAS CON N.4 RUEDAS ORIENTABLES ORTOGONALMENTE N.2 BORNES DE TIERRA PLACA DE CARACTERÍSTICAS ELÉCTRICAS</v>
          </cell>
          <cell r="F5376" t="str">
            <v>und</v>
          </cell>
          <cell r="I5376">
            <v>34397480</v>
          </cell>
        </row>
        <row r="5377">
          <cell r="A5377" t="str">
            <v>BB501</v>
          </cell>
          <cell r="B5377" t="str">
            <v>TRANSFORMADOR DE POTENCIAL DE CUERPO EN RESINA, USO EXTERIOR, 34500/3. 115/3 V, 36 kV, 25 VA, CLASE 0.5, LOS EQUIPOS SE ENTREGAN CALIBRADOS</v>
          </cell>
          <cell r="F5377" t="str">
            <v>und</v>
          </cell>
          <cell r="I5377">
            <v>5202600</v>
          </cell>
        </row>
        <row r="5378">
          <cell r="A5378" t="str">
            <v>BB110</v>
          </cell>
          <cell r="B5378" t="str">
            <v>TRANSFORMADOR DE POTENCIAL MONOFÁSICO RELACIÓN 13.200V/120V, 500 VA, PARA CARGADOR DE BATERIAS,</v>
          </cell>
          <cell r="F5378" t="str">
            <v>und</v>
          </cell>
          <cell r="I5378">
            <v>1508000</v>
          </cell>
        </row>
        <row r="5379">
          <cell r="A5379" t="str">
            <v>BB119</v>
          </cell>
          <cell r="B5379" t="str">
            <v>TRANSFORMADOR DE POTENCIAL MONOFÁSICO RELACIÓN 34.500V/120V, 500 VA, PARA CARGADOR DE BATERIAS</v>
          </cell>
          <cell r="F5379" t="str">
            <v>und</v>
          </cell>
          <cell r="I5379">
            <v>2784000</v>
          </cell>
        </row>
        <row r="5380">
          <cell r="A5380" t="str">
            <v>BB826N</v>
          </cell>
          <cell r="B5380" t="str">
            <v xml:space="preserve">TRANSFORMADOR DE POTENCIAL PARA MEDIA TENSION 11400/120 V CLASE 0,5  USO EXTERIOR </v>
          </cell>
          <cell r="F5380" t="str">
            <v>und</v>
          </cell>
          <cell r="I5380">
            <v>963791.4</v>
          </cell>
        </row>
        <row r="5381">
          <cell r="A5381" t="str">
            <v>BB826M</v>
          </cell>
          <cell r="B5381" t="str">
            <v xml:space="preserve">TRANSFORMADOR DE POTENCIAL PARA MEDIA TENSION 13200/120 V CLASE 0,5  USO EXTERIOR </v>
          </cell>
          <cell r="F5381" t="str">
            <v>und</v>
          </cell>
          <cell r="I5381">
            <v>1332903</v>
          </cell>
        </row>
        <row r="5382">
          <cell r="A5382" t="str">
            <v>BB393</v>
          </cell>
          <cell r="B5382" t="str">
            <v xml:space="preserve">TRANSFORMADOR NORMALIZADO SECO ABIERTO CLASE H DE TRIFASICO EN COBRE DE 500 kVA – DyN5, 60 Hz, 13.2 kV/208/120 V  DELTA ESTRELLA, AIRE NATURAL, BIL 60/10 MONTAJE INTERIOR, INCLUYE TIPO PUENTE SOBRE CADA BOBINA, UN DISPOSITIVO DE PUESTA A TIERRA TIPO MORDAZA, TERMINALES DE ALTA Y BAJA TENSION TIPO PALETA CON PERFORACIONES PARA CONEXIONES DE CABLES O BARRAJES,PLACA EN ACERO INOXIDABLE, RUEDAS ORIENTALES, HOMOLOGADO,ACCESORIOS DE SUJECCION-PROTOCOLO DE PRUEBAS. (INCLUYE DPS PRIMARIOS - DPS SECUNDARIOS) </v>
          </cell>
          <cell r="F5382" t="str">
            <v>und</v>
          </cell>
          <cell r="I5382">
            <v>29568400</v>
          </cell>
        </row>
        <row r="5383">
          <cell r="A5383" t="str">
            <v>BB592K</v>
          </cell>
          <cell r="B5383" t="str">
            <v>TRANSFORMADOR TIPO SECO ABIERTO CLASE H SERIE 15/1.1 kV, DE ACUERDO A NORMAS NTC 3445, NTC 3654 112,5 kVA TENSION PRIMARIO 11400 ,TENSION SECUNDARIO 208/120V, TRIFASICO 120 kVA, MONTAJE INTERIOR FRECUENCIA 60Hz, Dyn5 CAMBIADOR DE TAPS (+1-3)X2,5% CALENTAMIENTO DEVANADOS 125°C BIL 60/10 (kV), IP00, REFIGERACION AN</v>
          </cell>
          <cell r="F5383" t="str">
            <v>und</v>
          </cell>
          <cell r="I5383">
            <v>11655724.08</v>
          </cell>
        </row>
        <row r="5384">
          <cell r="A5384" t="str">
            <v>BB592L</v>
          </cell>
          <cell r="B5384" t="str">
            <v>TRANSFORMADOR TIPO SECO ABIERTO CLASE H SERIE 15/1.1 kV, DE ACUERDO A NORMAS NTC 3445, NTC 3654 112,5 kVA TENSION PRIMARIO 11400 ,TENSION SECUNDARIO 208/120V, TRIFASICO 120 kVA, MONTAJE INTERIOR FRECUENCIA 60Hz, Dyn5 CAMBIADOR DE TAPS (+1-3)X2,5% CALENTAMIENTO DEVANADOS 125°C BIL 60/10 (kV), IP00, REFIGERACION AN</v>
          </cell>
          <cell r="F5384" t="str">
            <v>und</v>
          </cell>
          <cell r="I5384">
            <v>11655724.08</v>
          </cell>
        </row>
        <row r="5385">
          <cell r="A5385" t="str">
            <v>BB592J</v>
          </cell>
          <cell r="B5385" t="str">
            <v>TRANSFORMADOR TIPO SECO ABIERTO CLASE H SERIE 15/1.1 kV, DE ACUERDO A NORMAS NTC 3445, NTC 3654 150 kVA TENSION PRIMARIO 11400 ,TENSION SECUNDARIO 208/120V, TRIFASICO 150 kVA, MONTAJE INTERIOR FRECUENCIA 60Hz, Dyn5 CAMBIADOR DE TAPS (+1-3)X2,5% CALENTAMIENTO DEVANADOS 125°C BIL 60/10 (kV), IP00, REFIGERACION AN</v>
          </cell>
          <cell r="F5385" t="str">
            <v>und</v>
          </cell>
          <cell r="I5385">
            <v>12642072.300000001</v>
          </cell>
        </row>
        <row r="5386">
          <cell r="A5386" t="str">
            <v xml:space="preserve">BB51 </v>
          </cell>
          <cell r="B5386" t="str">
            <v xml:space="preserve">TRANSFORMADOR TRIFÁSICO DE 3000 kVA  TIPO ACEITE MINERAL AUMENTO DE TEMPERATURA  65ºC T. MAS CALIENTE 85°C VOLTAJE DE ENTRADA 34500V, VOLTAJE DE SALIDA  13200-7621 V BIL ENTRDA 950FACTOR K 1 ALTITUD 1000 MSNM CONEXIÓN DE ENTRADA DELTA  CONEXIÓN SALIDA ESTRELLA GRUPO DE CONEXIÓN DYN 5 REFRIGERACIÓN ONAN REGULACIÓN DE ENTRADA +2 -2 X 2.5 % MONTAJE  EXTERIOR NORMAS APLICABLES NTC 3607 – NTC 819 FRECUENCIA NOMINAL 60 HZ, RUEDAS PARA DESPLAZAMIENTO EN RIEL PROTOCOLO DE PRUEBAS, RADIADORES DESMONTABLES, RELE BUCHHOLZ, FILTRO EN SILICIA GEL MARCA SIEMENS  INCLUYE TODO LO NECESARIO PARA SU CORRECTA INSTALACIÓN GARANTÍA POR FABRICACIÓN TRES AÑOS Y UN AÑO POR INSTALACIÓN. 
</v>
          </cell>
          <cell r="F5386" t="str">
            <v>und</v>
          </cell>
          <cell r="I5386">
            <v>120060000</v>
          </cell>
        </row>
        <row r="5387">
          <cell r="A5387" t="str">
            <v>BB1019</v>
          </cell>
          <cell r="B5387" t="str">
            <v xml:space="preserve">TRANSFORMADORES DE  CORRIENTE RELACION 10-20-30/5 A CLASE 0,5 EN RESINA 15 KV </v>
          </cell>
          <cell r="F5387" t="str">
            <v>und</v>
          </cell>
          <cell r="I5387">
            <v>1727123.9999999998</v>
          </cell>
        </row>
        <row r="5388">
          <cell r="A5388" t="str">
            <v>BB826R</v>
          </cell>
          <cell r="B5388" t="str">
            <v xml:space="preserve">TRANSFORMADORES DE  TENSION RELACION 15000 /120 V CLASER 0,5 A CLASE 0,5 EN RESINA 15 KV </v>
          </cell>
          <cell r="F5388" t="str">
            <v>und</v>
          </cell>
          <cell r="I5388">
            <v>1015289.9999999999</v>
          </cell>
        </row>
        <row r="5389">
          <cell r="A5389" t="str">
            <v>BB418</v>
          </cell>
          <cell r="B5389" t="str">
            <v>TRIFÁSICA CON CONTACTORES DE 200 A. AC3, PARA 61 kW/76 kVA  A 220 V.AC EN GABINETE DE 120X80X40. INCLUYE ENCLAVAMIENTO ELECTRICO Y CONTROL PLC PARA OPERACION DE 0 A 10 SEG; BARRAJE DE EMERGENCIA DE 100 A, CONTROL DE TRANSFERENCIA DIGITAL MICRO CONTROLADO, LLAVES SELECTORAS DE 2, 3 POSICIONES, MINIBREAKER Y BORNERA DE CONTROL,CERTIFICADA PARA USO  EN EMERGENCIA, PROTECCIONES DE TIPO MAGNETICO UNICAMENTE ,TODO DEBIDAMENTE MARCADO</v>
          </cell>
          <cell r="F5389" t="str">
            <v>und</v>
          </cell>
          <cell r="I5389">
            <v>7032615.9999999991</v>
          </cell>
        </row>
        <row r="5390">
          <cell r="A5390" t="str">
            <v>BB932A</v>
          </cell>
          <cell r="B5390" t="str">
            <v>TROQUEL PARA CANALETA</v>
          </cell>
          <cell r="F5390" t="str">
            <v>und</v>
          </cell>
          <cell r="I5390">
            <v>5250</v>
          </cell>
        </row>
        <row r="5391">
          <cell r="A5391" t="str">
            <v>BB535</v>
          </cell>
          <cell r="B5391" t="str">
            <v>TUBO ABIERTO SEÑALIZACION Y PROTECCION 2" x 8"</v>
          </cell>
          <cell r="F5391" t="str">
            <v>und</v>
          </cell>
          <cell r="I5391">
            <v>2848.9599999999996</v>
          </cell>
        </row>
        <row r="5392">
          <cell r="A5392" t="str">
            <v>BB597</v>
          </cell>
          <cell r="B5392" t="str">
            <v>TUBO CONDUIT GALVANIZADA EMT 1"</v>
          </cell>
          <cell r="F5392" t="str">
            <v>m</v>
          </cell>
          <cell r="I5392">
            <v>5311.1058000000003</v>
          </cell>
        </row>
        <row r="5393">
          <cell r="A5393" t="str">
            <v>BB598</v>
          </cell>
          <cell r="B5393" t="str">
            <v>TUBO CONDUIT GALVANIZADA EMT 1/2"</v>
          </cell>
          <cell r="F5393" t="str">
            <v>m</v>
          </cell>
          <cell r="I5393">
            <v>2216.7202200000002</v>
          </cell>
        </row>
        <row r="5394">
          <cell r="A5394" t="str">
            <v>BB596</v>
          </cell>
          <cell r="B5394" t="str">
            <v>TUBO CONDUIT GALVANIZADA EMT 1_1/2"</v>
          </cell>
          <cell r="F5394" t="str">
            <v>m</v>
          </cell>
          <cell r="I5394">
            <v>9144.7398900000007</v>
          </cell>
        </row>
        <row r="5395">
          <cell r="A5395" t="str">
            <v>BB398</v>
          </cell>
          <cell r="B5395" t="str">
            <v>TUBO CONDUIT GALVANIZADA EMT 1_1/4"</v>
          </cell>
          <cell r="F5395" t="str">
            <v>m</v>
          </cell>
          <cell r="I5395">
            <v>7500</v>
          </cell>
        </row>
        <row r="5396">
          <cell r="A5396" t="str">
            <v>BB599</v>
          </cell>
          <cell r="B5396" t="str">
            <v xml:space="preserve">TUBO CONDUIT GALVANIZADA EMT 2" </v>
          </cell>
          <cell r="F5396" t="str">
            <v>m</v>
          </cell>
          <cell r="I5396">
            <v>11638.293809999999</v>
          </cell>
        </row>
        <row r="5397">
          <cell r="A5397" t="str">
            <v>BB600</v>
          </cell>
          <cell r="B5397" t="str">
            <v xml:space="preserve">TUBO CONDUIT GALVANIZADA EMT 3" </v>
          </cell>
          <cell r="F5397" t="str">
            <v>m</v>
          </cell>
          <cell r="I5397">
            <v>23659.028249999999</v>
          </cell>
        </row>
        <row r="5398">
          <cell r="A5398" t="str">
            <v>BB601</v>
          </cell>
          <cell r="B5398" t="str">
            <v xml:space="preserve">TUBO CONDUIT GALVANIZADA EMT 3/4" </v>
          </cell>
          <cell r="F5398" t="str">
            <v>m</v>
          </cell>
          <cell r="I5398">
            <v>3618.3189900000002</v>
          </cell>
        </row>
        <row r="5399">
          <cell r="A5399" t="str">
            <v>BB603</v>
          </cell>
          <cell r="B5399" t="str">
            <v xml:space="preserve">TUBO CONDUIT IMC 1 _1/2" </v>
          </cell>
          <cell r="F5399" t="str">
            <v>m</v>
          </cell>
          <cell r="I5399">
            <v>20047.886429999999</v>
          </cell>
        </row>
        <row r="5400">
          <cell r="A5400" t="str">
            <v>BB403</v>
          </cell>
          <cell r="B5400" t="str">
            <v xml:space="preserve">TUBO CONDUIT IMC 1 _1/4" </v>
          </cell>
          <cell r="F5400" t="str">
            <v>m</v>
          </cell>
          <cell r="I5400">
            <v>14848</v>
          </cell>
        </row>
        <row r="5401">
          <cell r="A5401" t="str">
            <v>BB605</v>
          </cell>
          <cell r="B5401" t="str">
            <v xml:space="preserve">TUBO CONDUIT IMC 1" </v>
          </cell>
          <cell r="F5401" t="str">
            <v>m</v>
          </cell>
          <cell r="I5401">
            <v>12406.251</v>
          </cell>
        </row>
        <row r="5402">
          <cell r="A5402" t="str">
            <v>BB606</v>
          </cell>
          <cell r="B5402" t="str">
            <v xml:space="preserve">TUBO CONDUIT IMC 1/2" </v>
          </cell>
          <cell r="F5402" t="str">
            <v>m</v>
          </cell>
          <cell r="I5402">
            <v>6957.7536600000003</v>
          </cell>
        </row>
        <row r="5403">
          <cell r="A5403" t="str">
            <v>BB607</v>
          </cell>
          <cell r="B5403" t="str">
            <v xml:space="preserve">TUBO CONDUIT IMC 2" </v>
          </cell>
          <cell r="F5403" t="str">
            <v>m</v>
          </cell>
          <cell r="I5403">
            <v>29481.763739999999</v>
          </cell>
        </row>
        <row r="5404">
          <cell r="A5404" t="str">
            <v>BB608</v>
          </cell>
          <cell r="B5404" t="str">
            <v xml:space="preserve">TUBO CONDUIT IMC 3" </v>
          </cell>
          <cell r="F5404" t="str">
            <v>m</v>
          </cell>
          <cell r="I5404">
            <v>58418.062559999998</v>
          </cell>
        </row>
        <row r="5405">
          <cell r="A5405" t="str">
            <v>BB609</v>
          </cell>
          <cell r="B5405" t="str">
            <v>TUBO CONDUIT IMC 3/4"</v>
          </cell>
          <cell r="F5405" t="str">
            <v>m</v>
          </cell>
          <cell r="I5405">
            <v>8680.2744600000005</v>
          </cell>
        </row>
        <row r="5406">
          <cell r="A5406" t="str">
            <v>BB610</v>
          </cell>
          <cell r="B5406" t="str">
            <v xml:space="preserve">TUBO CONDUIT IMC 4" </v>
          </cell>
          <cell r="F5406" t="str">
            <v>m</v>
          </cell>
          <cell r="I5406">
            <v>76725.997919999994</v>
          </cell>
        </row>
        <row r="5407">
          <cell r="A5407" t="str">
            <v>BB611</v>
          </cell>
          <cell r="B5407" t="str">
            <v>TUBO CONDUIT PVC 1 _1/2"</v>
          </cell>
          <cell r="F5407" t="str">
            <v>m</v>
          </cell>
          <cell r="I5407">
            <v>2718</v>
          </cell>
        </row>
        <row r="5408">
          <cell r="A5408" t="str">
            <v>BB402</v>
          </cell>
          <cell r="B5408" t="str">
            <v>TUBO CONDUIT PVC 1 _1/4"</v>
          </cell>
          <cell r="F5408" t="str">
            <v>m</v>
          </cell>
          <cell r="I5408">
            <v>2107</v>
          </cell>
        </row>
        <row r="5409">
          <cell r="A5409" t="str">
            <v>BB613</v>
          </cell>
          <cell r="B5409" t="str">
            <v>TUBO CONDUIT PVC 1"</v>
          </cell>
          <cell r="F5409" t="str">
            <v>m</v>
          </cell>
          <cell r="I5409">
            <v>1414.9277999999999</v>
          </cell>
        </row>
        <row r="5410">
          <cell r="A5410" t="str">
            <v>BB614</v>
          </cell>
          <cell r="B5410" t="str">
            <v>TUBO CONDUIT PVC 1/2"</v>
          </cell>
          <cell r="F5410" t="str">
            <v>m</v>
          </cell>
          <cell r="I5410">
            <v>597</v>
          </cell>
        </row>
        <row r="5411">
          <cell r="A5411" t="str">
            <v>BB615</v>
          </cell>
          <cell r="B5411" t="str">
            <v>TUBO CONDUIT PVC 2"</v>
          </cell>
          <cell r="F5411" t="str">
            <v>m</v>
          </cell>
          <cell r="I5411">
            <v>4285.7957999999999</v>
          </cell>
        </row>
        <row r="5412">
          <cell r="A5412" t="str">
            <v>BB616</v>
          </cell>
          <cell r="B5412" t="str">
            <v>TUBO CONDUIT PVC 3/4"</v>
          </cell>
          <cell r="F5412" t="str">
            <v>m</v>
          </cell>
          <cell r="I5412">
            <v>1001.7278700000001</v>
          </cell>
        </row>
        <row r="5413">
          <cell r="A5413" t="str">
            <v>BB999</v>
          </cell>
          <cell r="B5413" t="str">
            <v xml:space="preserve">TUBO FLUORESCENTE 48W T8 </v>
          </cell>
          <cell r="F5413" t="str">
            <v>und</v>
          </cell>
          <cell r="I5413">
            <v>3588.585</v>
          </cell>
        </row>
        <row r="5414">
          <cell r="A5414" t="str">
            <v>BB629</v>
          </cell>
          <cell r="B5414" t="str">
            <v>TUBO PVC DOBLE PARED TDP 3"</v>
          </cell>
          <cell r="F5414" t="str">
            <v>m</v>
          </cell>
          <cell r="I5414">
            <v>5785</v>
          </cell>
        </row>
        <row r="5415">
          <cell r="A5415" t="str">
            <v>BB630</v>
          </cell>
          <cell r="B5415" t="str">
            <v>TUBO PVC DOBLE PARED TDP 4"</v>
          </cell>
          <cell r="F5415" t="str">
            <v>m</v>
          </cell>
          <cell r="I5415">
            <v>5977.5573000000004</v>
          </cell>
        </row>
        <row r="5416">
          <cell r="A5416" t="str">
            <v xml:space="preserve">BB630A </v>
          </cell>
          <cell r="B5416" t="str">
            <v>TUBO PVC DOBLE PARED TDP 6"</v>
          </cell>
          <cell r="F5416" t="str">
            <v>m</v>
          </cell>
          <cell r="I5416">
            <v>1817</v>
          </cell>
        </row>
        <row r="5417">
          <cell r="A5417" t="str">
            <v>BB627</v>
          </cell>
          <cell r="B5417" t="str">
            <v>TUBO PVC PESADO DB 3"</v>
          </cell>
          <cell r="F5417" t="str">
            <v>m</v>
          </cell>
          <cell r="I5417">
            <v>6850.0961100000004</v>
          </cell>
        </row>
        <row r="5418">
          <cell r="A5418" t="str">
            <v>BB626</v>
          </cell>
          <cell r="B5418" t="str">
            <v>TUBO PVC PESADO TDP 2"</v>
          </cell>
          <cell r="F5418" t="str">
            <v>m</v>
          </cell>
          <cell r="I5418">
            <v>3091.3096500000001</v>
          </cell>
        </row>
        <row r="5419">
          <cell r="A5419" t="str">
            <v>BB314</v>
          </cell>
          <cell r="B5419" t="str">
            <v>TUBO T5/54W/865 REF.FQ54W (4050300453378))</v>
          </cell>
          <cell r="F5419" t="str">
            <v>und</v>
          </cell>
          <cell r="I5419">
            <v>5007.7199999999993</v>
          </cell>
        </row>
        <row r="5420">
          <cell r="A5420" t="str">
            <v>BB348</v>
          </cell>
          <cell r="B5420" t="str">
            <v xml:space="preserve">TUBO T8/32W/840 REF.FQ54W </v>
          </cell>
          <cell r="F5420" t="str">
            <v>und</v>
          </cell>
          <cell r="I5420">
            <v>3166.8</v>
          </cell>
        </row>
        <row r="5421">
          <cell r="A5421" t="str">
            <v>BB703</v>
          </cell>
          <cell r="B5421" t="str">
            <v>TUERCA MORDAZA. INCLUYE TORNILLO</v>
          </cell>
          <cell r="F5421" t="str">
            <v>und</v>
          </cell>
          <cell r="I5421">
            <v>2553.6165797999997</v>
          </cell>
        </row>
        <row r="5422">
          <cell r="A5422" t="str">
            <v>BB635</v>
          </cell>
          <cell r="B5422" t="str">
            <v>TUERCA OJO ALARGADO 5/8"</v>
          </cell>
          <cell r="F5422" t="str">
            <v>und</v>
          </cell>
          <cell r="I5422">
            <v>5926.2918</v>
          </cell>
        </row>
        <row r="5423">
          <cell r="A5423" t="str">
            <v>BB286</v>
          </cell>
          <cell r="B5423" t="str">
            <v>UNIDAD DE CONTROL PARA SENSORES OSC 120V/220V/277V INCAN/FLUOR 20A@120V; FLUOR 20A@277V; MOTOR 1HP@120V; MOTOR 2HP@277</v>
          </cell>
          <cell r="F5423" t="str">
            <v>und</v>
          </cell>
          <cell r="I5423">
            <v>58579.999999999993</v>
          </cell>
        </row>
        <row r="5424">
          <cell r="A5424" t="str">
            <v>BB291</v>
          </cell>
          <cell r="B5424" t="str">
            <v>UNIDAD DE PROGRAMACION  Y CONTROL LumaCAN PARA GM COMPLETA CON BATERIAS RECARGABLES</v>
          </cell>
          <cell r="F5424" t="str">
            <v>und</v>
          </cell>
          <cell r="I5424">
            <v>1536652</v>
          </cell>
        </row>
        <row r="5425">
          <cell r="A5425" t="str">
            <v>BB07</v>
          </cell>
          <cell r="B5425" t="str">
            <v>UNIDAD PARA ALIMENTAR ELECTROBARRA 100A, 3F+N AL 100%, TIPO FEEDER, ENERGÍA NORMAL, USO INTERIOR. REF:ZUCCHINI MS100 O SIMILAR</v>
          </cell>
          <cell r="F5425" t="str">
            <v>und</v>
          </cell>
          <cell r="I5425">
            <v>157627.75999999998</v>
          </cell>
        </row>
        <row r="5426">
          <cell r="A5426" t="str">
            <v>BB150</v>
          </cell>
          <cell r="B5426" t="str">
            <v>UNIDAD PARA ALIMENTAR ELECTROBARRA 630A, 3F+N AL 100%, DESDE TRANSFERENCIA HASTA ELECTROBARRA, ALUMINIO IP55, USO INTERIOR. REF:ZUCCHINI MR630 O SIMILAR</v>
          </cell>
          <cell r="F5426" t="str">
            <v>und</v>
          </cell>
          <cell r="I5426">
            <v>398935.6</v>
          </cell>
        </row>
        <row r="5427">
          <cell r="A5427" t="str">
            <v>BB661</v>
          </cell>
          <cell r="B5427" t="str">
            <v>UNION PVC CONDUIT  1"</v>
          </cell>
          <cell r="F5427" t="str">
            <v>und</v>
          </cell>
          <cell r="I5427">
            <v>832.55172000000005</v>
          </cell>
        </row>
        <row r="5428">
          <cell r="A5428" t="str">
            <v>BB658</v>
          </cell>
          <cell r="B5428" t="str">
            <v>UNION PVC DUCTO 2"</v>
          </cell>
          <cell r="F5428" t="str">
            <v>und</v>
          </cell>
          <cell r="I5428">
            <v>3537.3195000000001</v>
          </cell>
        </row>
        <row r="5429">
          <cell r="A5429" t="str">
            <v>BB655</v>
          </cell>
          <cell r="B5429" t="str">
            <v>UNION PVC DUCTO 3"</v>
          </cell>
          <cell r="F5429" t="str">
            <v>und</v>
          </cell>
          <cell r="I5429">
            <v>9566.1422999999995</v>
          </cell>
        </row>
        <row r="5430">
          <cell r="A5430" t="str">
            <v>BB653</v>
          </cell>
          <cell r="B5430" t="str">
            <v>UNION PVC DUCTO 4"</v>
          </cell>
          <cell r="F5430" t="str">
            <v>und</v>
          </cell>
          <cell r="I5430">
            <v>14128.7718</v>
          </cell>
        </row>
        <row r="5431">
          <cell r="A5431" t="str">
            <v>BB194</v>
          </cell>
          <cell r="B5431" t="str">
            <v>VARILLA AISLADORA INICIO FIN  CON TUERCA DE 1/4</v>
          </cell>
          <cell r="F5431" t="str">
            <v>un</v>
          </cell>
          <cell r="I5431">
            <v>749.3599999999999</v>
          </cell>
        </row>
        <row r="5432">
          <cell r="A5432" t="str">
            <v>BB640</v>
          </cell>
          <cell r="B5432" t="str">
            <v>VARILLA COPPERWELD DE  5/8 X 2,40 COBRE</v>
          </cell>
          <cell r="F5432" t="str">
            <v>und</v>
          </cell>
          <cell r="I5432">
            <v>98832</v>
          </cell>
        </row>
        <row r="5433">
          <cell r="A5433" t="str">
            <v>BB641</v>
          </cell>
          <cell r="B5433" t="str">
            <v>VARILLA DE ANCLAJE DE 3/4 x 180 cm</v>
          </cell>
          <cell r="F5433" t="str">
            <v>und</v>
          </cell>
          <cell r="I5433">
            <v>26974.675727999998</v>
          </cell>
        </row>
        <row r="5434">
          <cell r="A5434" t="str">
            <v>BB797A</v>
          </cell>
          <cell r="B5434" t="str">
            <v>VENTILADOR AXIAL MONOFASICO SIEMENS (REF: 2CC2-404-5YC3) 16"</v>
          </cell>
          <cell r="F5434" t="str">
            <v>und</v>
          </cell>
          <cell r="I5434">
            <v>563756.45039999997</v>
          </cell>
        </row>
        <row r="5435">
          <cell r="A5435" t="str">
            <v>BB799</v>
          </cell>
          <cell r="B5435" t="str">
            <v>VENTILADOR DE MURO</v>
          </cell>
          <cell r="F5435" t="str">
            <v>und</v>
          </cell>
          <cell r="I5435">
            <v>66645.149999999994</v>
          </cell>
        </row>
        <row r="5436">
          <cell r="A5436" t="str">
            <v>BB797</v>
          </cell>
          <cell r="B5436" t="str">
            <v>VENTILADOR DE TECHO 3 a 5 ASPAS, KDK</v>
          </cell>
          <cell r="F5436" t="str">
            <v>und</v>
          </cell>
          <cell r="I5436">
            <v>184453.269</v>
          </cell>
        </row>
        <row r="5437">
          <cell r="A5437" t="str">
            <v>BB647</v>
          </cell>
          <cell r="B5437" t="str">
            <v xml:space="preserve">VIGUETA DE ANCLAJE </v>
          </cell>
          <cell r="F5437" t="str">
            <v>und</v>
          </cell>
          <cell r="I5437">
            <v>12577.47777</v>
          </cell>
        </row>
        <row r="5438">
          <cell r="A5438" t="str">
            <v>BB907</v>
          </cell>
          <cell r="B5438" t="str">
            <v>WALL WASHER DE INCRUSTAR FLUORESCENTE 1x24 W T6</v>
          </cell>
          <cell r="F5438" t="str">
            <v>und</v>
          </cell>
          <cell r="I5438">
            <v>215827.755</v>
          </cell>
        </row>
        <row r="5439">
          <cell r="A5439" t="str">
            <v>BB906</v>
          </cell>
          <cell r="B5439" t="str">
            <v>WALL WASHER DE INCRUSTAR FLUORESCENTE 1x54 W T5</v>
          </cell>
          <cell r="F5439" t="str">
            <v>und</v>
          </cell>
          <cell r="I5439">
            <v>206599.965</v>
          </cell>
        </row>
        <row r="5440">
          <cell r="A5440" t="str">
            <v>BB569</v>
          </cell>
          <cell r="B5440" t="str">
            <v xml:space="preserve">EZ-Path:DISPOSITIVO CORTAFUEGO PARA DUCTO PORTA CABLE </v>
          </cell>
          <cell r="F5440" t="str">
            <v>und</v>
          </cell>
          <cell r="I5440">
            <v>2462536.1599999997</v>
          </cell>
        </row>
        <row r="5441">
          <cell r="A5441" t="str">
            <v>BB571</v>
          </cell>
          <cell r="B5441" t="str">
            <v>TABLERO INDUSTRIAL  TGD, METALICO FABRICADO EN LÁMINA COLD ROLLED CALIBRE 16 - 18 APTO PARA USO A LA INTEMPERIE IP66, IK0,8, BARRAJE EN Cu 208V/25 kA 3F5H, ACABADO EN PINTURA EPOXIPOLIESTER DE APLICACIÓN ELECTROSTÁTICA, PUERTA Y FRENTE MUERTO INDEPENDIENTES, CERRADURA PARA TRABAJO PESADO CON LLAVE, TANTO EL BARRAJE PRINCIPAL COMO LAS DERIVACIONES A INTERRUPTORES DEBEN SER CONSTRUIDOS EN PLATINAS DE COBRE (NO CABLE).MEDIDAS APROXIMADAS: ALTO x PROFUNDIDAD x ANCHO  70 x 28 x 48 cm.</v>
          </cell>
          <cell r="F5441" t="str">
            <v>und</v>
          </cell>
          <cell r="I5441">
            <v>603200</v>
          </cell>
        </row>
        <row r="5442">
          <cell r="A5442" t="str">
            <v>BB571</v>
          </cell>
          <cell r="B5442" t="str">
            <v>TABLERO INDUSTRIAL  TGD, METALICO FABRICADO EN LÁMINA COLD ROLLED CALIBRE 16 - 18 APTO PARA USO A LA INTEMPERIE IP66, IK0,8, BARRAJE EN Cu 208V/25 kA 3F5H, ACABADO EN PINTURA EPOXIPOLIESTER DE APLICACIÓN ELECTROSTÁTICA, PUERTA Y FRENTE MUERTO INDEPENDIENTES, CERRADURA PARA TRABAJO PESADO CON LLAVE, TANTO EL BARRAJE PRINCIPAL COMO LAS DERIVACIONES A INTERRUPTORES DEBEN SER CONSTRUIDOS EN PLATINAS DE COBRE (NO CABLE).MEDIDAS APROXIMADAS: ALTO x PROFUNDIDAD x ANCHO  70 x 28 x 48 cm.</v>
          </cell>
          <cell r="F5442" t="str">
            <v>und</v>
          </cell>
          <cell r="I5442">
            <v>603200</v>
          </cell>
        </row>
        <row r="5443">
          <cell r="A5443" t="str">
            <v>BB572</v>
          </cell>
          <cell r="B5443" t="str">
            <v xml:space="preserve">CABLE DE COBRE DESNUDO Nº 250 MCM </v>
          </cell>
          <cell r="F5443" t="str">
            <v>und</v>
          </cell>
          <cell r="I5443">
            <v>37680.910000000003</v>
          </cell>
        </row>
        <row r="5444">
          <cell r="A5444" t="str">
            <v>BB573</v>
          </cell>
          <cell r="B5444" t="str">
            <v xml:space="preserve">TRANSFORMADOR DE DISTRIBUCION TRIFASICO SECO EN RESINA DE 630 kVA-DyN5, 60 Hz, 11.4 kV /208/120 VOLTIOS - CLASE H- USO INTERIOR - HOMOLOGADO - ACCESORIOS DE SUJECION - CELDA - PROTOCOLO DE PRUEBAS, AISLADOR AT BASES PARA RUEDAS ORIENTABLES,BORNES PARA CAMBIO DE TAPS CON PUENTES ATORNILLADOS,CONEXIONES A TIERRA,DISPOSITIVOS PARA LEVANTAR O IZAR EL TRANSFORMADOR,DISPOSITIVOS PARA TRACCIÓN Y APOYO DE GATO,PLACA DE CARACTERÍSTICAS,PUENTES ATORNILLABLES PARA CAMBIO DE TAPS EN BORNES,RUEDAS ORIENTABLES PARA TRANSFORMADORES SUPERIORES A 225 KVA,TERMINAL AT, TERMINAL BT </v>
          </cell>
          <cell r="F5444" t="str">
            <v>und</v>
          </cell>
          <cell r="I5444">
            <v>58387900</v>
          </cell>
        </row>
        <row r="5445">
          <cell r="A5445" t="str">
            <v>BB574</v>
          </cell>
          <cell r="B5445" t="str">
            <v>CELDA DE PROTECCION en lámina galvanizada , calibre 14,16 y 18, con pintura de aplicación electrostática poliéster, para alojar SECCIONADOR TRIFASICO para operación bajo carga según norma CTS504-2, CTS504-2, CTS504-3, CTS503-1. Se instalará en su interior los siguientes elementos: Un seccionador TRIFASICO de operación bajo carga con base portafusibles 17.5 KV 400 Amp marca Socol. Con disparo Libre TRIFASICO por fusión de cualquiera de los tres fusibles. Enclavamiento mecánico de la puerta cuando el seccionador se encuentre cerrado. Alumbrado interno de la Celda para fácil inspección de los equipos. Debe incluir los 3 fusibles HH de 50Amp. Incluye accesorios de montaje y sujeción</v>
          </cell>
          <cell r="F5445" t="str">
            <v>und</v>
          </cell>
          <cell r="I5445">
            <v>5971979.6136000007</v>
          </cell>
        </row>
        <row r="5446">
          <cell r="A5446" t="str">
            <v>BB575</v>
          </cell>
          <cell r="B5446" t="str">
            <v>AMPLIFICADOR DE POTENCIA DE 120 W EN CARCASA COMPACTA, SALIDAS DE 70 V/100 V Y 8 OHMIOS, ENTRADAS DUALES CON CONMUTACIÓN POR PRIORIDAD, 100 V DE ENTRADA PARA FUNCIONAMIENTO ESCLAVO EN LA LÍNEA DE ALTAVOCES DE 100 V, CONTROL DE LA EMPERATURA MEDIANTE VENTILACIÓN DESDE LA PARTE DELANTERA A LA POSTERIOR, DIRECTAMENTE APILABLE. INCLUYE: CABLE DE ALIMENTACIÓN,  JUEGO DE SOPORTES DE MONTAJE DE 19 PULG. INSTRUCCIONES DE INSTALACIÓN Y DEL USUARIO CABLE CON CONECTOR XLR REF LBB 1930/20 O SIMILAR</v>
          </cell>
          <cell r="F5446" t="str">
            <v>und</v>
          </cell>
          <cell r="I5446">
            <v>1280090.04</v>
          </cell>
        </row>
        <row r="5447">
          <cell r="A5447" t="str">
            <v>BB576</v>
          </cell>
          <cell r="B5447" t="str">
            <v>REPRODUCTOR BLU-RAY LG REF. BD550 O SIMILAR</v>
          </cell>
          <cell r="F5447" t="str">
            <v>und</v>
          </cell>
          <cell r="I5447">
            <v>214600</v>
          </cell>
        </row>
        <row r="5448">
          <cell r="A5448" t="str">
            <v>BB577</v>
          </cell>
          <cell r="B5448" t="str">
            <v>UPS MODULAR DE 30 kVA TRUE ON LINE DE MONTAJE TIPO TORRE, TRIFÁSICA CON CAPACIDAD DE REDUNDANCIA(N+1), TARJETA SNMP Y SOFTWARE DE GESTIÓN Y MONITOREO, VOLTAJE ENTRADA-SALIDA 208/120 VAC, EFICIENCIA AC-AC DEL 92%, AUTONOMÍA DE 5 MINUTOS A FULL CARGA, CON BATERÍAS INTERNAS DENTRO DEL MISMO GABINETE CON BREAKER DE PROTECCIÓN DE BATERÍAS, CAT 3 DE ALTA INMUNIDAD GRADO DE PROTECCIÓN IP20 DEBE CUMPLIR CON CERTIFICACIÓN ISO 9001, UL1778 Y RETIE. INSTALACIÓN ELÉCTRICA A CERO (0) m.</v>
          </cell>
          <cell r="F5448" t="str">
            <v>und</v>
          </cell>
          <cell r="I5448">
            <v>51818664</v>
          </cell>
        </row>
        <row r="5449">
          <cell r="A5449" t="str">
            <v>BB578</v>
          </cell>
          <cell r="B5449" t="str">
            <v>PANEL INTERIOR PARA CONTROL DE ILUMINACIÓN CON  24 RELES, 115/277VAC, CON TARJETA DE AUTOMATIZACIÓN, REF LIA24 WATTSTOPPER O SIMILIAR</v>
          </cell>
          <cell r="F5449" t="str">
            <v>und</v>
          </cell>
          <cell r="I5449">
            <v>5830500</v>
          </cell>
        </row>
        <row r="5450">
          <cell r="A5450" t="str">
            <v>BB579</v>
          </cell>
          <cell r="B5450" t="str">
            <v>TARJETA DE COMUNICACIONES PARA PÁNEL DE RELÉS. REF CC WATTSTOPPER O SIMILAR</v>
          </cell>
          <cell r="F5450" t="str">
            <v>und</v>
          </cell>
          <cell r="I5450">
            <v>1038413</v>
          </cell>
        </row>
        <row r="5451">
          <cell r="A5451" t="str">
            <v>BB585</v>
          </cell>
          <cell r="B5451" t="str">
            <v>TARJETA DE AUTOMATIZACIÓN PARA PÁNEL DE 24 RELÉS. REF LW24SS WATTSTOPPER O SIMILAR</v>
          </cell>
          <cell r="F5451" t="str">
            <v>und</v>
          </cell>
          <cell r="I5451">
            <v>830622</v>
          </cell>
        </row>
        <row r="5452">
          <cell r="A5452" t="str">
            <v>BB593</v>
          </cell>
          <cell r="B5452" t="str">
            <v>GABINETE  PARA PANEL DE 24 RELES (26,38 x 23,88 x 4,625") REF LENC24S WATTSTOPPER O SIMILAR</v>
          </cell>
          <cell r="F5452" t="str">
            <v>und</v>
          </cell>
          <cell r="I5452">
            <v>1300000</v>
          </cell>
        </row>
        <row r="5453">
          <cell r="A5453" t="str">
            <v>BB594</v>
          </cell>
          <cell r="B5453" t="str">
            <v>TARJETA DATALINE -LIPANELS. PANELES DE CONTROL DE ILUMINACIÓN FLEXIBLE Y FÁCIL DE USAR DE UN SOLO RELÉ O UN GRUPO DE RELÉS EN UN PANEL O UNA RED DE PANELES. REF DP WATTSTOPPER O SIMILAR</v>
          </cell>
          <cell r="F5453" t="str">
            <v>und</v>
          </cell>
          <cell r="I5453">
            <v>153297</v>
          </cell>
        </row>
        <row r="5454">
          <cell r="A5454" t="str">
            <v>BB595</v>
          </cell>
          <cell r="B5454" t="str">
            <v>INTERRUPTOR CUADRUPLE DATALINE SWITCH, BLANCO, UN BOTÓN MASTER + 8 BOTONES INDIVIDUALES, CONSUMO 75 mA. REF HDLS8SS-7 WATTSTOPPER O SIMILAR</v>
          </cell>
          <cell r="F5454" t="str">
            <v>und</v>
          </cell>
          <cell r="I5454">
            <v>701566</v>
          </cell>
        </row>
        <row r="5455">
          <cell r="A5455" t="str">
            <v>BB602</v>
          </cell>
          <cell r="B5455" t="str">
            <v>CABLE PLENUM DE 2 PARES, REF HDLW2P WATTSTOPPER O SIMILAR</v>
          </cell>
          <cell r="F5455" t="str">
            <v>m</v>
          </cell>
          <cell r="I5455">
            <v>4934</v>
          </cell>
        </row>
        <row r="5456">
          <cell r="A5456" t="str">
            <v>BB604</v>
          </cell>
          <cell r="B5456" t="str">
            <v>LUMINARIA OJO DE BUEY ZAMAK  TIPO LED DE 12 W.INCLUYE TODO LO NECESARIO PARA SU FUNCIONAMIENTO IP20</v>
          </cell>
          <cell r="F5456" t="str">
            <v>und</v>
          </cell>
          <cell r="I5456">
            <v>156328</v>
          </cell>
        </row>
        <row r="5457">
          <cell r="A5457" t="str">
            <v>BB612</v>
          </cell>
          <cell r="B5457" t="str">
            <v>LUMINARIA TIPO POCKET 60X60/INC 4X24/ACRILICO/OPAL/RETILAP/UNI/OS IP 20</v>
          </cell>
          <cell r="F5457" t="str">
            <v>und</v>
          </cell>
          <cell r="I5457">
            <v>227562</v>
          </cell>
        </row>
        <row r="5458">
          <cell r="A5458" t="str">
            <v>BB617</v>
          </cell>
          <cell r="B5458" t="str">
            <v>TUBO T5/24W/865 REF.FQ24W (4050300453378))</v>
          </cell>
          <cell r="F5458" t="str">
            <v>und</v>
          </cell>
          <cell r="I5458">
            <v>6290.6799999999994</v>
          </cell>
        </row>
        <row r="5459">
          <cell r="A5459" t="str">
            <v>BB618</v>
          </cell>
          <cell r="B5459" t="str">
            <v>LUMINARIA JUPITER CON ACRILICO OPAL ,4 X 24 W EN  T5  A 120 V, INCLUYE BASE DE PERNOS IP20</v>
          </cell>
          <cell r="F5459" t="str">
            <v>und</v>
          </cell>
          <cell r="I5459">
            <v>589640</v>
          </cell>
        </row>
        <row r="5460">
          <cell r="A5460" t="str">
            <v>BB619</v>
          </cell>
          <cell r="B5460" t="str">
            <v>REFLECTOR TIPO OLUX LED 62 W INCLUYE TODO LO NECESARIO PARA SU BUEN FUNCIONAMIENTO IP65</v>
          </cell>
          <cell r="F5460" t="str">
            <v>und</v>
          </cell>
          <cell r="I5460">
            <v>1021160</v>
          </cell>
        </row>
        <row r="5461">
          <cell r="A5461" t="str">
            <v>BB620</v>
          </cell>
          <cell r="B5461" t="str">
            <v>LUMINARIA SENDERO MINI COLUMNA EN ACRILICO OPAL, AMBIENTAL PARA EXTERIORES, INCLUYE BASE DE PERNOS. IP54</v>
          </cell>
          <cell r="F5461" t="str">
            <v>und</v>
          </cell>
          <cell r="I5461">
            <v>274875</v>
          </cell>
        </row>
        <row r="5462">
          <cell r="A5462" t="str">
            <v>BB621</v>
          </cell>
          <cell r="B5462" t="str">
            <v>LUMINARIA TIPO ANTORCHA SLIM, AMBIENTAL PARA EXTERIORES, INCLUYE BASE DE PERNOS. IP54</v>
          </cell>
          <cell r="F5462" t="str">
            <v>und</v>
          </cell>
          <cell r="I5462">
            <v>489502</v>
          </cell>
        </row>
        <row r="5463">
          <cell r="A5463" t="str">
            <v>BB622</v>
          </cell>
          <cell r="B5463" t="str">
            <v>TABLERO DE FABRICACION ESPECIAL EN LAMINA COLD ROLLED CALIBRE 18 PINTURA ELECTROESTATICA , BARRAJE EN Cu 208V/200A 3F5H, PUERTA Y FRENTE MUERTO INDEPENDIENTES, DOBLE FONDO, CANALETAS ORGANIZADORAS DE CABLE, BORNERA, AMARRES, MARCACION, INSUMOS VARIOS Y MANO DE OBRA DE ENSAMBLE EN FABRICA (NO DEBE SER ENSAMBLADO EN OBRA). EL DISEÑO DEL TABLERO DEBE SER APROBADO ANTES DE SU FABRICACION POR LA INTERVENTORIA Y/O  POR EL DISEÑADOR DEL PROYECTO, CERRADURA PARA TRABAJO PESADO CON LLAVE. QUE CON TENGATRANSFERENCIA, AUTOMÁTICA Y MANUAL CON CONTACTORES AC3 200A CON ENCLAVAMIENTO ELÉCTRICO Y CONTROL POR PLC PARA OPERACIÓN DE 0 A 10 SEGUNDOS Y CON CERTIFICACIÓN PARA USO EN EMERGENCIA.SISTEMA DE ENCLAVAMIENTO, CON 5 INTERRUPTORES EN CAJA MOLDEADA DE 3X200A SIN UNIDAD DE DISPARO, 208V, ICC:35KA,  INCLUYE DOS INTERRUPTORES  MONOFASICO DE  20A, 25 kA, UNA RESERVA Y TODO LO NECESARIO PARA SU CORRECTO FUNCIONAMIENTO.</v>
          </cell>
          <cell r="F5463" t="str">
            <v>und</v>
          </cell>
          <cell r="I5463">
            <v>31254900</v>
          </cell>
        </row>
        <row r="5464">
          <cell r="A5464" t="str">
            <v>BB623</v>
          </cell>
          <cell r="B5464" t="str">
            <v>UNIONES EQUIPOTENCIALES ENTRE ACEROS DE REFUERZO DE LA ESTRUCURA Y PUESTA A TIERRA A NIVEL DE PISO: PUNTO DE TIERRA DE 4 TALADROS (M8X14 mm) DE BRONCE REF AT-098J</v>
          </cell>
          <cell r="F5464" t="str">
            <v>und</v>
          </cell>
          <cell r="I5464">
            <v>30739.999999999996</v>
          </cell>
        </row>
        <row r="5465">
          <cell r="A5465" t="str">
            <v>BB624</v>
          </cell>
          <cell r="B5465" t="str">
            <v xml:space="preserve">SPARK GAP PARA UNIÓN EQUIPOTENCIAL ENTRE PUESTA A TIERRA DE SUBESTACIÓN Y PUESTA A TIERRA DE PARARRAYOS, INCLUYEN CONECTORES ESPECIALES </v>
          </cell>
          <cell r="F5465" t="str">
            <v>und</v>
          </cell>
          <cell r="I5465">
            <v>1021160</v>
          </cell>
        </row>
        <row r="5466">
          <cell r="A5466" t="str">
            <v>BB625</v>
          </cell>
          <cell r="B5466" t="str">
            <v>CONECTOR O GRAPA UNIVERSAL CRUZ/ PARALELA EN AL-AL CABLE 8  A 10 MM REF  ESPAT, PARA UNIR LAS PUNTAS Y LOS CRUCES DE LA MALLA DEL APANTALLAMIENTO</v>
          </cell>
          <cell r="F5466" t="str">
            <v>und</v>
          </cell>
          <cell r="I5466">
            <v>14300</v>
          </cell>
        </row>
        <row r="5467">
          <cell r="A5467" t="str">
            <v>BB628</v>
          </cell>
          <cell r="B5467" t="str">
            <v>PROTECCIÓN CONTRA SOBRETENSIONES 3 FT+NT. DPS TABLERO PRINCIPAL CUARTO ELÉCTRICO 200 kA ONDA 8/20, NIVEL DE PROTECCIÓN UP&lt;1500V. INSTALAR PROTECCIÓN CONTRA CORTO CIRCUITO PRINCIPAL REF. 3 SES200</v>
          </cell>
          <cell r="F5467" t="str">
            <v>und</v>
          </cell>
          <cell r="I5467">
            <v>456783</v>
          </cell>
        </row>
        <row r="5468">
          <cell r="A5468" t="str">
            <v>BB631</v>
          </cell>
          <cell r="B5468" t="str">
            <v>ELECTROIMAN DE 600LBS PARA LAS PUERTAS DE EMERGENCIA, INCLUYE SOPORTE ESPECIAL, FUENTE DE ALIMENTACION, BATERIA DE RESPALDO Y GABINETE</v>
          </cell>
          <cell r="F5468" t="str">
            <v>und</v>
          </cell>
          <cell r="I5468">
            <v>220399.99999999997</v>
          </cell>
        </row>
        <row r="5469">
          <cell r="A5469" t="str">
            <v>BB632</v>
          </cell>
          <cell r="B5469" t="str">
            <v>ELECTROIMAN DE 300LBS PARA LAS PUERTAS DE ACCESO, INCLUYE SOPORTE ESPECIAL, FUENTE DE ALIMENTACION, BATERIA DE RESPALDO Y GABINETE</v>
          </cell>
          <cell r="F5469" t="str">
            <v>und</v>
          </cell>
          <cell r="I5469">
            <v>196040</v>
          </cell>
        </row>
        <row r="5470">
          <cell r="A5470" t="str">
            <v>BB633</v>
          </cell>
          <cell r="B5470" t="str">
            <v xml:space="preserve">PANEL DE CONTROL DE ACCESO AMC, (CONTROLADOR DE ACCESO QUE PUEDE FUNCIONAR SIN CONEXIÓN Y OFRECE INTERFACES DE HOST, LECTOR Y SEÑALES PARA ADMINISTRAR EL ACCESO A LAS ENTRADAS). INCLUYE TODOS LOS ACCESORIOS </v>
          </cell>
          <cell r="F5470" t="str">
            <v>und</v>
          </cell>
          <cell r="I5470">
            <v>18102567</v>
          </cell>
        </row>
        <row r="5471">
          <cell r="A5471" t="str">
            <v>BB634</v>
          </cell>
          <cell r="B5471" t="str">
            <v>MODULOS DE CONTROL PARA DESACTIVACION PUERTAS DE EMERGENCIA</v>
          </cell>
          <cell r="F5471" t="str">
            <v>und</v>
          </cell>
          <cell r="I5471">
            <v>197508</v>
          </cell>
        </row>
        <row r="5472">
          <cell r="A5472" t="str">
            <v>BB636</v>
          </cell>
          <cell r="B5472" t="str">
            <v>MODULOS DE SUPERVISION VALVULAS SISTEMA DE EXTINCION DE INCENDIO</v>
          </cell>
          <cell r="F5472" t="str">
            <v>und</v>
          </cell>
          <cell r="I5472">
            <v>273095</v>
          </cell>
        </row>
        <row r="5473">
          <cell r="A5473" t="str">
            <v>BB637</v>
          </cell>
          <cell r="B5473" t="str">
            <v>LECTORES BIOMETRICOS DE HUELLA Y TARJETA BIOSCRYPT INCLUYE FUENTE DE ALIMENTACION</v>
          </cell>
          <cell r="F5473" t="str">
            <v>und</v>
          </cell>
          <cell r="I5473">
            <v>1157680</v>
          </cell>
        </row>
        <row r="5474">
          <cell r="A5474" t="str">
            <v>BB638</v>
          </cell>
          <cell r="B5474" t="str">
            <v>PANEL DETECCION DE INTRUSION SERIE G (LAS CARACTERÍSTICAS: LE PERMITEN DECIDIR QUIÉN ESTÁ AUTORIZADO A INGRESAR, CUÁNDO Y A QUÉ SECTORES. EL CONTROL DE ACCESOS PUEDE SER DIVIDIDO EN HASTA OCHO ÁREAS DISTINTAS, CADA UNA CON PARTICIONES CONFIGURADAS DE FORMA INDEPENDIENTE, LO QUE HACE POSIBLE REGULAR EL ACCESO Y LA ANUNCIACIÓN UTILIZANDO UN MISMO PANEL Y DE MANERA TAN ABIERTA O RESTRICTIVA COMO SEA NECESARIO), INCLUYE TODOS LOS ACCESORIOS NECESARIOS PARA LA INSTALACION Y FUNCIONAMIENTO</v>
          </cell>
          <cell r="F5474" t="str">
            <v>und</v>
          </cell>
          <cell r="I5474">
            <v>1712137</v>
          </cell>
        </row>
        <row r="5475">
          <cell r="A5475" t="str">
            <v>BB639</v>
          </cell>
          <cell r="B5475" t="str">
            <v>TECLADO REMOTO ALFANUMERICO PARA EL SISTEMA DE DETECCION DE INTRUSOS SERIE G</v>
          </cell>
          <cell r="F5475" t="str">
            <v>und</v>
          </cell>
          <cell r="I5475">
            <v>188935</v>
          </cell>
        </row>
        <row r="5476">
          <cell r="A5476" t="str">
            <v>BB642</v>
          </cell>
          <cell r="B5476" t="str">
            <v>DETECTORES DE APERTURA TIPO MAGNETICO TRAFICO PESADO, UBICADOS EN LAS PUERTAS DE ACCESO A AREAS CRITICAS, INCLUYE MODULOS DE DIRECCIONAMIENTO CONEXION AL PANEL</v>
          </cell>
          <cell r="F5476" t="str">
            <v>und</v>
          </cell>
          <cell r="I5476">
            <v>91334</v>
          </cell>
        </row>
        <row r="5477">
          <cell r="A5477" t="str">
            <v>BB643</v>
          </cell>
          <cell r="B5477" t="str">
            <v>DETECTOR DE MOVIMIENTO INFRAROJO TRES TECNOLOGIAS MODELO ISC-BDL2-WP12G, INCLUYE MODULOS DE DIRECCIONAMIENTO CONEXIÓN AL PANEL</v>
          </cell>
          <cell r="F5477" t="str">
            <v>und</v>
          </cell>
          <cell r="I5477">
            <v>185563</v>
          </cell>
        </row>
        <row r="5478">
          <cell r="A5478" t="str">
            <v>BB644</v>
          </cell>
          <cell r="B5478" t="str">
            <v xml:space="preserve">CABLE DESOXIGENADO 2 X 14, </v>
          </cell>
          <cell r="F5478" t="str">
            <v>m</v>
          </cell>
          <cell r="I5478">
            <v>10845</v>
          </cell>
        </row>
        <row r="5479">
          <cell r="A5479" t="str">
            <v>BB645</v>
          </cell>
          <cell r="B5479" t="str">
            <v>CABLE UTP CATEGORÍA 6, 4 PARES.</v>
          </cell>
          <cell r="F5479" t="str">
            <v>m</v>
          </cell>
          <cell r="I5479">
            <v>9845</v>
          </cell>
        </row>
        <row r="5480">
          <cell r="A5480" t="str">
            <v>BB646</v>
          </cell>
          <cell r="B5480" t="str">
            <v>CABLE PARA INSTRUMENTACION PLTC&amp; ITC 105°C 300/600 V  No 2x18+20 conductor de cobre estaño, aislado con pvc, retardante a la llama</v>
          </cell>
          <cell r="F5480" t="str">
            <v>m</v>
          </cell>
          <cell r="I5480">
            <v>4138.4160000000002</v>
          </cell>
        </row>
        <row r="5481">
          <cell r="A5481" t="str">
            <v>BB649</v>
          </cell>
          <cell r="B5481" t="str">
            <v>TABLERO DE FABRICACION ESPECIAL EN LAMINA COLD ROLLED CALIBRE 18 PINTURA ELECTROESTATICA , BARRAJE EN Cu 208V 2200A Icc:30kA 3F5H, PUERTA Y FRENTE MUERTO INDEPENDIENTES, DOBLE FONDO, CANALETAS ORGANIZADORAS DE CABLE, BORNERA, AMARRES, MARCACION, INSUMOS VARIOS Y MANO DE OBRA DE ENSAMBLE EN FABRICA (NO DEBE SER ENSAMBLADO EN OBRA). EL DISEÑO DEL TABLERO DEBE SER APROBADO ANTES DE SU FABRICACION POR LA INTERVENTORIA Y/O  POR EL DISEÑADOR DEL PROYECTO, CERRADURA PARA TRABAJO PESADO CON LLAVE. TRANSFERENCIA, AUTOMÁTICA Y MANUAL DE 3 X 1750A., CON INTERRUPTORES EN AIRE, ENCLAVAMIENTO ELÉCTRICO Y MECÁNICO, CONTROL POR PLC Icc=30 kA,   INCLUYE UN TRANSFORMADOR DE CORRIENTE DE 2000/5A  CLASE 0.5 Y TODO LO NECESARIO PARA SU CORRECTO FUNCIONAMIENTO.</v>
          </cell>
          <cell r="F5481" t="str">
            <v>und</v>
          </cell>
          <cell r="I5481">
            <v>42418617</v>
          </cell>
        </row>
        <row r="5482">
          <cell r="A5482" t="str">
            <v>BB664</v>
          </cell>
          <cell r="B5482" t="str">
            <v>TABLERO INDUSTRIAL  TGD, METALICO FABRICADO EN POLIESTER APTO PARA USO A LA INTEMPERIE IP66, IK 10, BARRAJE EN Cu 208V 2200A Icc:30kA 3F5H Y CONEXION A ELECTROBARRA DE 1000 A, 208 V Icc 500 kA, PUERTA Y FRENTE MUERTO INDEPENDIENTES, DOBLE FONDO, CANALETAS ORGANIZADORAS DE CABLE, BORNERA, AMARRES, MARCACION, INSUMOS VARIOS Y MANO DE OBRA DE ENSAMBLE EN FABRICA (NO DEBE SER ENSAMBLADO EN OBRA). EL DISEÑO DEL TABLERO DEBE SER APROBADO ANTES DE SU FABRICACION POR LA INTERVENTORIA Y/O  POR EL DISEÑADOR DEL PROYECTO, CERRADURA PARA TRABAJO PESADO CON LLAVE. INCLUYE MONITOR DE CIRUCITOS CON MOD.COMUNICACION  Y ENERGIA, REF. POWER METER 820 MERLIN GERIN O SIMIILAR, UN INTERRUPTOR 3X700 A,  DOS INTERRUPTORES 3X800 A, UN INTERRUPTOR 3X125 A, UN INTERRUPTOR 3X50 A, CUATRO INTERRUPTORES 3X40 A, TODO LO NECESARIO PARA SU CORRECTO FUNCIONAMIENTO.</v>
          </cell>
          <cell r="F5482" t="str">
            <v>und</v>
          </cell>
          <cell r="I5482">
            <v>25408776</v>
          </cell>
        </row>
        <row r="5483">
          <cell r="A5483" t="str">
            <v>BB668</v>
          </cell>
          <cell r="B5483" t="str">
            <v>TABLERO, METALICO FABRICADO EN POLIESTER APTO PARA USO A LA INTEMPERIE IP66, IK 10, BARRAJE EN Cu 208V 225 A 3F5H, PUERTA Y FRENTE MUERTO INDEPENDIENTES, DOBLE FONDO, CANALETAS ORGANIZADORAS DE CABLE, BORNERA, AMARRES, MARCACION, INSUMOS VARIOS Y MANO DE OBRA DE ENSAMBLE EN FABRICA (NO DEBE SER ENSAMBLADO EN OBRA). EL DISEÑO DEL TABLERO DEBE SER APROBADO ANTES DE SU FABRICACION POR LA INTERVENTORIA Y/O  POR EL DISEÑADOR DEL PROYECTO, CERRADURA PARA TRABAJO PESADO CON LLAVE. INCLUYE UN TOTALIZADOR DE 3X50A, UN INTERRUPTO INDUSTRIAL  DE  2X20A, TRES INTERUPTORES DE 2X20A,  CUATRO INTERRUPTORES DE 1X20A, TODO LO NECESARIO PARA SU CORRECTO FUNCIONAMIENTO.</v>
          </cell>
          <cell r="F5483" t="str">
            <v>und</v>
          </cell>
          <cell r="I5483">
            <v>3206776</v>
          </cell>
        </row>
        <row r="5484">
          <cell r="A5484" t="str">
            <v>BB702</v>
          </cell>
          <cell r="B5484" t="str">
            <v xml:space="preserve">TABLERO, METALICO FABRICADO EN POLIESTER APTO PARA USO A LA INTEMPERIE IP66, IK 10, BARRAJE EN Cu 208V 225 A 3F5H, PUERTA Y FRENTE MUERTO INDEPENDIENTES, DOBLE FONDO, CANALETAS ORGANIZADORAS DE CABLE, BORNERA, AMARRES, MARCACION, INSUMOS VARIOS Y MANO DE OBRA DE ENSAMBLE EN FABRICA (NO DEBE SER ENSAMBLADO EN OBRA). EL DISEÑO DEL TABLERO DEBE SER APROBADO ANTES DE SU FABRICACION POR LA INTERVENTORIA Y/O  POR EL DISEÑADOR DEL PROYECTO, CERRADURA PARA TRABAJO PESADO CON LLAVE. INCLUIR INTERRUPTORES INDUSTRIALES: UNO DE  3X125, UNO DE 3X40, DOS 3X30, UNO 3X20, UNO DE 2X20 Y TODO LO NECESARIO PARA SU CORRECTO FUNCIONAMIENTO </v>
          </cell>
          <cell r="F5484" t="str">
            <v>und</v>
          </cell>
          <cell r="I5484">
            <v>3259988</v>
          </cell>
        </row>
        <row r="5485">
          <cell r="A5485" t="str">
            <v>BB742</v>
          </cell>
          <cell r="B5485" t="str">
            <v>TABLERO DE FABRICACION ESPECIAL EN LAMINA COLD ROLLED CALIBRE 18 PINTURA ELECTROESTATICA , BARRAJE EN Cu 208V 2200A Icc:30kA 3F5H, PUERTA Y FRENTE MUERTO INDEPENDIENTES, DOBLE FONDO, CANALETAS ORGANIZADORAS DE CABLE, BORNERA, AMARRES, MARCACION, INSUMOS VARIOS Y MANO DE OBRA DE ENSAMBLE EN FABRICA (NO DEBE SER ENSAMBLADO EN OBRA). EL DISEÑO DEL TABLERO DEBE SER APROBADO ANTES DE SU FABRICACION POR LA INTERVENTORIA Y/O  POR EL DISEÑADOR DEL PROYECTO, CERRADURA PARA TRABAJO PESADO CON LLAVE. INCLUYE SECCIONADOR EN BAJA TENSIÓN PARA OPERACIÓN BAJO CARGA 3x1750A, 208V, Icc:30kA.EN CATEGORÍA DE EMPLEO AC23A CON MANDO EXTERIOR EN PUERTA DE GABINETE.TIPO EMERGENCIA  Y TODO LO NECESARIO PARA SU CORRECTO FUNCIONAMIENTO.</v>
          </cell>
          <cell r="F5485" t="str">
            <v>und</v>
          </cell>
          <cell r="I5485">
            <v>15712543</v>
          </cell>
        </row>
        <row r="5486">
          <cell r="A5486" t="str">
            <v>BB743</v>
          </cell>
          <cell r="B5486" t="str">
            <v>BANCO DE CAPACITORES DE 180kVAR,CON RELÉ DE 12 PASOS CON 1 PASO FIJO DE 15kVAR Y 11 PASOS AUTOMÁTICOS DE 15kVAR, CADA UNO EFECTIVOS A 208V.  EN CELDA DE FABRICACION ESPECIAL EN LAMINA COLD ROLLED CALIBRE 18 PINTURA ELECTROESTATICA,  BARRAJE EN Cu 208V 700 A, Icc=30kA  3F5H, PUERTA Y FRENTE MUERTO INDEPENDIENTES, DOBLE FONDO, CANALETAS ORGANIZADORAS DE CABLE, BORNERA, AMARRES, MARCACION, INSUMOS VARIOS Y MANO DE OBRA DE ENSAMBLE EN FABRICA (NO DEBE SER ENSAMBLADO EN OBRA). EL DISEÑO DEL TABLERO DEBE SER APROBADO ANTES DE SU FABRICACION POR LA INTERVENTORIA Y/O  POR EL DISEÑADOR DEL PROYECTO, CERRADURA PARA TRABAJO PESADO CON LLAVE. INCLUYE RESISTENCIA LIMITADORA DE CORRIENTE, COSENOFÍMETRO</v>
          </cell>
          <cell r="F5486" t="str">
            <v>und</v>
          </cell>
          <cell r="I5486">
            <v>16741523</v>
          </cell>
        </row>
        <row r="5487">
          <cell r="A5487" t="str">
            <v>BB748</v>
          </cell>
          <cell r="B5487" t="str">
            <v>TABLERO INDUSTRIAL, METALICO FABRICADO EN POLIESTER APTO PARA USO A LA INTEMPERIE IP66, IK 10, BARRAJE EN Cu 208V 900A Icc:35kA 3F5H, PUERTA Y FRENTE MUERTO INDEPENDIENTES, DOBLE FONDO, CANALETAS ORGANIZADORAS DE CABLE, BORNERA, AMARRES, MARCACION, INSUMOS VARIOS Y MANO DE OBRA DE ENSAMBLE EN FABRICA (NO DEBE SER ENSAMBLADO EN OBRA). EL DISEÑO DEL TABLERO DEBE SER APROBADO ANTES DE SU FABRICACION POR LA INTERVENTORIA Y/O  POR EL DISEÑADOR DEL PROYECTO, CERRADURA PARA TRABAJO PESADO CON LLAVE. INCLUYE 10 MODOS DE PROTECCION CORRIENTE NOMINAL DE DESCARGA : 60kA/FASE MCOV : 260V TENSION DE REACCION QUE CUMPLA NORMA ANSI/IEEE C62.41 &amp; C62.45 TIEMPO DE RESPUESTA : 1ns SEGUIMIENTO CONTINUO DE ONDA DISPOSITIVO DE ALIVIO DE SOBREPRESION QUE AYUDE A PREVENIR LA EXPLOSION DEL EQUIPO. ENCERRAMIENTO A PRUEBA DE IMPACTO CON MATERIAL AISLANTE QUE GARANTICE ESTABILIDAD ELECTRICA, FISICA Y TERMICA. TRANSFERENCIA, AUTOMÁTICA Y MANUAL TETRAPOLAR DE 3 X 850A., CON INTERRUPTORES EN AIRE, ENCLAVAMIENTO ELÉCTRICO Y MECÁNICO, CONTROL POR PLC Icc=35kA, UN INTERRUPTOR INDUSTRIAL DE 3X30A Y  TODO LO NECESARIO PARA SU CORRECTO FUNCIONAMIENTO.</v>
          </cell>
          <cell r="F5487" t="str">
            <v>und</v>
          </cell>
          <cell r="I5487">
            <v>51176543</v>
          </cell>
        </row>
        <row r="5488">
          <cell r="A5488" t="str">
            <v>BB749</v>
          </cell>
          <cell r="B5488" t="str">
            <v>TABLERO INDUSTRIAL, METALICO FABRICADO EN POLIESTER APTO PARA USO A LA INTEMPERIE IP66, IK 10, BARRAJE EN Cu 208V 900A Icc:35kA 3F5H, PUERTA Y FRENTE MUERTO INDEPENDIENTES, DOBLE FONDO, CANALETAS ORGANIZADORAS DE CABLE, BORNERA, AMARRES, MARCACION, INSUMOS VARIOS Y MANO DE OBRA DE ENSAMBLE EN FABRICA (NO DEBE SER ENSAMBLADO EN OBRA). EL DISEÑO DEL TABLERO DEBE SER APROBADO ANTES DE SU FABRICACION POR LA INTERVENTORIA Y/O  POR EL DISEÑADOR DEL PROYECTO, CERRADURA PARA TRABAJO PESADO CON LLAVE. INCLUYE TRANSFERENCIA, AUTOMÁTICA Y MANUAL TETRAPOLAR  DE 3 X 650A, CON INTERRUPTORES EN AIRE, ENCLAVAMIENTO ELÉCTRICO Y MECÁNICO, CONTROL POR PLC Icc=35kA, DOS INTERRUPTOR INDUSTRIAL DE 3X800A, UN INTERRUPTOR INDUSTRIAL 3X100 A  Y  TODO LO NECESARIO PARA SU CORRECTO FUNCIONAMIENTO.</v>
          </cell>
          <cell r="F5488" t="str">
            <v>und</v>
          </cell>
          <cell r="I5488">
            <v>46973623</v>
          </cell>
        </row>
        <row r="5489">
          <cell r="A5489" t="str">
            <v>BB755</v>
          </cell>
          <cell r="B5489" t="str">
            <v>TABLERO INDUSTRIAL, METALICO FABRICADO EN POLIESTER APTO PARA USO A LA INTEMPERIE IP66, IK 10, BARRAJE EN Cu 208V 900A Icc:35kA 3F5H, PUERTA Y FRENTE MUERTO INDEPENDIENTES, DOBLE FONDO, CANALETAS ORGANIZADORAS DE CABLE, BORNERA, AMARRES, MARCACION, INSUMOS VARIOS Y MANO DE OBRA DE ENSAMBLE EN FABRICA (NO DEBE SER ENSAMBLADO EN OBRA). EL DISEÑO DEL TABLERO DEBE SER APROBADO ANTES DE SU FABRICACION POR LA INTERVENTORIA Y/O  POR EL DISEÑADOR DEL PROYECTO, CERRADURA PARA TRABAJO PESADO CON LLAVE. INCLUYE 10 MODOS DE PROTECCION CORRIENTE NOMINAL DE DESCARGA : 60kA/FASE MCOV : 260V TENSION DE REACCION QUE CUMPLA NORMA ANSI/IEEE C62.41 &amp; C62.45 TIEMPO DE RESPUESTA : 1ns SEGUIMIENTO CONTINUO DE ONDA DISPOSITIVO DE ALIVIO DE SOBREPRESION QUE AYUDE A PREVENIR LA EXPLOSION DEL EQUIPO. ENCERRAMIENTO A PRUEBA DE IMPACTO CON MATERIAL AISLANTE QUE GARANTICE ESTABILIDAD ELECTRICA, FISICA Y TERMICA, SELECTOR TRIPOLAR 80A TIPO BRETER, INTERRUPTORES INDUSTRIALES: DOS 3X100A, DOS 3X80A, DOS 3X30A, SEIS INTERRUPTORES 1X20, TRES RESERVAS Y TODO LO NECESARIO PARA SU CORRECTO FUNCIONAMIENTO.</v>
          </cell>
          <cell r="F5489" t="str">
            <v>und</v>
          </cell>
          <cell r="I5489">
            <v>6741523</v>
          </cell>
        </row>
        <row r="5490">
          <cell r="A5490" t="str">
            <v>BB756</v>
          </cell>
          <cell r="B5490" t="str">
            <v xml:space="preserve">SUMINISTRO E INSTALACION ELECTROBARRA LINEA 1  2500 A (AL- SUPER COMPACT)  3L+ N + PE CASING (INCLUYE:  1 ALIMENTADOR RECTO SUPER COMPACT EN ALUMINIO PARA 2500 A (L=2500 mm) 1 CONEXIÓN DE INTERFAZ MAS ANGULO HORIZONTAL TIPO 2 (CONEXIÓN, ANGULO A LA IZQUIERDA) PARA SUPER COMPACT EN ALUMINIO PARA 2500 A. 1 CONEXIÓN DE INTERFAZ MAS ANGULO HORIZONTAL  TIPO 4 (ANGULO A LA IZQUIERDA CONEXIÓN) PARA SUPER COMPACT EN ALUMINIO PARA 2500 A.  4 SOPORTES DE SUSPENSION PARA INSTALACION DE PISO SUPER COMPACT AL DE 2500 A </v>
          </cell>
          <cell r="F5490" t="str">
            <v>glb</v>
          </cell>
          <cell r="I5490">
            <v>14404657</v>
          </cell>
        </row>
        <row r="5491">
          <cell r="A5491" t="str">
            <v>BB757</v>
          </cell>
          <cell r="B5491" t="str">
            <v xml:space="preserve">SUMINISTRO E INSTALACION ELECTROBARRA LINEA 2  1000 A (AL- SUPER COMPACT)  3L+ N + PE CASING (INCLUYE:  (1) CONEXIÓN DE INTERFAZ MAS ANGULOHORIZONTAL TIPO 1 (CONEXIÓN, ANGULOA LA  DERECHA) PARA SUPER COMPACT EN ALUMINIO PARA 1000 A.
(5)  ALIMENTADOR RECTO  CON CONEXIÓN A CAJAS DE DERIVACION SUPER COMPACT EN ALUMINIO PARA 1000 A (L=3000 mm),(10) ALIMENTADOR  RECTO SUPER COMPACT EN ALUMINIO PARA 1000 A (L=3000 mm), (6) CAJA VACIA DE DERIVACION PARA  250 A  LINEA SUPER COMPACT, (1) ANGULO  ESPECIAL VERTICAL  TIPO LH PARA ELECTROBARRA  1000 A AL SUPER COMPACT,(1)  ANGULO  ESPECIAL HORIZONTAL   TIPO LH PARA ELECTROBARRA  1000 A AL SUPER COMPACT, (1) ALIMENTADOR RECTO  CON CONEXIÓN A CAJAS DE DERIVACION SUPER COMPACT EN ALUMINIO PARA 1000 A (L=2500 mm), (1)  ALIMENTADOR  RECTO SUPER COMPACT EN ALUMINIO PARA 1000 A (L=1500 mm), (1) CUBIERTA FINAL EN PARA ELECTROBARRA SUPER COMPACT 1000 A EN ALUMINIO,(36)  SOPORTE  DE SUSPENSION PARA INSTALACION DE PISO SUPER COMPACT AL DE 1000., (2)  SOPORTE VERTICAL  PARA  SUPER COMPACT AL DE 1000 A (CON SOPORTE Y MUELLE). ,(6)  INTERRUPTOR DRX100B 3P 75A, 10 KA/415V,(6)  INTERRUPTOR DRX100B 3P  100 A, 10 KA/415V., (33) SOPORTE DE SUSPENSION PARA ELECTROBARRA EN ALUMINIO (0-315 A) PARA 0-55 KG, UTILIZACION CADA 2 METROS,(2) SOPORTE DE SUSPENSION VERTICAL CON MUELLE  PARA ELECTROBARRA EN ALUMINIO PARA 0-55 KG, UTILIZACION CADA 300 KG </v>
          </cell>
          <cell r="F5491" t="str">
            <v>glb</v>
          </cell>
          <cell r="I5491">
            <v>70756381</v>
          </cell>
        </row>
        <row r="5492">
          <cell r="A5492" t="str">
            <v>BB771</v>
          </cell>
          <cell r="B5492" t="str">
            <v xml:space="preserve">SUMINISTRO E INSTALACION ELECTROBARRA LINEA 3 630 A (AL- MEDIUM RATING )  3L+ N + PE CASING (INCLUYE:  (1) UNIDAD DE ALIMENTACION PARA CONEXION DIRECTA A TERMINALES DE BAJA TENSION DE TRANSFORMADOR DERECHA PARA MR 630 A AL. (1) ANGULO  ESPECIAL VERTICAL IZQUIERDO MR 630A AL. (4) ALIMENTADOR  RECTO MR 630 A AL (L=3000 mm) CON 3 SALIDAS DE DERIVACION FIJAS. (6) CAJA VACIA DE DERIVACION TIPO 6 PARA  125 A  MR 630 A AL CON  TERMINALES INDEPENDIENTES PARA LAS DOS TIERRAS PARALELAS (CARCASA Y CONDUCTOR). (6) ALIMENTADOR  RECTO MR 630 A AL (L=3000 mm)SIN SALIDAS DE DERIVACION. (1) ANGULO  ESPECIAL HORIZONTAL  IZQUIERDO MR 630A AL. (1) ANGULO  VERTICAL DERECHO MR 630A AL. (1) ALIMENTADOR  RECTO MR 630 A AL (L=3000 mm) CON 3 SALIDAS DE DERIVACION FIJAS. (24) SOPORTE DE SUSPENSION PARA ELECTROBARRA EN ALUMINIO (0-315 A) PARA 0-55 KG, UTILIZACION CADA 2 METROS, (2) SOPORTE DE SUSPENSION VERTICAL CON MUELLE  PARA ELECTROBARRA EN ALUMINIO PARA 0-55 KG, UTILIZACION CADA 300 KG (2)  INTERRUPTOR DRX100B 3P 75A, 10 KA/415V (4)  INTERRUPTOR DRX100B 3P  100 A, 10 KA/415V.
</v>
          </cell>
          <cell r="F5492" t="str">
            <v>glb</v>
          </cell>
          <cell r="I5492">
            <v>37371755</v>
          </cell>
        </row>
        <row r="5493">
          <cell r="A5493" t="str">
            <v>BB772</v>
          </cell>
          <cell r="B5493" t="str">
            <v>CABLE TRIPLEX  AUTOSOPORTADOS 90ºC 600V  Nº 2x4 + 4 CONDUCTOR DE ALUMIIO AISLADO EN POLITILENO RETICULADO (XLP)</v>
          </cell>
          <cell r="F5493" t="str">
            <v>m</v>
          </cell>
          <cell r="I5493">
            <v>11181.936</v>
          </cell>
        </row>
        <row r="5494">
          <cell r="A5494" t="str">
            <v>BB828</v>
          </cell>
          <cell r="B5494" t="str">
            <v>CABLE TRIPLEX  AUTOSOPORTADOS 90ºC 600V  Nº 2x2 + 2 CONDUCTOR DE ALUMIIO AISLADO EN POLITILENO RETICULADO (XLP)</v>
          </cell>
          <cell r="F5494" t="str">
            <v>m</v>
          </cell>
          <cell r="I5494">
            <v>13293.6</v>
          </cell>
        </row>
        <row r="5495">
          <cell r="A5495" t="str">
            <v>BB829</v>
          </cell>
          <cell r="B5495" t="str">
            <v>CABLE TRIPLEX  AUTOSOPORTADOS 90ºC 600V  Nº 2x1/0 + 1/0 CONDUCTOR DE ALUMIIO AISLADO EN POLITILENO RETICULADO (XLP)</v>
          </cell>
          <cell r="F5495" t="str">
            <v>m</v>
          </cell>
          <cell r="I5495">
            <v>18766.944</v>
          </cell>
        </row>
        <row r="5496">
          <cell r="A5496" t="str">
            <v>BB830</v>
          </cell>
          <cell r="B5496" t="str">
            <v>CABLE TRIPLEX  AUTOSOPORTADOS 90ºC 600V  Nº 2x2/0 + 2/0 CONDUCTOR DE ALUMIIO AISLADO EN POLITILENO RETICULADO (XLP)</v>
          </cell>
          <cell r="F5496" t="str">
            <v>m</v>
          </cell>
          <cell r="I5496">
            <v>23675.135999999999</v>
          </cell>
        </row>
        <row r="5497">
          <cell r="F5497" t="str">
            <v>und</v>
          </cell>
        </row>
        <row r="5498">
          <cell r="F5498" t="str">
            <v>und</v>
          </cell>
        </row>
        <row r="5499">
          <cell r="F5499" t="str">
            <v>und</v>
          </cell>
        </row>
        <row r="5500">
          <cell r="F5500" t="str">
            <v>und</v>
          </cell>
        </row>
        <row r="5501">
          <cell r="F5501" t="str">
            <v>und</v>
          </cell>
        </row>
        <row r="5502">
          <cell r="F5502" t="str">
            <v>und</v>
          </cell>
        </row>
        <row r="5503">
          <cell r="F5503" t="str">
            <v>und</v>
          </cell>
        </row>
        <row r="5504">
          <cell r="F5504" t="str">
            <v>und</v>
          </cell>
        </row>
        <row r="5505">
          <cell r="F5505" t="str">
            <v>und</v>
          </cell>
        </row>
        <row r="5506">
          <cell r="F5506" t="str">
            <v>und</v>
          </cell>
        </row>
        <row r="5507">
          <cell r="F5507" t="str">
            <v>und</v>
          </cell>
        </row>
        <row r="5508">
          <cell r="F5508" t="str">
            <v>und</v>
          </cell>
        </row>
        <row r="5509">
          <cell r="F5509" t="str">
            <v>und</v>
          </cell>
        </row>
        <row r="5510">
          <cell r="F5510" t="str">
            <v>und</v>
          </cell>
        </row>
        <row r="5511">
          <cell r="F5511" t="str">
            <v>und</v>
          </cell>
        </row>
        <row r="5512">
          <cell r="F5512" t="str">
            <v>und</v>
          </cell>
        </row>
        <row r="5513">
          <cell r="F5513" t="str">
            <v>und</v>
          </cell>
        </row>
        <row r="5514">
          <cell r="F5514" t="str">
            <v>und</v>
          </cell>
        </row>
        <row r="5515">
          <cell r="F5515" t="str">
            <v>und</v>
          </cell>
        </row>
        <row r="5516">
          <cell r="F5516" t="str">
            <v>und</v>
          </cell>
        </row>
        <row r="5517">
          <cell r="F5517" t="str">
            <v>und</v>
          </cell>
        </row>
        <row r="5518">
          <cell r="F5518" t="str">
            <v>und</v>
          </cell>
        </row>
        <row r="5519">
          <cell r="F5519" t="str">
            <v>und</v>
          </cell>
        </row>
        <row r="5520">
          <cell r="F5520" t="str">
            <v>und</v>
          </cell>
        </row>
        <row r="5521">
          <cell r="F5521" t="str">
            <v>und</v>
          </cell>
        </row>
        <row r="5522">
          <cell r="F5522" t="str">
            <v>und</v>
          </cell>
        </row>
        <row r="5523">
          <cell r="F5523" t="str">
            <v>und</v>
          </cell>
        </row>
        <row r="5524">
          <cell r="A5524" t="str">
            <v>CC01</v>
          </cell>
          <cell r="B5524" t="str">
            <v xml:space="preserve">ESTUDIOS Y TRAMITES VARIOS </v>
          </cell>
        </row>
        <row r="5525">
          <cell r="A5525" t="str">
            <v>CC02</v>
          </cell>
          <cell r="B5525" t="str">
            <v xml:space="preserve">DISEÑO DE SISTEMA DE PUESTA A TIERRA , incluye medidas de resistividad y memorias de calculo, conforme a lo exigido por el RETIE. </v>
          </cell>
          <cell r="F5525" t="str">
            <v>und</v>
          </cell>
          <cell r="I5525">
            <v>1537965</v>
          </cell>
        </row>
        <row r="5526">
          <cell r="A5526" t="str">
            <v>CC02A</v>
          </cell>
          <cell r="B5526" t="str">
            <v>CÁLCULO DEL SISTEMA DE PUESTA A TIERRA PARA LA SUBESTACIÓN DE ACUERDO A LOS PARÁMETROS DE LA NORMA CODENSA CTS 500, INCLUYE MEDIDAS Y CÁLCULO DE LA RESISTIVIDAD DEL TERRENO, INFORMES, MEDIDA DE LA RESISTENCIA DEL SISTEMA DE PUESTA A TIERRA POSTERIOR A LA CONSTRUCCIÓN.</v>
          </cell>
          <cell r="F5526" t="str">
            <v>und</v>
          </cell>
          <cell r="I5526">
            <v>4101240</v>
          </cell>
        </row>
        <row r="5527">
          <cell r="A5527" t="str">
            <v>CC03</v>
          </cell>
          <cell r="B5527" t="str">
            <v>CERTIFICACION RETIE EXPEDIDO POR ORGANISMO ACREDITADO ANTE LA SUPERINTENDENCIA DE INDUSTRIA Y COMERCIO, DEBE INCLUIR: I)ESTUDIO DEL DISEÑO E INFORME DE RECOMENDACIONES DE AJUSTE DEL MISMO EN ETAPA PREVIA A LA OBRA, 2)VISITA DE INSPECCION AL SITIO DE LAS OBRA, UNA VEZ SE FINALICE LA EJECUCION DE LAS MISMAS 3) EMISION FINAL DEL CERTIFICADO.</v>
          </cell>
          <cell r="F5527" t="str">
            <v>und</v>
          </cell>
          <cell r="I5527">
            <v>2819602.5</v>
          </cell>
        </row>
        <row r="5528">
          <cell r="A5528" t="str">
            <v>CC05</v>
          </cell>
          <cell r="B5528" t="str">
            <v xml:space="preserve">LEVANTAMIENTO ELECTRICO INCLUYE IDENTIFICACION DE CIRCUITOS, DIAGRAMAS UNIFILARES, CUADROS DE CARGAS, MARCACION DE TABLEROS, CIRCUITOS Y PLANOS RECORD </v>
          </cell>
          <cell r="F5528" t="str">
            <v>m2</v>
          </cell>
          <cell r="I5528">
            <v>4818.9570000000003</v>
          </cell>
        </row>
        <row r="5529">
          <cell r="A5529" t="str">
            <v>CC06</v>
          </cell>
          <cell r="B5529" t="str">
            <v>GESTIONES Y TRAMITES ANTE OPERADOR DE RED LOCAL, Incluye planos y memorias de calculo de acuerdo a la normatividad regional y todo lo necesario hasta la legalización de la medida o aumento de carga.</v>
          </cell>
          <cell r="F5529" t="str">
            <v>und</v>
          </cell>
          <cell r="I5529">
            <v>3588585</v>
          </cell>
        </row>
        <row r="5530">
          <cell r="A5530" t="str">
            <v>CC07</v>
          </cell>
          <cell r="B5530" t="str">
            <v>MEDICION Y DISEÑO DEL SISTEMA DE PUESTA A TIERRA DE ACUERDOO CON EL RETIE.</v>
          </cell>
          <cell r="F5530" t="str">
            <v>und</v>
          </cell>
          <cell r="I5530">
            <v>1537965</v>
          </cell>
        </row>
        <row r="5531">
          <cell r="A5531" t="str">
            <v>CC08</v>
          </cell>
          <cell r="B5531" t="str">
            <v>TRAMITE ANTE LA EMPRESA DE ACUEDUCTO Y ALCANTARILLADO DE BOGOTA PARA ACCEDER AL SERVICIO DE EVACUACIÓN DE AGUAS LLUVIAS Y RESIDUALES DEL PROYECTO.</v>
          </cell>
          <cell r="F5531" t="str">
            <v>glb</v>
          </cell>
          <cell r="I5531">
            <v>1281637.5</v>
          </cell>
        </row>
        <row r="5532">
          <cell r="A5532" t="str">
            <v>CC09</v>
          </cell>
          <cell r="B5532" t="str">
            <v>TRAMITES POR PARTE DE INGENIERO ELECTRICISTA ANTE OPERADOR DE RED LOCAL (O.R). INCLUYE TODAS Y CADA UNA DE LAS GESTIONES, TRAMITES O ACIONES REQUERIDAS Y/O EXIGIDAS A QUE HAYA LUGAR A FIN DE PODER HACER USO DE LAS INSTALACIONES CON LA DEBIDA LEGALIZACION DEL SUMINISTRO DE ENERGIA ELECTRICA, TALES COMO AJUSTE DE PLANOS Y CALCULOS, ROTULACION, DE ACUERDO A LOS FORMAATOS OR, RADICACIÓN Y SEGUMIENTO A LA DOCUMENTACION, COORDINACION DE VISITAS Y GESTIONES ANTE EL O.R.</v>
          </cell>
          <cell r="F5532" t="str">
            <v>glb</v>
          </cell>
          <cell r="I5532">
            <v>2050620</v>
          </cell>
        </row>
        <row r="5533">
          <cell r="A5533" t="str">
            <v>CC10</v>
          </cell>
          <cell r="B5533" t="str">
            <v>CALCULO DEL SISTEMA DE INTEGRAL DE PROTECCIÓN CONTRA RAYOS DE LA EDIFICACIÓN DE ACUERDO CON LOS PARAMETROS Y PROCEDIMIENTOS DE LA NORMA NTC-4552.</v>
          </cell>
          <cell r="F5533" t="str">
            <v>m2</v>
          </cell>
          <cell r="I5533">
            <v>4818.9570000000003</v>
          </cell>
        </row>
        <row r="5534">
          <cell r="A5534" t="str">
            <v>CC11</v>
          </cell>
          <cell r="B5534" t="str">
            <v>PRUEBAS DE CABLE VLF</v>
          </cell>
          <cell r="F5534" t="str">
            <v>und</v>
          </cell>
          <cell r="I5534">
            <v>1728001.08195</v>
          </cell>
        </row>
        <row r="5535">
          <cell r="A5535" t="str">
            <v>CC12</v>
          </cell>
          <cell r="B5535" t="str">
            <v xml:space="preserve">MANIOBRA EN LÍNEA VIVA DE MEDIA TENSIÓN ESTA ACTIVIDAD INCLUYE ALQUILER DE EQUIPO Y MANO DE OBRA </v>
          </cell>
          <cell r="F5535" t="str">
            <v>hc</v>
          </cell>
          <cell r="I5535">
            <v>205164.66666666599</v>
          </cell>
        </row>
        <row r="5536">
          <cell r="A5536" t="str">
            <v>CC13</v>
          </cell>
          <cell r="B5536" t="str">
            <v>ALQUILER DE CARRO CANASTA PARA (ALTURAS DE12 m)</v>
          </cell>
          <cell r="F5536" t="str">
            <v>glb</v>
          </cell>
          <cell r="I5536">
            <v>116666.66666666667</v>
          </cell>
        </row>
        <row r="5537">
          <cell r="A5537" t="str">
            <v>CC14</v>
          </cell>
          <cell r="B5537" t="str">
            <v>AFORO DE CAUDAL Y TOMA DE 50 ALICUOTAS (25 alícuotas en afluente y 25 alícuotas en efluente)</v>
          </cell>
          <cell r="F5537" t="str">
            <v>glb</v>
          </cell>
          <cell r="I5537">
            <v>443699.99999999994</v>
          </cell>
        </row>
        <row r="5538">
          <cell r="A5538" t="str">
            <v>CC15</v>
          </cell>
          <cell r="B5538" t="str">
            <v>CARACTERIZACION CALIDAD AFLUENTE Y EFLUENTE; DETERMINACION DE PARAMETROS IN SITU (Incluye los siguientes parámetros por cada alícuota tomada: oxígeno disuelto, pH y temperatura)</v>
          </cell>
          <cell r="F5538" t="str">
            <v>glb</v>
          </cell>
          <cell r="I5538">
            <v>513299.99999999994</v>
          </cell>
        </row>
        <row r="5539">
          <cell r="A5539" t="str">
            <v>CC15A</v>
          </cell>
          <cell r="B5539" t="str">
            <v>CARACTERIZACION CALIDAD AFLUENTE Y EFLUENTE; DETERMINACION DE PARAMETROS EN LABORATORIO (Incluye los siguientes parámetros: turbiedad, grasas y aceites, sólidos disueltos, sólidos sedimentables, sólidos suspendidos totales, sólidos totales, sólidos volátiles, DBO5, DQO, nitratos, nitritos, nitrógeno total, nitrógeno amoniacal, nitrógeno orgánico, fosforo total, coliformes totales y coliformes  fecales)</v>
          </cell>
          <cell r="F5539" t="str">
            <v>glb</v>
          </cell>
          <cell r="I5539">
            <v>2523000</v>
          </cell>
        </row>
        <row r="5540">
          <cell r="A5540" t="str">
            <v>CC15B</v>
          </cell>
          <cell r="B5540" t="str">
            <v>ELABORACION INFORME ESCRITO DE RESULTADOS</v>
          </cell>
          <cell r="F5540" t="str">
            <v>glb</v>
          </cell>
          <cell r="I5540">
            <v>336400</v>
          </cell>
        </row>
        <row r="5541">
          <cell r="A5541" t="str">
            <v>CC15C</v>
          </cell>
          <cell r="B5541" t="str">
            <v>LOGISTICA (Incluye almacenamiento y preservación de muestras hasta el laboratorio, recipientes, neveras de icopor, personal, elementos de protección, transporte y todos los costos logísticos asociados  para  llevar a cabo las actividades inherentes a la caracterización del afluente y efluente)</v>
          </cell>
          <cell r="F5541" t="str">
            <v>glb</v>
          </cell>
          <cell r="I5541">
            <v>1624000</v>
          </cell>
        </row>
        <row r="5542">
          <cell r="A5542" t="str">
            <v>CC16</v>
          </cell>
          <cell r="B5542" t="str">
            <v>VISITA DE INGENIERO FORESTAL. Para control y mantenimiento de árboles nativos. Incluye viáticos y jornal de trabajo.</v>
          </cell>
          <cell r="F5542" t="str">
            <v>glb</v>
          </cell>
          <cell r="I5542">
            <v>187500</v>
          </cell>
        </row>
        <row r="5543">
          <cell r="A5543" t="str">
            <v>CC17</v>
          </cell>
          <cell r="B5543" t="str">
            <v>ESTUDIO DE SUELOS PARA LA CONSTRUCCION DE TANQUE DE ALMACENAMIENTO DE AGUA ENTERRAD, COMPRENDE 3 SONDEOS DE PERFORACION MECANICA A 6M DE PROFUNDIDAD, SE HARAN 4 MUESTRAS POR CADA SONDEO LO CUAL SERIAN 12 MUESTRAS A ENSAYAR Y CADA MUESTRA 4 ENSAYOS, SE HARAN ENSATYOS DE HUMEDAD, LIMITES DE ATTERBERG, GRANULOMETRIA Y COMPRESION INCONFINADA.</v>
          </cell>
          <cell r="F5543" t="str">
            <v>glb</v>
          </cell>
          <cell r="I5543">
            <v>4820000</v>
          </cell>
        </row>
        <row r="5544">
          <cell r="A5544" t="str">
            <v>CC18</v>
          </cell>
          <cell r="B5544" t="str">
            <v>CARACTERIZACIÓN DE AGUA PARA POTABILIZACIÓN, TOMA DE MUESTRAS, ANÁLISIS FISICOQUÍMICO, INFORME Y RECOMENDACIONES PARA POTABILIZACIÓN.</v>
          </cell>
          <cell r="F5544" t="str">
            <v>glb</v>
          </cell>
          <cell r="I5544">
            <v>1098800</v>
          </cell>
        </row>
        <row r="5545">
          <cell r="A5545" t="str">
            <v>CC19</v>
          </cell>
          <cell r="B5545" t="str">
            <v>RECOLECCION Y ANALISIS DE DATOS HISTORICOS DEL CLIMA EN EL AREA DE LA SIMULACION (Incluye registros de minimo 10 años de evaporación, humedad relativa, precipitación mensual, punto de rocio, radiación solar, brillo solar, temperatura, velocidad del viento y de cualquier otro parámetro requerido por el software de simulación)</v>
          </cell>
          <cell r="F5545" t="str">
            <v>glb</v>
          </cell>
          <cell r="I5545">
            <v>2900000</v>
          </cell>
        </row>
        <row r="5546">
          <cell r="A5546" t="str">
            <v>CC20</v>
          </cell>
          <cell r="B5546" t="str">
            <v>DETERMINACION DE PARAMETROS HIDROGEOMETRICOS DEL CUERPO RECEPTOR EN LOS TRAMOS DE SIMULACION (Incluye determinación de anchos de sección, profundidades de tramos, pendientes laterales, pendientes de fondo, longitud de tramos y los demás parámetros geométricos requeridos por el software de simulación)</v>
          </cell>
          <cell r="F5546" t="str">
            <v>glb</v>
          </cell>
          <cell r="I5546">
            <v>812000</v>
          </cell>
        </row>
        <row r="5547">
          <cell r="A5547" t="str">
            <v>CC21</v>
          </cell>
          <cell r="B5547" t="str">
            <v>AFORO DE CAUDAL Y TOMA DE 50 ALICUOTAS (25 alícuotas aguas arriba del vertimiento, 25 alícuotas en el punto de vertimiento y 25 alícuotas aguas abajo del vertimiento)</v>
          </cell>
          <cell r="F5547" t="str">
            <v>glb</v>
          </cell>
          <cell r="I5547">
            <v>1160000</v>
          </cell>
        </row>
        <row r="5548">
          <cell r="A5548" t="str">
            <v>CC22</v>
          </cell>
          <cell r="B5548" t="str">
            <v>CARACTERIZACION CALIDAD CUERPO RECEPTOR; DETERMINACION DE PARAMETROS IN SITU (Incluye los siguientes parámetros por cada alícuota tomada: oxígeno disuelto, pH, temperatura, conductividad y cualquier otro parámetro de calidad requerido por el software de simulación y solicitado por la Autoridad Ambiental competente)</v>
          </cell>
          <cell r="F5548" t="str">
            <v>glb</v>
          </cell>
          <cell r="I5548">
            <v>1653000</v>
          </cell>
        </row>
        <row r="5549">
          <cell r="A5549" t="str">
            <v>CC23</v>
          </cell>
          <cell r="B5549" t="str">
            <v>CARACTERIZACION CALIDAD AFLUENTE Y EFLUENTE; DETERMINACION DE PARAMETROS EN LABORATORIO (Incluye los siguientes parámetros: turbiedad, grasas y aceites, sólidos disueltos, sólidos sedimentables, sólidos suspendidos totales, sólidos totales, sólidos volátiles, DBO5, DQO, nitratos, nitritos, nitrógeno total, nitrógeno amoniacal, nitrógeno orgánico, fosforo total, coliformes totales y cualquier otro parámetro de calidad requerido por el software de simulación y solicitado por la Autoridad Ambiental competente)</v>
          </cell>
          <cell r="F5549" t="str">
            <v>glb</v>
          </cell>
          <cell r="I5549">
            <v>2436000</v>
          </cell>
        </row>
        <row r="5550">
          <cell r="A5550" t="str">
            <v>CC24</v>
          </cell>
          <cell r="B5550" t="str">
            <v>USO DE SOFTWARE DE SIMULACION, ANALISIS DE RESULTADOS Y ELABORACION INFORME ESCRITO</v>
          </cell>
          <cell r="F5550" t="str">
            <v>glb</v>
          </cell>
          <cell r="I5550">
            <v>1507999.9999999998</v>
          </cell>
        </row>
        <row r="5551">
          <cell r="A5551" t="str">
            <v>CC25</v>
          </cell>
          <cell r="B5551" t="str">
            <v>LOGISTICA (Incluye almacenamiento y preservación de muestras hasta el laboratorio, recipientes, neveras de icopor, personal, elementos de protección, transporte y todos los costos logísticos asociados  para  llevar a cabo las actividades inherentes a la caracterización del afluente y efluente)</v>
          </cell>
          <cell r="F5551" t="str">
            <v>glb</v>
          </cell>
          <cell r="I5551">
            <v>2378000</v>
          </cell>
        </row>
        <row r="5552">
          <cell r="A5552" t="str">
            <v>CC26</v>
          </cell>
          <cell r="B5552" t="str">
            <v>AFORO DE CAUDAL Y CARACTERIZACION CALIDAD AFLUENTE Y EFLUENTE Y DEMAS PUNTOS; DETERMINACION DE PARAMETROS IN SITU Y EN LABORATORIO (Incluye los siguientes parámetros: color aparente, olor y sabor, turbiedad, conductividad, pH, alcalinidad total, calcio, fosfatos, manganeso, molibdeno, magnesio, zinc, dureza total, sulfatos, hierro total, cloruros, nitratos, nitritos, aluminio (Al3+), floruros, COT, cloro residual libre, coliformes totales y Escherichia coli)</v>
          </cell>
          <cell r="F5552" t="str">
            <v>glb</v>
          </cell>
          <cell r="I5552">
            <v>2871000</v>
          </cell>
        </row>
        <row r="5553">
          <cell r="A5553" t="str">
            <v>CC27</v>
          </cell>
          <cell r="B5553" t="str">
            <v xml:space="preserve">CARACTERIZACIÓN DE AGUA PARA CONSUMO. Realizar la caracterización de agua potable mediante laboratorio certificado y estructurado bajo los parámetros de la norma NTC – ISO / IEC 17025:2005. Deberá contar con acreditación para Matriz de Agua y autorizado por el Ministerio de Protección social para realizar los análisis de aguas de consumo humano (potable). Determinar las caracteristicas del agua en 4 puntos de muestreo acordados con la interventoría, en los cuales deberá caracterizarse,  la calidad del afluente y efluente; determinacion de parametros en laboratorio (Incluye los siguientes parámetros: Turbidez, Cloruros,Color, Dureza Total, pH, Hierro, Olor y Sabor, Magnesio, Conductividad, Manganeso, Nitratos, Molibdeno, Nitritos, Sulfatos, Fluoruros,  Zinc, Aluminio, Fosfatos, Cloro Residual, Calcio, Coliformes totales, Recuento de Escherichia coli) Parámetros Agua Potable Según Resolución 2115 de 2007. Deberá entregarse informe final.      
</v>
          </cell>
          <cell r="F5553" t="str">
            <v>glb</v>
          </cell>
          <cell r="I5553">
            <v>3755476.8</v>
          </cell>
        </row>
        <row r="5554">
          <cell r="A5554" t="str">
            <v>CC28</v>
          </cell>
          <cell r="B5554" t="str">
            <v>CALCULOS MECANICOS Y ELECTRICOS, TRAMITES ANTE OPERADOR DE RED (O.R.) LINEA DE MEDIA TENSION 13,2 kV. INCLUYE TODAS Y CADA UNA DE LAS GESTIONES, TRAMITES O ACIONES REQUERIDAS Y/O EXIGIDAS A QUE HAYA LUGAR A FIN DE PODER HACER USO DE LAS INSTALACIONES CON LA DEBIDA LEGALIZACION DEL SUMINISTRO DE ENERGIA ELECTRICA, TALES COMO AJUSTE DE PLANOS Y CALCULOS, ROTULACION, DE ACUERDO A LOS FORMATOS O.R., RADICACIÓN Y SEGUMIENTO A LA DOCUMENTACION, COORDINACION DE VISITAS Y GESTIONES ANTE EL O.R.</v>
          </cell>
          <cell r="F5554" t="str">
            <v>und</v>
          </cell>
          <cell r="I5554">
            <v>3755476.8</v>
          </cell>
        </row>
        <row r="5555">
          <cell r="B5555" t="str">
            <v>SISTEMA DE SEGURIDAD Y CONTROL, VOZ Y DATOS.</v>
          </cell>
        </row>
        <row r="5556">
          <cell r="A5556" t="str">
            <v>DD01</v>
          </cell>
          <cell r="B5556" t="str">
            <v>PATCH CORD categoría 6A, LONGITUD: 3m. 4 pares tipo U/UTP 23 AWG, con un diametro nominal  no mayor a 7,5 mm, con conectores machos (Plugs) RJ45 en ambos extremos y debera estar caracterizado hasta 500 MHz como minimo. el cable debe ser tipo CMR. Monomarca, color Azul para datos y ROJO para voz.</v>
          </cell>
          <cell r="F5556" t="str">
            <v>und</v>
          </cell>
          <cell r="I5556">
            <v>47266</v>
          </cell>
        </row>
        <row r="5557">
          <cell r="A5557" t="str">
            <v>DD02</v>
          </cell>
          <cell r="B5557" t="str">
            <v>PATCH CORD categoría 6A, LONGITUD: 1m. 4 pares tipo U/UTP 23 AWG, con un diametro nominal  no mayor a 7,5 mm, con conectores machos (Plugs) RJ45 en ambos extremos y debera estar caracterizado hasta 500 MHz como minimo. el cable debe ser tipo CMR. Monomarca, color Azul para datos y ROJO para voz.</v>
          </cell>
          <cell r="F5557" t="str">
            <v>und</v>
          </cell>
          <cell r="I5557">
            <v>35571</v>
          </cell>
        </row>
        <row r="5558">
          <cell r="A5558" t="str">
            <v>DD03</v>
          </cell>
          <cell r="B5558" t="str">
            <v>FACEPLATE RJ45. Ajuste sencillo</v>
          </cell>
          <cell r="F5558" t="str">
            <v>und</v>
          </cell>
          <cell r="I5558">
            <v>3670</v>
          </cell>
        </row>
        <row r="5559">
          <cell r="A5559" t="str">
            <v>DD04</v>
          </cell>
          <cell r="B5559" t="str">
            <v>OUTLET JACK AMP TWIST ( Metal Moldeado ) RJ-45-10 Gb. Categoría 6A</v>
          </cell>
          <cell r="F5559" t="str">
            <v>und</v>
          </cell>
          <cell r="I5559">
            <v>11500</v>
          </cell>
        </row>
        <row r="5560">
          <cell r="A5560" t="str">
            <v>DD05</v>
          </cell>
          <cell r="B5560" t="str">
            <v>JACK AMP TWIST ( Metal Moldeado ) RJ-45-10 Gb. Categoría 6A</v>
          </cell>
          <cell r="F5560" t="str">
            <v>und</v>
          </cell>
          <cell r="I5560">
            <v>39375</v>
          </cell>
        </row>
        <row r="5561">
          <cell r="A5561" t="str">
            <v>DD06</v>
          </cell>
          <cell r="B5561" t="str">
            <v>CABLE categoría 6A, 4 pares tipo U/UTP 23 AWG, Ønominal&lt;7,5 mm, caracterizado hasta 500 MHz como minimo. Tipo CMR. Monomarca, color según su uso</v>
          </cell>
          <cell r="F5561" t="str">
            <v>m</v>
          </cell>
          <cell r="I5561">
            <v>2833</v>
          </cell>
        </row>
        <row r="5562">
          <cell r="A5562" t="str">
            <v>DD07</v>
          </cell>
          <cell r="B5562" t="str">
            <v>PATCH PANEL de 24 puertos categoría 6A, parte posterior cuenta con código de colores, según la norma T568A.</v>
          </cell>
          <cell r="F5562" t="str">
            <v>und</v>
          </cell>
          <cell r="I5562">
            <v>231999.99999999997</v>
          </cell>
        </row>
        <row r="5563">
          <cell r="A5563" t="str">
            <v>DD08</v>
          </cell>
          <cell r="B5563" t="str">
            <v>SWITCH CAPA 3 de configuración fija de 1 RU, Switching Capacity de 96 Gbps. NON-BLOCKING, Throughput mínimo de 71 Mpps, Mínimo 24 puertos 10/100/1000 RJ45, Mínimo 4 slots SFP combo, Stack Backplane de 48 Gbps Apilamiento mínimo 4 switches por hardware, Mínimo 4094 VLANs, 16000 MACs, 250.000 horas MTBF, VLAN tag, IEEE802.3ac, Port trunking estático y dinámico (hasta 6 trunks de 8 puertos c/u), RSTP 802.1W, MSTP 802.1s, BPDU &amp; LOOP Guard, QoS bajo criterios de nivel 2/3/4, DSCP, WRRS, Rate limiting, IGMP snooping v3, Router Redundancy Protocol (RRP) snooping, MLD snooping v2, SNMPv3, HTTPS, TFTP Client, Capacidad de almacenamiento mínimo de 2000 eventos en memoria permanente, ACLs de nivel 2/3/4, 64 perfiles de ACL y 256 reglas por perfil, ACLs basadas en IP subnet/address/ToS/DSCP, Protección contra ataques DoS, Bad cable detección</v>
          </cell>
          <cell r="F5563" t="str">
            <v>und</v>
          </cell>
          <cell r="I5563">
            <v>6152361.5999999996</v>
          </cell>
        </row>
        <row r="5564">
          <cell r="A5564" t="str">
            <v>DD09</v>
          </cell>
          <cell r="B5564" t="str">
            <v>ORGANIZADOR HORIZONTAL de 40 x 40 mm, tipo ducto altura de 1 RU(Incluye todos los accesorios necesarios.) Acero laminado en frío calibre 16, cuerpo y tapa en PVC.</v>
          </cell>
          <cell r="F5564" t="str">
            <v>und</v>
          </cell>
          <cell r="I5564">
            <v>17400</v>
          </cell>
        </row>
        <row r="5565">
          <cell r="A5565" t="str">
            <v>DD10</v>
          </cell>
          <cell r="B5565" t="str">
            <v>ORGANIZADOR VERTICAL para Rack Abierto, Tipo Ducto Doble de 60 x 160 mm, altura de 1 m (Incluye todos los accesorios necesarios. )Acero laminado en frío calibre 16, cuerpo y tapa en PVC.</v>
          </cell>
          <cell r="F5565" t="str">
            <v>und</v>
          </cell>
          <cell r="I5565">
            <v>47560</v>
          </cell>
        </row>
        <row r="5566">
          <cell r="A5566" t="str">
            <v>DD11</v>
          </cell>
          <cell r="B5566" t="str">
            <v>ORGANIZADOR VERTICAL para Rack Abierto, Tipo Ducto Doble de 60 x 160 mm, altura de 1,6m (Incluye todos los accesorios necesarios.) Acero laminado en frío calibre 16, cuerpo y tapa en PVC.</v>
          </cell>
          <cell r="F5566" t="str">
            <v>und</v>
          </cell>
          <cell r="I5566">
            <v>47560</v>
          </cell>
        </row>
        <row r="5567">
          <cell r="A5567" t="str">
            <v>DD12</v>
          </cell>
          <cell r="B5567" t="str">
            <v>ORGANIZADOR VERTICAL para Rack Abierto, Tipo Ducto Doble de 45 x 120 mm, altura de 2,1m (Incluye todos los accesorios necesarios.) Acero laminado en frío calibre 16, cuerpo y tapa en PVC.</v>
          </cell>
          <cell r="F5567" t="str">
            <v>und</v>
          </cell>
          <cell r="I5567">
            <v>85840</v>
          </cell>
        </row>
        <row r="5568">
          <cell r="A5568" t="str">
            <v>DD13</v>
          </cell>
          <cell r="B5568" t="str">
            <v>ORGANIZADOR VERTICAL para Gabinete, Tipo Ducto Doble de 60 x 160 mm, altura de 1,8m (Incluye todos los accesorios necesarios.) Acero laminado en frío calibre 16, cuerpo y tapa en PVC.</v>
          </cell>
          <cell r="F5568" t="str">
            <v>und</v>
          </cell>
          <cell r="I5568">
            <v>85840</v>
          </cell>
        </row>
        <row r="5569">
          <cell r="A5569" t="str">
            <v>DD14</v>
          </cell>
          <cell r="B5569" t="str">
            <v>ORGANIZADOR VERTICAL para Gabinete, Tipo Ducto Doble de 60 x 160 mm, altura de 1,8m (Incluye todos los accesorios necesarios.) Acero laminado en frío calibre 16, cuerpo y tapa en PVC.</v>
          </cell>
          <cell r="F5569" t="str">
            <v>und</v>
          </cell>
          <cell r="I5569">
            <v>95120</v>
          </cell>
        </row>
        <row r="5570">
          <cell r="A5570" t="str">
            <v>DD15</v>
          </cell>
          <cell r="B5570" t="str">
            <v>MULTITOMA PARA RACK HORIZONTAL. ALTURA:1RU. 2 salidas eléctricas frontales y 8 posteriores, 115V-15A. Pestanas, para montaje en gabinete o rack bajo el formato de montaje de 19", Breaker reseteable y salidas eléctricas con polo a tierra, supresor de transientes  de 33 KA. Debe tener proteccion contra trasientes,  ruido y proteccion  termica en los tres modos L-N, L-G, N-G y debe estar conectado  a la UPS a traves de un circuito independiente de la red regulada, realizando  las adecuaciones electricas requeridas.  Debe estar  certificada  UL 1449 y homologacion RETIE.</v>
          </cell>
          <cell r="F5570" t="str">
            <v>und</v>
          </cell>
          <cell r="I5570">
            <v>205050</v>
          </cell>
        </row>
        <row r="5571">
          <cell r="A5571" t="str">
            <v>DD16</v>
          </cell>
          <cell r="B5571" t="str">
            <v>CABLE FIBRA OPTICA.6 Hilos, OM3 (50/125 μm). Multimodo.</v>
          </cell>
          <cell r="F5571" t="str">
            <v>m</v>
          </cell>
          <cell r="I5571">
            <v>2833</v>
          </cell>
        </row>
        <row r="5572">
          <cell r="A5572" t="str">
            <v>DD17</v>
          </cell>
          <cell r="B5572" t="str">
            <v>CERTIFICACIÓN DE PUNTOS DE CABLEADO. Categoría 6A.</v>
          </cell>
          <cell r="F5572" t="str">
            <v>und</v>
          </cell>
          <cell r="I5572">
            <v>25000</v>
          </cell>
        </row>
        <row r="5573">
          <cell r="A5573" t="str">
            <v>DD17A</v>
          </cell>
          <cell r="B5573" t="str">
            <v>CERTIFICACIÓN DE PUNTOS DE FIBRA OPTICA</v>
          </cell>
          <cell r="F5573" t="str">
            <v>und</v>
          </cell>
          <cell r="I5573">
            <v>16000</v>
          </cell>
        </row>
        <row r="5574">
          <cell r="A5574" t="str">
            <v>DD18</v>
          </cell>
          <cell r="B5574" t="str">
            <v>ACCESORIOS DE AMARRE Y DEMARCACIÓN.</v>
          </cell>
          <cell r="F5574" t="str">
            <v>glb</v>
          </cell>
          <cell r="I5574">
            <v>2000</v>
          </cell>
        </row>
        <row r="5575">
          <cell r="A5575" t="str">
            <v>DD19</v>
          </cell>
          <cell r="B5575" t="str">
            <v>CANALETA METALICA 12X5cm. Cierre tipo click. Especial para separar Cable Eléctricos y de Datos, Fabricadas en Acero Laminado en frío acabado en pintura electrostática, calibre 24.</v>
          </cell>
          <cell r="F5575" t="str">
            <v>m</v>
          </cell>
          <cell r="I5575">
            <v>26250</v>
          </cell>
        </row>
        <row r="5576">
          <cell r="A5576" t="str">
            <v>DD19A</v>
          </cell>
          <cell r="B5576" t="str">
            <v>CANALETA METALICA 15X5cm. Cierre tipo click. Especial para separar Cable Eléctricos y de Datos, Fabricadas en Acero Laminado en frío acabado en pintura electrostática, calibre 24.</v>
          </cell>
          <cell r="F5576" t="str">
            <v>m</v>
          </cell>
          <cell r="I5576">
            <v>33640</v>
          </cell>
        </row>
        <row r="5577">
          <cell r="A5577" t="str">
            <v>DD20</v>
          </cell>
          <cell r="B5577" t="str">
            <v>BANDEJA PORTACABLE Tipo Escalera con Dimensiones 12x4".Aluminio. Sin tapa.</v>
          </cell>
          <cell r="F5577" t="str">
            <v>m</v>
          </cell>
          <cell r="I5577">
            <v>92236</v>
          </cell>
        </row>
        <row r="5578">
          <cell r="A5578" t="str">
            <v>DD20A</v>
          </cell>
          <cell r="B5578" t="str">
            <v>BANDEJA PORTACABLE Tipo Escalera con Dimensiones 15x4". Aluminio. Sin tapa.</v>
          </cell>
          <cell r="F5578" t="str">
            <v>m</v>
          </cell>
          <cell r="I5578">
            <v>94772</v>
          </cell>
        </row>
        <row r="5579">
          <cell r="A5579" t="str">
            <v>DD21</v>
          </cell>
          <cell r="B5579" t="str">
            <v>ACCESORIO T PARA BANDEJA Tipo Escalera 12x4".  Lámina Cold Rolled. Cal,24. Sin tapa.</v>
          </cell>
          <cell r="F5579" t="str">
            <v>und</v>
          </cell>
          <cell r="I5579">
            <v>58232</v>
          </cell>
        </row>
        <row r="5580">
          <cell r="A5580" t="str">
            <v>DD21A</v>
          </cell>
          <cell r="B5580" t="str">
            <v>ACCESORIO T PARA BANDEJA Tipo Escalera 15x4".  Aluminio. Sin tapa.</v>
          </cell>
          <cell r="F5580" t="str">
            <v>und</v>
          </cell>
          <cell r="I5580">
            <v>63104</v>
          </cell>
        </row>
        <row r="5581">
          <cell r="A5581" t="str">
            <v>DD22</v>
          </cell>
          <cell r="B5581" t="str">
            <v xml:space="preserve">SOPORTE PARA BANDEJA PORTACABLE. 12 a 18". Tipo repisa. Fabricado en lámina Cold Rolled. </v>
          </cell>
          <cell r="F5581" t="str">
            <v>und</v>
          </cell>
          <cell r="I5581">
            <v>21112</v>
          </cell>
        </row>
        <row r="5582">
          <cell r="A5582" t="str">
            <v>DD22A</v>
          </cell>
          <cell r="B5582" t="str">
            <v xml:space="preserve">SOPORTE PARA BANDEJA PORTACABLE. 12 a 18". Tipo colgante. Fabricado en lámina Cold Rolled. </v>
          </cell>
          <cell r="F5582" t="str">
            <v>und</v>
          </cell>
          <cell r="I5582">
            <v>11948</v>
          </cell>
        </row>
        <row r="5583">
          <cell r="A5583" t="str">
            <v>DD23</v>
          </cell>
          <cell r="B5583" t="str">
            <v>RACK DE PISO metálico.Formato de montaje 19", 45RU, h=84"ancho=20,3". Parales roscados 19", 475Kg.Fabricado en lámina Hot Rolled en espesor de 3,5 mm con acabados en pintura electrostática color Negro. Puerta en malla. Tapas laterales y trasera desmontables.</v>
          </cell>
          <cell r="F5583" t="str">
            <v>und</v>
          </cell>
          <cell r="I5583">
            <v>2610000</v>
          </cell>
        </row>
        <row r="5584">
          <cell r="A5584" t="str">
            <v>DD23A</v>
          </cell>
          <cell r="B5584" t="str">
            <v>RACK DE PISO metálico.Formato de montaje 19",35RU, h=64"ancho=24". Parales roscados 19".Fabricado en lámina Hot Rolled en espesor de 3,5 mm con acabados en pintura electrostática color Negro. Puerta en vidrio. Tapas laterales y trasera desmontables.</v>
          </cell>
          <cell r="F5584" t="str">
            <v>und</v>
          </cell>
          <cell r="I5584">
            <v>1844400</v>
          </cell>
        </row>
        <row r="5585">
          <cell r="A5585" t="str">
            <v>DD23B</v>
          </cell>
          <cell r="B5585" t="str">
            <v>RACK DE PISO metálico.Formato de montaje 19",13RU, h=25.4"ancho=24". Parales roscados 19".Fabricado en lámina Hot Rolled en espesor de 3,5 mm con acabados en pintura electrostática color Negro. Puerta en vidrio. Tapas laterales y trasera desmontables.</v>
          </cell>
          <cell r="F5585" t="str">
            <v>und</v>
          </cell>
          <cell r="I5585">
            <v>588700</v>
          </cell>
        </row>
        <row r="5586">
          <cell r="A5586" t="str">
            <v>DD24</v>
          </cell>
          <cell r="B5586" t="str">
            <v>UNIDAD DE FORMATO  VENTILACIÓN  DE 1 RU PARA MONTAJE EN RACK CON 4 VENTILADORES. 110V-60HZ. INCLUYE TUERCAS DE FIJACIÓN AL RACK.</v>
          </cell>
          <cell r="F5586" t="str">
            <v>und</v>
          </cell>
          <cell r="I5586">
            <v>270400</v>
          </cell>
        </row>
        <row r="5587">
          <cell r="A5587" t="str">
            <v>DD25</v>
          </cell>
          <cell r="B5587" t="str">
            <v>BANDEJA SENCILLA VENTILADA de 1 RU. Acero laminado en frío calibre 16. Profundidad de: 20cm Incluye tuercas de fijación al rack.</v>
          </cell>
          <cell r="F5587" t="str">
            <v>und</v>
          </cell>
          <cell r="I5587">
            <v>52960</v>
          </cell>
        </row>
        <row r="5588">
          <cell r="A5588" t="str">
            <v>DD26</v>
          </cell>
          <cell r="B5588" t="str">
            <v>BANDEJA DE FIBRA OPTICA 12 HILOS.Formato de 19" de 1 RU. Incluye tuercas de fijación al rack.</v>
          </cell>
          <cell r="F5588" t="str">
            <v>und</v>
          </cell>
          <cell r="I5588">
            <v>592760</v>
          </cell>
        </row>
        <row r="5589">
          <cell r="A5589" t="str">
            <v>DD27</v>
          </cell>
          <cell r="B5589" t="str">
            <v>MODULO G2 DE FIBRA OPTICA E/W12 ADAPTADORES LC.</v>
          </cell>
          <cell r="F5589" t="str">
            <v>und</v>
          </cell>
          <cell r="I5589">
            <v>114100</v>
          </cell>
        </row>
        <row r="5590">
          <cell r="A5590" t="str">
            <v>DD28</v>
          </cell>
          <cell r="B5590" t="str">
            <v>PATCHCORE  FIBRA OPTICA Múltimodo Dúplex LC a LC 62,5/125 Micras LONGITUD 1m.</v>
          </cell>
          <cell r="F5590" t="str">
            <v>und</v>
          </cell>
          <cell r="I5590">
            <v>87650</v>
          </cell>
        </row>
        <row r="5591">
          <cell r="A5591" t="str">
            <v>DD29</v>
          </cell>
          <cell r="B5591" t="str">
            <v>UPS RT, 3000VA/2100W. Entrada 120V/Salida 120V, Interfase Port DB-9-RS-232, Smart Lot, extended runtime model. Altura 3RU. Regulada doble conversión on line. Incluye Kit de parales para montaje en rack APC Smart-UPS RT 19".</v>
          </cell>
          <cell r="F5591" t="str">
            <v>und</v>
          </cell>
          <cell r="I5591">
            <v>3509870</v>
          </cell>
        </row>
        <row r="5592">
          <cell r="A5592" t="str">
            <v>DD30</v>
          </cell>
          <cell r="B5592" t="str">
            <v>CAMARA IP COLOR, SUPER HAD II CCD 1/3 30FPS@ 704 x 480, H264, WDR, OUTPUT RJ45 (NETWORK) 10/100 BASE TX ETHERNET CVBS (MONITOR) MULTIPROTOCOLO, AUDIO BIDIRECCIONAL, ZOOM DIGITAL 8X SOPORTA IP DINAMICA, ESTATICA Y PRIVADA DIA/NOCHE, COLOR 0,06Ix, B/W :0.00006Ix, 12V, POE, 8 MASCARAS DE PRIVACIDAD 10 USUARIOS EN SIMULTANEO PESO 370 g, DIMENSIONES 67.4 x 135.4 x 61.5 mm</v>
          </cell>
          <cell r="F5592" t="str">
            <v>und</v>
          </cell>
          <cell r="I5592">
            <v>2091255</v>
          </cell>
        </row>
        <row r="5593">
          <cell r="A5593" t="str">
            <v>DD31</v>
          </cell>
          <cell r="B5593" t="str">
            <v>LENTE CS PARA CAMARA. HD 1/2.5", 5MP, 1.8-3mm. REVISAR ESPECIFICACIÓN TECNICA.</v>
          </cell>
          <cell r="F5593" t="str">
            <v>und</v>
          </cell>
          <cell r="I5593">
            <v>610305</v>
          </cell>
        </row>
        <row r="5594">
          <cell r="A5594" t="str">
            <v>DD32</v>
          </cell>
          <cell r="B5594" t="str">
            <v>CARCASA DE EXTERIOR PARA CAMARA. Protege combinaciones de cámara/lente de hasta 262 mm (12,5 pulg.) de longitud. Apertura lateral con bisagras para una sencilla instalación y configuración de la cámara. IP 66, capacidad de cubierta NEMA 4X. Fabricación en aluminio robusto. Parasol incluido. Encaminamiento de cable mediante la base o a través de la parte posterior de la carcasa. A prueba de manipulaciones. Desempañador de ventana de baja potencia continuo. Limpieza de cristal automática  REVISAR ESPECIFICACIÓN TECNICA.</v>
          </cell>
          <cell r="F5594" t="str">
            <v>und</v>
          </cell>
          <cell r="I5594">
            <v>387970</v>
          </cell>
        </row>
        <row r="5595">
          <cell r="A5595" t="str">
            <v>DD33</v>
          </cell>
          <cell r="B5595" t="str">
            <v>SOPORTE ALUMINIO PARA CAMARA. Interior exterior, feed-thru, 306mm, 9Kg. REVISAR ESPECIFICACIÓN TECNICA.</v>
          </cell>
          <cell r="F5595" t="str">
            <v>und</v>
          </cell>
          <cell r="I5595">
            <v>74963</v>
          </cell>
        </row>
        <row r="5596">
          <cell r="A5596" t="str">
            <v>DD34</v>
          </cell>
          <cell r="B5596" t="str">
            <v>CAMARA TIPO DOMO IP ANTIVANDALICO, EXTERIOR IP66, PROCESADOR CMOS 1/2.8 H264, MJPEG, AUDIO, LENTO VARIFOCAL DE 3-9 mm RESOLUCION 2 MP, 1920 x 1080, 30 FPS @ 1080P, WDR, ACE, ICR DIA/NOCHE 2Ix COLOR 0.1 Ix B/N, PUERTO DE RED 10/100 ETHERNET, SOFTWARE PARA GRABACION DE 64 CH, HASTA 10 USUARIOS EN SIMULTANEO, POE (IEEE 802.3 af), DIMENSIONES 200 x 140.4 mm, PESO 1.4 kg, DC 12 V.</v>
          </cell>
          <cell r="F5596" t="str">
            <v>und</v>
          </cell>
          <cell r="I5596">
            <v>2448325</v>
          </cell>
        </row>
        <row r="5597">
          <cell r="A5597" t="str">
            <v>DD35</v>
          </cell>
          <cell r="B5597" t="str">
            <v>FUENTE 120VAC/24VAC, 50VA. REVISAR ESPECIFICACIÓN TECNICA.</v>
          </cell>
          <cell r="F5597" t="str">
            <v>und</v>
          </cell>
          <cell r="I5597">
            <v>70183</v>
          </cell>
        </row>
        <row r="5598">
          <cell r="A5598" t="str">
            <v>DD36</v>
          </cell>
          <cell r="B5598" t="str">
            <v>SISTEMA de gestión y grabación de vídeo IP. Conexión de hasta 64 fuentes de vídeo por estación. Compatibilidad con  MPEG-4 y dispositivos JPEG de otros fabricantes, así como cámaras ONVIF y dispositivos codificadores. Compatibilidad con cámaras HD / Megapíxel. Estaciones receptoras remotas ilimitadas. REVISAR ESPECIFICACIÓN TECNICA.</v>
          </cell>
          <cell r="F5598" t="str">
            <v>und</v>
          </cell>
          <cell r="I5598">
            <v>21538620</v>
          </cell>
        </row>
        <row r="5599">
          <cell r="A5599" t="str">
            <v>DD37</v>
          </cell>
          <cell r="B5599" t="str">
            <v>SOFTWARE para sistema de gestión y grabación de vídeo IP. Conexión de hasta 64 fuentes de vídeo por estación. Compatibilidad con  MPEG-4 y dispositivos JPEG de otros fabricantes, así como cámaras ONVIF y dispositivos codificadores. Compatibilidad con cámaras HD / Megapíxel. Estaciones receptoras remotas ilimitadas. REVISAR ESPECIFICACIÓN TECNICA.</v>
          </cell>
          <cell r="F5599" t="str">
            <v>und</v>
          </cell>
          <cell r="I5599">
            <v>8401450</v>
          </cell>
        </row>
        <row r="5600">
          <cell r="A5600" t="str">
            <v>DD38</v>
          </cell>
          <cell r="B5600" t="str">
            <v>ESTACION DE TRABAJO. Procesador Intel® Xeon® quad-core. Tarjeta de video Dual-monitor support (NVIDIA Quadro 2000, 1 GB.Garantía 3 años. REVISAR ESPECIFICACIÓN TECNICA.</v>
          </cell>
          <cell r="F5600" t="str">
            <v>und</v>
          </cell>
          <cell r="I5600">
            <v>8290100</v>
          </cell>
        </row>
        <row r="5601">
          <cell r="A5601" t="str">
            <v>DD39</v>
          </cell>
          <cell r="B5601" t="str">
            <v>TECLADO DIGITAL. Control de varios productos con un (1) solo teclado.  Teclas programables para acceder a menús específicos del producto. Teclas retroiluminadas y pantallas de fácil lectura.  Programación de sistema simplificada con interfaz intuitiva. Asistencia multilingüe. Plug-and-play con matrices, DVR y multiplexores. Software de PC opcional que permite utilizar las teclas personalizables con procedimientos decomando Allegiant. REVISAR ESPECIFICACIÓN TECNICA.</v>
          </cell>
          <cell r="F5601" t="str">
            <v>und</v>
          </cell>
          <cell r="I5601">
            <v>1396680</v>
          </cell>
        </row>
        <row r="5602">
          <cell r="A5602" t="str">
            <v>DD40</v>
          </cell>
          <cell r="B5602" t="str">
            <v>MONITOR LCD CCFL 26" 1080p, RGB, DVI y HDMI. Resolución de alta definición completa de hasta 1.920 x 1.080. Función de superposición de imágenes (PIP) o pantalla dividida. Entradas HDMI, DVI, VGA y S-Vídeo. Dos entradas BNC compuestas y salidas en bucle. Funciones de disparador y conmutación automática. Alta relación de contraste: 4.000:1 (UML-262-90) y 3.500:1 (UML-422-90). Ángulos de visión horizontal y vertical de 178 grados. Función de mejora del color y altavoz integrado. Modo para evitar la retención de imágenes y una resolución muy alta de 600 líneas de TV REVISAR ESPECIFICACIÓN TECNICA.</v>
          </cell>
          <cell r="F5602" t="str">
            <v>und</v>
          </cell>
          <cell r="I5602">
            <v>1039478</v>
          </cell>
        </row>
        <row r="5603">
          <cell r="A5603" t="str">
            <v>DD41</v>
          </cell>
          <cell r="B5603" t="str">
            <v>CONTROLADOR MODULAR DE ACCESO. Administrador de acceso inteligente para una a ocho entradas. Cuatro interfaces que incluyen la fuente de alimentación de la lectora. Compact Flash estándar de 2 Gb. Pantalla LCD para visualización de información. Autocontrol de la conmutación de envío y recepción. REVISAR ESPECIFICACIÓN TECNICA.</v>
          </cell>
          <cell r="F5603" t="str">
            <v>und</v>
          </cell>
          <cell r="I5603">
            <v>2433765</v>
          </cell>
        </row>
        <row r="5604">
          <cell r="A5604" t="str">
            <v>DD42</v>
          </cell>
          <cell r="B5604" t="str">
            <v>MODULO DE EXPANSIÓN 4 LECTORAS PARA CONTROLADOR DE ACCESO.  Conexión RS485 al controlador. El estado de las entradas y las salidas se muestra en la pantalla LCD. Velocidad de transferencia a la interfaz EXT (RS485): 9,6 kBit/s. REVISAR ESPECIFICACIÓN TECNICA.</v>
          </cell>
          <cell r="F5604" t="str">
            <v>und</v>
          </cell>
          <cell r="I5604">
            <v>1972371</v>
          </cell>
        </row>
        <row r="5605">
          <cell r="A5605" t="str">
            <v>DD43</v>
          </cell>
          <cell r="B5605" t="str">
            <v>GABINETE METALICO. Incluye Dos (2) rieles DIN para alojar controlador modular de acceso. REVISAR ESPECIFICACIÓN TECNICA.</v>
          </cell>
          <cell r="F5605" t="str">
            <v>und</v>
          </cell>
          <cell r="I5605">
            <v>396870</v>
          </cell>
        </row>
        <row r="5606">
          <cell r="A5606" t="str">
            <v>DD44</v>
          </cell>
          <cell r="B5606" t="str">
            <v>FUENTE DE PODER. Para controlador modular de acceso. 12/24V-UPS. 60W. REVISAR ESPECIFICACIÓN TECNICA.</v>
          </cell>
          <cell r="F5606" t="str">
            <v>und</v>
          </cell>
          <cell r="I5606">
            <v>635848</v>
          </cell>
        </row>
        <row r="5607">
          <cell r="A5607" t="str">
            <v>DD45</v>
          </cell>
          <cell r="B5607" t="str">
            <v>LECTOR DE TAJETAS Tipo iClass No Touch. Alerta sonora y visual, apta para exteriores e interiores. REVISAR ESPECIFICACIÓN TECNICA.</v>
          </cell>
          <cell r="F5607" t="str">
            <v>und</v>
          </cell>
          <cell r="I5607">
            <v>178823</v>
          </cell>
        </row>
        <row r="5608">
          <cell r="A5608" t="str">
            <v>DD46</v>
          </cell>
          <cell r="B5608" t="str">
            <v>LECTOR DE TAJETAS Tipo iClass No Touch. DE LARGO ALCANCE Alerta sonora y visual, apta para exteriores e interiores. REVISAR ESPECIFICACIÓN TECNICA.</v>
          </cell>
          <cell r="F5608" t="str">
            <v>und</v>
          </cell>
          <cell r="I5608">
            <v>178823</v>
          </cell>
        </row>
        <row r="5609">
          <cell r="A5609" t="str">
            <v>DD47</v>
          </cell>
          <cell r="B5609" t="str">
            <v>SUMINISTRO DE TARJETA TIPO ICLASS NO TOUCH. 16 BITS, 16 ÁREAS DE APLICACIÓN. REVISAR ESPECIFICACIÓN TECNICA.</v>
          </cell>
          <cell r="F5609" t="str">
            <v>und</v>
          </cell>
          <cell r="I5609">
            <v>12609</v>
          </cell>
        </row>
        <row r="5610">
          <cell r="A5610" t="str">
            <v>DD48</v>
          </cell>
          <cell r="B5610" t="str">
            <v>SOFTWARE DE INTEGRACIÓN. BIS Lic.SW Paquete Básico, (V2.5) Español. REVISAR ESPECIFICACIÓN TECNICA.</v>
          </cell>
          <cell r="F5610" t="str">
            <v>und</v>
          </cell>
          <cell r="I5610">
            <v>2494222</v>
          </cell>
        </row>
        <row r="5611">
          <cell r="A5611" t="str">
            <v>DD49</v>
          </cell>
          <cell r="B5611" t="str">
            <v>SOFTWARE DE INTEGRACIÓN.BIS Lic.SW Paquete de Documen.de Alarmas. REVISAR ESPECIFICACIÓN TECNICA.</v>
          </cell>
          <cell r="F5611" t="str">
            <v>und</v>
          </cell>
          <cell r="I5611">
            <v>4144548</v>
          </cell>
        </row>
        <row r="5612">
          <cell r="A5612" t="str">
            <v>DD50</v>
          </cell>
          <cell r="B5612" t="str">
            <v>SOFTWARE DE INTEGRACIÓN.BIS Lic.SW Paquete de Gerenc.de Alarmas. REVISAR ESPECIFICACIÓN TECNICA.</v>
          </cell>
          <cell r="F5612" t="str">
            <v>und</v>
          </cell>
          <cell r="I5612">
            <v>5372952</v>
          </cell>
        </row>
        <row r="5613">
          <cell r="A5613" t="str">
            <v>DD51</v>
          </cell>
          <cell r="B5613" t="str">
            <v>SOFTWARE DE INTEGRACIÓN.BIS Lic.SW de Operador (1 por cada estación cliente). REVISAR ESPECIFICACIÓN TECNICA.</v>
          </cell>
          <cell r="F5613" t="str">
            <v>und</v>
          </cell>
          <cell r="I5613">
            <v>889825</v>
          </cell>
        </row>
        <row r="5614">
          <cell r="A5614" t="str">
            <v>DD52</v>
          </cell>
          <cell r="B5614" t="str">
            <v>SOFTWARE DE INTEGRACIÓN.ACE Lic.SW  Paquete Básico Acceso, Inglés. REVISAR ESPECIFICACIÓN TECNICA.</v>
          </cell>
          <cell r="F5614" t="str">
            <v>und</v>
          </cell>
          <cell r="I5614">
            <v>3099910</v>
          </cell>
        </row>
        <row r="5615">
          <cell r="A5615" t="str">
            <v>DD53</v>
          </cell>
          <cell r="B5615" t="str">
            <v>SOFTWARE DE INTEGRACIÓN.ACE Lic.SW Incremento Adicional de 100 Visitantes . REVISAR ESPECIFICACIÓN TECNICA.</v>
          </cell>
          <cell r="F5615" t="str">
            <v>und</v>
          </cell>
          <cell r="I5615">
            <v>682250</v>
          </cell>
        </row>
        <row r="5616">
          <cell r="A5616" t="str">
            <v>DD54</v>
          </cell>
          <cell r="B5616" t="str">
            <v>SOFTWARE DE INTEGRACIÓN.VIE Lic.SW Paquete Básico Video, Inglés . REVISAR ESPECIFICACIÓN TECNICA.</v>
          </cell>
          <cell r="F5616" t="str">
            <v>und</v>
          </cell>
          <cell r="I5616">
            <v>3780476</v>
          </cell>
        </row>
        <row r="5617">
          <cell r="A5617" t="str">
            <v>DD55</v>
          </cell>
          <cell r="B5617" t="str">
            <v>ACOPLE INDIVIDUAL PARA BANDEJA. Incluye 6 tornillos de 4".</v>
          </cell>
          <cell r="F5617" t="str">
            <v>und</v>
          </cell>
          <cell r="I5617">
            <v>12180</v>
          </cell>
        </row>
        <row r="5618">
          <cell r="A5618" t="str">
            <v>DD56</v>
          </cell>
          <cell r="B5618" t="str">
            <v>ACCESORIO CURVA 90° PARA BANDEJA Tipo Escalera 12x4".  Aluminio. Sin tapa.</v>
          </cell>
          <cell r="F5618" t="str">
            <v>und</v>
          </cell>
          <cell r="I5618">
            <v>58232</v>
          </cell>
        </row>
        <row r="5619">
          <cell r="A5619" t="str">
            <v>DD56A</v>
          </cell>
          <cell r="B5619" t="str">
            <v>ACCESORIO CURVA 90° PARA BANDEJA Tipo Escalera 15x4".  Aluminio. Sin tapa.</v>
          </cell>
          <cell r="F5619" t="str">
            <v>und</v>
          </cell>
          <cell r="I5619">
            <v>63104</v>
          </cell>
        </row>
        <row r="5620">
          <cell r="A5620" t="str">
            <v>DD57</v>
          </cell>
          <cell r="B5620" t="str">
            <v>ACCESORIO CRUZ PARA BANDEJA Tipo Escalera 12x4".  Aluminio. Sin tapa.</v>
          </cell>
          <cell r="F5620" t="str">
            <v>und</v>
          </cell>
          <cell r="I5620">
            <v>135256</v>
          </cell>
        </row>
        <row r="5621">
          <cell r="A5621" t="str">
            <v>DD57A</v>
          </cell>
          <cell r="B5621" t="str">
            <v>ACCESORIO CRUZ PARA BANDEJA Tipo Escalera 15x4".  Aluminio. Sin tapa.</v>
          </cell>
          <cell r="F5621" t="str">
            <v>und</v>
          </cell>
          <cell r="I5621">
            <v>143028</v>
          </cell>
        </row>
        <row r="5622">
          <cell r="A5622" t="str">
            <v>DD58</v>
          </cell>
          <cell r="B5622" t="str">
            <v>DIVISION PARA BANDEJA Tipo Escalera 4". Aluminio. Incluye acoples troquelados y tornillería.</v>
          </cell>
          <cell r="F5622" t="str">
            <v>m</v>
          </cell>
          <cell r="I5622">
            <v>19445</v>
          </cell>
        </row>
        <row r="5623">
          <cell r="A5623" t="str">
            <v>DD59</v>
          </cell>
          <cell r="B5623" t="str">
            <v xml:space="preserve">CABLE VGA </v>
          </cell>
          <cell r="F5623" t="str">
            <v>m</v>
          </cell>
          <cell r="I5623">
            <v>7596</v>
          </cell>
        </row>
        <row r="5624">
          <cell r="A5624" t="str">
            <v>DD60</v>
          </cell>
          <cell r="B5624" t="str">
            <v>DETECTOR DE METALES PARA PASAJE PEATONAL CON SEÑALADOR MULTIZONAL PROCESADO PD 6500i CON LUCES TESTIGO EN LA ENTRADA FACIL; DIMENSIONES PASILLO INTERIOR: ANCHO x ALTURA x PROFUNDIDAD 0.76 x 2 x 0,58 m, ENVIO: ANCHO x ALTO x PROFUNDIDAD 0.9 x 2.23 x 1,17 m,  EXTERIOR TOTAL: ANCHO x ALTO x PROFUNDIDAD  0.9 x 2.20 x 0.58 m, PESO DEL EMBALAJE: 74 kG, PESO: 64 kG, GARANTÍA: 24 MESES DE COMPONENETES Y FUNCIONAMIENTO, ACCESORIOS: MODULO DE BATERIA AUXILIARES, CONTROL REMOTO DE ESCRITORIO, PIEZA PARA PRUEBA OPERACIONAL, MAGNADOLLY DESMONTABLE, MAGNADOLLY PERMANENTE, ANALIZADOR DE CONTROL MONITORIABLE, JUEGO DE MONTAJE AUTOADHESIVO AL PISO,TRES METROS DE CABLE PUENTE; PROTECCIONES CONTRA CONDICIONES AMBIENTALES IP65</v>
          </cell>
          <cell r="F5624" t="str">
            <v>und</v>
          </cell>
          <cell r="I5624">
            <v>17632000</v>
          </cell>
        </row>
        <row r="5625">
          <cell r="A5625" t="str">
            <v>DD61</v>
          </cell>
          <cell r="B5625" t="str">
            <v>TORNIQUETE SENCILLO BIDIRECCIONAL ACERO INOXIDABLE, TRIPODE DE TRES PASOS CON PUNTAS REDONDEADAS MUEBLE DE ACERO INOXIDABLE 304 CALIBRE 16 O COLD ROLLED CON PINTURA ELECTROESTATICA, RESISTENTE A LA ABRASION POLVO Y VIBRACION ALIMENTACION 110 VAC/24 VDC  DIMENSIONES ALTO 96.52 cm, ANCHO 20 cm, BRAZO 43 cm.</v>
          </cell>
          <cell r="F5625" t="str">
            <v>und</v>
          </cell>
          <cell r="I5625">
            <v>9744000</v>
          </cell>
        </row>
        <row r="5626">
          <cell r="A5626" t="str">
            <v>DD62</v>
          </cell>
          <cell r="B5626" t="str">
            <v>UNIDAD DE CONTROL SERVOMOTOR,INCLUYE FOTOCELDA IRREVESIBLE, ALIMENTACION POTENCIA ABSORBIDA 230 V, PROTECCION TERMICA 300 W, TIEMPO DE APERTURA O CIERRE 4 S, TIPO DE BLOQUEO MECANICO, TIPO DE FIN DE CARRERA ELECTRICO ,INCORPORADOS, Y REGULABLE MANIOBRA MANUAL DESBLOQUEO RAPIDO Y CON LLAVE, GARDOS DE PROTECCION IP24. MEDIDAS ANCHO x ALTO x PROFUNDIDA 220 x 320 x 220 cm, BARRA 300 cm</v>
          </cell>
          <cell r="F5626" t="str">
            <v>und</v>
          </cell>
          <cell r="I5626">
            <v>4593600</v>
          </cell>
        </row>
        <row r="5627">
          <cell r="A5627" t="str">
            <v>DD63</v>
          </cell>
          <cell r="B5627" t="str">
            <v>LECTOR DE APROXIMACION FORMATO WIEGAND 26 BITS, RANGO DE LECTURA  8-10 cm, FRECUENCIA DE PORTADORA DE 125 kHz , LEE TARJETAS CON FORMATO EM</v>
          </cell>
          <cell r="F5627" t="str">
            <v>und</v>
          </cell>
          <cell r="I5627">
            <v>176320</v>
          </cell>
        </row>
        <row r="5628">
          <cell r="A5628" t="str">
            <v>DD64</v>
          </cell>
          <cell r="B5628" t="str">
            <v>LECTOR DE APROXIMIDAD DE ALTO RANGO, FORMATO WIEGAND 26 BITS, RANGO DE LECTURA 30-72 cm, PARA CONTROL DE ACCESO VEHICULAR LEE TARJETAS CON FORMATO FM</v>
          </cell>
          <cell r="F5628" t="str">
            <v>und</v>
          </cell>
          <cell r="I5628">
            <v>881600</v>
          </cell>
        </row>
        <row r="5629">
          <cell r="A5629" t="str">
            <v>DD65</v>
          </cell>
          <cell r="B5629" t="str">
            <v xml:space="preserve">TORNIQUETE SENCILLO UNIDIRECCIONAL ACERO INOXIDABLE AISI 430  I/O 304 TRIPODE DE TRES BRAZOS EN ACERO INOXIDABLE ALTO x LARGO x ANCHO  96 x 68 x20,5 cm PESO 50 kg aprox, ANCHO DE PASO LIBRE 45 cm </v>
          </cell>
          <cell r="F5629" t="str">
            <v>und</v>
          </cell>
          <cell r="I5629">
            <v>10167565.439999999</v>
          </cell>
        </row>
        <row r="5630">
          <cell r="A5630" t="str">
            <v>DD66</v>
          </cell>
          <cell r="B5630" t="str">
            <v>PUERTA DE INGRESO A DISCAPACITADOS (MARCO ACERO INOXIDABLE Y VIDRIO TEMPLADO 8 mm INCLUYE CERRADURA ELECTRONICA)</v>
          </cell>
          <cell r="F5630" t="str">
            <v>und</v>
          </cell>
          <cell r="I5630">
            <v>4325524</v>
          </cell>
        </row>
        <row r="5631">
          <cell r="A5631" t="str">
            <v>DD67</v>
          </cell>
          <cell r="B5631" t="str">
            <v xml:space="preserve">SEPARADORES EN ACERO INOXIDABLE VIDRIO TEMPLADO INSTALACION FIJA </v>
          </cell>
          <cell r="F5631" t="str">
            <v>und</v>
          </cell>
          <cell r="I5631">
            <v>1380632</v>
          </cell>
        </row>
        <row r="5632">
          <cell r="A5632" t="str">
            <v>DD68</v>
          </cell>
          <cell r="B5632" t="str">
            <v>PEDESTALES PARA LECTOR EN ACERO INOXIDABLE</v>
          </cell>
          <cell r="F5632" t="str">
            <v>und</v>
          </cell>
          <cell r="I5632">
            <v>309300</v>
          </cell>
        </row>
        <row r="5633">
          <cell r="A5633" t="str">
            <v>DD69</v>
          </cell>
          <cell r="B5633" t="str">
            <v>CONTROLADOR DE ACCESO Y SOFTWARE CDVI, INCLUYE DOS TARJETAS EXPANSORAS FUENTE DE RESPALDO CON BATERÍAS</v>
          </cell>
          <cell r="F5633" t="str">
            <v>und</v>
          </cell>
          <cell r="I5633">
            <v>26642861.440000001</v>
          </cell>
        </row>
        <row r="5634">
          <cell r="A5634" t="str">
            <v>DD70</v>
          </cell>
          <cell r="B5634" t="str">
            <v>SUMINISTRO DE TARJETAS TIPO ICLASS PROXCARD  26 BITS</v>
          </cell>
          <cell r="F5634" t="str">
            <v>und</v>
          </cell>
          <cell r="I5634">
            <v>16008</v>
          </cell>
        </row>
        <row r="5635">
          <cell r="A5635" t="str">
            <v>DD71</v>
          </cell>
          <cell r="B5635" t="str">
            <v>GRABADOR DIGITAL BASADO EN PC PARA 16 CAMARAS IP : INCLUYE LICENCIA WIN 8 PRO, INTEL CORE I7 + 8G EN RAM DDR3 +TARJETA ACELERADORA DE VIDEO 2 GB+ FUENTE DE 400 + UNIDAD DE DVD, DISCO DURO DE 3 TB ( CAPACIDAD MAXIMA 2HDD2TB).</v>
          </cell>
          <cell r="F5635" t="str">
            <v>und</v>
          </cell>
          <cell r="I5635">
            <v>5921379.8399999999</v>
          </cell>
        </row>
        <row r="5636">
          <cell r="A5636" t="str">
            <v>DD72</v>
          </cell>
          <cell r="B5636" t="str">
            <v>RACK DE PISO METÁLICO,  CON DIMENSIONES 60 x 210 cm CALIBRE 20 PUERTA MAYA PARA ABRIR POR LOS CUATRO COSTADOS CON ACABADOS EN PINTURA ELECTROSTÁTICA COLOR NEGRO. PUERTA EN VIDRIO.</v>
          </cell>
          <cell r="F5636" t="str">
            <v>und</v>
          </cell>
          <cell r="I5636">
            <v>3352400</v>
          </cell>
        </row>
        <row r="5637">
          <cell r="A5637" t="str">
            <v>DD73</v>
          </cell>
          <cell r="B5637" t="str">
            <v>ACCESS POINT 2,4GHZ/5GHZ 802,11b/g/n MIMO 3X3  30Dbm 450 mbps 2 PUERTOS ETHERNET 10/100/1000 POE</v>
          </cell>
          <cell r="F5637" t="str">
            <v>und</v>
          </cell>
          <cell r="I5637">
            <v>578529.12</v>
          </cell>
        </row>
        <row r="5638">
          <cell r="A5638" t="str">
            <v>DD74</v>
          </cell>
          <cell r="B5638" t="str">
            <v>RACK DE PISO DE 26 UNIDADES CON CAPACIDAD DE CARGA DE 300lbs CON PUERTA EN VIDRIO TEMPLADO PARA ASEGURAR CON CHAPA, CON POSIBILIDA DE APERTURA A LOS DOS LADOS</v>
          </cell>
          <cell r="F5638" t="str">
            <v>und</v>
          </cell>
          <cell r="I5638">
            <v>2056790.9307999997</v>
          </cell>
        </row>
        <row r="5639">
          <cell r="A5639" t="str">
            <v>DD75</v>
          </cell>
          <cell r="B5639" t="str">
            <v>SWICTH CAPA  2  10/100/1000t PoE QoS BAJO NIVELES 2/3 DE 24 PUERTOS 4 PUERTO GIGABIT ETHERNET UPLINK SFP+, SOPORTE MULTILAYER, 4096 VLANS, 16000 MAC'S,  MODULO STACKING 48 GBPS, SOPORTE ENRUTAMIENTO ESTATICO IPV6, , CON PUERTO USB PARA BACK UP, DOBLE FUENTE DE ALIMENTACION, 1 UNIDAD DE RACK, EPS RINGS IP V4 - IP V6 DHCPV6  PIM-SMV6, VRRPV3, MLDV2, OSPFV3 AUTHENTICATION, DETECCION DE LOOPS, SOPORTE BPDU, IGMP, IGMP V3, PROTECCION CONTRA ATAQUES DE NEGACION, SOPORTAR NAP, PERMITIR CONFIGURACION EN ANILLO (50m), TROUGHPUT MINIMO DE 71 Mpps.</v>
          </cell>
          <cell r="F5639" t="str">
            <v>und</v>
          </cell>
          <cell r="I5639">
            <v>1618200</v>
          </cell>
        </row>
        <row r="5640">
          <cell r="A5640" t="str">
            <v>DD76</v>
          </cell>
          <cell r="B5640" t="str">
            <v>AIRE ACONDICIONADO DE PRECISION PARA DATACENTER DE 6,5 TONELADAS (80.000 BTU/HR max), RANGO DE OPERACIÓN 208 A 230 VOLTIOS 60HZ CON SISTEMA DE CONTROL A 24 VOLTIOS, TEMPORIZACIÓN DE ARRANQUE PARA CADA CIRCUITO, CON CONTROL ANTI CONGELAMIENTO PARA CADA CIRCUITO, DETECTOR DE HUMO INTERNO Y DETECTOR DE HUMEDAD. RANGO DE OPERACIÓN 20 A 25 °C DE 40 A 55% HR, UNIDADES CONDENSADORAS EN LAMINA DE ACERO GALVANIZADO CON PROTECCIÓN ANTICORROSIVA Y ACABADOS EN PINTURA ELECTROSTÁTICA ("INCLUYES TUBERÍAS Y ACCESORIOS DE INSTALACIÓN"). INSTALACIÓN ELÉCTRICA A CERO (0) m.</v>
          </cell>
          <cell r="F5640" t="str">
            <v>und</v>
          </cell>
          <cell r="I5640">
            <v>51273796.932799995</v>
          </cell>
        </row>
        <row r="5641">
          <cell r="A5641" t="str">
            <v>DD77</v>
          </cell>
          <cell r="B5641" t="str">
            <v>SWICTH CORE 10/100/1000T 1RU 24 PUERTOS 1000-SX LC CON CAPACIDAD DE CRECIMIENTO MIN 4 PUERTOS 10 GIGA EN FIBRA, SOPORTE MULTULAYER 2/3/4, CON 12 SLOT DISPONIBLES TIPO SFP PARA ENLACES DE FIBRA ÓPTICA Y UNO 10G, CON FUENTE DE PODER REDUNDANTE INTERNA SLOT SDSDHC, 168 GBPS NON-BLOCKING 256K L3 IPV4, 16K MAC, 4096 VLANS, 4,000 GRUPOS MULTICAST L2, 1,000 L3, 4096 IP INTERFACES, 512 MB RAM, MEMORIA FLASH 64MB, BORDER GATEWAY PROTOCOL BGP4, ICMP, DHCP, TCP/UDP, IGMPV2, IMGP SNOOPING, RMON, RIP V2. INSTALACIÓN ELÉCTRICA A CERO (0) m.</v>
          </cell>
          <cell r="F5641" t="str">
            <v>und</v>
          </cell>
          <cell r="I5641">
            <v>19433668.905999999</v>
          </cell>
        </row>
        <row r="5642">
          <cell r="A5642" t="str">
            <v>DD78</v>
          </cell>
          <cell r="B5642" t="str">
            <v>SWICTH CAPA 2 10/100/1000T QOS BAJO NIVELES 2 DE 24 PUERTOS 4 PUERTO GIGABIT ETHERNET UPLINK SFP+, 4096 VLANS, 16000 MAC'S, MODULO STACKING, SOPORTE ENRUTAMIENTO ESTÁTICO IPV6, , CON PUERTO USB PARA BACK UP, DOBLE FUENTE DE ALIMENTACIÓN, 1 UNIDAD DE RACK, EPS RINGS IP V4 - IP V6 DHCPV6 PIM-SMV6, VRRPV3, MLDV2, OSPFV3 AUTHENTICATION, DETECCIÓN DE LOOPS, SOPORTE BPDU, IGMP, IGMP V3, PROTECCION CONTRA ATAQUES DE NEGACIÓN, SOPORTAR NAP, PERMITIR CONFIGURACIÓN EN ANILLO (50 m), TROUGHPUT MÍNIMO DE 71 MPPS. INSTALACIÓN ELÉCTRICA A CERO (0) m.</v>
          </cell>
          <cell r="F5642" t="str">
            <v>und</v>
          </cell>
          <cell r="I5642">
            <v>1479000</v>
          </cell>
        </row>
        <row r="5643">
          <cell r="A5643" t="str">
            <v>DD79</v>
          </cell>
          <cell r="B5643" t="str">
            <v>CÁMARA IP TIPO DOMO 720 P, SENSOR DE IMAGEN 1/3", 1.3MPX, PIXELES EFECTIVOS (1280 X 960) ,LENTE DE 2,8 MM, VIDEO FORMATO COMPRESIÓN H.264, ENCODING SPEED A 720P DE 30 FPS, PROTOCOLOS DE RED: HTTP, TCP/IP, IPV4/IPV6, ARP, IGMP,ICMP, RTSP, RTP, UDP, SMTP, FTP, DHCP, DNS, DDNS, PPPOE, UPNP, NTP, BONJOUR, SNMP, ONVIF. DC12V, POE. MAX.1.5W, RANGO DE TEMPERATURA PARA OPERACIÓN -10°C~+50°C, 10%~90%. INSTALACIÓN ELÉCTRICA Y DE DATOS A CERO (0) m.</v>
          </cell>
          <cell r="F5643" t="str">
            <v>und</v>
          </cell>
          <cell r="I5643">
            <v>1093125.9767999998</v>
          </cell>
        </row>
        <row r="5644">
          <cell r="A5644" t="str">
            <v>DD80</v>
          </cell>
          <cell r="B5644" t="str">
            <v>CAMARA DOMO MOTORIZADA IP 1.3 MP PTZ VELOCIDAD DE ROTACIÓN 0,1°/s, MONITOR CON INCLINACIÓN CONTINUA DE 180°, ENFOQUE AUTOMÁTICO, DECODIFICADOR INCORPORADO, CAMBIO AUTOMÁTICO DÍA/NOCHE, CONTROL DE BRILLO, ALIMENTACIÓN 24V / 3 A, 15 W, MOTOR DE VELOCIDAD GRADUAL BARRIDO AUTOMÁTICO DE 0-360° CONTINUO, PAL, DETECCIÓN DE MOVIMIENTO INCLUYE SOPORTE ACCESORIOS NECESARIOS, ADAPTADOR AC. INSTALACIÓN ELÉCTRICA Y DE DATOS A CERO (0) m.</v>
          </cell>
          <cell r="F5644" t="str">
            <v>und</v>
          </cell>
          <cell r="I5644">
            <v>6511312</v>
          </cell>
        </row>
        <row r="5645">
          <cell r="A5645" t="str">
            <v>DD81</v>
          </cell>
          <cell r="B5645" t="str">
            <v>CAMARA TIPO BALA IR IP SENSOR DE IMAGEN 1/2.8” 3.0 MEGAPIXEL, 3 MPX, PIXELES EFECTIVOS (2096(H)×1561(V)), ILUMINACIÓN MINIMA: 0.2LUX/F1.6(COLOR),0LUX/F1.6(B/W, IR ON), FORMATO DE COMPRESIÓN DE VIDEO: H.264/MJPEG, ENCODING SPEED 1080P/720P(1~30FPS) + D1(1~30FP S), PROTOCOLOS DE RED: IPV4/IPV6, HTTP, HTTPS, SSL, TCP/IP, UPNP, ICMP,IGMP, SNMP, RTSP, RTP, UDP, SMTP, NTP, DHCP, DNS, PPPOE, DDNS, FTP, IP FILTER, QOS, BONJOUR, ONVIF.DC12V/AC24V, POE, MAX.1.5W, RANGO DE TEMPERATURA PARA OPERACIÓN -10°C~+60°C, 10%~90%, DISTANCIA IR LED: 20 A 30 METROS, NIVEL DE ENCERRAMIENTO IP 66, LENTE 8~16MM/F1.6, AUTO IRIS. INSTALACIÓN ELÉCTRICA Y DE DATOS A CERO (0) m.</v>
          </cell>
          <cell r="F5645" t="str">
            <v>und</v>
          </cell>
          <cell r="I5645">
            <v>2691292.8</v>
          </cell>
        </row>
        <row r="5646">
          <cell r="A5646" t="str">
            <v>DD82</v>
          </cell>
          <cell r="B5646" t="str">
            <v>CÁMARA DOMO IP, SENSOR DE IMAGEN 1/3", PIXELES EFECTIVOS 1280(H) X 960(V), DIA/NOCHE, MASARAS DE PRIVACIDAD POR ENCIMA DE 24, LENTE FOCAL DE 4.7MM~84.6MM, PTZ RANGO PAN-TILT PAN: 0° ~ 360° ENDLESS; TILT: -2° ~ 90°, AUTO FLIP 180°, PRESETS 80(DH-SD), 255(PELCO-P/D). MODO PTZ 5 PATTERN, 8 TOUR, AUTO PAN, AUTO SCAN, PROTOCOLO PTZ: DH-SD, PELCO-P/D (AUTO RECOGNITION). FORMATO DE COMPRESIÓN: H.264/MJPEG. AUDIO 1 CH ENTRADA, 1 CH SALIDA. ETHERNET RJ-45 (10/100BASE-T). PROTOCOLO DE RED: IPV4/IPV6, HTTP, HTTPS, SSL, TCP/IP, UDP, UPNP, ICMP, IGMP, SNMP, RTSP, RTP, SMTP, NTP, DHCP, DNS, PPPOE, DDNS, FTP, IP FILTER, QOS, BONJOUR. ACCESO MINIMO DE 20 USUARIOS SIMULTANEOS, SMART PHONE NETWORK: IPHONE, IPAD, ANDROID, WINDOWS PHONE. INTERFASE AUXILIAR: MEMORY SLOT MICRO SD, MAX 32GB, RS485, ALARMAS MINIMO 7 DE ENTRADA Y 2 DE SALIDA. NIVEL DE PROTECCIÓN: IP67, IK10. FUENTE DE ALIMENTACIÓN: AC 24V/3A (±10%) / DC12V, INCLUIR FUENTE DE ALIMENTACIÓN Y ACCESORIOS DE MONTAJE DE LA CÁMARA PTZ. INSTALACIÓN ELÉCTRICA Y DE DATOS A CERO (0) m.</v>
          </cell>
          <cell r="F5646" t="str">
            <v>und</v>
          </cell>
          <cell r="I5646">
            <v>6511312</v>
          </cell>
        </row>
        <row r="5647">
          <cell r="A5647" t="str">
            <v>DD83</v>
          </cell>
          <cell r="B5647" t="str">
            <v>NVR 4TB N, 16 canales, Entradas de Cámaras IP: 16CH D1, 8CH 720P, 4CH 1080P, Video Output 1 HDMI(video &amp; audio), 1 VGA, Sistema operativo embebido Linux, Modo de control: Panel Frontal, Mouse USB, Control Remoto R, Teclado, Red. Resolución 1920×1080, DE NVR 4TB N, 16 CANALES, ENTRADAS DE CÁMARAS IP: 16CH D1, 8CH 720P, 4CH 1080P, VIDEO OUTPUT 1 HDMI(VIDEO &amp; AUDIO), 1 VGA, SISTEMA OPERATIVO EMBEBIDO LINUX, MODO DE CONTROL: PANEL FRONTAL, MOUSE USB, CONTROL REMOTO R, TECLADO, RED. RESOLUCIÓN 1920×1080, 1280×1024, 1280×720, 1024×768, MASCARAS DE PRIVACIDAD, FORMATO DE COMPRESIÓN H.264 / MPEG4, PRIORIDADES DE GRABACIÓN, ETHERNET RJ-45 PORT (10/100M/1000M), FUNCIONES DE RED HTTP, TCP/IP, UPNP, RTSP, UDP, SMTP, NTP, DHCP, DNS, IP FILTER, PPPOE, DDNS, FTP, SERVIDOR DE ALARMA, BUSCADOR IP, ACCESO MÍNIMO A 20 USUARIOS SIMULTÁNEOS, DISCOS DUROS: 8 SATA PORTS, 8 HDDS OR 6 HDDS + 1 CD/DVD-RW, UP TO 24TB. ESATA 4 EXTERNOS SATA PORTS, UP TO 12TB, ENTRADAS 16 ALARMAS DE ENTRADA, RELÉS DE SALIDA 6, INTERFACES AUXILIARES: INTERFAZ USB (4 USB 2.0 PORTS, FOR MOUSE CONTROL &amp; BACKUP), RS232 TECLADO PROPIETARIO MONOMARCA, COMUNICACIÓN PC, RS485 CONTROL PTZ. INSTALACIÓN ELÉCTRICA Y DE DATOS A CERO (0) m.</v>
          </cell>
          <cell r="F5647" t="str">
            <v>und</v>
          </cell>
          <cell r="I5647">
            <v>6567214.7199999997</v>
          </cell>
        </row>
        <row r="5648">
          <cell r="A5648" t="str">
            <v>DD84</v>
          </cell>
          <cell r="B5648" t="str">
            <v>MONITOR LCD 42" RESOLUCIÓN MÍNIMA 1680 X 1050, CONECTORES DE ENTRADA: BNC X 2, VGA, S-VIDEO X 1, HDMI X 1, CONECTORES DE SALIDA: BNC X 2, AUDIO RCA X 2 (L,R), INPUT : 110 ~ 230V~ 60HZ, ACCESORIOS: CABLE DE PODER, CABLE DE AUDIO, CONTROL REMOTO. INSTALACIÓN ELÉCTRICA Y DE DATOS A CERO (0) m.</v>
          </cell>
          <cell r="F5648" t="str">
            <v>und</v>
          </cell>
          <cell r="I5648">
            <v>3560271.9999999995</v>
          </cell>
        </row>
        <row r="5649">
          <cell r="A5649" t="str">
            <v>DD85</v>
          </cell>
          <cell r="B5649" t="str">
            <v>MESA CONTROLADORA DE CÁMARAS PTZ, COMUNICACIÓN MÍNIMO RS485, DISTANCIA DE OPERACIÓN: 1024 CON CABLE 24AWG, PROTOCOLO MÚLTIPLE (PELCO-D, ETC.). INSTALACIÓN ELÉCTRICA Y DE DATOS A CERO (0) m</v>
          </cell>
          <cell r="F5649" t="str">
            <v>und</v>
          </cell>
          <cell r="I5649">
            <v>1418448</v>
          </cell>
        </row>
        <row r="5650">
          <cell r="A5650" t="str">
            <v>DD86</v>
          </cell>
          <cell r="B5650" t="str">
            <v>SOFTWARE DE MONITOREO Y CONTROL PARA 96 CANALES</v>
          </cell>
          <cell r="F5650" t="str">
            <v>und</v>
          </cell>
          <cell r="I5650">
            <v>4234000</v>
          </cell>
        </row>
        <row r="5651">
          <cell r="A5651" t="str">
            <v>DD87</v>
          </cell>
          <cell r="B5651" t="str">
            <v>SWITCH DE 24 PUERTOS 1 GBIT/S, TASA DE TRANSFERENCIA DE DATOS (MIN/MAX): 10/100/1000 MBPS, CAPACIDAD DE CONMUTACIÓN: 56 GBIT/s. TAMAÑO DE LA TABLA DE DIRECCIONES MAC: 8000 ENTRADAS, ESTÁNDAR DE RED: IEEE802.3, IEEE802.3U, IEEE802.3AB</v>
          </cell>
          <cell r="F5651" t="str">
            <v>und</v>
          </cell>
          <cell r="I5651">
            <v>2378000</v>
          </cell>
        </row>
        <row r="5652">
          <cell r="A5652" t="str">
            <v>DD88</v>
          </cell>
          <cell r="B5652" t="str">
            <v>COMBO TECLADO MOUSE ALAMBRICO PS2 CON PROTECTOR DE TECLAS EN SILICONA FORRADO TECLA POR TECLA INCLUYE PAD MOUSE CON DESCANSADOR DE MUÑECA EN GEL.</v>
          </cell>
          <cell r="F5652" t="str">
            <v>und</v>
          </cell>
          <cell r="I5652">
            <v>70000</v>
          </cell>
        </row>
        <row r="5653">
          <cell r="A5653" t="str">
            <v>DD89</v>
          </cell>
          <cell r="B5653" t="str">
            <v>FIBRA ÓPTICA MULTIMODO, 06 FIBRAS,  50/125 OM3 PLUS (PM4) 10G 550 m, PLANTA EXTERNA CON ARMADURA DIELÉCTRICA PARA ENTERRADO DIRECTO Y AMBIENTES SEVEROS</v>
          </cell>
          <cell r="F5653" t="str">
            <v>m</v>
          </cell>
          <cell r="I5653">
            <v>16191</v>
          </cell>
        </row>
        <row r="5654">
          <cell r="A5654" t="str">
            <v>DD90</v>
          </cell>
          <cell r="B5654" t="str">
            <v>KIT BANDEJA DE FIBRA 18/36 PTO</v>
          </cell>
          <cell r="F5654" t="str">
            <v>und</v>
          </cell>
          <cell r="I5654">
            <v>888207</v>
          </cell>
        </row>
        <row r="5655">
          <cell r="A5655" t="str">
            <v>DD91</v>
          </cell>
          <cell r="B5655" t="str">
            <v>BREAKOUT KIT, 6 FIBRAS.</v>
          </cell>
          <cell r="F5655" t="str">
            <v>und</v>
          </cell>
          <cell r="I5655">
            <v>467206.19663551397</v>
          </cell>
        </row>
        <row r="5656">
          <cell r="A5656" t="str">
            <v>DD92</v>
          </cell>
          <cell r="B5656" t="str">
            <v>PIGTAIL MM LOMF (50/125) LAZER OPTIMIZED DE 6 FIBRAS, CONECTOR LC (PC), OFNR 2M PREMIUM PERFORMANCE</v>
          </cell>
          <cell r="F5656" t="str">
            <v>und</v>
          </cell>
          <cell r="I5656">
            <v>252689.9334579439</v>
          </cell>
        </row>
        <row r="5657">
          <cell r="A5657" t="str">
            <v>DD93</v>
          </cell>
          <cell r="B5657" t="str">
            <v>PANEL/ACOPLADOR LC SEXTUPLE MULTIMODO (12 hilos)</v>
          </cell>
          <cell r="F5657" t="str">
            <v>und</v>
          </cell>
          <cell r="I5657">
            <v>179278.02168224298</v>
          </cell>
        </row>
        <row r="5658">
          <cell r="A5658" t="str">
            <v>DD94</v>
          </cell>
          <cell r="B5658" t="str">
            <v>PATCH CORD DE FIBRA LC-LC, 2M, 50UM, MULTIMODO.</v>
          </cell>
          <cell r="F5658" t="str">
            <v>und</v>
          </cell>
          <cell r="I5658">
            <v>209980.33794392517</v>
          </cell>
        </row>
        <row r="5659">
          <cell r="A5659" t="str">
            <v>DD95</v>
          </cell>
          <cell r="B5659" t="str">
            <v>VIDEO BEAMS EPSON POWERLITE 900-3000 LUMINES</v>
          </cell>
          <cell r="F5659" t="str">
            <v>und</v>
          </cell>
          <cell r="I5659">
            <v>3633119.9999999995</v>
          </cell>
        </row>
        <row r="5660">
          <cell r="A5660" t="str">
            <v>DD96</v>
          </cell>
          <cell r="B5660" t="str">
            <v>TORNIQUETE TRIPODE MARCA SYSCOM o similar, EN ACERO INOXIDABLE, con contador automatico digital medidas 450/1000/280 mm.</v>
          </cell>
          <cell r="F5660" t="str">
            <v>und</v>
          </cell>
          <cell r="I5660">
            <v>3602551.68</v>
          </cell>
        </row>
        <row r="5661">
          <cell r="A5661" t="str">
            <v>DD97</v>
          </cell>
          <cell r="B5661" t="str">
            <v>FIBRA ÓPTICA AÉREA AUTOSPORTADA MONOMODO DE 6 HILOS</v>
          </cell>
          <cell r="F5661" t="str">
            <v>m</v>
          </cell>
          <cell r="I5661">
            <v>6260.129172189213</v>
          </cell>
        </row>
        <row r="5662">
          <cell r="A5662" t="str">
            <v>DD98</v>
          </cell>
          <cell r="B5662" t="str">
            <v>FIBRA ÓPTICA AÉREA AUTOSPORTADA MONOMODO DE 12 HILOS</v>
          </cell>
          <cell r="F5662" t="str">
            <v>m</v>
          </cell>
          <cell r="I5662">
            <v>6498.3310351057517</v>
          </cell>
        </row>
        <row r="5663">
          <cell r="A5663" t="str">
            <v>DD99</v>
          </cell>
          <cell r="B5663" t="str">
            <v>FIBRA ÓPTICA AÉREA AUTOSPORTADA MONOMODO DE 24 HILOS</v>
          </cell>
          <cell r="F5663" t="str">
            <v>m</v>
          </cell>
          <cell r="I5663">
            <v>9671.37327</v>
          </cell>
        </row>
        <row r="5664">
          <cell r="A5664" t="str">
            <v>DD100</v>
          </cell>
          <cell r="B5664" t="str">
            <v>FIBRA SUBTERRANEA OM3 - XGA 10G (50.5/125), 6F EXTERNAL RODENT RESISTANT LOOSE TUBE CORRUGATED STEEL ARMOUR HDPE SHEATH WATER BLOKCING AND GEL - BLACK COLOR</v>
          </cell>
          <cell r="F5664" t="str">
            <v>m</v>
          </cell>
          <cell r="I5664">
            <v>7260.0245945945917</v>
          </cell>
        </row>
        <row r="5665">
          <cell r="A5665" t="str">
            <v>DD101</v>
          </cell>
          <cell r="B5665" t="str">
            <v>FIBRA SUBTERRANEA OM3 - XGA 10G (50.5/125), 12F EXTERNAL RODENT RESISTANT LOOSE TUBE CORRUGATED STEEL ARMOUR HDPE SHEATH WATER BLOKCING AND GEL - BLACK COLOR</v>
          </cell>
          <cell r="F5665" t="str">
            <v>m</v>
          </cell>
          <cell r="I5665">
            <v>10195.249517374512</v>
          </cell>
        </row>
        <row r="5666">
          <cell r="A5666" t="str">
            <v>DD102</v>
          </cell>
          <cell r="B5666" t="str">
            <v>FIBRA SUBTERRANEA OM3 - XGA 10G (50.5/125), 24F EXTERNAL RODENT RESISTANT LOOSE TUBE CORRUGATED STEEL ARMOUR HDPE SHEATH WATER BLOKCING AND GEL - BLACK COLOR</v>
          </cell>
          <cell r="F5666" t="str">
            <v>m</v>
          </cell>
          <cell r="I5666">
            <v>18516.085714285764</v>
          </cell>
        </row>
        <row r="5667">
          <cell r="A5667" t="str">
            <v>DD103</v>
          </cell>
          <cell r="B5667" t="str">
            <v>FIBRA SUBTERRANEA OM4 - XGA 10G (50.5/125), 6F EXTERNAL RODENT RESISTANT LOOSE TUBE CORRUGATED STEEL ARMOUR HDPE SHEATH WATER BLOKCING AND GEL - BLACK COLOR</v>
          </cell>
          <cell r="F5667" t="str">
            <v>m</v>
          </cell>
          <cell r="I5667">
            <v>10421.810617760621</v>
          </cell>
        </row>
        <row r="5668">
          <cell r="A5668" t="str">
            <v>DD104</v>
          </cell>
          <cell r="B5668" t="str">
            <v>FIBRA SUBTERRANEA OM4 - XGA 10G (50.5/125), 12F EXTERNAL RODENT RESISTANT LOOSE TUBE CORRUGATED STEEL ARMOUR HDPE SHEATH WATER BLOKCING AND GEL - BLACK COLOR</v>
          </cell>
          <cell r="F5668" t="str">
            <v>m</v>
          </cell>
          <cell r="I5668">
            <v>15889.485173745119</v>
          </cell>
        </row>
        <row r="5669">
          <cell r="A5669" t="str">
            <v>DD105</v>
          </cell>
          <cell r="B5669" t="str">
            <v>FIBRA SUBTERRANEA OM4 - XGA 10G (50.5/125), 24F EXTERNAL RODENT RESISTANT LOOSE TUBE CORRUGATED STEEL ARMOUR HDPE SHEATH WATER BLOKCING AND GEL - BLACK COLOR</v>
          </cell>
          <cell r="F5669" t="str">
            <v>m</v>
          </cell>
          <cell r="I5669">
            <v>31054.028571428586</v>
          </cell>
        </row>
        <row r="5670">
          <cell r="A5670" t="str">
            <v>DD106</v>
          </cell>
          <cell r="B5670" t="str">
            <v>FIBRA SUBTERRANEA MONOMODO SINGLEMODE  (9/125) 6F EXTERNAL RODENT RESISTANT LOOSE TUBE CORRUGATED STEEL ARMOUR HDPE SHEATH WATER BLOKCING AND GEL - BLACK COLOR</v>
          </cell>
          <cell r="F5670" t="str">
            <v>m</v>
          </cell>
          <cell r="I5670">
            <v>6280.281428571423</v>
          </cell>
        </row>
        <row r="5671">
          <cell r="A5671" t="str">
            <v>DD107</v>
          </cell>
          <cell r="B5671" t="str">
            <v>FIBRA SUBTERRANEA MONOMODO SINGLEMODE  (9/125) 12F EXTERNAL RODENT RESISTANT LOOSE TUBE CORRUGATED STEEL ARMOUR HDPE SHEATH WATER BLOKCING AND GEL - BLACK COLOR</v>
          </cell>
          <cell r="F5671" t="str">
            <v>m</v>
          </cell>
          <cell r="I5671">
            <v>7283.6399999999994</v>
          </cell>
        </row>
        <row r="5672">
          <cell r="A5672" t="str">
            <v>DD108</v>
          </cell>
          <cell r="B5672" t="str">
            <v>FIBRA SUBTERRANEA MONOMODO SINGLEMODE  (9/125) 24F EXTERNAL RODENT RESISTANT LOOSE TUBE CORRUGATED STEEL ARMOUR HDPE SHEATH WATER BLOKCING AND GEL - BLACK COLOR</v>
          </cell>
          <cell r="F5672" t="str">
            <v>m</v>
          </cell>
          <cell r="I5672">
            <v>10330.877142857142</v>
          </cell>
        </row>
        <row r="5673">
          <cell r="A5673" t="str">
            <v>DD109</v>
          </cell>
          <cell r="B5673" t="str">
            <v>FIBRA OPTICA PARA USO INTERIOR OM3 - XGA 10G  (50.5/125), OFFICE DISTRIBUTION CABLE ULSZH OM3 6FIBER TIGHT-BUFFER CONSTRUCTION</v>
          </cell>
          <cell r="F5673" t="str">
            <v>m</v>
          </cell>
          <cell r="I5673">
            <v>6509.8556177606197</v>
          </cell>
        </row>
        <row r="5674">
          <cell r="A5674" t="str">
            <v>DD110</v>
          </cell>
          <cell r="B5674" t="str">
            <v>FIBRA OPTICA PARA USO INTERIOR OM3 - XGA 10G  (50.5/125), OFFICE DISTRIBUTION CABLE ULSZH OM3 12FIBER TIGHT-BUFFER CONSTRUCTION</v>
          </cell>
          <cell r="F5674" t="str">
            <v>m</v>
          </cell>
          <cell r="I5674">
            <v>10900.106274131273</v>
          </cell>
        </row>
        <row r="5675">
          <cell r="A5675" t="str">
            <v>DD111</v>
          </cell>
          <cell r="B5675" t="str">
            <v>FIBRA OPTICA PARA USO INTERIOR OM3 - XGA 10G  (50.5/125), OFFICE DISTRIBUTION CABLE ULSZH OM3 24FIBER TIGHT-BUFFER CONSTRUCTION</v>
          </cell>
          <cell r="F5675" t="str">
            <v>m</v>
          </cell>
          <cell r="I5675">
            <v>20358</v>
          </cell>
        </row>
        <row r="5676">
          <cell r="A5676" t="str">
            <v>DD112</v>
          </cell>
          <cell r="B5676" t="str">
            <v>FIBRA OPTICA PARA USO INTERIOR OM4 - XGA 10G  (50.5/125), OFFICE DISTRIBUTION CABLE ULSZH OM4 6FIBER TIGHT-BUFFER CONSTRUCTION</v>
          </cell>
          <cell r="F5676" t="str">
            <v>m</v>
          </cell>
          <cell r="I5676">
            <v>9394.7336293436274</v>
          </cell>
        </row>
        <row r="5677">
          <cell r="A5677" t="str">
            <v>DD113</v>
          </cell>
          <cell r="B5677" t="str">
            <v>FIBRA OPTICA PARA USO INTERIOR OM4 - XGA 10G  (50.5/125), OFFICE DISTRIBUTION CABLE ULSZH OM4 12FIBER TIGHT-BUFFER CONSTRUCTION</v>
          </cell>
          <cell r="F5677" t="str">
            <v>m</v>
          </cell>
          <cell r="I5677">
            <v>16669.862297297241</v>
          </cell>
        </row>
        <row r="5678">
          <cell r="A5678" t="str">
            <v>DD114</v>
          </cell>
          <cell r="B5678" t="str">
            <v>FIBRA OPTICA PARA USO INTERIOR OM4 - XGA 10G  (50.5/125), OFFICE DISTRIBUTION CABLE ULSZH OM4 24FIBER TIGHT-BUFFER CONSTRUCTION</v>
          </cell>
          <cell r="F5678" t="str">
            <v>m</v>
          </cell>
          <cell r="I5678">
            <v>31991.142857142819</v>
          </cell>
        </row>
        <row r="5679">
          <cell r="A5679" t="str">
            <v>DD115</v>
          </cell>
          <cell r="B5679" t="str">
            <v>FIBRA OPTICA PARA USO INTERIOR SINGLEMODE (9/125), OFFICE DISTRIBUTION CABLE ULSZH 6FIBER TIGHT-BUFFER CONSTRUCTION</v>
          </cell>
          <cell r="F5679" t="str">
            <v>m</v>
          </cell>
          <cell r="I5679">
            <v>4522.5534540861454</v>
          </cell>
        </row>
        <row r="5680">
          <cell r="A5680" t="str">
            <v>DD116</v>
          </cell>
          <cell r="B5680" t="str">
            <v>FIBRA OPTICA PARA USO INTERIOR SINGLEMODE (9/125), OFFICE DISTRIBUTION CABLE ULSZH 12FIBER TIGHT-BUFFER CONSTRUCTION</v>
          </cell>
          <cell r="F5680" t="str">
            <v>m</v>
          </cell>
          <cell r="I5680">
            <v>6944.3565055312492</v>
          </cell>
        </row>
        <row r="5681">
          <cell r="A5681" t="str">
            <v>DD117</v>
          </cell>
          <cell r="B5681" t="str">
            <v>FIBRA OPTICA PARA USO INTERIOR SINGLEMODE (9/125), OFFICE DISTRIBUTION CABLE ULSZH 24FIBER TIGHT-BUFFER CONSTRUCTION</v>
          </cell>
          <cell r="F5681" t="str">
            <v>m</v>
          </cell>
          <cell r="I5681">
            <v>12054.511662628414</v>
          </cell>
        </row>
        <row r="5682">
          <cell r="A5682" t="str">
            <v>DD118</v>
          </cell>
          <cell r="B5682" t="str">
            <v>GRABADORA REPRODUCTORA DIGITAL MARCA TASCAM REFERENCIA SS-R200 O SIMILAR , GRABA Y REPRODUCE EN WAY Y MP3. GRABA Y REPRODUCE SOBRE MEMORIAS USB Y SD/SDHC.</v>
          </cell>
          <cell r="F5682" t="str">
            <v>und</v>
          </cell>
          <cell r="I5682">
            <v>1955760</v>
          </cell>
        </row>
        <row r="5683">
          <cell r="A5683" t="str">
            <v>DD119</v>
          </cell>
          <cell r="B5683" t="str">
            <v>TELÓN ELÉCTRICO  DE 2.74 X 2.08 m</v>
          </cell>
          <cell r="F5683" t="str">
            <v>und</v>
          </cell>
          <cell r="I5683">
            <v>532440</v>
          </cell>
        </row>
        <row r="5684">
          <cell r="A5684" t="str">
            <v>DD120</v>
          </cell>
          <cell r="B5684" t="str">
            <v>TELÓN ELÉCTRICO  DE 2.0 X 2.0 m</v>
          </cell>
          <cell r="F5684" t="str">
            <v>und</v>
          </cell>
          <cell r="I5684">
            <v>394284</v>
          </cell>
        </row>
        <row r="5685">
          <cell r="A5685" t="str">
            <v>DD121</v>
          </cell>
          <cell r="B5685" t="str">
            <v>PROYECTOR PANASONIC O SIMILAR DE 5000 LÚMENES REFERENCIA PT-VX500U</v>
          </cell>
          <cell r="F5685" t="str">
            <v>und</v>
          </cell>
          <cell r="I5685">
            <v>3823359.9999999995</v>
          </cell>
        </row>
        <row r="5686">
          <cell r="A5686" t="str">
            <v>DD122</v>
          </cell>
          <cell r="B5686" t="str">
            <v>SOPORTE PARA VIDEO BEAM.</v>
          </cell>
          <cell r="F5686" t="str">
            <v>und</v>
          </cell>
          <cell r="I5686">
            <v>78880</v>
          </cell>
        </row>
        <row r="5687">
          <cell r="A5687" t="str">
            <v>DD123</v>
          </cell>
          <cell r="B5687" t="str">
            <v>BASE PARA MICRÓFONO CON BOOM ALEMANA EN ALUMINIO K&amp;M REF. 25400 O SIMILAR</v>
          </cell>
          <cell r="F5687" t="str">
            <v>und</v>
          </cell>
          <cell r="I5687">
            <v>45000</v>
          </cell>
        </row>
        <row r="5688">
          <cell r="A5688" t="str">
            <v>DD124</v>
          </cell>
          <cell r="B5688" t="str">
            <v>MICRÓFONO PCPLUS-12" CUELLO DE GANSO CON BASE ELECTRO VOICE REF. PCPLUS-12 O SIMILAR</v>
          </cell>
          <cell r="F5688" t="str">
            <v>und</v>
          </cell>
          <cell r="I5688">
            <v>713000</v>
          </cell>
        </row>
        <row r="5689">
          <cell r="A5689" t="str">
            <v>DD125</v>
          </cell>
          <cell r="B5689" t="str">
            <v>MICRÓFONO INALÁMBRICO DE MANO UHF 1112 FRECUENCIAS ELECTRO (VOICE REF.RE2-510 O SIMILAR)</v>
          </cell>
          <cell r="F5689" t="str">
            <v>und</v>
          </cell>
          <cell r="I5689">
            <v>1296000</v>
          </cell>
        </row>
        <row r="5690">
          <cell r="A5690" t="str">
            <v>DD126</v>
          </cell>
          <cell r="B5690" t="str">
            <v>MICRÓFONO  PL80A VOCAL DINÁMICO SUPERCARDIOIDE  ELECTROVOICE O SIMILAR</v>
          </cell>
          <cell r="F5690" t="str">
            <v>und</v>
          </cell>
          <cell r="I5690">
            <v>143000</v>
          </cell>
        </row>
        <row r="5691">
          <cell r="A5691" t="str">
            <v>DD127</v>
          </cell>
          <cell r="B5691" t="str">
            <v>GABINETE DE PARED DE 5 RU CON 0.28 m DE ALTO X 0.53 m DE ANCHO X 0.51 m DE PROFUNDIDAD NEGRO (MARCA QUEST REFERENCIA GC-2042 O SIMILAR)</v>
          </cell>
          <cell r="F5691" t="str">
            <v>und</v>
          </cell>
          <cell r="I5691">
            <v>180299.96</v>
          </cell>
        </row>
        <row r="5692">
          <cell r="A5692" t="str">
            <v>DD128</v>
          </cell>
          <cell r="B5692" t="str">
            <v>INTERFASE DE COMUNICACIÓN DE DATOS ENTRE EL PC Y EL PANEL DE CONTROL. WEB LINK TCPIP. REF WL-BASE WATTSTOPPER O SIMILAR</v>
          </cell>
          <cell r="F5692" t="str">
            <v>und</v>
          </cell>
          <cell r="I5692">
            <v>2875000</v>
          </cell>
        </row>
        <row r="5693">
          <cell r="A5693" t="str">
            <v>DD129</v>
          </cell>
          <cell r="B5693" t="str">
            <v>INTERFASE DE COMUNICACIÓN ENTRE PANELES DE CONTROL DE ILUMINACIÓN. REF HLINKCC WATTSTOPPER O SIMILAR</v>
          </cell>
          <cell r="F5693" t="str">
            <v>und</v>
          </cell>
          <cell r="I5693">
            <v>2840500</v>
          </cell>
        </row>
        <row r="5694">
          <cell r="A5694" t="str">
            <v>DD130</v>
          </cell>
          <cell r="B5694" t="str">
            <v>SOFTWARE DE CONTROL PARA 500 RELES, REF WCHSTD500 WATTSTOPPER O SIMILAR</v>
          </cell>
          <cell r="F5694" t="str">
            <v>und</v>
          </cell>
          <cell r="I5694">
            <v>6592950</v>
          </cell>
        </row>
        <row r="5695">
          <cell r="A5695" t="str">
            <v>DD131</v>
          </cell>
          <cell r="B5695" t="str">
            <v xml:space="preserve">SUMINISTRO ARREGLO DE DISCOS MARCA BOSCH, RAID 5, INTERCONEXIÓN ISCSI, CAPACIDAD DE DIECISEIS (16) TERABYTE (TB), 8 DISCOS, 8 BAHÍAS, MARCA BOSCH, REFERENCIA DIP-6082-8HD, TIPO RACK 
</v>
          </cell>
          <cell r="F5695" t="str">
            <v>und</v>
          </cell>
          <cell r="I5695">
            <v>27294209</v>
          </cell>
        </row>
        <row r="5696">
          <cell r="A5696" t="str">
            <v>DD132</v>
          </cell>
          <cell r="B5696" t="str">
            <v xml:space="preserve">SERVIDOR NVR DE GRAN PORTE MARCA BOSCH, PROCESADOR INTEL XEON E5-1620, SOPORTA 2 MONITORES, 8GB DE MEMORIA RAM DDR3, MEMORIA DE VIDEO DE 3GB </v>
          </cell>
          <cell r="F5696" t="str">
            <v>und</v>
          </cell>
          <cell r="I5696">
            <v>16913589.289999999</v>
          </cell>
        </row>
        <row r="5697">
          <cell r="A5697" t="str">
            <v>DD133</v>
          </cell>
          <cell r="B5697" t="str">
            <v>SOFTWARE DE GESTION DE VIDEO BVMS, INCLUYE SOFTAWARE BASICO Y LAS LICENCIAS NECESARIAS PARA EL SISTEMA</v>
          </cell>
          <cell r="F5697" t="str">
            <v>und</v>
          </cell>
          <cell r="I5697">
            <v>39964381</v>
          </cell>
        </row>
        <row r="5698">
          <cell r="A5698" t="str">
            <v>DD134</v>
          </cell>
          <cell r="B5698" t="str">
            <v>CONTROLADOR DIGITAL BOSCH KBD-DIGITAL, MULTIPROTOCOLO PERMITE LA SELECCION DESDE UN TECLADO DE LA CAMARA QUE SE DESEA VISUALIZAR, INCLUYE FUENTE DE ALIMENTACION</v>
          </cell>
          <cell r="F5698" t="str">
            <v>und</v>
          </cell>
          <cell r="I5698">
            <v>1892242</v>
          </cell>
        </row>
        <row r="5699">
          <cell r="A5699" t="str">
            <v>DD135</v>
          </cell>
          <cell r="B5699" t="str">
            <v>EQUIPOS ACTIVOS DEDICADOS A LA RED DE SEGURIDAD ELECTRONICA, INCLUYE SWITCH CORE Y SWITCH DE BORDE PARA CONEXIÓN A LAS CAMARAS, DESDE ESTOS EQUIPOS SE ALIMENTARAN LAS CAMARAS POR TAL SE REQUIEREN QUE LOS SWITCH DE BORDE SEAN POWER OVER ETHERNET (PoE)</v>
          </cell>
          <cell r="F5699" t="str">
            <v>und</v>
          </cell>
          <cell r="I5699">
            <v>20667828</v>
          </cell>
        </row>
        <row r="5700">
          <cell r="A5700" t="str">
            <v>DD136</v>
          </cell>
          <cell r="B5700" t="str">
            <v>CAMARAS DE SEGURIDAD TIPO MINIDOMO IP CON WDR PARA AMBIENTES EXTREMOS DE CONTRALUZ, LENTE VARIFOCAL DE 2,8 A 10 mm, ALIMENTACION A TRAVEZ DE PoE REF NDN-498V03-22IPS</v>
          </cell>
          <cell r="F5700" t="str">
            <v>und</v>
          </cell>
          <cell r="I5700">
            <v>2779615</v>
          </cell>
        </row>
        <row r="5701">
          <cell r="A5701" t="str">
            <v>DD137</v>
          </cell>
          <cell r="B5701" t="str">
            <v>CAMARAS DE SEGURIDAD TIPO MINIDOMO IP PARA AMBIENTES DE OFICINA, LENTE CARIFOCAL DE 3 A 9 mm, RESOLUCION HD, COMPRESION H.264, ALIMENTACION A TRAVEZ DE PoE REF NDN-921V03-IP</v>
          </cell>
          <cell r="F5701" t="str">
            <v>und</v>
          </cell>
          <cell r="I5701">
            <v>2789289</v>
          </cell>
        </row>
        <row r="5702">
          <cell r="A5702" t="str">
            <v>DD138</v>
          </cell>
          <cell r="B5702" t="str">
            <v xml:space="preserve">CAMARAS DE SEGURIDAD TIPO BOX IP, INCLUYE LENTE CARIFOCAL DE 3,8 A 13 mm, HOUSING Y SOPORTE CON CALEFACTOR Y VENTILADOR, RESOLUCION HD, COMPRESION H.264, ALIMENTACION A TRAVEZ DE PoE </v>
          </cell>
          <cell r="F5702" t="str">
            <v>und</v>
          </cell>
          <cell r="I5702">
            <v>3151339</v>
          </cell>
        </row>
        <row r="5703">
          <cell r="A5703" t="str">
            <v>DD139</v>
          </cell>
          <cell r="B5703" t="str">
            <v>SOFTWARE DE INTEGRACION BIS, INCLUYE SOFTWARE BASICO PARA GERENCIAMIENTO Y ADMINISTRACION DE ALARMAS, LICENCIA INTEGRACION CON EL SISTEMA DE CONTROL DE ACCESO, LICENCIA INTEGRACION CON EL SISTEMA DE CCTV, LICENCIA DE INTEGRACION CON EL SISTEMA DE INTRUSION Y LICENCIAS VERSION CLIENTE PARA LA GESTION REMOTA DEL SISTEMA.</v>
          </cell>
          <cell r="F5703" t="str">
            <v>und</v>
          </cell>
          <cell r="I5703">
            <v>26335885.199999999</v>
          </cell>
        </row>
        <row r="5704">
          <cell r="A5704" t="str">
            <v>DD140</v>
          </cell>
          <cell r="B5704" t="str">
            <v>SERVIDOR PARA EL SISTEMA DE INTEGRACION, INCLUYE UN PROCESADOR 1220 INTEL® XEON® E3-1220 (3.10GHZ/4-CORE/8MB/80W,, 1333, TURBO 1/2/3/4) PROCESSOR  8MB INTEL® SMART CACHE 4GB (2 X 2GB) PC3-10600E DDR3, ALMACENAMIENTO DE 1TB, INCLUYE WINDOWS SERVER 2008</v>
          </cell>
          <cell r="F5704" t="str">
            <v>und</v>
          </cell>
          <cell r="I5704">
            <v>9201826.9199999999</v>
          </cell>
        </row>
        <row r="5705">
          <cell r="A5705" t="str">
            <v>DD141</v>
          </cell>
        </row>
        <row r="5706">
          <cell r="A5706" t="str">
            <v>DD142</v>
          </cell>
        </row>
        <row r="5707">
          <cell r="A5707" t="str">
            <v>DD143</v>
          </cell>
        </row>
        <row r="5708">
          <cell r="A5708" t="str">
            <v>DD144</v>
          </cell>
        </row>
        <row r="5709">
          <cell r="A5709" t="str">
            <v>DD145</v>
          </cell>
        </row>
        <row r="5710">
          <cell r="A5710" t="str">
            <v>DD146</v>
          </cell>
        </row>
        <row r="5711">
          <cell r="A5711" t="str">
            <v>DD147</v>
          </cell>
        </row>
        <row r="5712">
          <cell r="A5712" t="str">
            <v>DD148</v>
          </cell>
        </row>
        <row r="5713">
          <cell r="A5713" t="str">
            <v>DD149</v>
          </cell>
        </row>
        <row r="5714">
          <cell r="A5714" t="str">
            <v>DD150</v>
          </cell>
        </row>
        <row r="5715">
          <cell r="A5715" t="str">
            <v>DD151</v>
          </cell>
        </row>
        <row r="5716">
          <cell r="A5716" t="str">
            <v>DD152</v>
          </cell>
        </row>
        <row r="5717">
          <cell r="A5717" t="str">
            <v>DD153</v>
          </cell>
        </row>
        <row r="5718">
          <cell r="A5718" t="str">
            <v>DD154</v>
          </cell>
        </row>
        <row r="5719">
          <cell r="A5719" t="str">
            <v>DD155</v>
          </cell>
        </row>
        <row r="5720">
          <cell r="A5720" t="str">
            <v>DD156</v>
          </cell>
        </row>
        <row r="5721">
          <cell r="A5721" t="str">
            <v>DD157</v>
          </cell>
        </row>
        <row r="5722">
          <cell r="A5722" t="str">
            <v>DD158</v>
          </cell>
        </row>
        <row r="5723">
          <cell r="A5723" t="str">
            <v>DD159</v>
          </cell>
        </row>
        <row r="5724">
          <cell r="A5724" t="str">
            <v>DD160</v>
          </cell>
        </row>
        <row r="5725">
          <cell r="A5725" t="str">
            <v>DD161</v>
          </cell>
        </row>
        <row r="5726">
          <cell r="A5726" t="str">
            <v>DD162</v>
          </cell>
        </row>
        <row r="5727">
          <cell r="A5727" t="str">
            <v>DD163</v>
          </cell>
        </row>
        <row r="5729">
          <cell r="A5729" t="str">
            <v>EE01</v>
          </cell>
          <cell r="B5729" t="str">
            <v xml:space="preserve">SUMINISTRO, INSTALACIÓN Y PUESTA EN FUNCIONAMIENTO DE ESTRUCTURA PARA MANIFOLD 2X3. Incluye soportes, válvulas de corte de alta presión por cilindro y mangueras importadas.  </v>
          </cell>
          <cell r="F5729" t="str">
            <v>und</v>
          </cell>
          <cell r="I5729">
            <v>5420530</v>
          </cell>
        </row>
        <row r="5730">
          <cell r="A5730" t="str">
            <v>EE02</v>
          </cell>
          <cell r="B5730" t="str">
            <v xml:space="preserve">SUMINISTRO, INSTALACIÓN Y PUESTA EN FUNCIONAMIENTO DE ESTRUCTURA PARA MANIFOLD 2X4. Incluye soportes, válvulas de corte de alta presión por cilindro y mangueras importadas.  </v>
          </cell>
          <cell r="F5730" t="str">
            <v>und</v>
          </cell>
          <cell r="I5730">
            <v>7060030</v>
          </cell>
        </row>
        <row r="5731">
          <cell r="A5731" t="str">
            <v>EE03</v>
          </cell>
          <cell r="B5731" t="str">
            <v>CONTROL DE REGULACIÓN TIPO 1. Incluye Dos Reguladores de Alta Concoa 6716 y un regulador de línea Concoa 6793 con by-pass.</v>
          </cell>
          <cell r="F5731" t="str">
            <v>und</v>
          </cell>
          <cell r="I5731">
            <v>3390020</v>
          </cell>
        </row>
        <row r="5732">
          <cell r="A5732" t="str">
            <v>EE04</v>
          </cell>
          <cell r="B5732" t="str">
            <v>CONTROL DE SUMINISTRO POR TERMO CON ESTRUCTURA 2X1, 2 bastones con reguladores de Alta, válvulas de corte y cheques.</v>
          </cell>
          <cell r="F5732" t="str">
            <v>und</v>
          </cell>
          <cell r="I5732">
            <v>4113970</v>
          </cell>
        </row>
        <row r="5733">
          <cell r="A5733" t="str">
            <v>EE05</v>
          </cell>
          <cell r="B5733" t="str">
            <v>CONTROL DE UNIDAD DE REGULACIÓN DOBLE EN COBRE DE 3/4 (Ensamble)</v>
          </cell>
          <cell r="F5733" t="str">
            <v>und</v>
          </cell>
          <cell r="I5733">
            <v>2393600</v>
          </cell>
        </row>
        <row r="5734">
          <cell r="A5734" t="str">
            <v>EE06</v>
          </cell>
          <cell r="B5734" t="str">
            <v>TEE PULMON MEDICINAL</v>
          </cell>
          <cell r="F5734" t="str">
            <v>und</v>
          </cell>
          <cell r="I5734">
            <v>1586790</v>
          </cell>
        </row>
        <row r="5735">
          <cell r="A5735" t="str">
            <v>EE07</v>
          </cell>
          <cell r="B5735" t="str">
            <v>ALARMA DE ÁREA AMVEX O2 DE 1 SEÑAL CON SENSOR REMOTO Y VALVULA DE BOLA DE 1/4" Ref. 261851-1. Incluye instalación de la caja, el panel y el sensor, interconexión eléctrica interna de los módulos, configuración y pruebas de funcionamiento. (Cableado a cero metros).</v>
          </cell>
          <cell r="F5735" t="str">
            <v>und</v>
          </cell>
          <cell r="I5735">
            <v>2264060</v>
          </cell>
        </row>
        <row r="5736">
          <cell r="A5736" t="str">
            <v>EE08</v>
          </cell>
          <cell r="B5736" t="str">
            <v>ALARMA DE ÁREA AMVEX DE 2 SEÑALES CON SENSORES REMOTOS Y VALVULAS DE BOLA DE 1/4". Incluye instalación de la caja, el panel y los sensores, interconexión eléctrica interna de los módulos, configuración y pruebas de funcionamiento. (Cableado a cero metros)</v>
          </cell>
          <cell r="F5736" t="str">
            <v>und</v>
          </cell>
          <cell r="I5736">
            <v>3237460</v>
          </cell>
        </row>
        <row r="5737">
          <cell r="A5737" t="str">
            <v>EE09</v>
          </cell>
          <cell r="B5737" t="str">
            <v>ALARMA DE ÁREA AMVEX O2 VAC AIR CON SENSORES REMOTOS Y VALVULAS DE BOLA DE 1/4"Ref. 261853-124. Incluye instalación de la caja, el panel y los sensores, interconexión eléctrica interna de los módulos, configuración y pruebas de funcionamiento. (Cableado  a cero metros)</v>
          </cell>
          <cell r="F5737" t="str">
            <v>und</v>
          </cell>
          <cell r="I5737">
            <v>4260390</v>
          </cell>
        </row>
        <row r="5738">
          <cell r="A5738" t="str">
            <v>EE10</v>
          </cell>
          <cell r="B5738" t="str">
            <v xml:space="preserve">ALARMA MAESTRA AMVEX 10 SEÑALES/261890-20. </v>
          </cell>
          <cell r="F5738" t="str">
            <v>und</v>
          </cell>
          <cell r="I5738">
            <v>2076270</v>
          </cell>
        </row>
        <row r="5739">
          <cell r="A5739" t="str">
            <v>EE11</v>
          </cell>
          <cell r="B5739" t="str">
            <v>SWITCH Presión Amvex O2 N2O AIR CO2, N2</v>
          </cell>
          <cell r="F5739" t="str">
            <v>und</v>
          </cell>
          <cell r="I5739">
            <v>1435320</v>
          </cell>
        </row>
        <row r="5740">
          <cell r="A5740" t="str">
            <v>EE12</v>
          </cell>
          <cell r="B5740" t="str">
            <v>SWITCH Presión Vacío Amvex</v>
          </cell>
          <cell r="F5740" t="str">
            <v>und</v>
          </cell>
          <cell r="I5740">
            <v>1354690</v>
          </cell>
        </row>
        <row r="5741">
          <cell r="A5741" t="str">
            <v>EE13</v>
          </cell>
          <cell r="B5741" t="str">
            <v>TUBERIA DE COBRE. Tipo "L" de 1/2"</v>
          </cell>
          <cell r="F5741" t="str">
            <v>m</v>
          </cell>
          <cell r="I5741">
            <v>16370</v>
          </cell>
        </row>
        <row r="5742">
          <cell r="A5742" t="str">
            <v>EE13A</v>
          </cell>
          <cell r="B5742" t="str">
            <v>TUBERIA DE COBRE. Tipo "L" de 3/4"</v>
          </cell>
          <cell r="F5742" t="str">
            <v>m</v>
          </cell>
          <cell r="I5742">
            <v>27030</v>
          </cell>
        </row>
        <row r="5743">
          <cell r="A5743" t="str">
            <v>EE13B</v>
          </cell>
          <cell r="B5743" t="str">
            <v>TUBERIA DE COBRE. Tipo "L" de 1"</v>
          </cell>
          <cell r="F5743" t="str">
            <v>m</v>
          </cell>
          <cell r="I5743">
            <v>39900</v>
          </cell>
        </row>
        <row r="5744">
          <cell r="A5744" t="str">
            <v>EE13C</v>
          </cell>
          <cell r="B5744" t="str">
            <v>TUBERIA DE COBRE. Tipo "L" de 1 1/4"</v>
          </cell>
          <cell r="F5744" t="str">
            <v>m</v>
          </cell>
          <cell r="I5744">
            <v>55750</v>
          </cell>
        </row>
        <row r="5745">
          <cell r="A5745" t="str">
            <v>EE13D</v>
          </cell>
          <cell r="B5745" t="str">
            <v>TUBERIA DE COBRE. Tipo "L" de 1 1/2"</v>
          </cell>
          <cell r="F5745" t="str">
            <v>m</v>
          </cell>
          <cell r="I5745">
            <v>72110</v>
          </cell>
        </row>
        <row r="5746">
          <cell r="A5746" t="str">
            <v>EE14</v>
          </cell>
          <cell r="B5746" t="str">
            <v>ACCESORIOS, ETIQUETAS Y SOPORTES para tubería Tipo "L" de 1/2"</v>
          </cell>
          <cell r="F5746" t="str">
            <v>glb</v>
          </cell>
          <cell r="I5746">
            <v>7830</v>
          </cell>
        </row>
        <row r="5747">
          <cell r="A5747" t="str">
            <v>EE14A</v>
          </cell>
          <cell r="B5747" t="str">
            <v>ACCESORIOS, ETIQUETAS Y SOPORTES para tubería Tipo "L" de 3/4"</v>
          </cell>
          <cell r="F5747" t="str">
            <v>glb</v>
          </cell>
          <cell r="I5747">
            <v>8770</v>
          </cell>
        </row>
        <row r="5748">
          <cell r="A5748" t="str">
            <v>EE14B</v>
          </cell>
          <cell r="B5748" t="str">
            <v>ACCESORIOS, ETIQUETAS Y SOPORTES para tubería Tipo "L" de 1"</v>
          </cell>
          <cell r="F5748" t="str">
            <v>glb</v>
          </cell>
          <cell r="I5748">
            <v>11370</v>
          </cell>
        </row>
        <row r="5749">
          <cell r="A5749" t="str">
            <v>EE14C</v>
          </cell>
          <cell r="B5749" t="str">
            <v>ACCESORIOS, ETIQUETAS Y SOPORTES para tubería Tipo "L" de 1 1/4"</v>
          </cell>
          <cell r="F5749" t="str">
            <v>glb</v>
          </cell>
          <cell r="I5749">
            <v>12600</v>
          </cell>
        </row>
        <row r="5750">
          <cell r="A5750" t="str">
            <v>EE14D</v>
          </cell>
          <cell r="B5750" t="str">
            <v>ACCESORIOS, ETIQUETAS Y SOPORTES para tubería Tipo "L" de 1 1/2"</v>
          </cell>
          <cell r="F5750" t="str">
            <v>glb</v>
          </cell>
          <cell r="I5750">
            <v>16080</v>
          </cell>
        </row>
        <row r="5751">
          <cell r="A5751" t="str">
            <v>EE15</v>
          </cell>
          <cell r="B5751" t="str">
            <v>INSUMOS:  Gases, pintura, desengrasante para tubería Tipo "L" de 1/2"</v>
          </cell>
          <cell r="F5751" t="str">
            <v>glb</v>
          </cell>
          <cell r="I5751">
            <v>2410</v>
          </cell>
        </row>
        <row r="5752">
          <cell r="A5752" t="str">
            <v>EE15A</v>
          </cell>
          <cell r="B5752" t="str">
            <v>INSUMOS:  Gases, pintura, desengrasante para tubería Tipo "L" de 3/4"</v>
          </cell>
          <cell r="F5752" t="str">
            <v>glb</v>
          </cell>
          <cell r="I5752">
            <v>2570</v>
          </cell>
        </row>
        <row r="5753">
          <cell r="A5753" t="str">
            <v>EE15B</v>
          </cell>
          <cell r="B5753" t="str">
            <v>INSUMOS:  Gases, pintura, desengrasante para tubería Tipo "L" de 1"</v>
          </cell>
          <cell r="F5753" t="str">
            <v>glb</v>
          </cell>
          <cell r="I5753">
            <v>2800</v>
          </cell>
        </row>
        <row r="5754">
          <cell r="A5754" t="str">
            <v>EE15C</v>
          </cell>
          <cell r="B5754" t="str">
            <v>INSUMOS:  Gases, pintura, desengrasante para tubería Tipo "L" de 1 1/4"</v>
          </cell>
          <cell r="F5754" t="str">
            <v>glb</v>
          </cell>
          <cell r="I5754">
            <v>3860</v>
          </cell>
        </row>
        <row r="5755">
          <cell r="A5755" t="str">
            <v>EE15D</v>
          </cell>
          <cell r="B5755" t="str">
            <v>INSUMOS:  Gases, pintura, desengrasante para tubería Tipo "L" de 1 1/2"</v>
          </cell>
          <cell r="F5755" t="str">
            <v>glb</v>
          </cell>
          <cell r="I5755">
            <v>4080</v>
          </cell>
        </row>
        <row r="5756">
          <cell r="A5756" t="str">
            <v>EE16</v>
          </cell>
          <cell r="B5756" t="str">
            <v>VALVULA 1/2" en acero inoxidable.</v>
          </cell>
          <cell r="F5756" t="str">
            <v>und</v>
          </cell>
          <cell r="I5756">
            <v>31285</v>
          </cell>
        </row>
        <row r="5757">
          <cell r="A5757" t="str">
            <v>EE16A</v>
          </cell>
          <cell r="B5757" t="str">
            <v>VALVULA 3/4" en acero inoxidable.</v>
          </cell>
          <cell r="F5757" t="str">
            <v>und</v>
          </cell>
          <cell r="I5757">
            <v>44520</v>
          </cell>
        </row>
        <row r="5758">
          <cell r="A5758" t="str">
            <v>EE16B</v>
          </cell>
          <cell r="B5758" t="str">
            <v>VALVULA 1" en acero inoxidable.</v>
          </cell>
          <cell r="F5758" t="str">
            <v>und</v>
          </cell>
          <cell r="I5758">
            <v>60160</v>
          </cell>
        </row>
        <row r="5759">
          <cell r="A5759" t="str">
            <v>EE16C</v>
          </cell>
          <cell r="B5759" t="str">
            <v>VALVULA 1 1/4" en acero inoxidable.</v>
          </cell>
          <cell r="F5759" t="str">
            <v>und</v>
          </cell>
          <cell r="I5759">
            <v>99660</v>
          </cell>
        </row>
        <row r="5760">
          <cell r="A5760" t="str">
            <v>EE18D</v>
          </cell>
          <cell r="B5760" t="str">
            <v>SUMINISTRO E INSTALACIÓN Caja de Control zonal aluminio tapa acrilica - válvula de acero inox. De tres cuerpos - puerto para manovacúmetro (Gas 2 Und)</v>
          </cell>
          <cell r="F5760" t="str">
            <v>glb</v>
          </cell>
          <cell r="I5760">
            <v>960685</v>
          </cell>
        </row>
        <row r="5761">
          <cell r="A5761" t="str">
            <v>EE17</v>
          </cell>
          <cell r="B5761" t="str">
            <v>ADAPATADORES Rosca-soldeo 1/2"</v>
          </cell>
          <cell r="F5761" t="str">
            <v>und</v>
          </cell>
          <cell r="I5761">
            <v>24275</v>
          </cell>
        </row>
        <row r="5762">
          <cell r="A5762" t="str">
            <v>EE17A</v>
          </cell>
          <cell r="B5762" t="str">
            <v>ADAPATADORES Rosca-soldeo 1/2"</v>
          </cell>
          <cell r="F5762" t="str">
            <v>und</v>
          </cell>
          <cell r="I5762">
            <v>15160</v>
          </cell>
        </row>
        <row r="5763">
          <cell r="A5763" t="str">
            <v>EE17B</v>
          </cell>
          <cell r="B5763" t="str">
            <v>ADAPATADORES Rosca-soldeo 1"</v>
          </cell>
          <cell r="F5763" t="str">
            <v>und</v>
          </cell>
          <cell r="I5763">
            <v>25010</v>
          </cell>
        </row>
        <row r="5764">
          <cell r="A5764" t="str">
            <v>EE17C</v>
          </cell>
          <cell r="B5764" t="str">
            <v>ADAPATADORES Rosca-soldeo 1 1/4"</v>
          </cell>
          <cell r="F5764" t="str">
            <v>und</v>
          </cell>
          <cell r="I5764">
            <v>41970</v>
          </cell>
        </row>
        <row r="5765">
          <cell r="A5765" t="str">
            <v>EE18</v>
          </cell>
          <cell r="B5765" t="str">
            <v>CAJA DE VALVULAS para dos Gases, 1/2"</v>
          </cell>
          <cell r="F5765" t="str">
            <v>und</v>
          </cell>
          <cell r="I5765">
            <v>309390</v>
          </cell>
        </row>
        <row r="5766">
          <cell r="A5766" t="str">
            <v>EE18A</v>
          </cell>
          <cell r="B5766" t="str">
            <v>CAJA DE VALVULAS para dos Gases, 1/2"-3/4"</v>
          </cell>
          <cell r="F5766" t="str">
            <v>und</v>
          </cell>
          <cell r="I5766">
            <v>552320</v>
          </cell>
        </row>
        <row r="5767">
          <cell r="A5767" t="str">
            <v>EE18B</v>
          </cell>
          <cell r="B5767" t="str">
            <v>CAJA DE VALVULAS para tres Gases, 1/2"-1/2''-3/4"</v>
          </cell>
          <cell r="F5767" t="str">
            <v>und</v>
          </cell>
          <cell r="I5767">
            <v>689200</v>
          </cell>
        </row>
        <row r="5768">
          <cell r="A5768" t="str">
            <v>EE18C</v>
          </cell>
          <cell r="B5768" t="str">
            <v>CAJA DE VALVULAS para dos Gases, 3/4"-1 1/2"</v>
          </cell>
          <cell r="F5768" t="str">
            <v>und</v>
          </cell>
          <cell r="I5768">
            <v>716860</v>
          </cell>
        </row>
        <row r="5769">
          <cell r="A5769" t="str">
            <v>EE19</v>
          </cell>
          <cell r="B5769" t="str">
            <v>TOMA QC para Oxigeno</v>
          </cell>
          <cell r="F5769" t="str">
            <v>und</v>
          </cell>
          <cell r="I5769">
            <v>114750</v>
          </cell>
        </row>
        <row r="5770">
          <cell r="A5770" t="str">
            <v>EE20</v>
          </cell>
          <cell r="B5770" t="str">
            <v>TOMA QC para Oxigeno</v>
          </cell>
          <cell r="F5770" t="str">
            <v>und</v>
          </cell>
          <cell r="I5770">
            <v>121070</v>
          </cell>
        </row>
        <row r="5771">
          <cell r="A5771" t="str">
            <v>EE21</v>
          </cell>
          <cell r="B5771" t="str">
            <v>TOMA CIELITICA  para Aire.</v>
          </cell>
          <cell r="F5771" t="str">
            <v>und</v>
          </cell>
          <cell r="I5771">
            <v>115750</v>
          </cell>
        </row>
        <row r="5772">
          <cell r="A5772" t="str">
            <v>EE22</v>
          </cell>
          <cell r="B5772" t="str">
            <v>TOMA QC para Vacío.</v>
          </cell>
          <cell r="F5772" t="str">
            <v>und</v>
          </cell>
          <cell r="I5772">
            <v>106700</v>
          </cell>
        </row>
        <row r="5773">
          <cell r="A5773" t="str">
            <v>EE23</v>
          </cell>
          <cell r="B5773" t="str">
            <v>TOMA QC ó DISS</v>
          </cell>
          <cell r="F5773" t="str">
            <v>und</v>
          </cell>
          <cell r="I5773">
            <v>114460</v>
          </cell>
        </row>
        <row r="5774">
          <cell r="A5774" t="str">
            <v>EE24</v>
          </cell>
          <cell r="B5774" t="str">
            <v>EQUIPO COMPRESOR SF8 con secador y pulmón</v>
          </cell>
          <cell r="F5774" t="str">
            <v>glb</v>
          </cell>
          <cell r="I5774">
            <v>65076010</v>
          </cell>
        </row>
        <row r="5775">
          <cell r="A5775" t="str">
            <v>EE25</v>
          </cell>
          <cell r="B5775" t="str">
            <v>TUBERIA Conduit, accesorios y cableado para EQUIPO DE ODONTOLOGÍA</v>
          </cell>
          <cell r="F5775" t="str">
            <v>glb</v>
          </cell>
          <cell r="I5775">
            <v>3541850</v>
          </cell>
        </row>
        <row r="5776">
          <cell r="A5776" t="str">
            <v>EE26</v>
          </cell>
          <cell r="B5776" t="str">
            <v>TUBERIAS AUXILIARES y accesorios para interconexión para EQUIPO DE ODONTOLOGÍA</v>
          </cell>
          <cell r="F5776" t="str">
            <v>glb</v>
          </cell>
          <cell r="I5776">
            <v>2495660</v>
          </cell>
        </row>
        <row r="5777">
          <cell r="A5777" t="str">
            <v>EE27</v>
          </cell>
          <cell r="B5777" t="str">
            <v>BOMBA DE VACIO (VMS 2 -100)</v>
          </cell>
          <cell r="F5777" t="str">
            <v>glb</v>
          </cell>
          <cell r="I5777">
            <v>35525830</v>
          </cell>
        </row>
        <row r="5778">
          <cell r="A5778" t="str">
            <v>EE28</v>
          </cell>
          <cell r="B5778" t="str">
            <v>, accesorios y cableado para SISTEMA DE VACIO</v>
          </cell>
          <cell r="F5778" t="str">
            <v>glb</v>
          </cell>
          <cell r="I5778">
            <v>2623590</v>
          </cell>
        </row>
        <row r="5779">
          <cell r="A5779" t="str">
            <v>EE29</v>
          </cell>
          <cell r="B5779" t="str">
            <v>TUBERIAS AUXILIARES y accesorios para interconexión para SISTEMA DE VACIO</v>
          </cell>
          <cell r="F5779" t="str">
            <v>glb</v>
          </cell>
          <cell r="I5779">
            <v>2071430</v>
          </cell>
        </row>
        <row r="5780">
          <cell r="A5780" t="str">
            <v>EE30</v>
          </cell>
          <cell r="B5780" t="str">
            <v>ACOPLE DISS x 1/2" NPT</v>
          </cell>
          <cell r="F5780" t="str">
            <v>glb</v>
          </cell>
          <cell r="I5780">
            <v>44240</v>
          </cell>
        </row>
        <row r="5781">
          <cell r="A5781" t="str">
            <v>EE31</v>
          </cell>
          <cell r="B5781" t="str">
            <v>AVISO DE LA CENTRAL DE GASES DE CILINDROS</v>
          </cell>
          <cell r="F5781" t="str">
            <v>glb</v>
          </cell>
          <cell r="I5781">
            <v>80376.666660000003</v>
          </cell>
        </row>
        <row r="5782">
          <cell r="A5782" t="str">
            <v>EE32</v>
          </cell>
          <cell r="B5782" t="str">
            <v>AVISO DE LOS GASES DE LA CENTRAL (Uno por cada gas)</v>
          </cell>
          <cell r="F5782" t="str">
            <v>glb</v>
          </cell>
          <cell r="I5782">
            <v>63800</v>
          </cell>
        </row>
        <row r="5783">
          <cell r="A5783" t="str">
            <v>EE33</v>
          </cell>
          <cell r="B5783" t="str">
            <v>AVISO DE CENTRAL EN USO O EN RESERVA</v>
          </cell>
          <cell r="F5783" t="str">
            <v>glb</v>
          </cell>
          <cell r="I5783">
            <v>63800</v>
          </cell>
        </row>
        <row r="5784">
          <cell r="A5784" t="str">
            <v>EE34</v>
          </cell>
          <cell r="B5784" t="str">
            <v>AVISO CILINDROS LLENO Y VACIOS</v>
          </cell>
          <cell r="F5784" t="str">
            <v>glb</v>
          </cell>
          <cell r="I5784">
            <v>63800</v>
          </cell>
        </row>
        <row r="5785">
          <cell r="A5785" t="str">
            <v>EE35</v>
          </cell>
          <cell r="B5785" t="str">
            <v>SUMINISTRO PANEL DE CABECERA (1,2 MT). Incluye dos tomas de gases medicinales (O2 Y VAC)</v>
          </cell>
          <cell r="F5785" t="str">
            <v>und</v>
          </cell>
          <cell r="I5785">
            <v>3924365.84</v>
          </cell>
        </row>
        <row r="5786">
          <cell r="A5786" t="str">
            <v>EE36</v>
          </cell>
          <cell r="B5786" t="str">
            <v>SUMINISTRO E  INSTALACION DE PANEL DE CABECERA (1,2 MT). Incluye tres tomas de gases medicinales (O2, AIR Y VAC)</v>
          </cell>
          <cell r="F5786" t="str">
            <v>und</v>
          </cell>
          <cell r="I5786">
            <v>4140650</v>
          </cell>
        </row>
        <row r="5787">
          <cell r="A5787" t="str">
            <v>EE37</v>
          </cell>
          <cell r="B5787" t="str">
            <v>CONSOLA GIRATORIA SUSPENDIDA. INCLUYE LAS SEIS  TOMAS DE GASES MEDICINALES</v>
          </cell>
          <cell r="F5787" t="str">
            <v>und</v>
          </cell>
          <cell r="I5787">
            <v>22684679.279999997</v>
          </cell>
        </row>
        <row r="5788">
          <cell r="A5788" t="str">
            <v>EE38</v>
          </cell>
          <cell r="B5788" t="str">
            <v>COMPRESOR DE AIRE ODONTOLOGICO DE 2HP (MARCA SCHULS  O SIMILAR)</v>
          </cell>
          <cell r="F5788" t="str">
            <v>und</v>
          </cell>
          <cell r="I5788">
            <v>4200000</v>
          </cell>
        </row>
        <row r="5789">
          <cell r="A5789" t="str">
            <v>EE39</v>
          </cell>
          <cell r="B5789" t="str">
            <v>TABLERO ELECTRONICO DE CONTROL SEMIAUTOMATICO PARA BOMBAS DOSIFICADORAS 38 GAL DIA</v>
          </cell>
          <cell r="F5789" t="str">
            <v>und</v>
          </cell>
          <cell r="I5789">
            <v>2320000</v>
          </cell>
        </row>
        <row r="5790">
          <cell r="A5790" t="str">
            <v>EE40</v>
          </cell>
          <cell r="B5790" t="str">
            <v>BOMBA DOSIFICADORA 38 GAL DIA MARCA PULSAFEDEER O SIMILAR</v>
          </cell>
          <cell r="F5790" t="str">
            <v>und</v>
          </cell>
          <cell r="I5790">
            <v>1102000</v>
          </cell>
        </row>
        <row r="5791">
          <cell r="A5791" t="str">
            <v>EE41</v>
          </cell>
          <cell r="B5791" t="str">
            <v>TANQUE PARA TRATAMIENTO DE AGUA RESIDUAL DOMESTICA, FABRICADO EN POLIÉSTER;  REFORZADO CON FIBRAS DE VIDRIO TIPO MATT DE 450 GR. /M2 Y WOVEN ROVING DE 800 GR. /M2, SEGÚN NORMAS ICONTEC 2888, ASTM C 582-87; El TANQUE ESTA COMPUESTO POR TRES COMPARTIMENTOS INTERNOS, LOS DOS PRIMEROS CONFORMAN EL TANQUE SÉPTICO Y EL ÚLTIMO EL FILTRO ANAEROBIO DE FLUJO ASECENDENTE, FAFA. Y CON UNA CAPACIDAD NOMINAL DE 20000LT, INCLUYE TRANSPORTE DEL EQUIPO DESDE LA PLANTA EN LA CIUDAD DE MEDELLIN HASTA BOGOTA</v>
          </cell>
          <cell r="F5791" t="str">
            <v>und</v>
          </cell>
          <cell r="I5791">
            <v>20313920</v>
          </cell>
        </row>
        <row r="5792">
          <cell r="A5792" t="str">
            <v>EE42</v>
          </cell>
          <cell r="B5792" t="str">
            <v>AMORTIGUADORES PARA BOMBAS (INCLUYE INSTALACION). AMORTIGUADOR EN ACERO CON ALMA PROTECTORA EN POLIETILIENO. CARGA MÁXIMA DE 90Kg.</v>
          </cell>
          <cell r="F5792" t="str">
            <v>und</v>
          </cell>
          <cell r="I5792">
            <v>341446</v>
          </cell>
        </row>
        <row r="5793">
          <cell r="A5793" t="str">
            <v>EE43</v>
          </cell>
          <cell r="B5793" t="str">
            <v>MANGUERA DE ACOPLE ANTIVIBRATORIO PARA BOMBAS</v>
          </cell>
          <cell r="F5793" t="str">
            <v>und</v>
          </cell>
          <cell r="I5793">
            <v>290000</v>
          </cell>
        </row>
        <row r="5795">
          <cell r="B5795" t="str">
            <v>DIRECCIÓN DE INGENIEROS DE COMBATE</v>
          </cell>
        </row>
        <row r="5796">
          <cell r="A5796" t="str">
            <v>FF01</v>
          </cell>
          <cell r="B5796" t="str">
            <v>VARILLA LISA 6mm x 1,20m</v>
          </cell>
          <cell r="F5796" t="str">
            <v>und</v>
          </cell>
          <cell r="I5796">
            <v>940.38</v>
          </cell>
        </row>
        <row r="5797">
          <cell r="A5797" t="str">
            <v>FF02</v>
          </cell>
          <cell r="B5797" t="str">
            <v xml:space="preserve">MALLA ELECTROSOLDADA </v>
          </cell>
          <cell r="F5797" t="str">
            <v>und</v>
          </cell>
          <cell r="I5797">
            <v>12162.08</v>
          </cell>
        </row>
        <row r="5798">
          <cell r="A5798" t="str">
            <v>FF03</v>
          </cell>
          <cell r="B5798" t="str">
            <v>MALLA EXPANDIDA CAL16 Rollos de 30m.</v>
          </cell>
          <cell r="F5798" t="str">
            <v>und</v>
          </cell>
          <cell r="I5798">
            <v>172144</v>
          </cell>
        </row>
        <row r="5799">
          <cell r="A5799" t="str">
            <v>FF04</v>
          </cell>
          <cell r="B5799" t="str">
            <v>THINER EXTRAFINO COMPATIBLE CON ACRILICOS</v>
          </cell>
          <cell r="F5799" t="str">
            <v>lt</v>
          </cell>
          <cell r="I5799">
            <v>11449.2</v>
          </cell>
        </row>
        <row r="5800">
          <cell r="A5800" t="str">
            <v>FF05</v>
          </cell>
          <cell r="B5800" t="str">
            <v>ACABADO ACRILICO Dos Componentes</v>
          </cell>
          <cell r="F5800" t="str">
            <v>glb</v>
          </cell>
          <cell r="I5800">
            <v>69555.08</v>
          </cell>
        </row>
        <row r="5801">
          <cell r="A5801" t="str">
            <v>FF06</v>
          </cell>
          <cell r="B5801" t="str">
            <v>CATALIZADOR EPOXICO</v>
          </cell>
          <cell r="F5801" t="str">
            <v>glb</v>
          </cell>
          <cell r="I5801">
            <v>76436.92</v>
          </cell>
        </row>
        <row r="5802">
          <cell r="A5802" t="str">
            <v>FF07</v>
          </cell>
          <cell r="B5802" t="str">
            <v>LACA ACRILICA</v>
          </cell>
          <cell r="F5802" t="str">
            <v>glb</v>
          </cell>
          <cell r="I5802">
            <v>76436.92</v>
          </cell>
        </row>
        <row r="5803">
          <cell r="A5803" t="str">
            <v>FF08</v>
          </cell>
          <cell r="B5803" t="str">
            <v>ALAMBRE DE AMARRE RG18</v>
          </cell>
          <cell r="F5803" t="str">
            <v>kg</v>
          </cell>
          <cell r="I5803">
            <v>3168.48</v>
          </cell>
        </row>
        <row r="5804">
          <cell r="A5804" t="str">
            <v>FF09</v>
          </cell>
          <cell r="B5804" t="str">
            <v>SACOS TERREROS 75cm X 45cm</v>
          </cell>
          <cell r="F5804" t="str">
            <v>und</v>
          </cell>
          <cell r="I5804">
            <v>730.8</v>
          </cell>
        </row>
        <row r="5805">
          <cell r="A5805" t="str">
            <v>FF10</v>
          </cell>
          <cell r="B5805" t="str">
            <v>CONCERTINA  DIAMETRO 20" Rollo x 6m</v>
          </cell>
          <cell r="F5805" t="str">
            <v>und</v>
          </cell>
          <cell r="I5805">
            <v>61734.399999999994</v>
          </cell>
        </row>
        <row r="5806">
          <cell r="A5806" t="str">
            <v>FF11</v>
          </cell>
          <cell r="B5806" t="str">
            <v>ALAMBRE DE PUAS  trefilado galvanizado y trenzado. Rollo x 350m</v>
          </cell>
          <cell r="F5806" t="str">
            <v>und</v>
          </cell>
          <cell r="I5806">
            <v>118126.39999999999</v>
          </cell>
        </row>
        <row r="5807">
          <cell r="A5807" t="str">
            <v>FF12</v>
          </cell>
          <cell r="B5807" t="str">
            <v>NEVERA 50 pies  cúbicos en acero  inoxidable  con dos puertas  verticales  diseñados  para  conservación y congelación</v>
          </cell>
          <cell r="F5807" t="str">
            <v>und</v>
          </cell>
          <cell r="I5807">
            <v>16016469.560000001</v>
          </cell>
        </row>
        <row r="5808">
          <cell r="A5808" t="str">
            <v>FF13</v>
          </cell>
          <cell r="B5808" t="str">
            <v>CUARTO FRIO DE CONSERVACION en acero   Inoxidable en interior  como  en exterior, con unidad   compresora   evaporador  de  rendimiento   con accesorios</v>
          </cell>
          <cell r="F5808" t="str">
            <v>und</v>
          </cell>
          <cell r="I5808">
            <v>39429290.880000003</v>
          </cell>
        </row>
        <row r="5809">
          <cell r="A5809" t="str">
            <v>FF14</v>
          </cell>
          <cell r="B5809" t="str">
            <v>CUARTO FRIO DE CONGELACION en acero   Inoxidable en interior  como  en exterior, con unidad   compresora   evaporador  de  rendimiento   con accesorios</v>
          </cell>
          <cell r="F5809" t="str">
            <v>und</v>
          </cell>
          <cell r="I5809">
            <v>43181648.440000005</v>
          </cell>
        </row>
        <row r="5810">
          <cell r="A5810" t="str">
            <v>FF15</v>
          </cell>
          <cell r="B5810" t="str">
            <v>EQUIPO DE PANADERIA. Incluye Horno  de uso  múltiple de tres  cámaras, cuarto  de crecimiento, cilindradora de  masas, asadora, porcionadora, carro  escabiladero  24  bandejas</v>
          </cell>
          <cell r="F5810" t="str">
            <v>glb</v>
          </cell>
          <cell r="I5810">
            <v>38724450.520000003</v>
          </cell>
        </row>
        <row r="5811">
          <cell r="A5811" t="str">
            <v>FF16</v>
          </cell>
          <cell r="B5811" t="str">
            <v>JUEGO DE MARMITAS a Vapor (Incluye 02 Marmitas de 80 gls, 02 Marmitas de 100 gls, 02 Marmitas de 120 gls.</v>
          </cell>
          <cell r="F5811" t="str">
            <v>glb</v>
          </cell>
          <cell r="I5811">
            <v>87604627.263999999</v>
          </cell>
        </row>
        <row r="5812">
          <cell r="A5812" t="str">
            <v>FF17</v>
          </cell>
          <cell r="B5812" t="str">
            <v>MOSTRADOR AUTOSERVICIO  mueble en acero inoxidable, largo 4.25 m Ancho  1.10m  Alto 0,90 m.</v>
          </cell>
          <cell r="F5812" t="str">
            <v>und</v>
          </cell>
          <cell r="I5812">
            <v>18474229.043200001</v>
          </cell>
        </row>
        <row r="5813">
          <cell r="A5813" t="str">
            <v>FF18</v>
          </cell>
          <cell r="B5813" t="str">
            <v>MESA EN ACERO INOXIDABLE con 1 poceta en acero Inoxidable tipo de pared  medidas  Largo 2.81 m Ancho 0.70 m Alto 0.86 m.</v>
          </cell>
          <cell r="F5813" t="str">
            <v>und</v>
          </cell>
          <cell r="I5813">
            <v>4225371.92</v>
          </cell>
        </row>
        <row r="5814">
          <cell r="A5814" t="str">
            <v>FF19</v>
          </cell>
          <cell r="B5814" t="str">
            <v>MESON DE TRABAJO EN ACERO INOXIDABLE Largo 2.81 m Ancho 0.70 m Alto 0.86 m.</v>
          </cell>
          <cell r="F5814" t="str">
            <v>und</v>
          </cell>
          <cell r="I5814">
            <v>4076808.3999999994</v>
          </cell>
        </row>
        <row r="5815">
          <cell r="A5815" t="str">
            <v>FF20</v>
          </cell>
          <cell r="B5815" t="str">
            <v>MAQUINA PARA FABRICACION DE HIELO Producción de  400 kilos / día</v>
          </cell>
          <cell r="F5815" t="str">
            <v>und</v>
          </cell>
          <cell r="I5815">
            <v>35904213.094399996</v>
          </cell>
        </row>
        <row r="5816">
          <cell r="A5816" t="str">
            <v>FF21</v>
          </cell>
          <cell r="B5816" t="str">
            <v>FREIDORA con mueble  completo en acero Inoxidable a gas de medidas frente 0,46m Fondo 0,70m alto 0,77m.</v>
          </cell>
          <cell r="F5816" t="str">
            <v>und</v>
          </cell>
          <cell r="I5816">
            <v>3979608.7520000003</v>
          </cell>
        </row>
        <row r="5817">
          <cell r="A5817" t="str">
            <v>FF22</v>
          </cell>
          <cell r="B5817" t="str">
            <v>LICUADORA TIPO INDUSTRIAL para piso  de  capacidad  25 litros  y  cuerpo en acero Inoxidable</v>
          </cell>
          <cell r="F5817" t="str">
            <v>und</v>
          </cell>
          <cell r="I5817">
            <v>3899586.4768000003</v>
          </cell>
        </row>
        <row r="5818">
          <cell r="A5818" t="str">
            <v>FF23</v>
          </cell>
          <cell r="B5818" t="str">
            <v>ESTUFA CON HORNO de 06 fogones  plancha (incluye gratinador  de  en acero  inoxidable) Medidas  Largo 1,30m Ancho 0,86 m Alto 0,86 m.</v>
          </cell>
          <cell r="F5818" t="str">
            <v>und</v>
          </cell>
          <cell r="I5818">
            <v>10439814.492799999</v>
          </cell>
        </row>
        <row r="5819">
          <cell r="A5819" t="str">
            <v>FF24</v>
          </cell>
          <cell r="B5819" t="str">
            <v>CAMPANA EXTRACTORA   en acero Inoxidable  ref. 304 tipo central medidas: Largo 8.00 m Ancho  1,50 m  Alto 0,70 m.  Con   15 metros de ducto  y extractor  centrifugo.</v>
          </cell>
          <cell r="F5819" t="str">
            <v>und</v>
          </cell>
          <cell r="I5819">
            <v>23370810.232000001</v>
          </cell>
        </row>
        <row r="5820">
          <cell r="A5820" t="str">
            <v>FF25</v>
          </cell>
          <cell r="B5820" t="str">
            <v>CALDERA  de  40 BHP  ACPM. Revisar especificaciones.</v>
          </cell>
          <cell r="F5820" t="str">
            <v>und</v>
          </cell>
          <cell r="I5820">
            <v>149677808</v>
          </cell>
        </row>
        <row r="5821">
          <cell r="A5821" t="str">
            <v>FF26</v>
          </cell>
          <cell r="B5821" t="str">
            <v>PLANTA ELECTRICA 75KVA. Revisar especificaciones.</v>
          </cell>
          <cell r="F5821" t="str">
            <v>und</v>
          </cell>
          <cell r="I5821">
            <v>30310336</v>
          </cell>
        </row>
        <row r="5822">
          <cell r="A5822" t="str">
            <v>FF27</v>
          </cell>
          <cell r="B5822" t="str">
            <v>BOTE INFLABLE TIPO MILITAR.  FC-470. REF.Z80224. Revisar especificaciones.</v>
          </cell>
          <cell r="F5822" t="str">
            <v>und</v>
          </cell>
          <cell r="I5822">
            <v>47485760</v>
          </cell>
        </row>
        <row r="5823">
          <cell r="A5823" t="str">
            <v>FF28</v>
          </cell>
          <cell r="B5823" t="str">
            <v>MOTORES FUERA DE BORDA. 40hp, 4 TIEMPOS. Revisar especificaciones.</v>
          </cell>
          <cell r="F5823" t="str">
            <v>und</v>
          </cell>
          <cell r="I5823">
            <v>12941880</v>
          </cell>
        </row>
        <row r="5824">
          <cell r="A5824" t="str">
            <v>FF29</v>
          </cell>
          <cell r="B5824" t="str">
            <v>ESTACION TOTAL DE TOPOGRAFIA. ES 102. Revisar especificaciones.</v>
          </cell>
          <cell r="F5824" t="str">
            <v>und</v>
          </cell>
          <cell r="I5824">
            <v>31778039.16</v>
          </cell>
        </row>
        <row r="5825">
          <cell r="A5825" t="str">
            <v>FF30</v>
          </cell>
          <cell r="B5825" t="str">
            <v>MOTOBOMBAS AUTOCEBANTES en Hierro  con motor  diesel  katsu power  gs50/f210 2x2  100GPM</v>
          </cell>
          <cell r="F5825" t="str">
            <v>und</v>
          </cell>
          <cell r="I5825">
            <v>1176100.8</v>
          </cell>
        </row>
        <row r="5826">
          <cell r="A5826" t="str">
            <v>FF31</v>
          </cell>
          <cell r="B5826" t="str">
            <v>MOTOBOMBAS AUTOCEBANTES en Hierro  con motor  diesel  katsu power  GS75/F300 5/8" 3X3 160 GPM</v>
          </cell>
          <cell r="F5826" t="str">
            <v>und</v>
          </cell>
          <cell r="I5826">
            <v>1442112</v>
          </cell>
        </row>
        <row r="5827">
          <cell r="A5827" t="str">
            <v>FF32</v>
          </cell>
          <cell r="B5827" t="str">
            <v>MOTOBOMBAS AUTOCEBANTES en Hierro  con motor  diesel  katsu power  GS75/F400 3X3 250 GPM</v>
          </cell>
          <cell r="F5827" t="str">
            <v>und</v>
          </cell>
          <cell r="I5827">
            <v>1559040</v>
          </cell>
        </row>
        <row r="5828">
          <cell r="A5828" t="str">
            <v>FF33</v>
          </cell>
          <cell r="B5828" t="str">
            <v>MOTOBOMBAS AUTOCEBANTES en Hierro  con motor  diesel  katsu power  GS100/F400 4X4 300GPM.</v>
          </cell>
          <cell r="F5828" t="str">
            <v>und</v>
          </cell>
          <cell r="I5828">
            <v>1685712</v>
          </cell>
        </row>
        <row r="5829">
          <cell r="A5829" t="str">
            <v>FF34</v>
          </cell>
          <cell r="B5829" t="str">
            <v>MOTOBOMBAS AUTOCEBANTES en Hierro  con motor  diesel  katsu power  GS75/F400  AE 3X3 250GPM</v>
          </cell>
          <cell r="F5829" t="str">
            <v>und</v>
          </cell>
          <cell r="I5829">
            <v>1935158.4</v>
          </cell>
        </row>
        <row r="5830">
          <cell r="A5830" t="str">
            <v>FF35</v>
          </cell>
          <cell r="B5830" t="str">
            <v>MOTOBOMBAS AUTOCEBANTES en Hierro  con motor  diesel  katsu power  GS100/F400  AE4X4 300 GPM</v>
          </cell>
          <cell r="F5830" t="str">
            <v>und</v>
          </cell>
          <cell r="I5830">
            <v>1963416</v>
          </cell>
        </row>
        <row r="5831">
          <cell r="A5831" t="str">
            <v>FF36</v>
          </cell>
          <cell r="B5831" t="str">
            <v>MOTOBOMBAS AUTOCEBANTES en Hierro  con motor  diesel  LOMBARDINI  GS75/15LD3  3X3 160 GPM</v>
          </cell>
          <cell r="F5831" t="str">
            <v>und</v>
          </cell>
          <cell r="I5831">
            <v>4872000</v>
          </cell>
        </row>
        <row r="5832">
          <cell r="A5832" t="str">
            <v>FF37</v>
          </cell>
          <cell r="B5832" t="str">
            <v>MOTOBOMBAS AUTOCEBANTES en Hierro  con motor  diesel  LOMBARDINI  GS75/15LD4 3X3 230 GPM</v>
          </cell>
          <cell r="F5832" t="str">
            <v>und</v>
          </cell>
          <cell r="I5832">
            <v>4969440</v>
          </cell>
        </row>
        <row r="5833">
          <cell r="A5833" t="str">
            <v>FF38</v>
          </cell>
          <cell r="B5833" t="str">
            <v>MOTOBOMBAS AUTOCEBANTES en Hierro  con motor  diesel  LOMBARDINI  GS100/15LD4 4X4 300 GPM</v>
          </cell>
          <cell r="F5833" t="str">
            <v>und</v>
          </cell>
          <cell r="I5833">
            <v>7015680</v>
          </cell>
        </row>
        <row r="5834">
          <cell r="A5834" t="str">
            <v>FF39</v>
          </cell>
          <cell r="B5834" t="str">
            <v>MOTOBOMBAS AUTOCEBANTES en Hierro  con motor  diesel  LOMBARDINI  GS100/25LD4 4X4 300 GPM</v>
          </cell>
          <cell r="F5834" t="str">
            <v>und</v>
          </cell>
          <cell r="I5834">
            <v>11205600</v>
          </cell>
        </row>
        <row r="5835">
          <cell r="A5835" t="str">
            <v>FF40</v>
          </cell>
          <cell r="B5835" t="str">
            <v>MOTOBOMBAS AUTOCEBANTES en Hierro  con motor  diesel  LOMBARDINI  GS150/25LD4 6X6 400  GPM</v>
          </cell>
          <cell r="F5835" t="str">
            <v>und</v>
          </cell>
          <cell r="I5835">
            <v>13154400</v>
          </cell>
        </row>
        <row r="5836">
          <cell r="A5836" t="str">
            <v>FF41</v>
          </cell>
          <cell r="B5836" t="str">
            <v>MOTOBOMBAS AUTOCEBANTES en Hierro  con motor  diesel  LOMBARDINI  GS150/9LD  6X6 400 GPM</v>
          </cell>
          <cell r="F5836" t="str">
            <v>und</v>
          </cell>
          <cell r="I5836">
            <v>15103200</v>
          </cell>
        </row>
        <row r="5837">
          <cell r="A5837" t="str">
            <v>FF42</v>
          </cell>
          <cell r="B5837" t="str">
            <v>MOTOBOMBAS AUTOCEBANTES en Hierro  con motor  diesel  LESTER  GS150/YD 480   8X8   1200 GPM</v>
          </cell>
          <cell r="F5837" t="str">
            <v>und</v>
          </cell>
          <cell r="I5837">
            <v>16467360</v>
          </cell>
        </row>
        <row r="5838">
          <cell r="A5838" t="str">
            <v>FF43</v>
          </cell>
          <cell r="B5838" t="str">
            <v>MOTOBOMBAS AUTOCEBANTES en Aluminio  con motor   DIESEL  KATSU POWER  DCA2000/F-210  2X2 80GPM</v>
          </cell>
          <cell r="F5838" t="str">
            <v>und</v>
          </cell>
          <cell r="I5838">
            <v>974400</v>
          </cell>
        </row>
        <row r="5839">
          <cell r="A5839" t="str">
            <v>FF44</v>
          </cell>
          <cell r="B5839" t="str">
            <v>MOTOBOMBAS AUTOCEBANTES en Aluminio  con motor   DIESEL  KATSU POWER  DCA3000/F-300 5/8"  3X3 140GPM</v>
          </cell>
          <cell r="F5839" t="str">
            <v>und</v>
          </cell>
          <cell r="I5839">
            <v>1169280</v>
          </cell>
        </row>
        <row r="5840">
          <cell r="A5840" t="str">
            <v>FF45</v>
          </cell>
          <cell r="B5840" t="str">
            <v>MOTOBOMBAS AUTOCEBANTES  en Aluminio  con motor   DIESEL  KATSU POWER  DCA4000/F-400  4X4 240GPM</v>
          </cell>
          <cell r="F5840" t="str">
            <v>und</v>
          </cell>
          <cell r="I5840">
            <v>1451856</v>
          </cell>
        </row>
        <row r="5841">
          <cell r="A5841" t="str">
            <v>FF46</v>
          </cell>
          <cell r="B5841" t="str">
            <v>MOTOBOMBAS AUTOCEBANTES  en Aluminio  con motor   DIESEL  LOMBARDINI   DCA3000/15LD  3X3 140GPM</v>
          </cell>
          <cell r="F5841" t="str">
            <v>und</v>
          </cell>
          <cell r="I5841">
            <v>5066880</v>
          </cell>
        </row>
        <row r="5842">
          <cell r="A5842" t="str">
            <v>FF47</v>
          </cell>
          <cell r="B5842" t="str">
            <v>MOTOBOMBAS AUTOCEBANTES  en Hierro  con motor   GASOLINA  KATSU POWER  GS50/168F 2X2 110GPM</v>
          </cell>
          <cell r="F5842" t="str">
            <v>und</v>
          </cell>
          <cell r="I5842">
            <v>589512</v>
          </cell>
        </row>
        <row r="5843">
          <cell r="A5843" t="str">
            <v>FF48</v>
          </cell>
          <cell r="B5843" t="str">
            <v>MOTOBOMBAS AUTOCEBANTES  en Hierro  con motor   GASOLINA  KATSU POWER  GS75/168F-2 3X3 160GPM</v>
          </cell>
          <cell r="F5843" t="str">
            <v>und</v>
          </cell>
          <cell r="I5843">
            <v>728851.2</v>
          </cell>
        </row>
        <row r="5844">
          <cell r="A5844" t="str">
            <v>FF49</v>
          </cell>
          <cell r="B5844" t="str">
            <v>MOTOBOMBAS AUTOCEBANTES  en Hierro  con motor   GASOLINA  KATSU POWER  GS75/173F 3X3 230GPM</v>
          </cell>
          <cell r="F5844" t="str">
            <v>und</v>
          </cell>
          <cell r="I5844">
            <v>1125432</v>
          </cell>
        </row>
        <row r="5845">
          <cell r="A5845" t="str">
            <v>FF50</v>
          </cell>
          <cell r="B5845" t="str">
            <v>MOTOBOMBAS AUTOCEBANTES  en Hierro  con motor   GASOLINA  KATSU POWER  GS100/182F 4X4 300GPM</v>
          </cell>
          <cell r="F5845" t="str">
            <v>und</v>
          </cell>
          <cell r="I5845">
            <v>1344672</v>
          </cell>
        </row>
        <row r="5846">
          <cell r="A5846" t="str">
            <v>FF51</v>
          </cell>
          <cell r="B5846" t="str">
            <v>MOTOBOMBAS AUTOCEBANTES  en Hierro  con motor   GASOLINA  KATSU POWER  GS100/188F 4X4 350GPM</v>
          </cell>
          <cell r="F5846" t="str">
            <v>und</v>
          </cell>
          <cell r="I5846">
            <v>1367083.2</v>
          </cell>
        </row>
        <row r="5847">
          <cell r="A5847" t="str">
            <v>FF52</v>
          </cell>
          <cell r="B5847" t="str">
            <v>MOTOBOMBAS AUTOCEBANTES  en Hierro  con motor   GASOLINA  KATSU POWER  GS100/190F 4X4 350GPM</v>
          </cell>
          <cell r="F5847" t="str">
            <v>und</v>
          </cell>
          <cell r="I5847">
            <v>1724688</v>
          </cell>
        </row>
        <row r="5848">
          <cell r="A5848" t="str">
            <v>FF53</v>
          </cell>
          <cell r="B5848" t="str">
            <v>MOTOBOMBAS AUTOCEBANTES  en Hierro  con motor   GASOLINA  KATSU POWER  GS150/188F 6X6400 GPM</v>
          </cell>
          <cell r="F5848" t="str">
            <v>und</v>
          </cell>
          <cell r="I5848">
            <v>2669856</v>
          </cell>
        </row>
        <row r="5849">
          <cell r="A5849" t="str">
            <v>FF54</v>
          </cell>
          <cell r="B5849" t="str">
            <v>MOTOBOMBAS AUTOCEBANTES  en Hierro  con motor   GASOLINA  KATSU POWER  GS150/190F 6X6 500 GPM</v>
          </cell>
          <cell r="F5849" t="str">
            <v>und</v>
          </cell>
          <cell r="I5849">
            <v>2825760</v>
          </cell>
        </row>
        <row r="5850">
          <cell r="A5850" t="str">
            <v>FF55</v>
          </cell>
          <cell r="B5850" t="str">
            <v>MOTOBOMBAS AUTOCEBANTES  en Hierro  con motor   GASOLINA BRIGSS &amp; STRATTON  GS50/8I 2X2 100 GPM</v>
          </cell>
          <cell r="F5850" t="str">
            <v>und</v>
          </cell>
          <cell r="I5850">
            <v>857472</v>
          </cell>
        </row>
        <row r="5851">
          <cell r="A5851" t="str">
            <v>FF56</v>
          </cell>
          <cell r="B5851" t="str">
            <v>MOTOBOMBAS AUTOCEBANTES  en Hierro  con motor   GASOLINA BRIGSS &amp; STRATTON  GS75/12I 3X3 160 GPM</v>
          </cell>
          <cell r="F5851" t="str">
            <v>und</v>
          </cell>
          <cell r="I5851">
            <v>1446984</v>
          </cell>
        </row>
        <row r="5852">
          <cell r="A5852" t="str">
            <v>FF57</v>
          </cell>
          <cell r="B5852" t="str">
            <v>MOTOBOMBAS AUTOCEBANTES  en Hierro  con motor   GASOLINA BRIGSS &amp; STRATTON  GS75/20I 3X3 250 GPM</v>
          </cell>
          <cell r="F5852" t="str">
            <v>und</v>
          </cell>
          <cell r="I5852">
            <v>1693507.2</v>
          </cell>
        </row>
        <row r="5853">
          <cell r="A5853" t="str">
            <v>FF58</v>
          </cell>
          <cell r="B5853" t="str">
            <v>MOTOBOMBAS AUTOCEBANTES  en Hierro  con motor   GASOLINA BRIGSS &amp; STRATTON  GS100/205I 4X4 300 GPM</v>
          </cell>
          <cell r="F5853" t="str">
            <v>und</v>
          </cell>
          <cell r="I5853">
            <v>2658163.2000000002</v>
          </cell>
        </row>
        <row r="5854">
          <cell r="A5854" t="str">
            <v>FF59</v>
          </cell>
          <cell r="B5854" t="str">
            <v>MOTOBOMBAS AUTOCEBANTES  en Hierro  con motor   GASOLINA BRIGSS &amp; STRATTON  GS100/32 4X4 400 GPM</v>
          </cell>
          <cell r="F5854" t="str">
            <v>und</v>
          </cell>
          <cell r="I5854">
            <v>3322704</v>
          </cell>
        </row>
        <row r="5855">
          <cell r="A5855" t="str">
            <v>FF60</v>
          </cell>
          <cell r="B5855" t="str">
            <v>MOTOBOMBAS AUTOCEBANTES  en Hierro  con motor   GASOLINA BRIGSS &amp; STRATTON  GS150/32 6X6 500 GPM</v>
          </cell>
          <cell r="F5855" t="str">
            <v>und</v>
          </cell>
          <cell r="I5855">
            <v>4581628.8</v>
          </cell>
        </row>
        <row r="5856">
          <cell r="A5856" t="str">
            <v>FF61</v>
          </cell>
          <cell r="B5856" t="str">
            <v>MOTOBOMBAS AUTOCEBANTES  en Aluminio   con motor   GASOLINA  KATSU POWER  DCA22/168 FA  2X2 60 GPM</v>
          </cell>
          <cell r="F5856" t="str">
            <v>und</v>
          </cell>
          <cell r="I5856">
            <v>438480</v>
          </cell>
        </row>
        <row r="5857">
          <cell r="A5857" t="str">
            <v>FF62</v>
          </cell>
          <cell r="B5857" t="str">
            <v>MOTOBOMBAS AUTOCEBANTES  en Aluminio   con motor   GASOLINA  KATSU POWER  DCA33/168 F2A  3X3 130GPM</v>
          </cell>
          <cell r="F5857" t="str">
            <v>und</v>
          </cell>
          <cell r="I5857">
            <v>457968</v>
          </cell>
        </row>
        <row r="5858">
          <cell r="A5858" t="str">
            <v>FF63</v>
          </cell>
          <cell r="B5858" t="str">
            <v>MOTOBOMBAS AUTOCEBANTES  en Aluminio   con motor   GASOLINA  KATSU POWER  DCA44/177F   4X4 220GPM</v>
          </cell>
          <cell r="F5858" t="str">
            <v>und</v>
          </cell>
          <cell r="I5858">
            <v>925680</v>
          </cell>
        </row>
        <row r="5859">
          <cell r="A5859" t="str">
            <v>FF64</v>
          </cell>
          <cell r="B5859" t="str">
            <v>MOTOBOMBAS AUTOCEBANTES  en Aluminio   con motor   GASOLINA  BRIGSS &amp; SYTRATTON  DCA2000/8I   2X2 85GPM</v>
          </cell>
          <cell r="F5859" t="str">
            <v>und</v>
          </cell>
          <cell r="I5859">
            <v>728851.2</v>
          </cell>
        </row>
        <row r="5860">
          <cell r="A5860" t="str">
            <v>FF65</v>
          </cell>
          <cell r="B5860" t="str">
            <v>MOTOBOMBAS AUTOCEBANTES  en Aluminio   con motor   GASOLINA  BRIGSS &amp; SYTRATTON  DCA3000/12I   3X3 140 GPM</v>
          </cell>
          <cell r="F5860" t="str">
            <v>und</v>
          </cell>
          <cell r="I5860">
            <v>837984</v>
          </cell>
        </row>
        <row r="5861">
          <cell r="A5861" t="str">
            <v>FF66</v>
          </cell>
          <cell r="B5861" t="str">
            <v>MOTOBOMBAS AUTOCEBANTES  en Aluminio   con motor   GASOLINA  BRIGSS &amp; SYTRATTON  DCA4000/20I   4X4 240 GPM</v>
          </cell>
          <cell r="F5861" t="str">
            <v>und</v>
          </cell>
          <cell r="I5861">
            <v>1594118.4</v>
          </cell>
        </row>
        <row r="5862">
          <cell r="A5862" t="str">
            <v>FF67</v>
          </cell>
          <cell r="B5862" t="str">
            <v>VIBROCOMPACTADOR  COMBI DYNAPAC CC424CHF</v>
          </cell>
          <cell r="F5862" t="str">
            <v>und</v>
          </cell>
          <cell r="I5862">
            <v>348600000</v>
          </cell>
        </row>
        <row r="5863">
          <cell r="A5863" t="str">
            <v>FF68</v>
          </cell>
          <cell r="B5863" t="str">
            <v>MOTONIVELADORA  NEW HOLLAND RG. 140 B</v>
          </cell>
          <cell r="F5863" t="str">
            <v>und</v>
          </cell>
          <cell r="I5863">
            <v>402427200</v>
          </cell>
        </row>
        <row r="5864">
          <cell r="A5864" t="str">
            <v>FF69</v>
          </cell>
          <cell r="B5864" t="str">
            <v>PAVIMENTADORA MARCA DYNAPAC  121 4W CON PLANCHA VB6000</v>
          </cell>
          <cell r="F5864" t="str">
            <v>und</v>
          </cell>
          <cell r="I5864">
            <v>742560000</v>
          </cell>
        </row>
        <row r="5865">
          <cell r="A5865" t="str">
            <v>FF70</v>
          </cell>
          <cell r="B5865" t="str">
            <v>MOTONIVELADORA CAT  TECNOLOGIA  CERT  CON POTENCIA VARIABLE  ENTGRTE  125 Y 145  HP CABINA CERRADA  AIRE ACONDICIONADO  HOJA   DE  12 PIES DE LARGO  HIDRAULICA   SISTEMA RASTREO SATELITAL DE  FABRICA</v>
          </cell>
          <cell r="F5865" t="str">
            <v>und</v>
          </cell>
          <cell r="I5865">
            <v>410933712</v>
          </cell>
        </row>
        <row r="5866">
          <cell r="A5866" t="str">
            <v>FF71</v>
          </cell>
          <cell r="B5866" t="str">
            <v xml:space="preserve">MOTONIVELADORA VIBROCOMPACTADOR DE  SUELOS  EQUIPADO  CON MOTOR  DIESEL  CAT ® 3054C  CON TURBOCOMPRESION   DE 130HP CASILLA  ABIERTA ANTIVUELCO ANCO  DEL RODILLO 2.134 m  TRACCION EN LAS LLANTAS  Y EL RODILLO </v>
          </cell>
          <cell r="F5866" t="str">
            <v>und</v>
          </cell>
          <cell r="I5866">
            <v>229276320</v>
          </cell>
        </row>
        <row r="5867">
          <cell r="A5867" t="str">
            <v>FF72</v>
          </cell>
          <cell r="B5867" t="str">
            <v xml:space="preserve">DISPOSITIVO DE MANO  de Identificación de Radio nucleídos  </v>
          </cell>
          <cell r="F5867" t="str">
            <v>und</v>
          </cell>
          <cell r="I5867">
            <v>50400000</v>
          </cell>
        </row>
        <row r="5868">
          <cell r="A5868" t="str">
            <v>FF73</v>
          </cell>
          <cell r="B5868" t="str">
            <v xml:space="preserve">VIBROCOMPACTADOR DE  LLANTAS  MARCA DYNAPAC  CP 142 </v>
          </cell>
          <cell r="F5868" t="str">
            <v>und</v>
          </cell>
          <cell r="I5868">
            <v>204960000</v>
          </cell>
        </row>
        <row r="5869">
          <cell r="A5869" t="str">
            <v>FF74</v>
          </cell>
          <cell r="B5869" t="str">
            <v>EQUIPO DE PRENSA Y CADENA</v>
          </cell>
          <cell r="F5869" t="str">
            <v>und</v>
          </cell>
          <cell r="I5869">
            <v>654473680</v>
          </cell>
        </row>
        <row r="5870">
          <cell r="A5870" t="str">
            <v>FF75</v>
          </cell>
          <cell r="B5870" t="str">
            <v>EQUIPO AUTOMATICO de Arco  Sumergido.</v>
          </cell>
          <cell r="F5870" t="str">
            <v>und</v>
          </cell>
          <cell r="I5870">
            <v>101402560</v>
          </cell>
        </row>
        <row r="5871">
          <cell r="A5871" t="str">
            <v>FF76</v>
          </cell>
          <cell r="B5871" t="str">
            <v>HERRAMIENTAS DE LABORATORIO Prensa y cadena</v>
          </cell>
          <cell r="F5871" t="str">
            <v>und</v>
          </cell>
          <cell r="I5871">
            <v>104910400</v>
          </cell>
        </row>
        <row r="5872">
          <cell r="A5872" t="str">
            <v>FF77</v>
          </cell>
          <cell r="B5872" t="str">
            <v>MOTOR DE PRACTICAS</v>
          </cell>
          <cell r="F5872" t="str">
            <v>und</v>
          </cell>
          <cell r="I5872">
            <v>175067200</v>
          </cell>
        </row>
        <row r="5873">
          <cell r="A5873" t="str">
            <v>FF78</v>
          </cell>
          <cell r="B5873" t="str">
            <v xml:space="preserve">EQUIPO DE EVALUACION Y DIAGNOSTICO  para Equipo de Transportes  Multimarca  Camiones, Maquinaria, Vehículos Comerciales. </v>
          </cell>
          <cell r="F5873" t="str">
            <v>und</v>
          </cell>
          <cell r="I5873">
            <v>82369280</v>
          </cell>
        </row>
        <row r="5874">
          <cell r="A5874" t="str">
            <v>FF79</v>
          </cell>
          <cell r="B5874" t="str">
            <v>BANCO DE PRUEBAS de Electricidad  Automotriz.</v>
          </cell>
          <cell r="F5874" t="str">
            <v>und</v>
          </cell>
          <cell r="I5874">
            <v>90294400</v>
          </cell>
        </row>
        <row r="5875">
          <cell r="A5875" t="str">
            <v>FF80</v>
          </cell>
          <cell r="B5875" t="str">
            <v>MALETIN DE Evaluación óptica.</v>
          </cell>
          <cell r="F5875" t="str">
            <v>und</v>
          </cell>
          <cell r="I5875">
            <v>6431040</v>
          </cell>
        </row>
        <row r="5876">
          <cell r="A5876" t="str">
            <v>FF81</v>
          </cell>
          <cell r="B5876" t="str">
            <v>ANALIZADOR DE SISTEMA eléctrico  para camiones y maquinaria  de trabajo pesado.</v>
          </cell>
          <cell r="F5876" t="str">
            <v>und</v>
          </cell>
          <cell r="I5876">
            <v>19163200</v>
          </cell>
        </row>
        <row r="5877">
          <cell r="A5877" t="str">
            <v>FF82</v>
          </cell>
          <cell r="B5877" t="str">
            <v>CAJA DE HERRAMIENTAS para  banco de pruebas.</v>
          </cell>
          <cell r="F5877" t="str">
            <v>und</v>
          </cell>
          <cell r="I5877">
            <v>15038240</v>
          </cell>
        </row>
        <row r="5878">
          <cell r="A5878" t="str">
            <v>FF83</v>
          </cell>
          <cell r="B5878" t="str">
            <v>HERRAMIENTA  de Laboratorio de Motores.</v>
          </cell>
          <cell r="F5878" t="str">
            <v>und</v>
          </cell>
          <cell r="I5878">
            <v>125473600</v>
          </cell>
        </row>
        <row r="5879">
          <cell r="A5879" t="str">
            <v>FF84</v>
          </cell>
          <cell r="B5879" t="str">
            <v>EQUIPO de Laboratorio  de Soldadura.</v>
          </cell>
          <cell r="F5879" t="str">
            <v>und</v>
          </cell>
          <cell r="I5879">
            <v>66843840</v>
          </cell>
        </row>
        <row r="5880">
          <cell r="A5880" t="str">
            <v>FF85</v>
          </cell>
          <cell r="B5880" t="str">
            <v xml:space="preserve">CAJA DE HERRAMIENTAS Metálica  de 24". </v>
          </cell>
          <cell r="F5880" t="str">
            <v>und</v>
          </cell>
          <cell r="I5880">
            <v>139943.16</v>
          </cell>
        </row>
        <row r="5881">
          <cell r="A5881" t="str">
            <v>FF86</v>
          </cell>
          <cell r="B5881" t="str">
            <v>CALIBRADOR pie de rey  escala de 12"  precisión 1/1 28"</v>
          </cell>
          <cell r="F5881" t="str">
            <v>und</v>
          </cell>
          <cell r="I5881">
            <v>470281.56</v>
          </cell>
        </row>
        <row r="5882">
          <cell r="A5882" t="str">
            <v>FF87</v>
          </cell>
          <cell r="B5882" t="str">
            <v>JUEGO MICROMETRO Exteriores  de 0 25mm,  50-75 mm, 75-100mm, 100-125mm, 125-150mm.</v>
          </cell>
          <cell r="F5882" t="str">
            <v>und</v>
          </cell>
          <cell r="I5882">
            <v>585647.16</v>
          </cell>
        </row>
        <row r="5883">
          <cell r="A5883" t="str">
            <v>FF88</v>
          </cell>
          <cell r="B5883" t="str">
            <v>COMPRESOR DE ANILLOS ( Cierra Anillo de 2.5- 4")</v>
          </cell>
          <cell r="F5883" t="str">
            <v>und</v>
          </cell>
          <cell r="I5883">
            <v>34104</v>
          </cell>
        </row>
        <row r="5884">
          <cell r="A5884" t="str">
            <v>FF89</v>
          </cell>
          <cell r="B5884" t="str">
            <v>COMPRESOR DE ANILLOS ( Cierra Anillo de 5- 10")</v>
          </cell>
          <cell r="F5884" t="str">
            <v>und</v>
          </cell>
          <cell r="I5884">
            <v>104664</v>
          </cell>
        </row>
        <row r="5885">
          <cell r="A5885" t="str">
            <v>FF90</v>
          </cell>
          <cell r="B5885" t="str">
            <v>PRENSA EN C  para extraer  Válvulas para  maquinaria pesada.</v>
          </cell>
          <cell r="F5885" t="str">
            <v>und</v>
          </cell>
          <cell r="I5885">
            <v>341040</v>
          </cell>
        </row>
        <row r="5886">
          <cell r="A5886" t="str">
            <v>FF91</v>
          </cell>
          <cell r="B5886" t="str">
            <v>JUEGO DE COPAS de 17 a 44 mm Mando de 3/4 " con rachet  Volvedor  largo, extensiones  corta mediana y larga ) Escualizador.</v>
          </cell>
          <cell r="F5886" t="str">
            <v>und</v>
          </cell>
          <cell r="I5886">
            <v>998423.16</v>
          </cell>
        </row>
        <row r="5887">
          <cell r="A5887" t="str">
            <v>FF92</v>
          </cell>
          <cell r="B5887" t="str">
            <v xml:space="preserve">JUEGO DE COPAS  de  doce (12) puntas de 6  a 36 mm Mando de 1/2 " con rachet  Volvedor  largo, extensiones  corta mediana y larga ) Escualizador y copa  bujías de 16 y 21 mm </v>
          </cell>
          <cell r="F5887" t="str">
            <v>und</v>
          </cell>
          <cell r="I5887">
            <v>1634639.16</v>
          </cell>
        </row>
        <row r="5888">
          <cell r="A5888" t="str">
            <v>FF93</v>
          </cell>
          <cell r="B5888" t="str">
            <v xml:space="preserve">JUEGO DE COPAS de 6mm Mando de 3/8 " con rachet  Volvedor  largo, extensiones  corta mediana y larga ) Escualizador y copa  bujías de 16 y 21 mm </v>
          </cell>
          <cell r="F5888" t="str">
            <v>und</v>
          </cell>
          <cell r="I5888">
            <v>693839.16</v>
          </cell>
        </row>
        <row r="5889">
          <cell r="A5889" t="str">
            <v>FF94</v>
          </cell>
          <cell r="B5889" t="str">
            <v xml:space="preserve">JUEGO DE COPAS de 6mm  de 1/4 " con rachet  Volvedor  largo, extensiones  corta mediana y larga ) y Escualizador </v>
          </cell>
          <cell r="F5889" t="str">
            <v>und</v>
          </cell>
          <cell r="I5889">
            <v>705482.4</v>
          </cell>
        </row>
        <row r="5890">
          <cell r="A5890" t="str">
            <v>FF95</v>
          </cell>
          <cell r="B5890" t="str">
            <v>MARCO DE SEGUETA CONVENCIONAL</v>
          </cell>
          <cell r="F5890" t="str">
            <v>und</v>
          </cell>
          <cell r="I5890">
            <v>45861.479999999996</v>
          </cell>
        </row>
        <row r="5891">
          <cell r="A5891" t="str">
            <v>FF96</v>
          </cell>
          <cell r="B5891" t="str">
            <v>ESTETOSCOPIO Automotriz  Electrónico</v>
          </cell>
          <cell r="F5891" t="str">
            <v>und</v>
          </cell>
          <cell r="I5891">
            <v>45017.279999999999</v>
          </cell>
        </row>
        <row r="5892">
          <cell r="A5892" t="str">
            <v>FF97</v>
          </cell>
          <cell r="B5892" t="str">
            <v>JUEGO DE LLAVES  mixtas de 6mm  a 32mm  (14 piezas)</v>
          </cell>
          <cell r="F5892" t="str">
            <v>und</v>
          </cell>
          <cell r="I5892">
            <v>586588.80000000005</v>
          </cell>
        </row>
        <row r="5893">
          <cell r="A5893" t="str">
            <v>FF98</v>
          </cell>
          <cell r="B5893" t="str">
            <v>JUEGO DE PINZAS para pines  interiores y exteriores  con puntas intercambiables.</v>
          </cell>
          <cell r="F5893" t="str">
            <v>und</v>
          </cell>
          <cell r="I5893">
            <v>123480</v>
          </cell>
        </row>
        <row r="5894">
          <cell r="A5894" t="str">
            <v>FF99</v>
          </cell>
          <cell r="B5894" t="str">
            <v>FLEXÓMETRO DE 5m.</v>
          </cell>
          <cell r="F5894" t="str">
            <v>und</v>
          </cell>
          <cell r="I5894">
            <v>38092.32</v>
          </cell>
        </row>
        <row r="5895">
          <cell r="A5895" t="str">
            <v>FF100</v>
          </cell>
          <cell r="B5895" t="str">
            <v>ALICATE GRADUABLE  de 8" (Pico de Loro)</v>
          </cell>
          <cell r="F5895" t="str">
            <v>und</v>
          </cell>
          <cell r="I5895">
            <v>40651.800000000003</v>
          </cell>
        </row>
        <row r="5896">
          <cell r="A5896" t="str">
            <v>FF101</v>
          </cell>
          <cell r="B5896" t="str">
            <v>JUEGO DE PUNTAS TORX en copas  (Macho) de 10 Piezas</v>
          </cell>
          <cell r="F5896" t="str">
            <v>und</v>
          </cell>
          <cell r="I5896">
            <v>92903.16</v>
          </cell>
        </row>
        <row r="5897">
          <cell r="A5897" t="str">
            <v>FF102</v>
          </cell>
          <cell r="B5897" t="str">
            <v>JUEGO DE COPAS (Hembras) de 10 Piezas</v>
          </cell>
          <cell r="F5897" t="str">
            <v>und</v>
          </cell>
          <cell r="I5897">
            <v>45863.16</v>
          </cell>
        </row>
        <row r="5898">
          <cell r="A5898" t="str">
            <v>FF103</v>
          </cell>
          <cell r="B5898" t="str">
            <v>MULTIMETRO DIGITAL  tipo automotriz</v>
          </cell>
          <cell r="F5898" t="str">
            <v>und</v>
          </cell>
          <cell r="I5898">
            <v>2757717.48</v>
          </cell>
        </row>
        <row r="5899">
          <cell r="A5899" t="str">
            <v>FF104</v>
          </cell>
          <cell r="B5899" t="str">
            <v>CALIBRADOR  de galfgas  de 00001" a 0,040 ( escala  dual mm)</v>
          </cell>
          <cell r="F5899" t="str">
            <v>und</v>
          </cell>
          <cell r="I5899">
            <v>188156.64</v>
          </cell>
        </row>
        <row r="5900">
          <cell r="A5900" t="str">
            <v>FF105</v>
          </cell>
          <cell r="B5900" t="str">
            <v>CALIBRADOR  de  rosca  en mm  e hilos  por pulgada</v>
          </cell>
          <cell r="F5900" t="str">
            <v>und</v>
          </cell>
          <cell r="I5900">
            <v>162284.64000000001</v>
          </cell>
        </row>
        <row r="5901">
          <cell r="A5901" t="str">
            <v>FF106</v>
          </cell>
          <cell r="B5901" t="str">
            <v>KIT PARA MEDICIÓN de presión  de aceite de motores livianos con manómetro manguera y racores varios tipo.</v>
          </cell>
          <cell r="F5901" t="str">
            <v>und</v>
          </cell>
          <cell r="I5901">
            <v>602412.72</v>
          </cell>
        </row>
        <row r="5902">
          <cell r="A5902" t="str">
            <v>FF107</v>
          </cell>
          <cell r="B5902" t="str">
            <v>REGLA planitud en acero de 18"</v>
          </cell>
          <cell r="F5902" t="str">
            <v>und</v>
          </cell>
          <cell r="I5902">
            <v>152785.91999999998</v>
          </cell>
        </row>
        <row r="5903">
          <cell r="A5903" t="str">
            <v>FF108</v>
          </cell>
          <cell r="B5903" t="str">
            <v xml:space="preserve">BASE METALICA magnética  para  comparador de  carátula </v>
          </cell>
          <cell r="F5903" t="str">
            <v>und</v>
          </cell>
          <cell r="I5903">
            <v>1894531.8</v>
          </cell>
        </row>
        <row r="5904">
          <cell r="A5904" t="str">
            <v>FF109</v>
          </cell>
          <cell r="B5904" t="str">
            <v>TORCOMETRO  mando de  1/2 "  tipo  reloj de 0a 250lb-pie</v>
          </cell>
          <cell r="F5904" t="str">
            <v>und</v>
          </cell>
          <cell r="I5904">
            <v>837594.24</v>
          </cell>
        </row>
        <row r="5905">
          <cell r="A5905" t="str">
            <v>FF110</v>
          </cell>
          <cell r="B5905" t="str">
            <v>TORCOMETRO mando de  1/2 "  tipo  reloj de 0a 750 lb-pie</v>
          </cell>
          <cell r="F5905" t="str">
            <v>und</v>
          </cell>
          <cell r="I5905">
            <v>1975561.56</v>
          </cell>
        </row>
        <row r="5906">
          <cell r="A5906" t="str">
            <v>FF111</v>
          </cell>
          <cell r="B5906" t="str">
            <v>DEDO MECANICO (mano mecánica)</v>
          </cell>
          <cell r="F5906" t="str">
            <v>und</v>
          </cell>
          <cell r="I5906">
            <v>33967.919999999998</v>
          </cell>
        </row>
        <row r="5907">
          <cell r="A5907" t="str">
            <v>FF112</v>
          </cell>
          <cell r="B5907" t="str">
            <v>ESPEJO con mango para aplicación automotriz.</v>
          </cell>
          <cell r="F5907" t="str">
            <v>und</v>
          </cell>
          <cell r="I5907">
            <v>259195.44</v>
          </cell>
        </row>
        <row r="5908">
          <cell r="A5908" t="str">
            <v>FF113</v>
          </cell>
          <cell r="B5908" t="str">
            <v>IMÁN automotriz flexible de 12"</v>
          </cell>
          <cell r="F5908" t="str">
            <v>und</v>
          </cell>
          <cell r="I5908">
            <v>61387.199999999997</v>
          </cell>
        </row>
        <row r="5909">
          <cell r="A5909" t="str">
            <v>FF114</v>
          </cell>
          <cell r="B5909" t="str">
            <v>CAUTIN ELECTRICO de 110 voltios  ac40w.</v>
          </cell>
          <cell r="F5909" t="str">
            <v>und</v>
          </cell>
          <cell r="I5909">
            <v>108191.16</v>
          </cell>
        </row>
        <row r="5910">
          <cell r="A5910" t="str">
            <v>FF115</v>
          </cell>
          <cell r="B5910" t="str">
            <v>ALICATES  automatrices de 8"</v>
          </cell>
          <cell r="F5910" t="str">
            <v>und</v>
          </cell>
          <cell r="I5910">
            <v>32924.639999999999</v>
          </cell>
        </row>
        <row r="5911">
          <cell r="A5911" t="str">
            <v>FF116</v>
          </cell>
          <cell r="B5911" t="str">
            <v>PINZAS de  punta de  6".</v>
          </cell>
          <cell r="F5911" t="str">
            <v>und</v>
          </cell>
          <cell r="I5911">
            <v>51742.32</v>
          </cell>
        </row>
        <row r="5912">
          <cell r="A5912" t="str">
            <v>FF117</v>
          </cell>
          <cell r="B5912" t="str">
            <v>PINZAS de  punta de  8".</v>
          </cell>
          <cell r="F5912" t="str">
            <v>und</v>
          </cell>
          <cell r="I5912">
            <v>21168</v>
          </cell>
        </row>
        <row r="5913">
          <cell r="A5913" t="str">
            <v>FF118</v>
          </cell>
          <cell r="B5913" t="str">
            <v>PINZAS Cortafrío  de 6"</v>
          </cell>
          <cell r="F5913" t="str">
            <v>und</v>
          </cell>
          <cell r="I5913">
            <v>293989.08</v>
          </cell>
        </row>
        <row r="5914">
          <cell r="A5914" t="str">
            <v>FF119</v>
          </cell>
          <cell r="B5914" t="str">
            <v>PINZAS Pela cables de 4"</v>
          </cell>
          <cell r="F5914" t="str">
            <v>und</v>
          </cell>
          <cell r="I5914">
            <v>16462.32</v>
          </cell>
        </row>
        <row r="5915">
          <cell r="A5915" t="str">
            <v>FF120</v>
          </cell>
          <cell r="B5915" t="str">
            <v>HOMBRE SOLO de 8"</v>
          </cell>
          <cell r="F5915" t="str">
            <v>und</v>
          </cell>
          <cell r="I5915">
            <v>26601.119999999999</v>
          </cell>
        </row>
        <row r="5916">
          <cell r="A5916" t="str">
            <v>FF121</v>
          </cell>
          <cell r="B5916" t="str">
            <v>LLAVE EXPANSIVA de 8"</v>
          </cell>
          <cell r="F5916" t="str">
            <v>und</v>
          </cell>
          <cell r="I5916">
            <v>18250.68</v>
          </cell>
        </row>
        <row r="5917">
          <cell r="A5917" t="str">
            <v>FF122</v>
          </cell>
          <cell r="B5917" t="str">
            <v>LLAVE EXPANSIVA de 10"</v>
          </cell>
          <cell r="F5917" t="str">
            <v>und</v>
          </cell>
          <cell r="I5917">
            <v>29398.32</v>
          </cell>
        </row>
        <row r="5918">
          <cell r="A5918" t="str">
            <v>FF123</v>
          </cell>
          <cell r="B5918" t="str">
            <v>LLAVE EXPANSIVA de 12"</v>
          </cell>
          <cell r="F5918" t="str">
            <v>und</v>
          </cell>
          <cell r="I5918">
            <v>37631.160000000003</v>
          </cell>
        </row>
        <row r="5919">
          <cell r="A5919" t="str">
            <v>FF124</v>
          </cell>
          <cell r="B5919" t="str">
            <v>MARTILLO de  bola de  2 libras</v>
          </cell>
          <cell r="F5919" t="str">
            <v>und</v>
          </cell>
          <cell r="I5919">
            <v>25772.880000000001</v>
          </cell>
        </row>
        <row r="5920">
          <cell r="A5920" t="str">
            <v>FF125</v>
          </cell>
          <cell r="B5920" t="str">
            <v>MARTILLO de caucho de 4"</v>
          </cell>
          <cell r="F5920" t="str">
            <v>und</v>
          </cell>
          <cell r="I5920">
            <v>22343.16</v>
          </cell>
        </row>
        <row r="5921">
          <cell r="A5921" t="str">
            <v>FF126</v>
          </cell>
          <cell r="B5921" t="str">
            <v>JUEGO destornilladores philips  8 piezas</v>
          </cell>
          <cell r="F5921" t="str">
            <v>und</v>
          </cell>
          <cell r="I5921">
            <v>186982.32</v>
          </cell>
        </row>
        <row r="5922">
          <cell r="A5922" t="str">
            <v>FF127</v>
          </cell>
          <cell r="B5922" t="str">
            <v>JUEGO destornilladores DE PALA  8 piezas</v>
          </cell>
          <cell r="F5922" t="str">
            <v>und</v>
          </cell>
          <cell r="I5922">
            <v>186982.32</v>
          </cell>
        </row>
        <row r="5923">
          <cell r="A5923" t="str">
            <v>FF128</v>
          </cell>
          <cell r="B5923" t="str">
            <v>DESTORNILLADOR de  pala con punta philips</v>
          </cell>
          <cell r="F5923" t="str">
            <v>und</v>
          </cell>
          <cell r="I5923">
            <v>175223.16</v>
          </cell>
        </row>
        <row r="5924">
          <cell r="A5924" t="str">
            <v>FF129</v>
          </cell>
          <cell r="B5924" t="str">
            <v>JUEGO de Botadores y sinceles de 26 piezas.</v>
          </cell>
          <cell r="F5924" t="str">
            <v>und</v>
          </cell>
          <cell r="I5924">
            <v>730765.56</v>
          </cell>
        </row>
        <row r="5925">
          <cell r="A5925" t="str">
            <v>FF130</v>
          </cell>
          <cell r="B5925" t="str">
            <v xml:space="preserve">LLAVE para  tubo  de 10" </v>
          </cell>
          <cell r="F5925" t="str">
            <v>und</v>
          </cell>
          <cell r="I5925">
            <v>69384</v>
          </cell>
        </row>
        <row r="5926">
          <cell r="A5926" t="str">
            <v>FF131</v>
          </cell>
          <cell r="B5926" t="str">
            <v>EXTRACTOR Universal de  Poleas de  Trabajo  pesado.</v>
          </cell>
          <cell r="F5926" t="str">
            <v>und</v>
          </cell>
          <cell r="I5926">
            <v>223440</v>
          </cell>
        </row>
        <row r="5927">
          <cell r="A5927" t="str">
            <v>FF132</v>
          </cell>
          <cell r="B5927" t="str">
            <v>REDUCTOR mando de 3/4 a 1/2"</v>
          </cell>
          <cell r="F5927" t="str">
            <v>und</v>
          </cell>
          <cell r="I5927">
            <v>23054.639999999999</v>
          </cell>
        </row>
        <row r="5928">
          <cell r="A5928" t="str">
            <v>FF133</v>
          </cell>
          <cell r="B5928" t="str">
            <v>REDUCTOR mando de 1/2 a 3/8"</v>
          </cell>
          <cell r="F5928" t="str">
            <v>und</v>
          </cell>
          <cell r="I5928">
            <v>9822.119999999999</v>
          </cell>
        </row>
        <row r="5929">
          <cell r="A5929" t="str">
            <v>FF134</v>
          </cell>
          <cell r="B5929" t="str">
            <v>JUEGO de extractores de tornillos de  1/16 a 1/2"</v>
          </cell>
          <cell r="F5929" t="str">
            <v>und</v>
          </cell>
          <cell r="I5929">
            <v>141119.16</v>
          </cell>
        </row>
        <row r="5930">
          <cell r="A5930" t="str">
            <v>FF135</v>
          </cell>
          <cell r="B5930" t="str">
            <v xml:space="preserve">SET MEDICIÓN para compresión  de vehículos pesados tipo  Diesel.  </v>
          </cell>
          <cell r="F5930" t="str">
            <v>und</v>
          </cell>
          <cell r="I5930">
            <v>1023120</v>
          </cell>
        </row>
        <row r="5931">
          <cell r="A5931" t="str">
            <v>FF136</v>
          </cell>
          <cell r="B5931" t="str">
            <v xml:space="preserve">SET MEDICIÓN para compresión  de vehículos livianos tipo  Diesel.  </v>
          </cell>
          <cell r="F5931" t="str">
            <v>und</v>
          </cell>
          <cell r="I5931">
            <v>1023120</v>
          </cell>
        </row>
        <row r="5932">
          <cell r="A5932" t="str">
            <v>FF137</v>
          </cell>
          <cell r="B5932" t="str">
            <v>PINZA expansión anillos  para motor  diesel.</v>
          </cell>
          <cell r="F5932" t="str">
            <v>und</v>
          </cell>
          <cell r="I5932">
            <v>13777.68</v>
          </cell>
        </row>
        <row r="5933">
          <cell r="A5933" t="str">
            <v>FF138</v>
          </cell>
          <cell r="B5933" t="str">
            <v>JUEGO de brocas de 1/16 a 1/2"  en acero rápido</v>
          </cell>
          <cell r="F5933" t="str">
            <v>und</v>
          </cell>
          <cell r="I5933">
            <v>380600.64</v>
          </cell>
        </row>
        <row r="5934">
          <cell r="A5934" t="str">
            <v>FF139</v>
          </cell>
          <cell r="B5934" t="str">
            <v>TALADRO INDUSTRIAL de Mandril  de 1/2"  110 voltios AC.</v>
          </cell>
          <cell r="F5934" t="str">
            <v>und</v>
          </cell>
          <cell r="I5934">
            <v>407883.83999999997</v>
          </cell>
        </row>
        <row r="5935">
          <cell r="A5935" t="str">
            <v>FF140</v>
          </cell>
          <cell r="B5935" t="str">
            <v>BRUÑIDOR de cilindro  de 4" a 8"  2" -7" tres piedras</v>
          </cell>
          <cell r="F5935" t="str">
            <v>und</v>
          </cell>
          <cell r="I5935">
            <v>114589.44</v>
          </cell>
        </row>
        <row r="5936">
          <cell r="A5936" t="str">
            <v>FF141</v>
          </cell>
          <cell r="B5936" t="str">
            <v>BANCOS jaulas para guardar  motores y otros elementos</v>
          </cell>
          <cell r="F5936" t="str">
            <v>und</v>
          </cell>
          <cell r="I5936">
            <v>763929.59999999998</v>
          </cell>
        </row>
        <row r="5937">
          <cell r="A5937" t="str">
            <v>FF142</v>
          </cell>
          <cell r="B5937" t="str">
            <v>ESCUADRAS  metálicas  de 18" pulgadas  16".</v>
          </cell>
          <cell r="F5937" t="str">
            <v>und</v>
          </cell>
          <cell r="I5937">
            <v>23283.119999999999</v>
          </cell>
        </row>
        <row r="5938">
          <cell r="A5938" t="str">
            <v>FF143</v>
          </cell>
          <cell r="B5938" t="str">
            <v>GATO Hidráulico botella de 5 toneladas.</v>
          </cell>
          <cell r="F5938" t="str">
            <v>und</v>
          </cell>
          <cell r="I5938">
            <v>186982.32</v>
          </cell>
        </row>
        <row r="5939">
          <cell r="A5939" t="str">
            <v>FF144</v>
          </cell>
          <cell r="B5939" t="str">
            <v>GATO Hidráulico zorra de 5 toneladas.</v>
          </cell>
          <cell r="F5939" t="str">
            <v>und</v>
          </cell>
          <cell r="I5939">
            <v>2328479.16</v>
          </cell>
        </row>
        <row r="5940">
          <cell r="A5940" t="str">
            <v>FF145</v>
          </cell>
          <cell r="B5940" t="str">
            <v>LLAVES para   tubos de  12".</v>
          </cell>
          <cell r="F5940" t="str">
            <v>und</v>
          </cell>
          <cell r="I5940">
            <v>81143.16</v>
          </cell>
        </row>
        <row r="5941">
          <cell r="A5941" t="str">
            <v>FF146</v>
          </cell>
          <cell r="B5941" t="str">
            <v>JUEGO de  sacabocas de 1/16  a  1"</v>
          </cell>
          <cell r="F5941" t="str">
            <v>und</v>
          </cell>
          <cell r="I5941">
            <v>198743.16</v>
          </cell>
        </row>
        <row r="5942">
          <cell r="A5942" t="str">
            <v>FF147</v>
          </cell>
          <cell r="B5942" t="str">
            <v>PETROLIZADORA</v>
          </cell>
          <cell r="F5942" t="str">
            <v>und</v>
          </cell>
          <cell r="I5942">
            <v>67914</v>
          </cell>
        </row>
        <row r="5943">
          <cell r="A5943" t="str">
            <v>FF148</v>
          </cell>
          <cell r="B5943" t="str">
            <v>MOTORES DIESEL completos  con sistemas de inyección  arranque , alternandor  volante  baterías  cableado eléctrico tablero de  instrumentos  tuberías de  combustibles  escape  motor  CUMMINS 300</v>
          </cell>
          <cell r="F5943" t="str">
            <v>und</v>
          </cell>
          <cell r="I5943">
            <v>98219520</v>
          </cell>
        </row>
        <row r="5944">
          <cell r="A5944" t="str">
            <v>FF149</v>
          </cell>
          <cell r="B5944" t="str">
            <v>JUEGO de limas cuadradas redonda media caña  entre  8 y 10"</v>
          </cell>
          <cell r="F5944" t="str">
            <v>und</v>
          </cell>
          <cell r="I5944">
            <v>43974</v>
          </cell>
        </row>
        <row r="5945">
          <cell r="A5945" t="str">
            <v>FF150</v>
          </cell>
          <cell r="B5945" t="str">
            <v xml:space="preserve">CINTA METRICA metálica de 8 metros </v>
          </cell>
          <cell r="F5945" t="str">
            <v>und</v>
          </cell>
          <cell r="I5945">
            <v>31026.239999999998</v>
          </cell>
        </row>
        <row r="5946">
          <cell r="A5946" t="str">
            <v>FF151</v>
          </cell>
          <cell r="B5946" t="str">
            <v>LLAVE de expansión de 8".</v>
          </cell>
          <cell r="F5946" t="str">
            <v>und</v>
          </cell>
          <cell r="I5946">
            <v>25492.32</v>
          </cell>
        </row>
        <row r="5947">
          <cell r="A5947" t="str">
            <v>FF152</v>
          </cell>
          <cell r="B5947" t="str">
            <v>MACHETE con hoja entre  18 y 20 "</v>
          </cell>
          <cell r="F5947" t="str">
            <v>und</v>
          </cell>
          <cell r="I5947">
            <v>28098</v>
          </cell>
        </row>
        <row r="5948">
          <cell r="A5948" t="str">
            <v>FF153</v>
          </cell>
          <cell r="B5948" t="str">
            <v>PICA PALACHO  ancho  superior  a 500mm x  51 mm</v>
          </cell>
          <cell r="F5948" t="str">
            <v>und</v>
          </cell>
          <cell r="I5948">
            <v>29484</v>
          </cell>
        </row>
        <row r="5949">
          <cell r="A5949" t="str">
            <v>FF154</v>
          </cell>
          <cell r="B5949" t="str">
            <v>BARRAS  entre  1400mm y 1600 mm con  peso  entre   16 y 20  libras.</v>
          </cell>
          <cell r="F5949" t="str">
            <v>und</v>
          </cell>
          <cell r="I5949">
            <v>70015.679999999993</v>
          </cell>
        </row>
        <row r="5950">
          <cell r="A5950" t="str">
            <v>FF155</v>
          </cell>
          <cell r="B5950" t="str">
            <v>CARRETILLA 5 Pies Cúbicos</v>
          </cell>
          <cell r="F5950" t="str">
            <v>und</v>
          </cell>
          <cell r="I5950">
            <v>122724</v>
          </cell>
        </row>
        <row r="5951">
          <cell r="A5951" t="str">
            <v>FF156</v>
          </cell>
          <cell r="B5951" t="str">
            <v>ESCUADRA  en acero inoxidable de 20 a 30 "</v>
          </cell>
          <cell r="F5951" t="str">
            <v>und</v>
          </cell>
          <cell r="I5951">
            <v>13668.48</v>
          </cell>
        </row>
        <row r="5952">
          <cell r="A5952" t="str">
            <v>FF157</v>
          </cell>
          <cell r="B5952" t="str">
            <v>ESPATULA  con mango de madera.</v>
          </cell>
          <cell r="F5952" t="str">
            <v>und</v>
          </cell>
          <cell r="I5952">
            <v>4788</v>
          </cell>
        </row>
        <row r="5953">
          <cell r="A5953" t="str">
            <v>FF158</v>
          </cell>
          <cell r="B5953" t="str">
            <v>MARTILLO de máximo 2"  de diámetro con  longitud  de 345 mm.</v>
          </cell>
          <cell r="F5953" t="str">
            <v>und</v>
          </cell>
          <cell r="I5953">
            <v>10604.16</v>
          </cell>
        </row>
        <row r="5954">
          <cell r="A5954" t="str">
            <v>FF159</v>
          </cell>
          <cell r="B5954" t="str">
            <v>PALA  en lámina de  acero templado  No 4 cuadrada.</v>
          </cell>
          <cell r="F5954" t="str">
            <v>und</v>
          </cell>
          <cell r="I5954">
            <v>18480</v>
          </cell>
        </row>
        <row r="5955">
          <cell r="A5955" t="str">
            <v>FF160</v>
          </cell>
          <cell r="B5955" t="str">
            <v>PALA en lámina de  acero templado  No 4 de punta.</v>
          </cell>
          <cell r="F5955" t="str">
            <v>und</v>
          </cell>
          <cell r="I5955">
            <v>17262</v>
          </cell>
        </row>
        <row r="5956">
          <cell r="A5956" t="str">
            <v>FF161</v>
          </cell>
          <cell r="B5956" t="str">
            <v>HACHA superior a  135 mm.</v>
          </cell>
          <cell r="F5956" t="str">
            <v>und</v>
          </cell>
          <cell r="I5956">
            <v>39564</v>
          </cell>
        </row>
        <row r="5957">
          <cell r="A5957" t="str">
            <v>FF162</v>
          </cell>
          <cell r="B5957" t="str">
            <v>TIJERAS para  pódar   de 8".</v>
          </cell>
          <cell r="F5957" t="str">
            <v>und</v>
          </cell>
          <cell r="I5957">
            <v>47628</v>
          </cell>
        </row>
        <row r="5958">
          <cell r="A5958" t="str">
            <v>FF163</v>
          </cell>
          <cell r="B5958" t="str">
            <v>BARRETON con un peso  de 3lbs longitud superior  a 1500mm</v>
          </cell>
          <cell r="F5958" t="str">
            <v>und</v>
          </cell>
          <cell r="I5958">
            <v>114643.2</v>
          </cell>
        </row>
        <row r="5959">
          <cell r="A5959" t="str">
            <v>FF164</v>
          </cell>
          <cell r="B5959" t="str">
            <v>AZADON fabricado en acero de alto  carbono.</v>
          </cell>
          <cell r="F5959" t="str">
            <v>und</v>
          </cell>
          <cell r="I5959">
            <v>55188</v>
          </cell>
        </row>
        <row r="5960">
          <cell r="A5960" t="str">
            <v>FF165</v>
          </cell>
          <cell r="B5960" t="str">
            <v>FUMIGADOR de  20 lts.</v>
          </cell>
          <cell r="F5960" t="str">
            <v>und</v>
          </cell>
          <cell r="I5960">
            <v>226800</v>
          </cell>
        </row>
        <row r="5961">
          <cell r="A5961" t="str">
            <v>FF166</v>
          </cell>
          <cell r="B5961" t="str">
            <v>MANGUERA para jardín de 1/2"  de 40 m.</v>
          </cell>
          <cell r="F5961" t="str">
            <v>und</v>
          </cell>
          <cell r="I5961">
            <v>756</v>
          </cell>
        </row>
        <row r="5962">
          <cell r="A5962" t="str">
            <v>FF167</v>
          </cell>
          <cell r="B5962" t="str">
            <v>MOTOSIERRA mínimo  12 "  de 7hp.</v>
          </cell>
          <cell r="F5962" t="str">
            <v>und</v>
          </cell>
          <cell r="I5962">
            <v>592200</v>
          </cell>
        </row>
        <row r="5963">
          <cell r="A5963" t="str">
            <v>FF168</v>
          </cell>
          <cell r="B5963" t="str">
            <v>GABINETE MOVIL  ancho mínimo  686mm</v>
          </cell>
          <cell r="F5963" t="str">
            <v>und</v>
          </cell>
          <cell r="I5963">
            <v>1832473.44</v>
          </cell>
        </row>
        <row r="5964">
          <cell r="A5964" t="str">
            <v>FF169</v>
          </cell>
          <cell r="B5964" t="str">
            <v>JUEGO COMBINADO  mínimo  de 6  destornilladores de pala.</v>
          </cell>
          <cell r="F5964" t="str">
            <v>und</v>
          </cell>
          <cell r="I5964">
            <v>111222.72</v>
          </cell>
        </row>
        <row r="5965">
          <cell r="A5965" t="str">
            <v>FF170</v>
          </cell>
          <cell r="B5965" t="str">
            <v>JUEGO COMBINADO  mínimo  de 6  destornilladores de estrella.</v>
          </cell>
          <cell r="F5965" t="str">
            <v>und</v>
          </cell>
          <cell r="I5965">
            <v>100779.84</v>
          </cell>
        </row>
        <row r="5966">
          <cell r="A5966" t="str">
            <v>FF171</v>
          </cell>
          <cell r="B5966" t="str">
            <v>HOMBRESOLO de  presión recto  de 210 mm y 254mm.</v>
          </cell>
          <cell r="F5966" t="str">
            <v>und</v>
          </cell>
          <cell r="I5966">
            <v>13997.76</v>
          </cell>
        </row>
        <row r="5967">
          <cell r="A5967" t="str">
            <v>FF172</v>
          </cell>
          <cell r="B5967" t="str">
            <v>TIJERAS  para  corte de lamina mínimo  1/4"</v>
          </cell>
          <cell r="F5967" t="str">
            <v>und</v>
          </cell>
          <cell r="I5967">
            <v>25361.279999999999</v>
          </cell>
        </row>
        <row r="5968">
          <cell r="A5968" t="str">
            <v>FF173</v>
          </cell>
          <cell r="B5968" t="str">
            <v xml:space="preserve">TALADRO percutor  reversible  de máximo  1/2 " </v>
          </cell>
          <cell r="F5968" t="str">
            <v>und</v>
          </cell>
          <cell r="I5968">
            <v>264600</v>
          </cell>
        </row>
        <row r="5969">
          <cell r="A5969" t="str">
            <v>FF174</v>
          </cell>
          <cell r="B5969" t="str">
            <v>JUEGO DE BROCAS</v>
          </cell>
          <cell r="F5969" t="str">
            <v>und</v>
          </cell>
          <cell r="I5969">
            <v>73080</v>
          </cell>
        </row>
        <row r="5970">
          <cell r="A5970" t="str">
            <v>FF175</v>
          </cell>
          <cell r="B5970" t="str">
            <v>ALICATE de corte diagonal</v>
          </cell>
          <cell r="F5970" t="str">
            <v>und</v>
          </cell>
          <cell r="I5970">
            <v>17949.12</v>
          </cell>
        </row>
        <row r="5971">
          <cell r="A5971" t="str">
            <v>FF176</v>
          </cell>
          <cell r="B5971" t="str">
            <v>ALICATE de combinación</v>
          </cell>
          <cell r="F5971" t="str">
            <v>und</v>
          </cell>
          <cell r="I5971">
            <v>11309.76</v>
          </cell>
        </row>
        <row r="5972">
          <cell r="A5972" t="str">
            <v>FF177</v>
          </cell>
          <cell r="B5972" t="str">
            <v>NIVELES de  aluminio de 3 ventanas.</v>
          </cell>
          <cell r="F5972" t="str">
            <v>und</v>
          </cell>
          <cell r="I5972">
            <v>11161.92</v>
          </cell>
        </row>
        <row r="5973">
          <cell r="A5973" t="str">
            <v>FF178</v>
          </cell>
          <cell r="B5973" t="str">
            <v>CINCEL o CUÑAS</v>
          </cell>
          <cell r="F5973" t="str">
            <v>und</v>
          </cell>
          <cell r="I5973">
            <v>42806.400000000001</v>
          </cell>
        </row>
        <row r="5974">
          <cell r="A5974" t="str">
            <v>FF179</v>
          </cell>
          <cell r="B5974" t="str">
            <v>CERRUCHO carpintero de  18"</v>
          </cell>
          <cell r="F5974" t="str">
            <v>und</v>
          </cell>
          <cell r="I5974">
            <v>26476.799999999999</v>
          </cell>
        </row>
        <row r="5975">
          <cell r="A5975" t="str">
            <v>FF180</v>
          </cell>
          <cell r="B5975" t="str">
            <v>ARCO de sierra  ajustable con segueta de  12"</v>
          </cell>
          <cell r="F5975" t="str">
            <v>und</v>
          </cell>
          <cell r="I5975">
            <v>27874.559999999998</v>
          </cell>
        </row>
        <row r="5976">
          <cell r="A5976" t="str">
            <v>FF181</v>
          </cell>
          <cell r="B5976" t="str">
            <v>PRENSA de banco  base de  hierro  de  5".</v>
          </cell>
          <cell r="F5976" t="str">
            <v>und</v>
          </cell>
          <cell r="I5976">
            <v>239057.28</v>
          </cell>
        </row>
        <row r="5977">
          <cell r="A5977" t="str">
            <v>FF182</v>
          </cell>
          <cell r="B5977" t="str">
            <v xml:space="preserve">COMPRESOR de  aire  trifásico  mino  de  6  a  10 hp entrada   de 1/4" </v>
          </cell>
          <cell r="F5977" t="str">
            <v>und</v>
          </cell>
          <cell r="I5977">
            <v>3906000</v>
          </cell>
        </row>
        <row r="5978">
          <cell r="A5978" t="str">
            <v>FF183</v>
          </cell>
          <cell r="B5978" t="str">
            <v>PISTOLA  para pintar  de  Baja.</v>
          </cell>
          <cell r="F5978" t="str">
            <v>und</v>
          </cell>
          <cell r="I5978">
            <v>151200</v>
          </cell>
        </row>
        <row r="5979">
          <cell r="A5979" t="str">
            <v>FF184</v>
          </cell>
          <cell r="B5979" t="str">
            <v>PULIDORA mínimo de 800 W de 7"</v>
          </cell>
          <cell r="F5979" t="str">
            <v>und</v>
          </cell>
          <cell r="I5979">
            <v>438480</v>
          </cell>
        </row>
        <row r="5980">
          <cell r="A5980" t="str">
            <v>FF185</v>
          </cell>
          <cell r="B5980" t="str">
            <v>CEPILLO carpintero mediano.</v>
          </cell>
          <cell r="F5980" t="str">
            <v>und</v>
          </cell>
          <cell r="I5980">
            <v>37900.800000000003</v>
          </cell>
        </row>
        <row r="5981">
          <cell r="A5981" t="str">
            <v>FF186</v>
          </cell>
          <cell r="B5981" t="str">
            <v>JUEGO mínimo de  tres  cepillos.</v>
          </cell>
          <cell r="F5981" t="str">
            <v>und</v>
          </cell>
          <cell r="I5981">
            <v>114441.60000000001</v>
          </cell>
        </row>
        <row r="5982">
          <cell r="A5982" t="str">
            <v>FF187</v>
          </cell>
          <cell r="B5982" t="str">
            <v>ALICATE de punta larga.</v>
          </cell>
          <cell r="F5982" t="str">
            <v>und</v>
          </cell>
          <cell r="I5982">
            <v>13399.68</v>
          </cell>
        </row>
        <row r="5983">
          <cell r="A5983" t="str">
            <v>FF188</v>
          </cell>
          <cell r="B5983" t="str">
            <v>DECAMETRO  flexible   en fibra de  vidrio.</v>
          </cell>
          <cell r="F5983" t="str">
            <v>und</v>
          </cell>
          <cell r="I5983">
            <v>29164.799999999999</v>
          </cell>
        </row>
        <row r="5984">
          <cell r="A5984" t="str">
            <v>FF189</v>
          </cell>
          <cell r="B5984" t="str">
            <v>LLAVE DE TUBO forjada en acero de alto  Carbono, hr  de 14".</v>
          </cell>
          <cell r="F5984" t="str">
            <v>und</v>
          </cell>
          <cell r="I5984">
            <v>37968</v>
          </cell>
        </row>
        <row r="5985">
          <cell r="A5985" t="str">
            <v>FF190</v>
          </cell>
          <cell r="B5985" t="str">
            <v>CASCOS con suspensión.</v>
          </cell>
          <cell r="F5985" t="str">
            <v>und</v>
          </cell>
          <cell r="I5985">
            <v>35154</v>
          </cell>
        </row>
        <row r="5986">
          <cell r="A5986" t="str">
            <v>FF191</v>
          </cell>
          <cell r="B5986" t="str">
            <v>PALUSTRE forjado en  una sola  pieza  grande  y pequeño.</v>
          </cell>
          <cell r="F5986" t="str">
            <v>und</v>
          </cell>
          <cell r="I5986">
            <v>26838</v>
          </cell>
        </row>
        <row r="5987">
          <cell r="A5987" t="str">
            <v>FF192</v>
          </cell>
          <cell r="B5987" t="str">
            <v>ESCALERA en  fibra de  vidrio extensión de  12 metros  y tipo  tijera de 5 metros.</v>
          </cell>
          <cell r="F5987" t="str">
            <v>und</v>
          </cell>
          <cell r="I5987">
            <v>2876166.7199999997</v>
          </cell>
        </row>
        <row r="5988">
          <cell r="A5988" t="str">
            <v>FF193</v>
          </cell>
          <cell r="B5988" t="str">
            <v>CORTA BALDOSAS</v>
          </cell>
          <cell r="F5988" t="str">
            <v>und</v>
          </cell>
          <cell r="I5988">
            <v>753480</v>
          </cell>
        </row>
        <row r="5989">
          <cell r="A5989" t="str">
            <v>FF194</v>
          </cell>
          <cell r="B5989" t="str">
            <v>LLANA de 280mm de largo  y 130 mm de ancho.</v>
          </cell>
          <cell r="F5989" t="str">
            <v>und</v>
          </cell>
          <cell r="I5989">
            <v>22554</v>
          </cell>
        </row>
        <row r="5990">
          <cell r="A5990" t="str">
            <v>FF195</v>
          </cell>
          <cell r="B5990" t="str">
            <v>LLANA de 254mm de largo  y 97mm de ancho.</v>
          </cell>
          <cell r="F5990" t="str">
            <v>und</v>
          </cell>
          <cell r="I5990">
            <v>20664</v>
          </cell>
        </row>
        <row r="5991">
          <cell r="A5991" t="str">
            <v>FF196</v>
          </cell>
          <cell r="B5991" t="str">
            <v>PLOMADA de construcción.</v>
          </cell>
          <cell r="F5991" t="str">
            <v>und</v>
          </cell>
          <cell r="I5991">
            <v>17519.04</v>
          </cell>
        </row>
        <row r="5992">
          <cell r="A5992" t="str">
            <v>FF197</v>
          </cell>
          <cell r="B5992" t="str">
            <v>MAZO o almadana de 110 x 40mm  de 4 lbs.</v>
          </cell>
          <cell r="F5992" t="str">
            <v>und</v>
          </cell>
          <cell r="I5992">
            <v>24460.799999999999</v>
          </cell>
        </row>
        <row r="5993">
          <cell r="A5993" t="str">
            <v>FF198</v>
          </cell>
          <cell r="B5993" t="str">
            <v>PORRA en bronce  de 3a 4 lbs.</v>
          </cell>
          <cell r="F5993" t="str">
            <v>und</v>
          </cell>
          <cell r="I5993">
            <v>237726.72</v>
          </cell>
        </row>
        <row r="5994">
          <cell r="A5994" t="str">
            <v>FF199</v>
          </cell>
          <cell r="B5994" t="str">
            <v xml:space="preserve">CIZALLA cortapérnos de mínimo 44" </v>
          </cell>
          <cell r="F5994" t="str">
            <v>und</v>
          </cell>
          <cell r="I5994">
            <v>79783.199999999997</v>
          </cell>
        </row>
        <row r="5995">
          <cell r="A5995" t="str">
            <v>FF200</v>
          </cell>
          <cell r="B5995" t="str">
            <v>ALICATE universal entre  180mm a 200mm  de largo.</v>
          </cell>
          <cell r="F5995" t="str">
            <v>und</v>
          </cell>
          <cell r="I5995">
            <v>15106.56</v>
          </cell>
        </row>
        <row r="5996">
          <cell r="A5996" t="str">
            <v>FF201</v>
          </cell>
          <cell r="B5996" t="str">
            <v>PINZA de punta semiplana  con cortacable de 1000v.</v>
          </cell>
          <cell r="F5996" t="str">
            <v>und</v>
          </cell>
          <cell r="I5996">
            <v>28956.48</v>
          </cell>
        </row>
        <row r="5997">
          <cell r="A5997" t="str">
            <v>FF202</v>
          </cell>
          <cell r="B5997" t="str">
            <v>PINZA  de punta semiplana  forjada  en acero al  cromo.</v>
          </cell>
          <cell r="F5997" t="str">
            <v>und</v>
          </cell>
          <cell r="I5997">
            <v>18412.8</v>
          </cell>
        </row>
        <row r="5998">
          <cell r="A5998" t="str">
            <v>FF203</v>
          </cell>
          <cell r="B5998" t="str">
            <v>ALICATE multiusos tipo electricista.</v>
          </cell>
          <cell r="F5998" t="str">
            <v>und</v>
          </cell>
          <cell r="I5998">
            <v>34587.839999999997</v>
          </cell>
        </row>
        <row r="5999">
          <cell r="A5999" t="str">
            <v>FF204</v>
          </cell>
          <cell r="B5999" t="str">
            <v>PINZA  cortafríos entre  150 mm y 200 mm</v>
          </cell>
          <cell r="F5999" t="str">
            <v>und</v>
          </cell>
          <cell r="I5999">
            <v>33620.160000000003</v>
          </cell>
        </row>
        <row r="6000">
          <cell r="A6000" t="str">
            <v>FF205</v>
          </cell>
          <cell r="B6000" t="str">
            <v>PINZA voltiamperica de 0A a  60A    en  AC  DC.</v>
          </cell>
          <cell r="F6000" t="str">
            <v>und</v>
          </cell>
          <cell r="I6000">
            <v>344988</v>
          </cell>
        </row>
        <row r="6001">
          <cell r="A6001" t="str">
            <v>FF206</v>
          </cell>
          <cell r="B6001" t="str">
            <v>CAUTIN de mínimo 80 vatios.</v>
          </cell>
          <cell r="F6001" t="str">
            <v>und</v>
          </cell>
          <cell r="I6001">
            <v>173124</v>
          </cell>
        </row>
        <row r="6002">
          <cell r="A6002" t="str">
            <v>FF207</v>
          </cell>
          <cell r="B6002" t="str">
            <v>TESTER detector de  campo  eléctrico  de 12  a 500V.</v>
          </cell>
          <cell r="F6002" t="str">
            <v>und</v>
          </cell>
          <cell r="I6002">
            <v>5359.2</v>
          </cell>
        </row>
        <row r="6003">
          <cell r="A6003" t="str">
            <v>FF208</v>
          </cell>
          <cell r="B6003" t="str">
            <v>REMACHADORA para  trabajo pesado.</v>
          </cell>
          <cell r="F6003" t="str">
            <v>und</v>
          </cell>
          <cell r="I6003">
            <v>30952.32</v>
          </cell>
        </row>
        <row r="6004">
          <cell r="A6004" t="str">
            <v>FF209</v>
          </cell>
          <cell r="B6004" t="str">
            <v>JUEGO combinado de copas  milimétricas de 29 piezas.</v>
          </cell>
          <cell r="F6004" t="str">
            <v>und</v>
          </cell>
          <cell r="I6004">
            <v>259728</v>
          </cell>
        </row>
        <row r="6005">
          <cell r="A6005" t="str">
            <v>FF210</v>
          </cell>
          <cell r="B6005" t="str">
            <v>JUEGO combinado de llaves Bristol en  milimetros y pulgadas.</v>
          </cell>
          <cell r="F6005" t="str">
            <v>und</v>
          </cell>
          <cell r="I6005">
            <v>16732.8</v>
          </cell>
        </row>
        <row r="6006">
          <cell r="A6006" t="str">
            <v>FF211</v>
          </cell>
          <cell r="B6006" t="str">
            <v>MARTILLO electricista en  bronce.</v>
          </cell>
          <cell r="F6006" t="str">
            <v>und</v>
          </cell>
          <cell r="I6006">
            <v>74585.279999999999</v>
          </cell>
        </row>
        <row r="6007">
          <cell r="A6007" t="str">
            <v>FF212</v>
          </cell>
          <cell r="B6007" t="str">
            <v xml:space="preserve">CUCHILLO electricista </v>
          </cell>
          <cell r="F6007" t="str">
            <v>und</v>
          </cell>
          <cell r="I6007">
            <v>43229.760000000002</v>
          </cell>
        </row>
        <row r="6008">
          <cell r="A6008" t="str">
            <v>FF213</v>
          </cell>
          <cell r="B6008" t="str">
            <v>SONDA 30m.</v>
          </cell>
          <cell r="F6008" t="str">
            <v>und</v>
          </cell>
          <cell r="I6008">
            <v>79632</v>
          </cell>
        </row>
        <row r="6009">
          <cell r="A6009" t="str">
            <v>FF214</v>
          </cell>
          <cell r="B6009" t="str">
            <v>LINTERNA de manos libres  para casco.</v>
          </cell>
          <cell r="F6009" t="str">
            <v>und</v>
          </cell>
          <cell r="I6009">
            <v>17640</v>
          </cell>
        </row>
        <row r="6010">
          <cell r="A6010" t="str">
            <v>FF215</v>
          </cell>
          <cell r="B6010" t="str">
            <v>GUANTES de Carnaza.</v>
          </cell>
          <cell r="F6010" t="str">
            <v>und</v>
          </cell>
          <cell r="I6010">
            <v>12348</v>
          </cell>
        </row>
        <row r="6011">
          <cell r="A6011" t="str">
            <v>FF216</v>
          </cell>
          <cell r="B6011" t="str">
            <v>ARNES Corporal de anclaje   dieléctrico  de 4 puntos.</v>
          </cell>
          <cell r="F6011" t="str">
            <v>und</v>
          </cell>
          <cell r="I6011">
            <v>535500</v>
          </cell>
        </row>
        <row r="6012">
          <cell r="A6012" t="str">
            <v>FF217</v>
          </cell>
          <cell r="B6012" t="str">
            <v>PONCHADORA  hidráulica 500 mcm.</v>
          </cell>
          <cell r="F6012" t="str">
            <v>und</v>
          </cell>
          <cell r="I6012">
            <v>4413924.4800000004</v>
          </cell>
        </row>
        <row r="6013">
          <cell r="A6013" t="str">
            <v>FF218</v>
          </cell>
          <cell r="B6013" t="str">
            <v>PINZA  forjada  en acero al cromo vanadio.</v>
          </cell>
          <cell r="F6013" t="str">
            <v>und</v>
          </cell>
          <cell r="I6013">
            <v>34885.199999999997</v>
          </cell>
        </row>
        <row r="6014">
          <cell r="A6014" t="str">
            <v>FF219</v>
          </cell>
          <cell r="B6014" t="str">
            <v>PROBADOR de tensión de 15 kv por contacto</v>
          </cell>
          <cell r="F6014" t="str">
            <v>und</v>
          </cell>
          <cell r="I6014">
            <v>2079000</v>
          </cell>
        </row>
        <row r="6015">
          <cell r="A6015" t="str">
            <v>FF220</v>
          </cell>
          <cell r="B6015" t="str">
            <v>GUANTES dieléctricos mínimo de 1200w.</v>
          </cell>
          <cell r="F6015" t="str">
            <v>und</v>
          </cell>
          <cell r="I6015">
            <v>272160</v>
          </cell>
        </row>
        <row r="6016">
          <cell r="A6016" t="str">
            <v>FF221</v>
          </cell>
          <cell r="B6016" t="str">
            <v>MARTILLO de  Bola de  40 onzas  MAX.</v>
          </cell>
          <cell r="F6016" t="str">
            <v>und</v>
          </cell>
          <cell r="I6016">
            <v>19723.2</v>
          </cell>
        </row>
        <row r="6017">
          <cell r="A6017" t="str">
            <v>FF222</v>
          </cell>
          <cell r="B6017" t="str">
            <v>HOYADORA de doble  cuchara.</v>
          </cell>
          <cell r="F6017" t="str">
            <v>und</v>
          </cell>
          <cell r="I6017">
            <v>49896</v>
          </cell>
        </row>
        <row r="6018">
          <cell r="A6018" t="str">
            <v>FF223</v>
          </cell>
          <cell r="B6018" t="str">
            <v>JUEGO de pretales  profesional</v>
          </cell>
          <cell r="F6018" t="str">
            <v>und</v>
          </cell>
          <cell r="I6018">
            <v>107100</v>
          </cell>
        </row>
        <row r="6019">
          <cell r="A6019" t="str">
            <v>FF224</v>
          </cell>
          <cell r="B6019" t="str">
            <v xml:space="preserve">MANILA de  fibra de 3/8  in x  50m plástica </v>
          </cell>
          <cell r="F6019" t="str">
            <v>und</v>
          </cell>
          <cell r="I6019">
            <v>819</v>
          </cell>
        </row>
        <row r="6020">
          <cell r="A6020" t="str">
            <v>FF225</v>
          </cell>
          <cell r="B6020" t="str">
            <v>PERTIGA telescópica</v>
          </cell>
          <cell r="F6020" t="str">
            <v>und</v>
          </cell>
          <cell r="I6020">
            <v>1512000</v>
          </cell>
        </row>
        <row r="6021">
          <cell r="A6021" t="str">
            <v>FF226</v>
          </cell>
          <cell r="B6021" t="str">
            <v>ZUNCHADORA cinta para electricistas de 1/2</v>
          </cell>
          <cell r="F6021" t="str">
            <v>und</v>
          </cell>
          <cell r="I6021">
            <v>333480</v>
          </cell>
        </row>
        <row r="6022">
          <cell r="A6022" t="str">
            <v>FF227</v>
          </cell>
          <cell r="B6022" t="str">
            <v>TENSIONADORA  para tendido de cables capacidad  de 1 1/2  toneladas (Garrucha de cadena)</v>
          </cell>
          <cell r="F6022" t="str">
            <v>und</v>
          </cell>
          <cell r="I6022">
            <v>320880</v>
          </cell>
        </row>
        <row r="6023">
          <cell r="A6023" t="str">
            <v>FF228</v>
          </cell>
          <cell r="B6023" t="str">
            <v xml:space="preserve">ANTENAYAS  de diámetro   mínimo   de 2/0  hasta  4/0 </v>
          </cell>
          <cell r="F6023" t="str">
            <v>und</v>
          </cell>
          <cell r="I6023">
            <v>516600</v>
          </cell>
        </row>
        <row r="6024">
          <cell r="A6024" t="str">
            <v>FF229</v>
          </cell>
          <cell r="B6024" t="str">
            <v>TRIFOR  mínimo  de 3 toneladas</v>
          </cell>
          <cell r="F6024" t="str">
            <v>und</v>
          </cell>
          <cell r="I6024">
            <v>4732022.4000000004</v>
          </cell>
        </row>
        <row r="6025">
          <cell r="A6025" t="str">
            <v>FF230</v>
          </cell>
          <cell r="B6025" t="str">
            <v xml:space="preserve">CAJA de herramientas  proto de  26" </v>
          </cell>
          <cell r="F6025" t="str">
            <v>und</v>
          </cell>
          <cell r="I6025">
            <v>229993.68</v>
          </cell>
        </row>
        <row r="6026">
          <cell r="A6026" t="str">
            <v>FF231</v>
          </cell>
          <cell r="B6026" t="str">
            <v xml:space="preserve">JUEGO de copas de 3/4-7/8  2" 20 piezas  proto </v>
          </cell>
          <cell r="F6026" t="str">
            <v>und</v>
          </cell>
          <cell r="I6026">
            <v>1418520.6</v>
          </cell>
        </row>
        <row r="6027">
          <cell r="A6027" t="str">
            <v>FF232</v>
          </cell>
          <cell r="B6027" t="str">
            <v>EXTRACTOR  2 uñas  de 20 toneladas  marca  proto</v>
          </cell>
          <cell r="F6027" t="str">
            <v>und</v>
          </cell>
          <cell r="I6027">
            <v>539834.4</v>
          </cell>
        </row>
        <row r="6028">
          <cell r="A6028" t="str">
            <v>FF233</v>
          </cell>
          <cell r="B6028" t="str">
            <v>MAQUINA  confeccionadora de bolsas  de Rafia  modelo CCR800 (Sin materia Prima)</v>
          </cell>
          <cell r="F6028" t="str">
            <v>und</v>
          </cell>
          <cell r="I6028">
            <v>483107714.88</v>
          </cell>
        </row>
        <row r="6029">
          <cell r="A6029" t="str">
            <v>FF234</v>
          </cell>
          <cell r="B6029" t="str">
            <v>ROLLO DE LAMINA de acero galvanizado  de 1 metro de ancho  por  1mm  de espesor.</v>
          </cell>
          <cell r="F6029" t="str">
            <v>und</v>
          </cell>
          <cell r="I6029">
            <v>7388193.1200000001</v>
          </cell>
        </row>
        <row r="6030">
          <cell r="A6030" t="str">
            <v>FF235</v>
          </cell>
          <cell r="B6030" t="str">
            <v>TAMBOR CANECA de poliol y tambor caneca de isocianato Poliuretano.</v>
          </cell>
          <cell r="F6030" t="str">
            <v>und</v>
          </cell>
          <cell r="I6030">
            <v>30906506.399999999</v>
          </cell>
        </row>
        <row r="6031">
          <cell r="A6031" t="str">
            <v>FF236</v>
          </cell>
          <cell r="B6031" t="str">
            <v>ROLLO DE LAMINA de acero galvanizado  de 1.22 metro de ancho  por 0,85mm  de espesor. 1000 kilos</v>
          </cell>
          <cell r="F6031" t="str">
            <v>und</v>
          </cell>
          <cell r="I6031">
            <v>3024000</v>
          </cell>
        </row>
        <row r="6032">
          <cell r="A6032" t="str">
            <v>FF237</v>
          </cell>
          <cell r="B6032" t="str">
            <v>TANQUE PLEGABLE  tipo almohada  para  gasolina o ACPM    capacidad de 5500 GALONES  medidas  6x6x0,60 altura m.</v>
          </cell>
          <cell r="F6032" t="str">
            <v>und</v>
          </cell>
          <cell r="I6032">
            <v>6810720</v>
          </cell>
        </row>
        <row r="6033">
          <cell r="A6033" t="str">
            <v>FF238</v>
          </cell>
          <cell r="B6033" t="str">
            <v>TANQUE PLEGABLE tipo almohada  para  gasolina o ACPM    capacidad de10500 GALONES medidas  8,25x8,25x0,60 altura m.</v>
          </cell>
          <cell r="F6033" t="str">
            <v>und</v>
          </cell>
          <cell r="I6033">
            <v>12916646.4</v>
          </cell>
        </row>
        <row r="6034">
          <cell r="A6034" t="str">
            <v>FF239</v>
          </cell>
          <cell r="B6034" t="str">
            <v xml:space="preserve">BOMBA fill-rite FR710 caudal 20gpm  con motor  de 115 voltios 1/4 hp MEDIDOR   mecánico  tres  dígitos 3.5 m de manguera de 3/4" 01 pistola manual de 3/4" </v>
          </cell>
          <cell r="F6034" t="str">
            <v>und</v>
          </cell>
          <cell r="I6034">
            <v>3683232</v>
          </cell>
        </row>
        <row r="6035">
          <cell r="A6035" t="str">
            <v>FF240</v>
          </cell>
          <cell r="B6035" t="str">
            <v xml:space="preserve">BOMBA fill-rite FR710 caudal 20gpm  con motor  de 12 voltios 1/4 hp MEDIDOR   mecánico  cuatro  dígitos 3.5 m de manguera de 3/4"  tubo  telescópico  para  caneca  de 55 gls 01 pistola manual de 1" </v>
          </cell>
          <cell r="F6035" t="str">
            <v>und</v>
          </cell>
          <cell r="I6035">
            <v>3819648</v>
          </cell>
        </row>
        <row r="6036">
          <cell r="A6036" t="str">
            <v>FF241</v>
          </cell>
          <cell r="B6036" t="str">
            <v xml:space="preserve">SISTEMA PORTATIL DE PRODUCCION de Agua potable  MOVIPURE-10 DE  15GPM. (Motobomba centrifuga Hyfglo gasolina  IHM 15AQ 168F chasis de  ruedas. </v>
          </cell>
          <cell r="F6036" t="str">
            <v>und</v>
          </cell>
          <cell r="I6036">
            <v>12835200</v>
          </cell>
        </row>
        <row r="6037">
          <cell r="A6037" t="str">
            <v>FF242</v>
          </cell>
          <cell r="B6037" t="str">
            <v xml:space="preserve">SISTEMA PORTATIL DE PRODUCCION de producción de Agua potable  MOVIPURE-10 DE  25GPM. (Motobomba centrifuga Hyfglo gasolina  IHM 15AQ 168F chasis de  ruedas. </v>
          </cell>
          <cell r="F6037" t="str">
            <v>und</v>
          </cell>
          <cell r="I6037">
            <v>15103788</v>
          </cell>
        </row>
        <row r="6038">
          <cell r="A6038" t="str">
            <v>FF243</v>
          </cell>
          <cell r="B6038" t="str">
            <v xml:space="preserve">SISTEMA PORTATIL DE PRODUCCION de Agua potable  MOVIPURE-10 DE 40GPM. (Motobomba centrifuga Hyfglo gasolina  IHM 15AQ 168F chasis de  ruedas. </v>
          </cell>
          <cell r="F6038" t="str">
            <v>und</v>
          </cell>
          <cell r="I6038">
            <v>18278988</v>
          </cell>
        </row>
        <row r="6039">
          <cell r="A6039" t="str">
            <v>FF244</v>
          </cell>
          <cell r="B6039" t="str">
            <v>EXCAVADORA 320D</v>
          </cell>
          <cell r="F6039" t="str">
            <v>und</v>
          </cell>
          <cell r="I6039">
            <v>299660593.68000001</v>
          </cell>
        </row>
        <row r="6040">
          <cell r="A6040" t="str">
            <v>FF245</v>
          </cell>
          <cell r="B6040" t="str">
            <v>TRACTOR DE ORUGAS  D6N  XL.</v>
          </cell>
          <cell r="F6040" t="str">
            <v>und</v>
          </cell>
          <cell r="I6040">
            <v>365484000</v>
          </cell>
        </row>
        <row r="6041">
          <cell r="A6041" t="str">
            <v>FF246</v>
          </cell>
          <cell r="B6041" t="str">
            <v xml:space="preserve">CARGADOR sobre ruedas  828H </v>
          </cell>
          <cell r="F6041" t="str">
            <v>und</v>
          </cell>
          <cell r="I6041">
            <v>247296000</v>
          </cell>
        </row>
        <row r="6042">
          <cell r="A6042" t="str">
            <v>FF247</v>
          </cell>
          <cell r="B6042" t="str">
            <v xml:space="preserve">MOTONIVELADORA 120 k </v>
          </cell>
          <cell r="F6042" t="str">
            <v>und</v>
          </cell>
          <cell r="I6042">
            <v>320964000</v>
          </cell>
        </row>
        <row r="6043">
          <cell r="A6043" t="str">
            <v>FF248</v>
          </cell>
          <cell r="B6043" t="str">
            <v>RETROEXCAVADORA 420E</v>
          </cell>
          <cell r="F6043" t="str">
            <v>und</v>
          </cell>
          <cell r="I6043">
            <v>160692000</v>
          </cell>
        </row>
        <row r="6044">
          <cell r="A6044" t="str">
            <v>FF249</v>
          </cell>
          <cell r="B6044" t="str">
            <v>VIBROCOMPACTADOR  10T CS533E</v>
          </cell>
          <cell r="F6044" t="str">
            <v>und</v>
          </cell>
          <cell r="I6044">
            <v>155904000</v>
          </cell>
        </row>
        <row r="6045">
          <cell r="A6045" t="str">
            <v>FF250</v>
          </cell>
          <cell r="B6045" t="str">
            <v>GRUA TELESCOPICA TL 1255</v>
          </cell>
          <cell r="F6045" t="str">
            <v>und</v>
          </cell>
          <cell r="I6045">
            <v>248472000</v>
          </cell>
        </row>
        <row r="6046">
          <cell r="A6046" t="str">
            <v>FF251</v>
          </cell>
          <cell r="B6046" t="str">
            <v>MINICARGADOR Multipropósito de llantas 236B3</v>
          </cell>
          <cell r="F6046" t="str">
            <v>und</v>
          </cell>
          <cell r="I6046">
            <v>111468000</v>
          </cell>
        </row>
        <row r="6047">
          <cell r="A6047" t="str">
            <v>FF252</v>
          </cell>
          <cell r="B6047" t="str">
            <v>VOLQUETA DobleTroque.</v>
          </cell>
          <cell r="F6047" t="str">
            <v>und</v>
          </cell>
          <cell r="I6047">
            <v>189558600</v>
          </cell>
        </row>
        <row r="6048">
          <cell r="A6048" t="str">
            <v>FF253</v>
          </cell>
          <cell r="B6048" t="str">
            <v>CARROTANQUE de Agua.</v>
          </cell>
          <cell r="F6048" t="str">
            <v>und</v>
          </cell>
          <cell r="I6048">
            <v>248838240</v>
          </cell>
        </row>
        <row r="6049">
          <cell r="A6049" t="str">
            <v>FF254</v>
          </cell>
          <cell r="B6049" t="str">
            <v>CARROTANQUE de Agua.</v>
          </cell>
          <cell r="F6049" t="str">
            <v>und</v>
          </cell>
          <cell r="I6049">
            <v>272832000</v>
          </cell>
        </row>
        <row r="6050">
          <cell r="A6050" t="str">
            <v>FF255</v>
          </cell>
          <cell r="B6050" t="str">
            <v>GRUA HIDRAULICA</v>
          </cell>
          <cell r="F6050" t="str">
            <v>und</v>
          </cell>
          <cell r="I6050">
            <v>336747600</v>
          </cell>
        </row>
        <row r="6051">
          <cell r="A6051" t="str">
            <v>FF256</v>
          </cell>
          <cell r="B6051" t="str">
            <v>CARROTALLER de Mantenimiento.</v>
          </cell>
          <cell r="F6051" t="str">
            <v>und</v>
          </cell>
          <cell r="I6051">
            <v>245490000</v>
          </cell>
        </row>
        <row r="6052">
          <cell r="A6052" t="str">
            <v>FF257</v>
          </cell>
          <cell r="B6052" t="str">
            <v>TRACTOMULA</v>
          </cell>
          <cell r="F6052" t="str">
            <v>und</v>
          </cell>
          <cell r="I6052">
            <v>172586400</v>
          </cell>
        </row>
        <row r="6053">
          <cell r="A6053" t="str">
            <v>FF258</v>
          </cell>
          <cell r="B6053" t="str">
            <v>ELEVADOR DE MATERIAL operado manualmente  diseñado  para trabajos pesados, sistema de brazo telescópico patentado diseño compacto y portátil  que puede  pasar  a través de puertas en posición erguida capacidad de carga  de 295 klgs  . Modelo superlift (tm) advantage sla -25</v>
          </cell>
          <cell r="F6053" t="str">
            <v>und</v>
          </cell>
          <cell r="I6053">
            <v>8282400</v>
          </cell>
        </row>
        <row r="6054">
          <cell r="A6054" t="str">
            <v>FF259</v>
          </cell>
          <cell r="B6054" t="str">
            <v>PLATAFORMA DE TIJERA eléctrica GS 3232 Sistema  hidráulico  de  estabilizadores de nivelación automática  que nivela  la máquina en superficies con altura  máxima de trabajo de 11.75m,  y capacidad de elevación de 500 lbs.</v>
          </cell>
          <cell r="F6054" t="str">
            <v>und</v>
          </cell>
          <cell r="I6054">
            <v>46878384</v>
          </cell>
        </row>
        <row r="6055">
          <cell r="A6055" t="str">
            <v>FF260</v>
          </cell>
          <cell r="B6055" t="str">
            <v>PLATAFORMA DE TIJERA eléctrica GS 4069 Sistema  hidráulico  de  estabilizadores de nivelación automática  que nivela  la máquina en superficies con altura  máxima de trabajo de 11.75m,  y capacidad de elevación de 500 lbs.</v>
          </cell>
          <cell r="F6055" t="str">
            <v>und</v>
          </cell>
          <cell r="I6055">
            <v>86633904</v>
          </cell>
        </row>
        <row r="6056">
          <cell r="A6056" t="str">
            <v>FF261</v>
          </cell>
          <cell r="B6056" t="str">
            <v>EQUIPO DE PURIFICACIÓN de Agua (tractable)</v>
          </cell>
          <cell r="F6056" t="str">
            <v>und</v>
          </cell>
          <cell r="I6056">
            <v>56703897.600000001</v>
          </cell>
        </row>
        <row r="6057">
          <cell r="A6057" t="str">
            <v>FF262</v>
          </cell>
          <cell r="B6057" t="str">
            <v>TRACTOBOMBA Motobomba</v>
          </cell>
          <cell r="F6057" t="str">
            <v>und</v>
          </cell>
          <cell r="I6057">
            <v>31482054.799999997</v>
          </cell>
        </row>
        <row r="6058">
          <cell r="A6058" t="str">
            <v>FF264</v>
          </cell>
          <cell r="B6058" t="str">
            <v>EQUIPO DE SOLDADURA ref. 4006C/CV big blue  sin trailer</v>
          </cell>
          <cell r="F6058" t="str">
            <v>und</v>
          </cell>
          <cell r="I6058">
            <v>44299920</v>
          </cell>
        </row>
        <row r="6059">
          <cell r="A6059" t="str">
            <v>FF265</v>
          </cell>
          <cell r="B6059" t="str">
            <v>GUADAÑADORA de 41.5 cc  x 2.5  hp. Shindawa</v>
          </cell>
          <cell r="F6059" t="str">
            <v>und</v>
          </cell>
          <cell r="I6059">
            <v>1100781.6399999999</v>
          </cell>
        </row>
        <row r="6060">
          <cell r="A6060" t="str">
            <v>FF266</v>
          </cell>
          <cell r="B6060" t="str">
            <v>HOMBRESOLO de presión recto  de 10".</v>
          </cell>
          <cell r="F6060" t="str">
            <v>und</v>
          </cell>
          <cell r="I6060">
            <v>18440.128000000004</v>
          </cell>
        </row>
        <row r="6061">
          <cell r="A6061" t="str">
            <v>FF267</v>
          </cell>
          <cell r="B6061" t="str">
            <v>MARTILLO de electricista plástico de 30mm.</v>
          </cell>
          <cell r="F6061" t="str">
            <v>und</v>
          </cell>
          <cell r="I6061">
            <v>30115.175999999999</v>
          </cell>
        </row>
        <row r="6062">
          <cell r="A6062" t="str">
            <v>FF268</v>
          </cell>
          <cell r="B6062" t="str">
            <v>MOTOSIERRA 110v- 1.8 hp.</v>
          </cell>
          <cell r="F6062" t="str">
            <v>und</v>
          </cell>
          <cell r="I6062">
            <v>959409.92</v>
          </cell>
        </row>
        <row r="6063">
          <cell r="A6063" t="str">
            <v>FF269</v>
          </cell>
          <cell r="B6063" t="str">
            <v>SERRUCHO carpintero de 8"</v>
          </cell>
          <cell r="F6063" t="str">
            <v>und</v>
          </cell>
          <cell r="I6063">
            <v>14730.295999999998</v>
          </cell>
        </row>
        <row r="6064">
          <cell r="A6064" t="str">
            <v>FF270</v>
          </cell>
          <cell r="B6064" t="str">
            <v>TALADRO PERCUTOR reversible  de máximo 1/2"  600w reversible  1900  RPM profesional.</v>
          </cell>
          <cell r="F6064" t="str">
            <v>und</v>
          </cell>
          <cell r="I6064">
            <v>152648.49599999998</v>
          </cell>
        </row>
        <row r="6065">
          <cell r="A6065" t="str">
            <v>FF271</v>
          </cell>
          <cell r="B6065" t="str">
            <v>BAÑOS PORTATILES en cabina</v>
          </cell>
          <cell r="F6065" t="str">
            <v>und</v>
          </cell>
          <cell r="I6065">
            <v>5012219.5199999996</v>
          </cell>
        </row>
        <row r="6066">
          <cell r="A6066" t="str">
            <v>FF272</v>
          </cell>
          <cell r="B6066" t="str">
            <v>DUCHAS MODULARES  portátiles en cabina</v>
          </cell>
          <cell r="F6066" t="str">
            <v>und</v>
          </cell>
          <cell r="I6066">
            <v>5012219.5199999996</v>
          </cell>
        </row>
        <row r="6067">
          <cell r="A6067" t="str">
            <v>FF273</v>
          </cell>
          <cell r="B6067" t="str">
            <v>ALICATE  de combinación  de dos posiciones  de 8"  aislado.</v>
          </cell>
          <cell r="F6067" t="str">
            <v>und</v>
          </cell>
          <cell r="I6067">
            <v>14947.8</v>
          </cell>
        </row>
        <row r="6068">
          <cell r="A6068" t="str">
            <v>FF274</v>
          </cell>
          <cell r="B6068" t="str">
            <v>ALICATE  de corte  cortafrío  lateral de 6".</v>
          </cell>
          <cell r="F6068" t="str">
            <v>und</v>
          </cell>
          <cell r="I6068">
            <v>18657.631999999998</v>
          </cell>
        </row>
        <row r="6069">
          <cell r="A6069" t="str">
            <v>FF275</v>
          </cell>
          <cell r="B6069" t="str">
            <v>ALICATE  de punta larga</v>
          </cell>
          <cell r="F6069" t="str">
            <v>und</v>
          </cell>
          <cell r="I6069">
            <v>37844.800000000003</v>
          </cell>
        </row>
        <row r="6070">
          <cell r="A6070" t="str">
            <v>FF276</v>
          </cell>
          <cell r="B6070" t="str">
            <v>ALICATE  MULTIUSOS. Alicate hombre solo de 8".</v>
          </cell>
          <cell r="F6070" t="str">
            <v>und</v>
          </cell>
          <cell r="I6070">
            <v>24768.688000000002</v>
          </cell>
        </row>
        <row r="6071">
          <cell r="A6071" t="str">
            <v>FF277</v>
          </cell>
          <cell r="B6071" t="str">
            <v>ALICATE Universal  de 180mm a 200mm  de largo</v>
          </cell>
          <cell r="F6071" t="str">
            <v>und</v>
          </cell>
          <cell r="I6071">
            <v>101130.4</v>
          </cell>
        </row>
        <row r="6072">
          <cell r="A6072" t="str">
            <v>FF278</v>
          </cell>
          <cell r="B6072" t="str">
            <v>AZADON fabricado  en acero de alto carbono  3l.</v>
          </cell>
          <cell r="F6072" t="str">
            <v>und</v>
          </cell>
          <cell r="I6072">
            <v>19326.048000000003</v>
          </cell>
        </row>
        <row r="6073">
          <cell r="A6073" t="str">
            <v>FF279</v>
          </cell>
          <cell r="B6073" t="str">
            <v>BARRETON con peso mínimo  de 3lbs long superior  a 1500mm</v>
          </cell>
          <cell r="F6073" t="str">
            <v>und</v>
          </cell>
          <cell r="I6073">
            <v>19313.728000000003</v>
          </cell>
        </row>
        <row r="6074">
          <cell r="A6074" t="str">
            <v>FF280</v>
          </cell>
          <cell r="B6074" t="str">
            <v>CARRETILLA 6 Pies Cúbicos</v>
          </cell>
          <cell r="F6074" t="str">
            <v>und</v>
          </cell>
          <cell r="I6074">
            <v>126571.2</v>
          </cell>
        </row>
        <row r="6075">
          <cell r="A6075" t="str">
            <v>FF281</v>
          </cell>
          <cell r="B6075" t="str">
            <v>CAUTIN ELECTRICO de 80 W</v>
          </cell>
          <cell r="F6075" t="str">
            <v>und</v>
          </cell>
          <cell r="I6075">
            <v>48991.824000000001</v>
          </cell>
        </row>
        <row r="6076">
          <cell r="A6076" t="str">
            <v>FF282</v>
          </cell>
          <cell r="B6076" t="str">
            <v>CEPILLO CARPINTERO No 5</v>
          </cell>
          <cell r="F6076" t="str">
            <v>und</v>
          </cell>
          <cell r="I6076">
            <v>327819.51999999996</v>
          </cell>
        </row>
        <row r="6077">
          <cell r="A6077" t="str">
            <v>FF283</v>
          </cell>
          <cell r="B6077" t="str">
            <v>CINCEL o hexagonal  de 1/2" x 9"</v>
          </cell>
          <cell r="F6077" t="str">
            <v>und</v>
          </cell>
          <cell r="I6077">
            <v>11020.464</v>
          </cell>
        </row>
        <row r="6078">
          <cell r="A6078" t="str">
            <v>FF284</v>
          </cell>
          <cell r="B6078" t="str">
            <v>CINCEL PLANO CARP. 3/4" X 8"</v>
          </cell>
          <cell r="F6078" t="str">
            <v>und</v>
          </cell>
          <cell r="I6078">
            <v>13311.704000000002</v>
          </cell>
        </row>
        <row r="6079">
          <cell r="A6079" t="str">
            <v>FF285</v>
          </cell>
          <cell r="B6079" t="str">
            <v>CINTA METRICA de 8 m  metálica - ext 1"</v>
          </cell>
          <cell r="F6079" t="str">
            <v>und</v>
          </cell>
          <cell r="I6079">
            <v>17349.024000000001</v>
          </cell>
        </row>
        <row r="6080">
          <cell r="A6080" t="str">
            <v>FF286</v>
          </cell>
          <cell r="B6080" t="str">
            <v>COMPRESOR DE AIRE de mínimo  6 a 10 hp  motor  diesel  tanque 80 gls.</v>
          </cell>
          <cell r="F6080" t="str">
            <v>und</v>
          </cell>
          <cell r="I6080">
            <v>12657120</v>
          </cell>
        </row>
        <row r="6081">
          <cell r="A6081" t="str">
            <v>FF287</v>
          </cell>
          <cell r="B6081" t="str">
            <v>CORTA BALDOSA de  600mm  con estuche.</v>
          </cell>
          <cell r="F6081" t="str">
            <v>und</v>
          </cell>
          <cell r="I6081">
            <v>158104.96799999999</v>
          </cell>
        </row>
        <row r="6082">
          <cell r="A6082" t="str">
            <v>FF288</v>
          </cell>
          <cell r="B6082" t="str">
            <v>CUCHILLO electricista  aislado  1000v.</v>
          </cell>
          <cell r="F6082" t="str">
            <v>und</v>
          </cell>
          <cell r="I6082">
            <v>36710</v>
          </cell>
        </row>
        <row r="6083">
          <cell r="A6083" t="str">
            <v>FF289</v>
          </cell>
          <cell r="B6083" t="str">
            <v xml:space="preserve">ESCALERA en fibra de  vidrio de 24 pasos  6.30 m  204 libras  900000v </v>
          </cell>
          <cell r="F6083" t="str">
            <v>und</v>
          </cell>
          <cell r="I6083">
            <v>952507.86400000006</v>
          </cell>
        </row>
        <row r="6084">
          <cell r="A6084" t="str">
            <v>FF290</v>
          </cell>
          <cell r="B6084" t="str">
            <v>ESCUADRA en acero  inoxidable  de 20" a 30"  ext.</v>
          </cell>
          <cell r="F6084" t="str">
            <v>und</v>
          </cell>
          <cell r="I6084">
            <v>952507.86400000006</v>
          </cell>
        </row>
        <row r="6085">
          <cell r="A6085" t="str">
            <v>FF291</v>
          </cell>
          <cell r="B6085" t="str">
            <v>ESPATULA  con mango plástico.</v>
          </cell>
          <cell r="F6085" t="str">
            <v>und</v>
          </cell>
          <cell r="I6085">
            <v>5695.48</v>
          </cell>
        </row>
        <row r="6086">
          <cell r="A6086" t="str">
            <v>FF292</v>
          </cell>
          <cell r="B6086" t="str">
            <v>ESTEROSCÓPICO con estuche  10x30  cabeza binocular  inclinada  45°  y 360° de  giro.</v>
          </cell>
          <cell r="F6086" t="str">
            <v>und</v>
          </cell>
          <cell r="I6086">
            <v>708798.72</v>
          </cell>
        </row>
        <row r="6087">
          <cell r="A6087" t="str">
            <v>FF293</v>
          </cell>
          <cell r="B6087" t="str">
            <v>ESTEROSCÓPICO con estuche  10x30  cabeza binocular  inclinada  45°  y 360° de  giro.</v>
          </cell>
          <cell r="F6087" t="str">
            <v>und</v>
          </cell>
          <cell r="I6087">
            <v>708798.72</v>
          </cell>
        </row>
        <row r="6088">
          <cell r="A6088" t="str">
            <v>FF294</v>
          </cell>
          <cell r="B6088" t="str">
            <v>GUANTES dieléctricos 7500v  clase 1  1000v  todo en uno</v>
          </cell>
          <cell r="F6088" t="str">
            <v>und</v>
          </cell>
          <cell r="I6088">
            <v>191165.408</v>
          </cell>
        </row>
        <row r="6089">
          <cell r="A6089" t="str">
            <v>FF295</v>
          </cell>
          <cell r="B6089" t="str">
            <v>HACHA SUPERIOR de  4libras sin cabo</v>
          </cell>
          <cell r="F6089" t="str">
            <v>und</v>
          </cell>
          <cell r="I6089">
            <v>24048.639999999999</v>
          </cell>
        </row>
        <row r="6090">
          <cell r="A6090" t="str">
            <v>FF296</v>
          </cell>
          <cell r="B6090" t="str">
            <v xml:space="preserve">HOMBRESOLO de presión curvo encauchetado  de 10" </v>
          </cell>
          <cell r="F6090" t="str">
            <v>und</v>
          </cell>
          <cell r="I6090">
            <v>23112.991999999998</v>
          </cell>
        </row>
        <row r="6091">
          <cell r="A6091" t="str">
            <v>FF297</v>
          </cell>
          <cell r="B6091" t="str">
            <v>HOYADORA de doble  cuchara.</v>
          </cell>
          <cell r="F6091" t="str">
            <v>und</v>
          </cell>
          <cell r="I6091">
            <v>44553.04</v>
          </cell>
        </row>
        <row r="6092">
          <cell r="A6092" t="str">
            <v>FF298</v>
          </cell>
          <cell r="B6092" t="str">
            <v>JUEGO combinado de 6 destornilladores  estrella  de 1/8 3/8</v>
          </cell>
          <cell r="F6092" t="str">
            <v>und</v>
          </cell>
          <cell r="I6092">
            <v>212639.84</v>
          </cell>
        </row>
        <row r="6093">
          <cell r="A6093" t="str">
            <v>FF299</v>
          </cell>
          <cell r="B6093" t="str">
            <v>JUEGO de brocas de 8 pzs  de 3-10 mm</v>
          </cell>
          <cell r="F6093" t="str">
            <v>und</v>
          </cell>
          <cell r="I6093">
            <v>15166.816000000001</v>
          </cell>
        </row>
        <row r="6094">
          <cell r="A6094" t="str">
            <v>FF300</v>
          </cell>
          <cell r="B6094" t="str">
            <v>JUEGO de limas cuadrada  redonda  media caña  de 82  por  5  piezas.</v>
          </cell>
          <cell r="F6094" t="str">
            <v>und</v>
          </cell>
          <cell r="I6094">
            <v>124825.51200000002</v>
          </cell>
        </row>
        <row r="6095">
          <cell r="A6095" t="str">
            <v>FF301</v>
          </cell>
          <cell r="B6095" t="str">
            <v>MANGUERA  para jardín  ext 1/2 x 20 m  150psi</v>
          </cell>
          <cell r="F6095" t="str">
            <v>und</v>
          </cell>
          <cell r="I6095">
            <v>41542.160000000003</v>
          </cell>
        </row>
        <row r="6096">
          <cell r="A6096" t="str">
            <v>FF302</v>
          </cell>
          <cell r="B6096" t="str">
            <v>MARTILLO de  caucho con cabeza  de 1.1/2 lb  24 onz.</v>
          </cell>
          <cell r="F6096" t="str">
            <v>und</v>
          </cell>
          <cell r="I6096">
            <v>6437.5920000000006</v>
          </cell>
        </row>
        <row r="6097">
          <cell r="A6097" t="str">
            <v>FF304</v>
          </cell>
          <cell r="B6097" t="str">
            <v xml:space="preserve">EQUIPO MINI SPLIT 24000 btu.  </v>
          </cell>
          <cell r="F6097" t="str">
            <v>und</v>
          </cell>
          <cell r="I6097">
            <v>1592265.92</v>
          </cell>
        </row>
        <row r="6098">
          <cell r="A6098" t="str">
            <v>FF305</v>
          </cell>
          <cell r="B6098" t="str">
            <v>NIVELES de mínimo  3 ventanas 24".</v>
          </cell>
          <cell r="F6098" t="str">
            <v>und</v>
          </cell>
          <cell r="I6098">
            <v>19531.231999999996</v>
          </cell>
        </row>
        <row r="6099">
          <cell r="A6099" t="str">
            <v>FF306</v>
          </cell>
          <cell r="B6099" t="str">
            <v>PALA en lámina de acero punta  redondo  # 2  sin cab.</v>
          </cell>
          <cell r="F6099" t="str">
            <v>und</v>
          </cell>
          <cell r="I6099">
            <v>82271.28</v>
          </cell>
        </row>
        <row r="6100">
          <cell r="A6100" t="str">
            <v>FF307</v>
          </cell>
          <cell r="B6100" t="str">
            <v>CORTADORA de piso tipo honda de 13HP DISCO 18".</v>
          </cell>
          <cell r="F6100" t="str">
            <v>und</v>
          </cell>
          <cell r="I6100">
            <v>6526263.2400000002</v>
          </cell>
        </row>
        <row r="6101">
          <cell r="A6101" t="str">
            <v>FF308</v>
          </cell>
          <cell r="B6101" t="str">
            <v>COMPRESOR DE AIRE Portátil Ingersoll rand capacidad de 260 cfm a 100 psi  rango de presión operacional n 80-150 psi. Peso máximo  1200 kgs.</v>
          </cell>
          <cell r="F6101" t="str">
            <v>und</v>
          </cell>
          <cell r="I6101">
            <v>46250400</v>
          </cell>
        </row>
        <row r="6102">
          <cell r="A6102" t="str">
            <v>FF309</v>
          </cell>
          <cell r="B6102" t="str">
            <v>COMPRESOR DE AIRE Portátil Ingersoll rand capacidad de 250 cfm a 100 psi  rango de presión operacional n 80-125 psi. Peso máximo  1271 kgs.</v>
          </cell>
          <cell r="F6102" t="str">
            <v>und</v>
          </cell>
          <cell r="I6102">
            <v>44856000</v>
          </cell>
        </row>
        <row r="6103">
          <cell r="A6103" t="str">
            <v>FF310</v>
          </cell>
          <cell r="B6103" t="str">
            <v>JUEGO DE HERRAMIENTAS para  electricista de  45  piezas  con caja.</v>
          </cell>
          <cell r="F6103" t="str">
            <v>und</v>
          </cell>
          <cell r="I6103">
            <v>5049999.4944000002</v>
          </cell>
        </row>
        <row r="6104">
          <cell r="A6104" t="str">
            <v>FF311</v>
          </cell>
          <cell r="B6104" t="str">
            <v xml:space="preserve">JUEGO DE HERRAMIENTAS DE 1193 PIEZAS PARA  TECNICO  MAESTRO </v>
          </cell>
          <cell r="F6104" t="str">
            <v>und</v>
          </cell>
          <cell r="I6104">
            <v>71158825.079999998</v>
          </cell>
        </row>
        <row r="6105">
          <cell r="A6105" t="str">
            <v>FF312</v>
          </cell>
          <cell r="B6105" t="str">
            <v>JUEGO DE HERRAMIENTAS  DE 775 PIEZAS  PARA TECNICO MAESTRO</v>
          </cell>
          <cell r="F6105" t="str">
            <v>und</v>
          </cell>
          <cell r="I6105">
            <v>44611665.280000001</v>
          </cell>
        </row>
        <row r="6106">
          <cell r="A6106" t="str">
            <v>FF313</v>
          </cell>
          <cell r="B6106" t="str">
            <v>JUEGO DE HERRAMIENTAS DE 477 PIEZAS  PARA TECNICO MAESTRO</v>
          </cell>
          <cell r="F6106" t="str">
            <v>und</v>
          </cell>
          <cell r="I6106">
            <v>23189067.16</v>
          </cell>
        </row>
        <row r="6107">
          <cell r="A6107" t="str">
            <v>FF314</v>
          </cell>
          <cell r="B6107" t="str">
            <v>JUEGO DE HERRAMIENTAS DE 97 PIEZAS  PARA TECNICO MAESTRO</v>
          </cell>
          <cell r="F6107" t="str">
            <v>und</v>
          </cell>
          <cell r="I6107">
            <v>3308004.84</v>
          </cell>
        </row>
        <row r="6108">
          <cell r="A6108" t="str">
            <v>FF315</v>
          </cell>
          <cell r="B6108" t="str">
            <v>JUEGO DE HERRAMIENTAS DE 194 HERRAMIENTAS PARA MAQUINARIA PESADA FT05</v>
          </cell>
          <cell r="F6108" t="str">
            <v>und</v>
          </cell>
          <cell r="I6108">
            <v>29264667.600000001</v>
          </cell>
        </row>
        <row r="6109">
          <cell r="A6109" t="str">
            <v>FF316</v>
          </cell>
          <cell r="B6109" t="str">
            <v>JUEGO DE HERRAMIENTAS DE 566 PIEZAS  PARA MANTENIMIENTO DE  EQUIPO FIJO DE INGENIEROS</v>
          </cell>
          <cell r="F6109" t="str">
            <v>und</v>
          </cell>
          <cell r="I6109">
            <v>30567507.600000001</v>
          </cell>
        </row>
        <row r="6110">
          <cell r="A6110" t="str">
            <v>FF317</v>
          </cell>
          <cell r="B6110" t="str">
            <v>JUEGO  DE HERRAMIENTAS  DE 45 PIEZAS  PARA ELECTRICISTA MECANICO</v>
          </cell>
          <cell r="F6110" t="str">
            <v>und</v>
          </cell>
          <cell r="I6110">
            <v>10413756.359999999</v>
          </cell>
        </row>
        <row r="6111">
          <cell r="A6111" t="str">
            <v>FF318</v>
          </cell>
          <cell r="B6111" t="str">
            <v>TALADRO INDUSTRIAL DE ROTACION  FT-17 De rotación de ½”, 7,8 Amps, Potencia 900 W,RPM 0-600 rpm, Tamaño del Mandril 1/2", Debe incluir Mango lateral y llave de mandril, debe poseer Engranajes helicoidales con tratamiento térmico, Gatillo de goma, Mango lateral de 360º</v>
          </cell>
          <cell r="F6111" t="str">
            <v>und</v>
          </cell>
          <cell r="I6111">
            <v>521963.12</v>
          </cell>
        </row>
        <row r="6112">
          <cell r="A6112" t="str">
            <v>FF319</v>
          </cell>
          <cell r="B6112" t="str">
            <v>TALADRO INDUSTRIAL DE ROTACION FT-17 De rotación de 3/8”, 5,4 Amps, Potencia 650 W,RPM 0-2800 rpm, Tamaño del Mandril 3/8", Debe incluir  llave de mandril, debe poseer Mango contorneado y texturizado, carcaza de nylon con fibra de vidrio</v>
          </cell>
          <cell r="F6112" t="str">
            <v>und</v>
          </cell>
          <cell r="I6112">
            <v>211995</v>
          </cell>
        </row>
        <row r="6113">
          <cell r="A6113" t="str">
            <v>FF320</v>
          </cell>
          <cell r="B6113" t="str">
            <v>TALADRO  PERCUTOR INDUSTRIAL  FT17 De ½”, (VVR) de velocidad variable reversible, Amp 7,8 Amp, Potencia 936 W, Tamaño del mandril 1/2", RPM  0-1,100 / 0-2,700 rpm, GPM 0-19.000/0-46.000 gpm</v>
          </cell>
          <cell r="F6113" t="str">
            <v>und</v>
          </cell>
          <cell r="I6113">
            <v>449835.67999999993</v>
          </cell>
        </row>
        <row r="6114">
          <cell r="A6114" t="str">
            <v>FF321</v>
          </cell>
          <cell r="B6114" t="str">
            <v>ROTOMARTILLO  SDS PLUS INDUSTRIAL FT-17 De 1" de 3 modos Capacidad en Concreto 1", Modos 800W, RPM 0-1,1150 RPM, GPM 0-4,300 GPM, Energía de impacto 3,4 JOULES, PESO 2.6 KGS, debe Incluir: Mango lateral multiposición, tope de profundidad, caja plástica</v>
          </cell>
          <cell r="F6114" t="str">
            <v>und</v>
          </cell>
          <cell r="I6114">
            <v>688016.84</v>
          </cell>
        </row>
        <row r="6115">
          <cell r="A6115" t="str">
            <v>FF322</v>
          </cell>
          <cell r="B6115" t="str">
            <v>SIERRA SABLE ELECTRICA  FT-17 De 1-1/8"Posiciones cuchilla 4, Amps  120V 10 Amps, longitud de corte 1-1/8", Carrera/Min 0-3.100 cpm Watts 120V 1.200 W, con Encastre de seguetas sin llave, debe contener cuchilla para corte en metal y caja plástica</v>
          </cell>
          <cell r="F6115" t="str">
            <v>und</v>
          </cell>
          <cell r="I6115">
            <v>428206.52</v>
          </cell>
        </row>
        <row r="6116">
          <cell r="A6116" t="str">
            <v>FF323</v>
          </cell>
          <cell r="B6116" t="str">
            <v>SIERRA CIRCULAR INDUSTRIAL CON FRENO ELECTRICO FT-17 De 8-1/4"Potencia 15,0 Amps/2.000W Velocidad 5.800 rpm, con Freno eléctrico con Traba de eje, con Pivoteo trasero, Capacidad de biselado 50 grados, debe incluir disco de carburo de 24 dientes y llave, freno eléctrico de 2 segundos, zapata de aluminio de alta resistencia, con rodamientos de bola y rodillo</v>
          </cell>
          <cell r="F6116" t="str">
            <v>und</v>
          </cell>
          <cell r="I6116">
            <v>773726.24</v>
          </cell>
        </row>
        <row r="6117">
          <cell r="A6117" t="str">
            <v>FF324</v>
          </cell>
          <cell r="B6117" t="str">
            <v>SIERRA CALADORA INDUSTRIAL  TIPO "T"  FT-17 Potencia 6,5 Amps/700W Velocidad500-3.100, Longitud de corte 1", con Soplador de polvo, con Encastre de cuchillas sin llave, velocidad variable que permite controlar los cortes por minuto, debe poseer acción orbital, debe poseer 2  cuchillas y caja plástica</v>
          </cell>
          <cell r="F6117" t="str">
            <v>und</v>
          </cell>
          <cell r="I6117">
            <v>579825.67999999993</v>
          </cell>
        </row>
        <row r="6118">
          <cell r="A6118" t="str">
            <v>FF325</v>
          </cell>
          <cell r="B6118" t="str">
            <v xml:space="preserve">RUTEADORA INDUSTRIAL FT-17 Amps 120V 11 Amps, Potencia 1-3/4 HP, Diámetro del collet 1/4", 1/2", Velocidad 24.500 rpm debe incluir bolsa  recolectora de polvo,  adaptador para extractor, collet 1-1/4" y 1/2" y llaves para collet, con Cable desmontable de fácil mantenimiento.
</v>
          </cell>
          <cell r="F6118" t="str">
            <v>und</v>
          </cell>
          <cell r="I6118">
            <v>561219.12</v>
          </cell>
        </row>
        <row r="6119">
          <cell r="A6119" t="str">
            <v>FF326</v>
          </cell>
          <cell r="B6119" t="str">
            <v>LIJADORA ROTORBITAL FT17 120V-3 Amps, Órbitas/min 12.000 opm, Bolsa recolectora de polvo, Diámetro orbital 3/32",Tamaño/tipo de papel  5", 8 orificios; con Bolsa recolectora de polvo, adaptador para extractor, debe poseer interruptor sellado contra el polvo, con Carcaza anti-deslizante y texturizada</v>
          </cell>
          <cell r="F6119" t="str">
            <v>und</v>
          </cell>
          <cell r="I6119">
            <v>276926.44</v>
          </cell>
        </row>
        <row r="6120">
          <cell r="A6120" t="str">
            <v>FF327</v>
          </cell>
          <cell r="B6120" t="str">
            <v>LIJADORA DE PALMA FT-17 De ¼” 120V-2,4 Amps, Órbitas/min 14.000 opm, Diámetro orbital 1/16", Tamaño/tipo de papel 1/4 de hoja, con Bolsa recolectora de polvo adaptador para extractor, perforadora de papel de lija,  debe poseer interruptor sellado contra el polvo, con Carcaza anti-deslizante y texturizada.</v>
          </cell>
          <cell r="F6120" t="str">
            <v>und</v>
          </cell>
          <cell r="I6120">
            <v>170226.84</v>
          </cell>
        </row>
        <row r="6121">
          <cell r="A6121" t="str">
            <v>FF328</v>
          </cell>
          <cell r="B6121" t="str">
            <v>LIJADORA DE BANDA  FT-17 De 3" X 21"8 Amps, Tamaño de banda 3" X 21",Velocidad 850-1.300 SFPM, con Ajuste de banda Perilla, Peso 5,7Kg (12,5 lbs), con Banda grano 100,con  bolsa recolectora de polvo, con Mango frontal para mayor control, con Sistema de bandas para mayor precisión</v>
          </cell>
          <cell r="F6121" t="str">
            <v>und</v>
          </cell>
          <cell r="I6121">
            <v>732766.15999999992</v>
          </cell>
        </row>
        <row r="6122">
          <cell r="A6122" t="str">
            <v>FF329</v>
          </cell>
          <cell r="B6122" t="str">
            <v xml:space="preserve">CEPILLO  FT-17 De 3/64"Amps 5,5 Amps, Velocidad sin carga 17,000 rpm, Profundidad de corte (pulgadas) 1/16", Profundidad de corte (mm) 1,5 mm  Ancho de cepillado  83 mm (3-1/4 pulgadas)” Profundidad de rebajo 23/64" Peso 6,0 lbs, con Guía </v>
          </cell>
          <cell r="F6122" t="str">
            <v>und</v>
          </cell>
          <cell r="I6122">
            <v>457414.16</v>
          </cell>
        </row>
        <row r="6123">
          <cell r="A6123" t="str">
            <v>FF330</v>
          </cell>
          <cell r="B6123" t="str">
            <v>ATORNILLADOR CONTROL DE TORQUE PARA METALMECANICA  FT-17 6,5 Amps, RPM 0-2500 rpm, Torque 132 lbs/pulg, Potencia 780 W, motor de alta potencia para aplicaciones de sujeciones en metal, sistema de ajuste para marcar el torque apropiado y atornillar fijaciones eficientemente sin romper o dañar las sujeciones</v>
          </cell>
          <cell r="F6123" t="str">
            <v>und</v>
          </cell>
          <cell r="I6123">
            <v>541080.67999999993</v>
          </cell>
        </row>
        <row r="6124">
          <cell r="A6124" t="str">
            <v>FF331</v>
          </cell>
          <cell r="B6124" t="str">
            <v>MINIPULIDORA  INDUSTRIAL . FT-17 De 4-1/2"10 Amps, Potencia 1.200 W, Velocidad 11.000rpm, Con bloqueo del eje, con mango lateral dos posiciones, con disco, con guarda ajustable sin llave, con llave, con sistema patentado de expulsión de polvo, con caja de engranajes tipo jampot, deflector de esquirlas para proteger el inducido</v>
          </cell>
          <cell r="F6124" t="str">
            <v>und</v>
          </cell>
          <cell r="I6124">
            <v>251720.84000000003</v>
          </cell>
        </row>
        <row r="6125">
          <cell r="A6125" t="str">
            <v>FF332</v>
          </cell>
          <cell r="B6125" t="str">
            <v>PULIDORA INDUSTRIAL  FT-17 De 7"Potencia 2.700 W, Velocidad 8.500 rpm, con bloqueo del eje, Eje 5/8", con guarda ajustable sin llave, con mango lateral de 5 posiciones, con engranajes helicoidales de acero forjado biselados</v>
          </cell>
          <cell r="F6125" t="str">
            <v>und</v>
          </cell>
          <cell r="I6125">
            <v>574206.07999999996</v>
          </cell>
        </row>
        <row r="6126">
          <cell r="A6126" t="str">
            <v>FF333</v>
          </cell>
          <cell r="B6126" t="str">
            <v>POLICHADORA  FT-17 DE 7" Y 9"12 Amps, Potencia 1.400 W, Velocidad 0-1.000 / 0-3.000 rpm, Con bloqueo del eje, con mango lateral, con respaldo de goma, con tuerca de respaldo posee interruptor de velocidad variable, con carbones de auto desconexión con tapas externas</v>
          </cell>
          <cell r="F6126" t="str">
            <v>und</v>
          </cell>
          <cell r="I6126">
            <v>574163.52</v>
          </cell>
        </row>
        <row r="6127">
          <cell r="A6127" t="str">
            <v>FF334</v>
          </cell>
          <cell r="B6127" t="str">
            <v>TRONZADORA DE METALES  FT-17 De 14”15 Amps, Potencia 2.000 W, Velocidad 3.800 rpm, Eje 1”Con base en acero, con  léc de 45°, con bloqueo de eje, con deflector de chispas, con prensa de bloqueo</v>
          </cell>
          <cell r="F6127" t="str">
            <v>und</v>
          </cell>
          <cell r="I6127">
            <v>509359.75999999995</v>
          </cell>
        </row>
        <row r="6128">
          <cell r="A6128" t="str">
            <v>FF335</v>
          </cell>
          <cell r="B6128" t="str">
            <v>MOTOTOOL. FT-17 De 1-1/2”3 Amps, Potencia 350 W, Velocidad 25.000 rpm, Capacidad collet 1/8” x ¼”, Diámetro 1-1/2”, con llave, con collet de ¼”, con reductor de collet para 1/8”, capacidad de AC/DC, posee interruptor de paleta con traba</v>
          </cell>
          <cell r="F6128" t="str">
            <v>und</v>
          </cell>
          <cell r="I6128">
            <v>432123.44</v>
          </cell>
        </row>
        <row r="6129">
          <cell r="A6129" t="str">
            <v>FF336</v>
          </cell>
          <cell r="B6129" t="str">
            <v>ESMERIL RECTO  FT-17 De 6”Amps 13 Amps, Potencia 1.800 W, Velocidad sin carga  5.700 rpm, Eje 5/8”, Diámetro 6”, con llave, con tuercas de apriete, con arandela,  léct cambio de carbones, con guarda ajuste rotativa.</v>
          </cell>
          <cell r="F6129" t="str">
            <v>und</v>
          </cell>
          <cell r="I6129">
            <v>1300500.6000000001</v>
          </cell>
        </row>
        <row r="6130">
          <cell r="A6130" t="str">
            <v>FF337</v>
          </cell>
          <cell r="B6130" t="str">
            <v>ESMERIL INDUSTRIAL DE BANCO  FT-17 De 6”Potencia 5/8 HP, Velocidad 3.450 rpm, Diámetro del disco 6”, Eje ½”, con rueda con grano abrasivo de 36, con rueda con grano abrasivo de 60, con protección para los ojos, con deflector de chispas con soportes, con llave de ajuste, posee base y motor de hierro fundido, con guarda que hace el escape trasero de las chispas, distancia de 12-1/2” entre los discos</v>
          </cell>
          <cell r="F6130" t="str">
            <v>und</v>
          </cell>
          <cell r="I6130">
            <v>350203.56</v>
          </cell>
        </row>
        <row r="6131">
          <cell r="A6131" t="str">
            <v>FF338</v>
          </cell>
          <cell r="B6131" t="str">
            <v>CIZALLA FT-17  Potencia 500 W Velocidad 2.400 rpm, Capacidad de corte: Acero 400 N/mm2: 2,8mm, Acero 600 N/mm2: 2,2mm, Acero 800N/mm2: 1,9mm, Aluminio: 3,5mm, Peso 2,7 Kg.</v>
          </cell>
          <cell r="F6131" t="str">
            <v>und</v>
          </cell>
          <cell r="I6131">
            <v>4793209.4000000004</v>
          </cell>
        </row>
        <row r="6132">
          <cell r="A6132" t="str">
            <v>FF339</v>
          </cell>
          <cell r="B6132" t="str">
            <v>ROTOMARTILLO INALAMBRICO  FT-17 De 7/8” 2 MODOS Voltaje 18 V, Optimo para hormigón 5/32”–½”, Energía de impacto 1,7 lbs/pie, Velocidad 0-1.100 rpm, Golpes/minuto 0-4.100 gpm, con cargador de 1 hora, con 2 baterías XRP de 18 V, con varilla de profundidad, con caja plástica, posee diseño compacto en forma de L, con mecanismo de martillo electro neumático, con control activo de vibración SHOCKS</v>
          </cell>
          <cell r="F6132" t="str">
            <v>und</v>
          </cell>
          <cell r="I6132">
            <v>770765.52</v>
          </cell>
        </row>
        <row r="6133">
          <cell r="A6133" t="str">
            <v>FF340</v>
          </cell>
          <cell r="B6133" t="str">
            <v>SIERRA CALADORA INALAMBRICA  FT-17 De 18VVoltaje 18 V, Velocidad 0-3.000 cpm, Longitud de la carrera  1”, Con cambio rápido de la cuchilla, con soplador, Peso 7.5 lbs, con cargador de 1 hora, con batería XRP de 18 V, con hojas de sierra caladora, con caja plástica, con escobillas intercambiables</v>
          </cell>
          <cell r="F6133" t="str">
            <v>und</v>
          </cell>
          <cell r="I6133">
            <v>1011651.48</v>
          </cell>
        </row>
        <row r="6134">
          <cell r="A6134" t="str">
            <v>FF341</v>
          </cell>
          <cell r="B6134" t="str">
            <v>SIERRA SABLE  FT-17 Voltaje 18 V , con Encastre de segueta sin llave, Carrera / min 0-3.000 cpm, Longitud de 1-1/8”, Peso 8,2 lbs, con cargador de una hora, con 1 batería XRP DE 18 V, con 1 hoja de sierra, con caja plástica, posee mordaza de  léctr de palanca sin llave, posee freno  léctrico, posee hoja reversible</v>
          </cell>
          <cell r="F6134" t="str">
            <v>und</v>
          </cell>
          <cell r="I6134">
            <v>512419.87999999995</v>
          </cell>
        </row>
        <row r="6135">
          <cell r="A6135" t="str">
            <v>FF342</v>
          </cell>
          <cell r="B6135" t="str">
            <v>TALADRO PERCUTOR COMPACTO. FT-17 De ½” DE 18 V ION DE LITIO Voltaje 18 V, Potencia 350 UWO, Velocidad 0-500 / 0- 1.700 rpm, GPM 0-8.500 / 0-29.000 gpm, Mandril ½”, Posiciones torque 17, Peso 4 lbs, con cargador de 30 minutos, con 2 baterías compactas de ion de litio de 18 V, con caja plástica, posee luz de led</v>
          </cell>
          <cell r="F6135" t="str">
            <v>und</v>
          </cell>
          <cell r="I6135">
            <v>929901.56</v>
          </cell>
        </row>
        <row r="6136">
          <cell r="A6136" t="str">
            <v>FF343</v>
          </cell>
          <cell r="B6136" t="str">
            <v>TALADRO / ATORNILLADOR . FT-17 De3/8” DE 12 V Voltaje 12 V, Capacidad 3/8”, Velocidad 0-350 / 0-1.200 rpm, con cargador de 1 hora, con 2 baterías 12 V, con caja plástica, posee mandril autoajustable de 3/8”</v>
          </cell>
          <cell r="F6136" t="str">
            <v>und</v>
          </cell>
          <cell r="I6136">
            <v>302114.68</v>
          </cell>
        </row>
        <row r="6137">
          <cell r="A6137" t="str">
            <v>FF344</v>
          </cell>
          <cell r="B6137" t="str">
            <v>ATORNILLADOR 2 POSICIONES  FT-17 De 7,2 V Voltaje 9,6 V, Potencia 130 UWO, Velocidad 0-500 rpm, Torque 80 lbs/pulg, Peso 3,5 lbs, Accionamiento Hex¼”, con cargador de 1 hora, con 2  baterías compactas de 7,2 V, con 2 puntas para destornillador, posee interruptor disparador de velocidad variable y reversa, posee freno  eléctrico</v>
          </cell>
          <cell r="F6137" t="str">
            <v>und</v>
          </cell>
          <cell r="I6137">
            <v>348628</v>
          </cell>
        </row>
        <row r="6138">
          <cell r="A6138" t="str">
            <v>FF345</v>
          </cell>
          <cell r="B6138" t="str">
            <v>CORTADORA ABRASIVA 14” FT-17 De 14”Potencia 15 Amperios, Diámetro del disco 14”, Velocidad 4.300 rpm</v>
          </cell>
          <cell r="F6138" t="str">
            <v>und</v>
          </cell>
          <cell r="I6138">
            <v>2481569.16</v>
          </cell>
        </row>
        <row r="6139">
          <cell r="A6139" t="str">
            <v>FF346</v>
          </cell>
          <cell r="B6139" t="str">
            <v>HOJAS  PARA  SIERRA CALADORA   FT-17 Fabricadas en Acero de Alto Carbón;  Para corte rápido en madera,  para  corte  fino en madera, para Corte de lámina de metal gruesa, para lamina  de Metal Media, para lamina de metal  delgada</v>
          </cell>
          <cell r="F6139" t="str">
            <v>und</v>
          </cell>
          <cell r="I6139">
            <v>59780</v>
          </cell>
        </row>
        <row r="6140">
          <cell r="A6140" t="str">
            <v>FF347</v>
          </cell>
          <cell r="B6140" t="str">
            <v>DISCO PARA PULIDORA  FT-17 Tipo 27 De 4-1/2 x 1/8, para aplicado rápido y exacto corte y desbaste en metal propósito general</v>
          </cell>
          <cell r="F6140" t="str">
            <v>und</v>
          </cell>
          <cell r="I6140">
            <v>2427.3199999999997</v>
          </cell>
        </row>
        <row r="6141">
          <cell r="A6141" t="str">
            <v>FF348</v>
          </cell>
          <cell r="B6141" t="str">
            <v>DISCO PARA PULIDORA FT-17 Tipo 27 De 7 x 1/8, para aplicado rápido y exacto corte y desbaste en metal propósito general.</v>
          </cell>
          <cell r="F6141" t="str">
            <v>und</v>
          </cell>
          <cell r="I6141">
            <v>3789.24</v>
          </cell>
        </row>
        <row r="6142">
          <cell r="A6142" t="str">
            <v>FF349</v>
          </cell>
          <cell r="B6142" t="str">
            <v>DISCO PARA TRONZADORA FT-17 Tipo 1 De 14 x 3/32, para aplicado rápido y exacto corte y desbaste en metal propósito general</v>
          </cell>
          <cell r="F6142" t="str">
            <v>und</v>
          </cell>
          <cell r="I6142">
            <v>12049.8</v>
          </cell>
        </row>
        <row r="6143">
          <cell r="A6143" t="str">
            <v>FF350</v>
          </cell>
          <cell r="B6143" t="str">
            <v>DISCO PARA SIERRA FT-17 Alto desempeño industrial, AKB 8-1/4” X 24 Dientes, bordes cortantes ultra afilados, ranura fina con borde antiadherente, con aperturas de ventilación</v>
          </cell>
          <cell r="F6143" t="str">
            <v>und</v>
          </cell>
          <cell r="I6143">
            <v>28782.6</v>
          </cell>
        </row>
        <row r="6144">
          <cell r="A6144" t="str">
            <v>FF351</v>
          </cell>
          <cell r="B6144" t="str">
            <v>BROCAS HSS FT-17  De 1/16 – ½” De 26 piezas, Acero M50 – M52, maquinada de precisión de acero corte rápido, con punta de 118 grados</v>
          </cell>
          <cell r="F6144" t="str">
            <v>und</v>
          </cell>
          <cell r="I6144">
            <v>110090.96</v>
          </cell>
        </row>
        <row r="6145">
          <cell r="A6145" t="str">
            <v>FF352</v>
          </cell>
          <cell r="B6145" t="str">
            <v>BROCAS PARA MAMPOSTERIA FT-17 De 1/8 – ¾” De 9 piezas, para uso en concreto, ideal para perforaciones en ladrillo y bloque hueco</v>
          </cell>
          <cell r="F6145" t="str">
            <v>und</v>
          </cell>
          <cell r="I6145">
            <v>45307.360000000001</v>
          </cell>
        </row>
        <row r="6146">
          <cell r="A6146" t="str">
            <v>FF353</v>
          </cell>
          <cell r="B6146" t="str">
            <v>BROCAS SDS FT-17  De 1/4 – 7/8” De 9 piezas, con punta en carburo, hélice alargada para rápida remoción de material, tres abrazaderas en el encastre que aseguran la broca al mandril evitando que patine</v>
          </cell>
          <cell r="F6146" t="str">
            <v>und</v>
          </cell>
          <cell r="I6146">
            <v>227011.12</v>
          </cell>
        </row>
        <row r="6147">
          <cell r="A6147" t="str">
            <v>FF354</v>
          </cell>
          <cell r="B6147" t="str">
            <v>PISTOLA NEUMATICA DE 1/2" FT-18 Diámetro del cerrojo 16mm, cuadrante de 12.7mm, torque de trabajo máximo  500Nm, velocidad libre 5,200min-1, consumo de aire 9.1 l/s, dimensión 190mm, peso neto 2.5 kg, entrada de aire 1/4".</v>
          </cell>
          <cell r="F6147" t="str">
            <v>und</v>
          </cell>
          <cell r="I6147">
            <v>464835.83999999997</v>
          </cell>
        </row>
        <row r="6148">
          <cell r="A6148" t="str">
            <v>FF355</v>
          </cell>
          <cell r="B6148" t="str">
            <v>PISTOLA NEUMATICA DE 3/4" FT-18 Diámetro del cerrojo 28mm, cuadrante de 19mm, torque de trabajo máximo 1,300 Nm, velocidad libre 4,500 min-1, consumo de aire 8.67 l/s, dimensión 253mm, peso neto 6.8 kg, entrada de aire 3/8"</v>
          </cell>
          <cell r="F6148" t="str">
            <v>und</v>
          </cell>
          <cell r="I6148">
            <v>3176933.76</v>
          </cell>
        </row>
        <row r="6149">
          <cell r="A6149" t="str">
            <v>FF356</v>
          </cell>
          <cell r="B6149" t="str">
            <v>RATCHET NEUMATICO DE 1/2" FT-18 cuadrante de 12.7mm, torque de trabajo máximo 13-115 (160) Nm, velocidad libre 160 min-1, consumo de aire 8.76 l/s, dimensiones 254mm, peso neto 1.2 kg, entrada de aire 1/4".</v>
          </cell>
          <cell r="F6149" t="str">
            <v>und</v>
          </cell>
          <cell r="I6149">
            <v>381232.32</v>
          </cell>
        </row>
        <row r="6150">
          <cell r="A6150" t="str">
            <v>FF357</v>
          </cell>
          <cell r="B6150" t="str">
            <v>TALADRO NEUMATICO DE 1/2" FT-18 Capacidad porta brocas 13mm,  velocidad libre 500 min-1, consumo de aire 11.12 l/s, dimensión 220mm, peso neto 1.6 kg, entrada de aire 1/4".</v>
          </cell>
          <cell r="F6150" t="str">
            <v>und</v>
          </cell>
          <cell r="I6150">
            <v>648763.64</v>
          </cell>
        </row>
        <row r="6151">
          <cell r="A6151" t="str">
            <v>FF358</v>
          </cell>
          <cell r="B6151" t="str">
            <v>CALIBRADOR PIE DE REY 6" FT-24 Capacidad 150mm - 6", resolución 0,05mm - 1/128", precisión 0,05mm+/- 0,002” de acero inoxidable con acabado opaco, grabación a láser que se caracteriza por la resistencia, durabilidad y nitidez además de la alta precisión</v>
          </cell>
          <cell r="F6151" t="str">
            <v>und</v>
          </cell>
          <cell r="I6151">
            <v>129752.84</v>
          </cell>
        </row>
        <row r="6152">
          <cell r="A6152" t="str">
            <v>FF359</v>
          </cell>
          <cell r="B6152" t="str">
            <v>CALIBRADOR PIE DE REY 8" FT-24 Capacidad 200mm - 8", resolución 0,05mm - 1/128", precisión 0,05mm+/- 0,002” de acero inoxidable con acabado opaco, grabación a láser que se caracteriza por la resistencia, durabilidad y nitidez además de la alta precisión.</v>
          </cell>
          <cell r="F6152" t="str">
            <v>und</v>
          </cell>
          <cell r="I6152">
            <v>198941.96</v>
          </cell>
        </row>
        <row r="6153">
          <cell r="A6153" t="str">
            <v>FF360</v>
          </cell>
          <cell r="B6153" t="str">
            <v>CALIBRADOR PIE DE REY 12" FT-24 Capacidad 300mm - 12", resolución 0,05mm - 1/128", precisión 0,05mm+/- 0,002” de acero inoxidable con acabado opaco, grabación a láser que se caracteriza por la resistencia, durabilidad y nitidez además de la alta precisión</v>
          </cell>
          <cell r="F6153" t="str">
            <v>und</v>
          </cell>
          <cell r="I6153">
            <v>490135.8</v>
          </cell>
        </row>
        <row r="6154">
          <cell r="A6154" t="str">
            <v>FF361</v>
          </cell>
          <cell r="B6154" t="str">
            <v>CALIBRADOR PIE DE REY 6" DIGITAL  FT-24 Capacidad 150mm - 6", resolución 0,01mm - 0,0005", de acero inoxidable, nivel de protección IP65, precisión según DIN 862, conversión milímetro/pulgada, pantalla LCD 8mm</v>
          </cell>
          <cell r="F6154" t="str">
            <v>und</v>
          </cell>
          <cell r="I6154">
            <v>579943</v>
          </cell>
        </row>
        <row r="6155">
          <cell r="A6155" t="str">
            <v>FF362</v>
          </cell>
          <cell r="B6155" t="str">
            <v>CALIBRADOR PIE DE REY 8" DIGITAL FT-24 Capacidad 200mm - 8", resolución 0,01mm - 0,0005", de acero inoxidable, nivel de protección IP65, precisión según DIN 862, conversión milímetro/pulgada, pantalla LCD 8mm</v>
          </cell>
          <cell r="F6155" t="str">
            <v>und</v>
          </cell>
          <cell r="I6155">
            <v>632112.04</v>
          </cell>
        </row>
        <row r="6156">
          <cell r="A6156" t="str">
            <v>FF363</v>
          </cell>
          <cell r="B6156" t="str">
            <v>CALIBRADOR PIE DE REY 12" DIGITAL FT-24 Capacidad 300mm - 12", resolución 0,01mm - 0,0005", de acero inoxidable, nivel de protección IP65, precisión según DIN 862, conversión milímetro/pulgada, pantalla LCD 8mm</v>
          </cell>
          <cell r="F6156" t="str">
            <v>und</v>
          </cell>
          <cell r="I6156">
            <v>835204.44</v>
          </cell>
        </row>
        <row r="6157">
          <cell r="A6157" t="str">
            <v>FF364</v>
          </cell>
          <cell r="B6157" t="str">
            <v>MICROMETRO DE EXTERIORES DE 0-1" FT-24 Capacidad 0-1", resolución 0,001", puntas de contacto de metal duro, numero de serie grabado para efecto de calibración y rastreo.</v>
          </cell>
          <cell r="F6157" t="str">
            <v>und</v>
          </cell>
          <cell r="I6157">
            <v>149955.96</v>
          </cell>
        </row>
        <row r="6158">
          <cell r="A6158" t="str">
            <v>FF365</v>
          </cell>
          <cell r="B6158" t="str">
            <v>MICROMETRO DE EXTERIORES DE 1-2" FT-24 Capacidad 1-2", resolución 0,001", puntas de contacto de metal duro, numero de serie grabado para efecto de calibración y rastreo</v>
          </cell>
          <cell r="F6158" t="str">
            <v>und</v>
          </cell>
          <cell r="I6158">
            <v>156229.07999999999</v>
          </cell>
        </row>
        <row r="6159">
          <cell r="A6159" t="str">
            <v>FF366</v>
          </cell>
          <cell r="B6159" t="str">
            <v>MICROMETRO DE EXTERIORES DE 2-3" FT-24 Capacidad 2-3", resolución 0,001", puntas de contacto de metal duro, numero de serie grabado para efecto de calibración y rastreo</v>
          </cell>
          <cell r="F6159" t="str">
            <v>und</v>
          </cell>
          <cell r="I6159">
            <v>276617.88</v>
          </cell>
        </row>
        <row r="6160">
          <cell r="A6160" t="str">
            <v>FF367</v>
          </cell>
          <cell r="B6160" t="str">
            <v>MICROMETRO DE EXTERIORES DE 3-4" FT-24 Capacidad 3-4", resolución 0,001", puntas de contacto de metal duro, numero de serie grabado para efecto de calibración y rastreo</v>
          </cell>
          <cell r="F6160" t="str">
            <v>und</v>
          </cell>
          <cell r="I6160">
            <v>290440.92</v>
          </cell>
        </row>
        <row r="6161">
          <cell r="A6161" t="str">
            <v>FF368</v>
          </cell>
          <cell r="B6161" t="str">
            <v>MICROMETRO DE EXTERIORES DE 4-5" FT-24 Capacidad 4-5", resolución 0,001", puntas de contacto de metal duro, numero de serie grabado para efecto de calibración y rastreo.</v>
          </cell>
          <cell r="F6161" t="str">
            <v>und</v>
          </cell>
          <cell r="I6161">
            <v>292992.83999999997</v>
          </cell>
        </row>
        <row r="6162">
          <cell r="A6162" t="str">
            <v>FF369</v>
          </cell>
          <cell r="B6162" t="str">
            <v>MICROMETRO DE EXTERIORES DE 5-6" FT-24 Capacidad 5-6", resolución 0,001", puntas de contacto de metal duro, numero de serie grabado para efecto de calibración y rastreo</v>
          </cell>
          <cell r="F6162" t="str">
            <v>und</v>
          </cell>
          <cell r="I6162">
            <v>309783.03999999998</v>
          </cell>
        </row>
        <row r="6163">
          <cell r="A6163" t="str">
            <v>FF370</v>
          </cell>
          <cell r="B6163" t="str">
            <v>MICROMETRO DE EXTERIORES DE  0-25mm/0-1" DIGITAL FT-24 Capacidad 0-25mm/0-1", resolución 0,001mm - 0,00005", nivel de protección IP67 contra aceites solubles, polvo y partículas, puntas de contacto de metal duro.</v>
          </cell>
          <cell r="F6163" t="str">
            <v>und</v>
          </cell>
          <cell r="I6163">
            <v>692955.48</v>
          </cell>
        </row>
        <row r="6164">
          <cell r="A6164" t="str">
            <v>FF371</v>
          </cell>
          <cell r="B6164" t="str">
            <v>MICROMETRO DE INTERIORES TIPO CALIBRE FT-24 Capacidad 1-2", resolución 0,001", acabado cromado satinado, con tambor de fricción</v>
          </cell>
          <cell r="F6164" t="str">
            <v>und</v>
          </cell>
          <cell r="I6164">
            <v>1460422.5999999999</v>
          </cell>
        </row>
        <row r="6165">
          <cell r="A6165" t="str">
            <v>FF372</v>
          </cell>
          <cell r="B6165" t="str">
            <v xml:space="preserve">MICROMETRO DE PROFUNDIDAD DE 0 - 3" FT-24 Capacidad 0-3", resolución 0,001", bases de apoyo 3". Diámetro de extensión de 1/8” (3,2mm) base 2.1/2”
</v>
          </cell>
          <cell r="F6165" t="str">
            <v>und</v>
          </cell>
          <cell r="I6165">
            <v>945229.88000000012</v>
          </cell>
        </row>
        <row r="6166">
          <cell r="A6166" t="str">
            <v>FF373</v>
          </cell>
          <cell r="B6166" t="str">
            <v>MICROMETRO DE PROFUNDIDAD DE 0 - 6" FT-24 Capacidad 0-6", resolución 0,001", bases de apoyo 3". Diámetro de extensión de 1/8” (3,2mm) base 2.1/2”</v>
          </cell>
          <cell r="F6166" t="str">
            <v>und</v>
          </cell>
          <cell r="I6166">
            <v>1128314.8799999999</v>
          </cell>
        </row>
        <row r="6167">
          <cell r="A6167" t="str">
            <v>FF374</v>
          </cell>
          <cell r="B6167" t="str">
            <v>MICROMETRO DE PROFUNDIDAD DE 0 - 9" FT-24 Capacidad 0-9", resolución 0,001", bases de apoyo 3". Diámetro de extensión de 1/8” (3,2mm) base 2.1/2”</v>
          </cell>
          <cell r="F6167" t="str">
            <v>und</v>
          </cell>
          <cell r="I6167">
            <v>1413587</v>
          </cell>
        </row>
        <row r="6168">
          <cell r="A6168" t="str">
            <v>FF375</v>
          </cell>
          <cell r="B6168" t="str">
            <v>RELOJ COMPARADOR DE CARATULA FT-24 Rango 10mm, resolución 0,01mm, con engranajes de acero inoxidable, tolerancia de acuerdo con ISO</v>
          </cell>
          <cell r="F6168" t="str">
            <v>und</v>
          </cell>
          <cell r="I6168">
            <v>96126.51999999999</v>
          </cell>
        </row>
        <row r="6169">
          <cell r="A6169" t="str">
            <v>FF376</v>
          </cell>
          <cell r="B6169" t="str">
            <v>BASE MAGNETICA PARA COMPARADOR FT-24 Dimensiones 63x55x50mm, altura total 230mm, varilla estándar, con llave de encendido y apagado, ajusté fino</v>
          </cell>
          <cell r="F6169" t="str">
            <v>und</v>
          </cell>
          <cell r="I6169">
            <v>230215.44</v>
          </cell>
        </row>
        <row r="6170">
          <cell r="A6170" t="str">
            <v>FF377</v>
          </cell>
          <cell r="B6170" t="str">
            <v>LLAVE DE TUBO FT- 26: Tamaño nominal 6”, capacidad de la tubería ¾”, peso ½ lbs, mango de viga en forma de I,  con roscas que se limpian por si mismas, gancho reemplazable y mordazas de talón</v>
          </cell>
          <cell r="F6170" t="str">
            <v>und</v>
          </cell>
          <cell r="I6170">
            <v>36446.200000000004</v>
          </cell>
        </row>
        <row r="6171">
          <cell r="A6171" t="str">
            <v>FF378</v>
          </cell>
          <cell r="B6171" t="str">
            <v>LLAVE DE TUBO FT-26: Tamaño nominal 8”, capacidad de la tubería 1”, peso 3/4 lbs, mango de viga en forma de I,  con roscas que se limpian por si mismas, gancho reemplazable y mordazas de talón</v>
          </cell>
          <cell r="F6171" t="str">
            <v>und</v>
          </cell>
          <cell r="I6171">
            <v>42365.4</v>
          </cell>
        </row>
        <row r="6172">
          <cell r="A6172" t="str">
            <v>FF379</v>
          </cell>
          <cell r="B6172" t="str">
            <v>LLAVE DE TUBO FT-26 Tamaño nominal 10”, capacidad de la tubería 1-1/2”, peso 1-3/4 lbs, mango de viga en forma de I,  con roscas que se limpian por si mismas, gancho reemplazable y mordazas de talón</v>
          </cell>
          <cell r="F6172" t="str">
            <v>und</v>
          </cell>
          <cell r="I6172">
            <v>55819.68</v>
          </cell>
        </row>
        <row r="6173">
          <cell r="A6173" t="str">
            <v>FF380</v>
          </cell>
          <cell r="B6173" t="str">
            <v>LLAVE DE TUBO FT-26: Tamaño nominal 12”, capacidad de la tubería 2”, peso 2-3/4 lbs, mango de viga en forma de I,  con roscas que se limpian por si mismas, gancho reemplazable y mordazas de talón</v>
          </cell>
          <cell r="F6173" t="str">
            <v>und</v>
          </cell>
          <cell r="I6173">
            <v>64547.840000000004</v>
          </cell>
        </row>
        <row r="6174">
          <cell r="A6174" t="str">
            <v>FF381</v>
          </cell>
          <cell r="B6174" t="str">
            <v>LLAVE DE TUBO FT-26: Tamaño nominal 14”, capacidad de la tubería 2”, peso 3-½ lbs, mango de viga en forma de I,  con roscas que se limpian por si mismas, gancho reemplazable y mordazas de talón</v>
          </cell>
          <cell r="F6174" t="str">
            <v>und</v>
          </cell>
          <cell r="I6174">
            <v>73319.399999999994</v>
          </cell>
        </row>
        <row r="6175">
          <cell r="A6175" t="str">
            <v>FF382</v>
          </cell>
          <cell r="B6175" t="str">
            <v>LLAVE DE TUBO FT-26: Tamaño nominal 18”, capacidad de la tubería 2-1/2”, peso 5-3/4 lbs, mango de viga en forma de I,  con roscas que se limpian por si mismas, gancho reemplazable y mordazas de talón</v>
          </cell>
          <cell r="F6175" t="str">
            <v>und</v>
          </cell>
          <cell r="I6175">
            <v>105295.40000000001</v>
          </cell>
        </row>
        <row r="6176">
          <cell r="A6176" t="str">
            <v>FF383</v>
          </cell>
          <cell r="B6176" t="str">
            <v>LLAVE DE TUBO FT-26 Tamaño nominal 24”, capacidad de la tubería 3”, peso 9-3/4 lbs, mango de viga en forma de I,  con roscas que se limpian por si mismas, gancho reemplazable y mordazas de talón</v>
          </cell>
          <cell r="F6176" t="str">
            <v>und</v>
          </cell>
          <cell r="I6176">
            <v>165074.28</v>
          </cell>
        </row>
        <row r="6177">
          <cell r="A6177" t="str">
            <v>FF384</v>
          </cell>
          <cell r="B6177" t="str">
            <v>LLAVE DE TUBO FT-26 Tamaño nominal 36”, capacidad de la tubería 5”, peso 19 lbs, mango de viga en forma de I,  con roscas que se limpian por si mismas, gancho reemplazable y mordazas de talón</v>
          </cell>
          <cell r="F6177" t="str">
            <v>und</v>
          </cell>
          <cell r="I6177">
            <v>348968.76</v>
          </cell>
        </row>
        <row r="6178">
          <cell r="A6178" t="str">
            <v>FF385</v>
          </cell>
          <cell r="B6178" t="str">
            <v>LLAVE DE TUBO FT-26 Tamaño nominal 48”, capacidad de la tubería 6”, peso 34-1/4 lbs, mango de viga en forma de I,  con roscas que se limpian por si mismas, gancho reemplazable y mordazas de talón</v>
          </cell>
          <cell r="F6178" t="str">
            <v>und</v>
          </cell>
          <cell r="I6178">
            <v>659404.19999999995</v>
          </cell>
        </row>
        <row r="6179">
          <cell r="A6179" t="str">
            <v>FF386</v>
          </cell>
          <cell r="B6179" t="str">
            <v>LLAVE DE TUBO FT-26 Tamaño nominal 60”, capacidad de la tubería 8”, peso 51-1/4 lbs, mango de viga en forma de I,  con roscas que se limpian por si mismas, gancho reemplazable y mordazas de talón</v>
          </cell>
          <cell r="F6179" t="str">
            <v>und</v>
          </cell>
          <cell r="I6179">
            <v>961281.72</v>
          </cell>
        </row>
        <row r="6180">
          <cell r="A6180" t="str">
            <v>FF387</v>
          </cell>
          <cell r="B6180" t="str">
            <v>LLAVE PARA TUBO DE 10" RAPIGRIP FT-26 Tamaño nominal en pulgadas de 10, Tamaño máximo del tubo en pulgadas de 1-1/2, Peso de 1.6 lb, con diseño de mordaza con resortes</v>
          </cell>
          <cell r="F6180" t="str">
            <v>und</v>
          </cell>
          <cell r="I6180">
            <v>83538</v>
          </cell>
        </row>
        <row r="6181">
          <cell r="A6181" t="str">
            <v>FF388</v>
          </cell>
          <cell r="B6181" t="str">
            <v>LLAVE PARA TUBO DE 14" RAPIGRIP FT-26 Tamaño nominal en pulgadas de 14, Tamaño máximo del tubo en pulgadas de 2, Peso de 3.1 lb, con diseño de mordaza con resortes</v>
          </cell>
          <cell r="F6181" t="str">
            <v>und</v>
          </cell>
          <cell r="I6181">
            <v>102238.92</v>
          </cell>
        </row>
        <row r="6182">
          <cell r="A6182" t="str">
            <v>FF389</v>
          </cell>
          <cell r="B6182" t="str">
            <v>LLAVE DE CADENA DE ALTA RESISTENCIA FT-26 Tamaño máximo nominal de la tubería en pulgadas de 2, diámetro externo real de la tubería en pulgadas de 5, longitud de la cadena en pulgadas de 18-1/2, Peso 2-3/4 lb</v>
          </cell>
          <cell r="F6182" t="str">
            <v>und</v>
          </cell>
          <cell r="I6182">
            <v>183085</v>
          </cell>
        </row>
        <row r="6183">
          <cell r="A6183" t="str">
            <v>FF390</v>
          </cell>
          <cell r="B6183" t="str">
            <v>LLAVE DE CADENA DE ALTA RESISTENCIA FT-26 Tamaño máximo nominal de la tubería en pulgadas de 3, diámetro externo real de la tubería en pulgadas de 5, longitud de la cadena en pulgadas de 20-1/4, Peso 8-1/4 lb.</v>
          </cell>
          <cell r="F6183" t="str">
            <v>und</v>
          </cell>
          <cell r="I6183">
            <v>322527.80000000005</v>
          </cell>
        </row>
        <row r="6184">
          <cell r="A6184" t="str">
            <v>FF391</v>
          </cell>
          <cell r="B6184" t="str">
            <v>LLAVE DE TENAZAS DE CADENA FT-26 Longitud total en pulgadas de 27, tamaño máximo del tubo en pulgadas de 1/4 - 2-1/2, Longitud de la cadena en pulgadas de 17-1/2, Peso de 11 lb, de doble extremo</v>
          </cell>
          <cell r="F6184" t="str">
            <v>und</v>
          </cell>
          <cell r="I6184">
            <v>746008.2</v>
          </cell>
        </row>
        <row r="6185">
          <cell r="A6185" t="str">
            <v>FF392</v>
          </cell>
          <cell r="B6185" t="str">
            <v>LLAVE DE TENAZAS DE CADENA FT-26 Longitud total en pulgadas de 50, tamaño máximo del tubo en pulgadas de 1-1/2 - 8, Longitud de la cadena en pulgadas de 40-1/2, Peso de 39 lb, de doble extremo</v>
          </cell>
          <cell r="F6185" t="str">
            <v>und</v>
          </cell>
          <cell r="I6185">
            <v>1548090.88</v>
          </cell>
        </row>
        <row r="6186">
          <cell r="A6186" t="str">
            <v>FF393</v>
          </cell>
          <cell r="B6186" t="str">
            <v>DIFERENCIAL MANUAL DE CADENA FT-27:Capacidad de 1 tonelada, longitud de cadena 3 metros, con 1 ramal de cadena, peso 10 kg</v>
          </cell>
          <cell r="F6186" t="str">
            <v>und</v>
          </cell>
          <cell r="I6186">
            <v>285428.36</v>
          </cell>
        </row>
        <row r="6187">
          <cell r="A6187" t="str">
            <v>FF394</v>
          </cell>
          <cell r="B6187" t="str">
            <v>DIFERENCIAL MANUAL DE CADENA FT-27: Capacidad de 2 toneladas, longitud de cadena 3 metros, con 2 ramales de cadena, peso 13 kgs.</v>
          </cell>
          <cell r="F6187" t="str">
            <v>und</v>
          </cell>
          <cell r="I6187">
            <v>419055.27999999997</v>
          </cell>
        </row>
        <row r="6188">
          <cell r="A6188" t="str">
            <v>FF395</v>
          </cell>
          <cell r="B6188" t="str">
            <v>DIFERENCIAL MANUAL DE CADENA FT-27: Capacidad de 3 toneladas, longitud de cadena 3 metros, con 2 ramales de cadena, peso 23 kgs</v>
          </cell>
          <cell r="F6188" t="str">
            <v>und</v>
          </cell>
          <cell r="I6188">
            <v>567166.03999999992</v>
          </cell>
        </row>
        <row r="6189">
          <cell r="A6189" t="str">
            <v>FF396</v>
          </cell>
          <cell r="B6189" t="str">
            <v>DIFERENCIAL MANUAL DE CADENA FT-27: Capacidad de 3 toneladas, longitud de cadena 3 metros, con 2 ramales de cadena, peso 36 kgs</v>
          </cell>
          <cell r="F6189" t="str">
            <v>und</v>
          </cell>
          <cell r="I6189">
            <v>881422.91999999993</v>
          </cell>
        </row>
        <row r="6190">
          <cell r="A6190" t="str">
            <v>FF397</v>
          </cell>
          <cell r="B6190" t="str">
            <v>DIFERENCIAL MANUAL DE CADENA FT-27: Capacidad de 10 toneladas, longitud de cadena 3 metros, con 4 ramales de cadena, peso 68 kgs</v>
          </cell>
          <cell r="F6190" t="str">
            <v>und</v>
          </cell>
          <cell r="I6190">
            <v>1556940</v>
          </cell>
        </row>
        <row r="6191">
          <cell r="A6191" t="str">
            <v>FF398</v>
          </cell>
          <cell r="B6191" t="str">
            <v>GARRUCHA DE CADENA FT-27: Capacidad de 3/4 de tonelada, longitud de cadena 1.5 m, ramales de cadena 1, fuerza requerida en el izaje 20 kgs, peso neto 10 kgs</v>
          </cell>
          <cell r="F6191" t="str">
            <v>und</v>
          </cell>
          <cell r="I6191">
            <v>381139.92</v>
          </cell>
        </row>
        <row r="6192">
          <cell r="A6192" t="str">
            <v>FF399</v>
          </cell>
          <cell r="B6192" t="str">
            <v>GARRUCHA DE CADENA FT-27: Capacidad de 1-1/2 de tonelada, longitud de cadena 1.5 m, ramales de cadena 1, fuerza requerida en el izaje 22 kgs, peso neto 15 kgs</v>
          </cell>
          <cell r="F6192" t="str">
            <v>und</v>
          </cell>
          <cell r="I6192">
            <v>438012.95999999996</v>
          </cell>
        </row>
        <row r="6193">
          <cell r="A6193" t="str">
            <v>FF400</v>
          </cell>
          <cell r="B6193" t="str">
            <v>GATO HIDRAULICO TIPO BOTELLA  CAPACIDAD  15 T.  FT-15 Capacidad de 15 toneladas, altura total extendido de 453mm,altura del cilindro retraído 228mm, peso 9 kg</v>
          </cell>
          <cell r="F6193" t="str">
            <v>und</v>
          </cell>
          <cell r="I6193">
            <v>284097.80000000005</v>
          </cell>
        </row>
        <row r="6194">
          <cell r="A6194" t="str">
            <v>FF401</v>
          </cell>
          <cell r="B6194" t="str">
            <v>GATO HIDRAULICO TIPO BOTELLA CAPACIDAD  20 T. FT-15 Capacidad de 20 toneladas, altura total extendido de 459mm,altura del cilindro retraído 234mm, peso 12.1 kg</v>
          </cell>
          <cell r="F6194" t="str">
            <v>und</v>
          </cell>
          <cell r="I6194">
            <v>329629.44</v>
          </cell>
        </row>
        <row r="6195">
          <cell r="A6195" t="str">
            <v>FF402</v>
          </cell>
          <cell r="B6195" t="str">
            <v>GATO HIDRAULICO TIPO BOTELLA  CAPACIDAD  40  T. FT-15 Capacidad de 40 toneladas, altura total extendido de 396mm,altura del cilindro retraído 246mm, peso 23.5 kg</v>
          </cell>
          <cell r="F6195" t="str">
            <v>und</v>
          </cell>
          <cell r="I6195">
            <v>710038.56</v>
          </cell>
        </row>
        <row r="6196">
          <cell r="A6196" t="str">
            <v>FF403</v>
          </cell>
          <cell r="B6196" t="str">
            <v>GATO HIDRAULICO TIPO BOTELLA CAPACIDAD  50 T.  FT-15 Capacidad de 50 toneladas, altura total extendido de 402mm,altura del cilindro retraído 252mm, peso 28.5 kg</v>
          </cell>
          <cell r="F6196" t="str">
            <v>und</v>
          </cell>
          <cell r="I6196">
            <v>795391.24</v>
          </cell>
        </row>
        <row r="6197">
          <cell r="A6197" t="str">
            <v>FF404</v>
          </cell>
          <cell r="B6197" t="str">
            <v>GATO HIDRAULICO DE GARAJE  FT-15 Capacidad 15 toneladas, elevación del brazo de 395mm, longitud total incluyendo la palanca de 2845mm, altura total desde el suelo de 1845mm, peso 160Kg</v>
          </cell>
          <cell r="F6197" t="str">
            <v>und</v>
          </cell>
          <cell r="I6197">
            <v>4504660.72</v>
          </cell>
        </row>
        <row r="6198">
          <cell r="A6198" t="str">
            <v>FF405</v>
          </cell>
          <cell r="B6198" t="str">
            <v>GATO HIDRAULICO DE GARAJE FT-15 Capacidad 20 toneladas, elevación del brazo de 380mm, longitud total incluyendo la palanca de 2845mm, altura total desde el suelo de 585mm, peso 257Kg</v>
          </cell>
          <cell r="F6198" t="str">
            <v>und</v>
          </cell>
          <cell r="I6198">
            <v>7632923.7599999998</v>
          </cell>
        </row>
        <row r="6199">
          <cell r="A6199" t="str">
            <v>FF406</v>
          </cell>
          <cell r="B6199" t="str">
            <v>GRUA PLEGABLE FT-15 Capacidad de carga de 2000 Kilogramos (2 toneladas), altura total de 2500mm, longitud total de 1900mm, radio mínimo de 1275mm, radio máximo de 1570mm, peso 173Kg.</v>
          </cell>
          <cell r="F6199" t="str">
            <v>und</v>
          </cell>
          <cell r="I6199">
            <v>4314970.8</v>
          </cell>
        </row>
        <row r="6200">
          <cell r="A6200" t="str">
            <v>FF407</v>
          </cell>
          <cell r="B6200" t="str">
            <v>PRENSA HIDRAULICA FT-15 Capacidad 30 toneladas, altura 1770mm, ancho 880mm, recorrido 1 120mm, recorrido 2 usillo 75mm, recorrido total 195mm, recorrido lateral 250mm, peso entre 200 y 210 kgs</v>
          </cell>
          <cell r="F6200" t="str">
            <v>und</v>
          </cell>
          <cell r="I6200">
            <v>7250369.2800000003</v>
          </cell>
        </row>
        <row r="6201">
          <cell r="A6201" t="str">
            <v>FF408</v>
          </cell>
          <cell r="B6201" t="str">
            <v>MESA ELEVADORA FT-15 Capacidad 1.500 kg (1.5 toneladas), altura total de 880mm, longitud total de 1380mm, ancho de la mesa de 500mm, longitud de la mesa de 1020mm, peso de 135Kg</v>
          </cell>
          <cell r="F6201" t="str">
            <v>und</v>
          </cell>
          <cell r="I6201">
            <v>3378508</v>
          </cell>
        </row>
        <row r="6202">
          <cell r="A6202" t="str">
            <v>FF409</v>
          </cell>
          <cell r="B6202" t="str">
            <v>EQUIPO CARROCERO O GATO POWER FT-15conexiones roscadas para reparación de carrocerías, con válvula de seguridad, limitador hidráulico de recorrido, retorno del pistón por resorte interior, peso entre 40 y 50 kgs</v>
          </cell>
          <cell r="F6202" t="str">
            <v>und</v>
          </cell>
          <cell r="I6202">
            <v>3020110.8</v>
          </cell>
        </row>
        <row r="6203">
          <cell r="A6203" t="str">
            <v>FF410</v>
          </cell>
          <cell r="B6203" t="str">
            <v>MINIGATOS HIDRAULICOS FT-15 Cap. 5 ton, Carrera (mm) 19mm, Altura min. Retraído  63,5mm, Altura máx. 85,7 mm,  diámetro soporte 29mm, peso 1,9kgs</v>
          </cell>
          <cell r="F6203" t="str">
            <v>und</v>
          </cell>
          <cell r="I6203">
            <v>705586.56</v>
          </cell>
        </row>
        <row r="6204">
          <cell r="A6204" t="str">
            <v>FF411</v>
          </cell>
          <cell r="B6204" t="str">
            <v>ENDEREZADOR DE CARROCERIA FT-15 Capacidad de 10 toneladas, Con válvula de seguridad, peso entre 175 y 180kgs</v>
          </cell>
          <cell r="F6204" t="str">
            <v>und</v>
          </cell>
          <cell r="I6204">
            <v>8054843.4400000004</v>
          </cell>
        </row>
        <row r="6205">
          <cell r="A6205" t="str">
            <v>FF412</v>
          </cell>
          <cell r="B6205" t="str">
            <v>PORTABIDONES HIDRAULICO FT-15 Con válvula de control de descenso, limitador hidráulico de recorrido, capacidad de carga 200 litros</v>
          </cell>
          <cell r="F6205" t="str">
            <v>und</v>
          </cell>
          <cell r="I6205">
            <v>3523559.4800000004</v>
          </cell>
        </row>
        <row r="6206">
          <cell r="A6206" t="str">
            <v>FF413</v>
          </cell>
          <cell r="B6206" t="str">
            <v>ENGRASADORA MANUAL FT-29: Engrasadora de 14 onzas (400 gramos) de 1/8" NPT.</v>
          </cell>
          <cell r="F6206" t="str">
            <v>und</v>
          </cell>
          <cell r="I6206">
            <v>40236.559999999998</v>
          </cell>
        </row>
        <row r="6207">
          <cell r="A6207" t="str">
            <v>FF414</v>
          </cell>
          <cell r="B6207" t="str">
            <v>BOMBA DE GRASA CON TANQUE FT-29: Capacidad 10kg (22 lbs), con bomba de presión que desarrolla hasta 4000 PSI, pistola, la bomba proporciona hasta 9 gramos de grasa por carrera</v>
          </cell>
          <cell r="F6207" t="str">
            <v>und</v>
          </cell>
          <cell r="I6207">
            <v>255077.76000000001</v>
          </cell>
        </row>
        <row r="6208">
          <cell r="A6208" t="str">
            <v>FF415</v>
          </cell>
          <cell r="B6208" t="str">
            <v>BOMBAS MANUALES  FT-29 : De 1” para canecas de 55 galones, peso entre 6 y 7 kgs, para uso en aceite, combustibles</v>
          </cell>
          <cell r="F6208" t="str">
            <v>und</v>
          </cell>
          <cell r="I6208">
            <v>111767.04000000001</v>
          </cell>
        </row>
        <row r="6209">
          <cell r="A6209" t="str">
            <v>FF416</v>
          </cell>
          <cell r="B6209" t="str">
            <v xml:space="preserve">GABINETE METALICO PARA ALMACENAMIENTO DE HERRAMIENTAS  FT-28 : Gabinete   para Almacenamiento  de Herramientas. TIPO: CAJA PARA HERRAMIENTAS. CAPACIDAD: ALMACENAMIENTO PARA ALTOS OBJETOS VOLUMINOSOS. PESO:   de 160 a 180  Kg (Kilogramo) 762mm (FONDO) X 1829 mm(ANCHO) X 1219 (ALTO) mm (Milímetros)
UNIDADES POR EMBALAJE. Cada  estante  debe  tener  un grosor  de 4 a 10 mm. Debe traer  ruedas  instalables para  facilitar  el movimiento  cuando se requiera.
</v>
          </cell>
          <cell r="F6209" t="str">
            <v>und</v>
          </cell>
          <cell r="I6209">
            <v>3624360.6</v>
          </cell>
        </row>
        <row r="6210">
          <cell r="A6210" t="str">
            <v>FF417</v>
          </cell>
          <cell r="B6210" t="str">
            <v>ROSCADORA ELECTRICA DE MANO  Roscadora eléctrica de mano y de alta resistencia. Motor reversible universal de 115V o 230V.Capacidad para tubería de 1⁄8"-2" (3 mm-50 mm), pernos de ¼” – 1” con cabezales OO-RB. Diseñada para cabezales 12R. Otros cabezales (00-R,00RB,11R) usando adaptadores, roscado de 2½" a 6" (62 mm - 150 mm) con roscadoras con engranaje 141/161. Aprobado por CSA. Aprobado bajo estándares UL y CSA Especificaciones técnicas Motor: universal de ½ HP, 115V o 230V 50-60 Hz.</v>
          </cell>
          <cell r="F6210" t="str">
            <v>und</v>
          </cell>
          <cell r="I6210">
            <v>9061858.3999999985</v>
          </cell>
        </row>
        <row r="6211">
          <cell r="A6211" t="str">
            <v>FF418</v>
          </cell>
          <cell r="B6211" t="str">
            <v xml:space="preserve">ROSCADORA  ELECTRICA DE PIE Roscadora eléctrica con interruptor de pie. Cabezal universal de apertura rápida. Juego de dados universales de aleación de 1/2” – 3/4”. Juego de dados universales de aleación de 1” – 2”. Cortador: capacidad: tuberías 1/8” – 2” (3mm – 50mm), varillas ¼” – 7/8” (6mm – 2mm) con disco, 5/16” – 1” (8mm – 25mm) con disco de corte
</v>
          </cell>
          <cell r="F6211" t="str">
            <v>und</v>
          </cell>
          <cell r="I6211">
            <v>21731699.359999999</v>
          </cell>
        </row>
        <row r="6212">
          <cell r="A6212" t="str">
            <v>FF419</v>
          </cell>
          <cell r="B6212" t="str">
            <v xml:space="preserve">BARRA LARGA Barra larga  recta  hexagonal, peso 17 lb, largo 1.8m
</v>
          </cell>
          <cell r="F6212" t="str">
            <v>und</v>
          </cell>
          <cell r="I6212">
            <v>282930.48</v>
          </cell>
        </row>
        <row r="6213">
          <cell r="A6213" t="str">
            <v>FF420</v>
          </cell>
          <cell r="B6213" t="str">
            <v xml:space="preserve">MAZO 1OLB Mazo de 10 lb, mango en fibra de vidrio, longitud 32”, peso 12.36 lbs
</v>
          </cell>
          <cell r="F6213" t="str">
            <v>und</v>
          </cell>
          <cell r="I6213">
            <v>281229.2</v>
          </cell>
        </row>
        <row r="6214">
          <cell r="A6214" t="str">
            <v>FF421</v>
          </cell>
          <cell r="B6214" t="str">
            <v xml:space="preserve">MAZO 3LB Mazo de 3 lb, mango en fibra de vidrio, longitud 14”, peso 3.94 lbs
</v>
          </cell>
          <cell r="F6214" t="str">
            <v>und</v>
          </cell>
          <cell r="I6214">
            <v>171659.88</v>
          </cell>
        </row>
        <row r="6215">
          <cell r="A6215" t="str">
            <v>FF422</v>
          </cell>
          <cell r="B6215" t="str">
            <v xml:space="preserve">LLAVE PARA EXTREMO DE TUBERIA Llave para extremo de tubería, Tamaño nominal 14”, tamaño máximo del tubo 2”, peso 3-1/2 lb.
</v>
          </cell>
          <cell r="F6215" t="str">
            <v>und</v>
          </cell>
          <cell r="I6215">
            <v>183156.12</v>
          </cell>
        </row>
        <row r="6216">
          <cell r="A6216" t="str">
            <v>FF423</v>
          </cell>
          <cell r="B6216" t="str">
            <v xml:space="preserve">LLAVE DE PALANCA Llave de palanca doble, tamaño nominal 8”, peso 68-1/2 lb
</v>
          </cell>
          <cell r="F6216" t="str">
            <v>und</v>
          </cell>
          <cell r="I6216">
            <v>5003991.4400000004</v>
          </cell>
        </row>
        <row r="6217">
          <cell r="A6217" t="str">
            <v>FF424</v>
          </cell>
          <cell r="B6217" t="str">
            <v xml:space="preserve">PRENSA DE MORDAZA Prensa de mordaza portátil Tristand portátil, tamaño máximo del tubo  de 1/8” a 21/2 “, peso 48-1/2 lb
</v>
          </cell>
          <cell r="F6217" t="str">
            <v>und</v>
          </cell>
          <cell r="I6217">
            <v>2301265.4</v>
          </cell>
        </row>
        <row r="6218">
          <cell r="A6218" t="str">
            <v>FF425</v>
          </cell>
          <cell r="B6218" t="str">
            <v>PRENSA DE CADENA Prensa de Cadena Tristand portátil, tamaño máximo del tubo  de 1/8” a 6”, peso 47 lb</v>
          </cell>
          <cell r="F6218" t="str">
            <v>und</v>
          </cell>
          <cell r="I6218">
            <v>2068080</v>
          </cell>
        </row>
        <row r="6219">
          <cell r="A6219" t="str">
            <v>FF426</v>
          </cell>
          <cell r="B6219" t="str">
            <v>SOPORTES PARA TUBO Soportes para  tubos  con cabezal  en “V” bajo, ajuste de altura 20” mínimo – 38” máximo, tamaño máximo del tubo 12”, carga máxima admitida 2500 lb, peso 21 lb</v>
          </cell>
          <cell r="F6219" t="str">
            <v>und</v>
          </cell>
          <cell r="I6219">
            <v>366233</v>
          </cell>
        </row>
        <row r="6220">
          <cell r="A6220" t="str">
            <v>FF427</v>
          </cell>
          <cell r="B6220" t="str">
            <v>CORTADORA DE TUBERIA Cortadora de tubería de alta resistencia, tamaño máximo nominal del tubo 1/8” – 2”, peso 7 lb., con manija extra larga</v>
          </cell>
          <cell r="F6220" t="str">
            <v>und</v>
          </cell>
          <cell r="I6220">
            <v>691181.4</v>
          </cell>
        </row>
        <row r="6221">
          <cell r="A6221" t="str">
            <v>FF428</v>
          </cell>
          <cell r="B6221" t="str">
            <v>JUEGO DE EXTRACTORES Juego de Extractores de Tubería de 1/8 a 2”, disponibles para tubos Sch. 40 y 80, marcados claramente con el tamaño de la broca a utilizar, peso de ¾ - 50 oz</v>
          </cell>
          <cell r="F6221" t="str">
            <v>und</v>
          </cell>
          <cell r="I6221">
            <v>1386692.16</v>
          </cell>
        </row>
        <row r="6222">
          <cell r="A6222" t="str">
            <v>FF429</v>
          </cell>
          <cell r="B6222" t="str">
            <v>JUEGO DE ROSCADORA MANUAL  Juego de roscadora manual  de trinquete, capacidad de 1/8” a 2”, peso 45-1/2 lb</v>
          </cell>
          <cell r="F6222" t="str">
            <v>und</v>
          </cell>
          <cell r="I6222">
            <v>4490622.3600000003</v>
          </cell>
        </row>
        <row r="6223">
          <cell r="A6223" t="str">
            <v>FF430</v>
          </cell>
          <cell r="B6223" t="str">
            <v>CORTADOR DE PERNOS capacidad/metales blando (15rc) 3/8”- medio 5/16”- duro ¼”, longitud total 19”, peso 3-3/8 lb</v>
          </cell>
          <cell r="F6223" t="str">
            <v>und</v>
          </cell>
          <cell r="I6223">
            <v>192664.91999999998</v>
          </cell>
        </row>
        <row r="6224">
          <cell r="A6224" t="str">
            <v>FF431</v>
          </cell>
          <cell r="B6224" t="str">
            <v>CORTADOR DE PERNOS capacidad/metales blando (15rc) 1/2”- medio 7/16”- duro 3/8”, longitud total 31”, peso 8-7/8 lb.</v>
          </cell>
          <cell r="F6224" t="str">
            <v>und</v>
          </cell>
          <cell r="I6224">
            <v>297150.83999999997</v>
          </cell>
        </row>
        <row r="6225">
          <cell r="A6225" t="str">
            <v>FF432</v>
          </cell>
          <cell r="B6225" t="str">
            <v>TORCOMETRO ELECTRONICO rango 2.1-21ft-lbs – 25-250in-lbs, nm 2.8-28, graduación 0.01ft-lbs-0.1in-lbs, nm 0.01, cuadrante 3/8, longitud 10-5/8”, peso 1 lb</v>
          </cell>
          <cell r="F6225" t="str">
            <v>und</v>
          </cell>
          <cell r="I6225">
            <v>1549793.84</v>
          </cell>
        </row>
        <row r="6226">
          <cell r="A6226" t="str">
            <v>FF433</v>
          </cell>
          <cell r="B6226" t="str">
            <v>TORCOMETRO ELECTRONICO rango 25-250ft-lbs – 300-3000in-lbs, nm 34-340, graduación 0.1ft-lbs-1in-lbs, nm 0.1, cuadrante 1/2, longitud 22”, peso 2.8 lb</v>
          </cell>
          <cell r="F6226" t="str">
            <v>und</v>
          </cell>
          <cell r="I6226">
            <v>1737690.08</v>
          </cell>
        </row>
        <row r="6227">
          <cell r="A6227" t="str">
            <v>FF434</v>
          </cell>
          <cell r="B6227" t="str">
            <v>REMACHADORA para trabajo pesado, de 4 boquillas (1/8,3/32,5/32y3/16), con llave, boquilla extendida y tratamiento térmico</v>
          </cell>
          <cell r="F6227" t="str">
            <v>und</v>
          </cell>
          <cell r="I6227">
            <v>38618.720000000001</v>
          </cell>
        </row>
        <row r="6228">
          <cell r="A6228" t="str">
            <v>FF435</v>
          </cell>
          <cell r="B6228" t="str">
            <v>PRENSA DE BANCO forjada de 6”, tornillo helicoidal acme de dos entradas, yunque grande cementado, manija de acero con anillos de caucho antipellizcos, peso 63 lb</v>
          </cell>
          <cell r="F6228" t="str">
            <v>und</v>
          </cell>
          <cell r="I6228">
            <v>1273037.3600000001</v>
          </cell>
        </row>
        <row r="6229">
          <cell r="A6229" t="str">
            <v>FF436</v>
          </cell>
          <cell r="B6229" t="str">
            <v>PISTOLA DE ADHESIVO para adhesivo estándar o de doble temperatura, calienta rápidamente y sella en 60 segundos.</v>
          </cell>
          <cell r="F6229" t="str">
            <v>und</v>
          </cell>
          <cell r="I6229">
            <v>23843.96</v>
          </cell>
        </row>
        <row r="6230">
          <cell r="A6230" t="str">
            <v>FF437</v>
          </cell>
          <cell r="B6230" t="str">
            <v>PISTOLA SOLDADORA 100w, capaz de generar 400 grados centígrados en solo 12 segundos</v>
          </cell>
          <cell r="F6230" t="str">
            <v>und</v>
          </cell>
          <cell r="I6230">
            <v>92011.08</v>
          </cell>
        </row>
        <row r="6231">
          <cell r="A6231" t="str">
            <v>FF438</v>
          </cell>
          <cell r="B6231" t="str">
            <v>MULTIMETRO DIGITAL    Voltaje 50.00, 500.0mV; 5.000, 50.00,500.0, 1000V, Amperaje 500.0, 5000uA; 50.00, 500.0mA; 5.000, 10.00A, Resistencia 50.00, 500.0 Ohmios; 5.000, 50.00, 500.0kOhnios; 5.000, 50.00MOhnios, Capacitancia 50.00, 500.0nF; 5.000, 50.00, 500.0, 9999uF, Frecuencia 10Hz-125kHz, Temperatura K type, -58°F to 1832°F (-50°C to 1000°C), Categoría CAT IV, 600V; CAT III 1000V, Con batería de 9 voltios</v>
          </cell>
          <cell r="F6231" t="str">
            <v>und</v>
          </cell>
          <cell r="I6231">
            <v>610609.72</v>
          </cell>
        </row>
        <row r="6232">
          <cell r="A6232" t="str">
            <v>FF439</v>
          </cell>
          <cell r="B6232" t="str">
            <v>PINZA VOLTIAMPERIMETRICA    Amperios 600A AC/DC, True Rms, Voltaje 400.0, 6000V, resistencia 400.0 Ohmios, frecuencia 0.400khz, display 4000-count LCD, categoría CAT III, 600V</v>
          </cell>
          <cell r="F6232" t="str">
            <v>und</v>
          </cell>
          <cell r="I6232">
            <v>624192.52</v>
          </cell>
        </row>
        <row r="6233">
          <cell r="A6233" t="str">
            <v>FF440</v>
          </cell>
          <cell r="B6233" t="str">
            <v>COMPRESOR DE AIRE PORTATIL 15 GALONES Un compresor de 150 psi, tamaño del tanque de 15 galones peso máximo de 95 libras, potencia de 1.8 HP, con voltaje de 120V, con un caudal de mínimo 5 SCFM, con cubierta protectora, acople y regulador de alto caudal Nivel de ruido: 78 DBA</v>
          </cell>
          <cell r="F6233" t="str">
            <v>und</v>
          </cell>
          <cell r="I6233">
            <v>1488434.6400000001</v>
          </cell>
        </row>
        <row r="6234">
          <cell r="A6234" t="str">
            <v>FF441</v>
          </cell>
          <cell r="B6234" t="str">
            <v>COMPRESOR DE AIRE PORTATIL   6 GALONES Un compresor de 150 psi, tamaño del tanque de 06 galones peso máximo de 40 libras, potencia de 2 HP, con voltaje de 120V, con un caudal de mínimo 2.6  SCFM, con cubierta protectora, acople y regulador de alto caudal  dimensiones de mínimo  18.5x15x16.75</v>
          </cell>
          <cell r="F6234" t="str">
            <v>und</v>
          </cell>
          <cell r="I6234">
            <v>808595.20000000007</v>
          </cell>
        </row>
        <row r="6235">
          <cell r="A6235" t="str">
            <v>FF442</v>
          </cell>
          <cell r="B6235" t="str">
            <v xml:space="preserve">COMPRESOR DE AIRE PORTATIL  4 GALONES Un compresor de 100 psi, tamaño del tanque de 04 galones peso máximo de 54 libras, potencia de 1.1 HP, con voltaje de 120V, con un caudal de mínimo 3.2  SCFM, con cubierta protectora, acople y regulador de alto caudal  dimensiones de mínimo  18.5x15x16.75” </v>
          </cell>
          <cell r="F6235" t="str">
            <v>und</v>
          </cell>
          <cell r="I6235">
            <v>868829.64</v>
          </cell>
        </row>
        <row r="6236">
          <cell r="A6236" t="str">
            <v>FF443</v>
          </cell>
          <cell r="B6236" t="str">
            <v>EXTINTOR SATELITE ABC/BC Extintor de alta calidad con polvo químico seco tipo ABC / BC multipropósito, para extinguir fuegos de Clase A: sólidos, maderas, telas, papel; Clase B: líquidos inflamables y combustibles, grasas, pinturas; Clase C: equipos eléctricos</v>
          </cell>
          <cell r="F6236" t="str">
            <v>und</v>
          </cell>
          <cell r="I6236">
            <v>1389360</v>
          </cell>
        </row>
        <row r="6238">
          <cell r="A6238" t="str">
            <v>FF445</v>
          </cell>
          <cell r="B6238" t="str">
            <v>EQUIPO DE SOLDADURA DE ARCO FT-14  Un equipo de soldadura de arco que funcione a 110/220 voltios y 50 a 60 Hz, con los siguientes accesorios: Porta electrodo aislado, grampa para pieza de trabajo que brinde excelente conexión y mordaza de apertura de por lo menos 2", Cables de salida conectados al equipo.</v>
          </cell>
          <cell r="F6238" t="str">
            <v>und</v>
          </cell>
          <cell r="I6238">
            <v>5141248</v>
          </cell>
        </row>
        <row r="6239">
          <cell r="A6239" t="str">
            <v>FF446</v>
          </cell>
          <cell r="B6239" t="str">
            <v xml:space="preserve">JUEGO DE  HERRAMIENTAS  PARA REFRIGERACION .   Compuesta de  20 elementos  </v>
          </cell>
          <cell r="F6239" t="str">
            <v>und</v>
          </cell>
          <cell r="I6239">
            <v>17193162</v>
          </cell>
        </row>
        <row r="6240">
          <cell r="A6240" t="str">
            <v>FF448</v>
          </cell>
          <cell r="B6240" t="str">
            <v xml:space="preserve">APISONADOR Diesel Motor yanmar L48W DE 4.3HP </v>
          </cell>
          <cell r="F6240" t="str">
            <v>und</v>
          </cell>
          <cell r="I6240">
            <v>9259104.9431999996</v>
          </cell>
        </row>
        <row r="6241">
          <cell r="A6241" t="str">
            <v>FF449</v>
          </cell>
          <cell r="B6241" t="str">
            <v xml:space="preserve">MEZCLADORA de Concreto de 2 bultos. Potencia mínima 10 HP. Revoluciones 1800  a 3600 RPM. Filtro de aire tipo húmedo.  Alarma por bajo nivel de aceite. Interruptor  apagado encendido
</v>
          </cell>
          <cell r="F6241" t="str">
            <v>und</v>
          </cell>
          <cell r="I6241">
            <v>4467232</v>
          </cell>
        </row>
        <row r="6242">
          <cell r="A6242" t="str">
            <v>FF450</v>
          </cell>
          <cell r="B6242" t="str">
            <v>COMPACTADOR MANUAL Tipo Canguro FT-21 Peso  de Mínimo 60 Kg.  Potencia de  3. a 5 HP</v>
          </cell>
          <cell r="F6242" t="str">
            <v>und</v>
          </cell>
          <cell r="I6242">
            <v>8453536</v>
          </cell>
        </row>
        <row r="6243">
          <cell r="A6243" t="str">
            <v>FF451</v>
          </cell>
          <cell r="B6243" t="str">
            <v xml:space="preserve">JUEGO DE HERRAMIENTAS ELECTRONICAS PARA MANTENIMIENTO   ESTACIONES DE TOPOGRAFIA FT- 30  QUE  CONSTA  ED  45  ELEMENTOS </v>
          </cell>
          <cell r="F6243" t="str">
            <v>und</v>
          </cell>
          <cell r="I6243">
            <v>6165043.0800000001</v>
          </cell>
        </row>
        <row r="6244">
          <cell r="A6244" t="str">
            <v>FF452</v>
          </cell>
          <cell r="B6244" t="str">
            <v>DESTALONADOR  FT-23 Para destalonar llantas con diámetro de Rin de 20 a 30”, diámetro de la llanta máximo, alimentación 115 hasta 400 voltios AC DC máximo. Con dispositivo de llenado de aire y mecanismo de retracción del eje de soporte. Operación del plato de giro de doble sentido, accionamiento neumático</v>
          </cell>
          <cell r="F6244" t="str">
            <v>und</v>
          </cell>
          <cell r="I6244">
            <v>40588800</v>
          </cell>
        </row>
        <row r="6245">
          <cell r="A6245" t="str">
            <v>FF453</v>
          </cell>
          <cell r="B6245" t="str">
            <v>TORNO de alimentación longitudinal 0.0500 a 1.2912mm, de alimentación transversal  0.010 a 0.276mm, Rosca métrica 0.4-7mm, rosca pulgada 4-60TPI, motor mínimo 1.1kw 3PH/1.5kw.1HP, peso máximo 610kg, debe traer los accesorios estándar como bomba de aceite, manga de punto, soporte de pie, protección contra salpicaduras, chuck, plato para chuck, luneta fija, luneta móvil, bandeja de aceite, lámpara de trabajo, freno de pie, punto giratorio, mandril + árbol de taladro, localizador, embrague de pie, torreta de ajuste rápido</v>
          </cell>
          <cell r="F6245" t="str">
            <v>und</v>
          </cell>
          <cell r="I6245">
            <v>12176640</v>
          </cell>
        </row>
        <row r="6246">
          <cell r="A6246" t="str">
            <v>FF454</v>
          </cell>
          <cell r="B6246" t="str">
            <v>CARGADOR DE BATERIAS FT-32 Cargador diseñado para trabajo pesado, carga una amplia variedad de baterías: 6,12,18 y 24 voltios, arranque de la maquina a 200 amperes 12  voltios / 180 amperes 6 voltios- para arranques de emergencias bajo severas condiciones, carga de 80 amperes de velocidad para baterías de 6 Voltios, de 60 amperes para baterías de 12 voltios, de 44 amperes para baterías de 18 voltios, de 30 amperes para baterías de 24 voltios, interruptor de reloj de 2 posiciones de espera, con interruptor giratorio, peso de la caja de 22 – 25 Kg</v>
          </cell>
          <cell r="F6246" t="str">
            <v>und</v>
          </cell>
          <cell r="I6246">
            <v>1786288</v>
          </cell>
        </row>
        <row r="6247">
          <cell r="A6247" t="str">
            <v>FF455</v>
          </cell>
          <cell r="B6247" t="str">
            <v>EXTINTOR DE POLVO QUÍMICO ABC, CAPACIDAD 10 LB</v>
          </cell>
          <cell r="F6247" t="str">
            <v>un</v>
          </cell>
          <cell r="I6247">
            <v>75000</v>
          </cell>
        </row>
        <row r="6248">
          <cell r="A6248" t="str">
            <v>FF456</v>
          </cell>
          <cell r="B6248" t="str">
            <v>COCINA 4 PUESTOS a gas M- 40 2,931,034; Cuatro puestos grandes. Parrillas en fundición de hierro. Quemadores indeformables en hierro, de alto rendimiento. Mueble y entrepaño en acero inoxidable. Encendido electrónico. Dimensiones: 108 x 88 x 87 cm. Potencia: 88.000 BTU/h.</v>
          </cell>
          <cell r="F6248" t="str">
            <v>und</v>
          </cell>
          <cell r="I6248">
            <v>3399999</v>
          </cell>
        </row>
      </sheetData>
      <sheetData sheetId="16" refreshError="1"/>
      <sheetData sheetId="17" refreshError="1"/>
      <sheetData sheetId="18" refreshError="1"/>
      <sheetData sheetId="19" refreshError="1"/>
      <sheetData sheetId="20" refreshError="1"/>
      <sheetData sheetId="21" refreshError="1"/>
      <sheetData sheetId="22"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No Previstos"/>
      <sheetName val="Justificacion"/>
      <sheetName val="Memoria"/>
      <sheetName val="Memoria (2)"/>
      <sheetName val="APU"/>
      <sheetName val="Insumos"/>
    </sheetNames>
    <sheetDataSet>
      <sheetData sheetId="0">
        <row r="6">
          <cell r="A6" t="str">
            <v>23.1</v>
          </cell>
        </row>
        <row r="7">
          <cell r="A7" t="str">
            <v>23.2</v>
          </cell>
        </row>
        <row r="8">
          <cell r="A8" t="str">
            <v>23.3</v>
          </cell>
        </row>
        <row r="9">
          <cell r="A9" t="str">
            <v>23.4</v>
          </cell>
        </row>
        <row r="10">
          <cell r="A10" t="str">
            <v>23.5</v>
          </cell>
        </row>
        <row r="11">
          <cell r="A11" t="str">
            <v>23.6</v>
          </cell>
        </row>
        <row r="12">
          <cell r="A12" t="str">
            <v>23.7</v>
          </cell>
        </row>
        <row r="13">
          <cell r="A13" t="str">
            <v>23.8</v>
          </cell>
        </row>
        <row r="14">
          <cell r="A14" t="str">
            <v>23.9</v>
          </cell>
        </row>
        <row r="15">
          <cell r="A15" t="str">
            <v>23.10</v>
          </cell>
        </row>
        <row r="16">
          <cell r="A16" t="str">
            <v>23.11</v>
          </cell>
        </row>
        <row r="17">
          <cell r="A17" t="str">
            <v>23.12</v>
          </cell>
        </row>
        <row r="18">
          <cell r="A18" t="str">
            <v>23.13</v>
          </cell>
        </row>
        <row r="19">
          <cell r="A19" t="str">
            <v>23.14</v>
          </cell>
        </row>
        <row r="20">
          <cell r="A20">
            <v>23.15</v>
          </cell>
        </row>
        <row r="21">
          <cell r="A21" t="str">
            <v>23.16</v>
          </cell>
        </row>
        <row r="22">
          <cell r="A22">
            <v>23.17</v>
          </cell>
        </row>
        <row r="23">
          <cell r="A23">
            <v>23.18</v>
          </cell>
        </row>
        <row r="24">
          <cell r="A24" t="str">
            <v>23.19</v>
          </cell>
        </row>
        <row r="25">
          <cell r="A25" t="str">
            <v>23.20</v>
          </cell>
        </row>
        <row r="26">
          <cell r="A26" t="str">
            <v>23.21</v>
          </cell>
        </row>
        <row r="27">
          <cell r="A27" t="str">
            <v>23.22</v>
          </cell>
        </row>
        <row r="28">
          <cell r="A28" t="str">
            <v>23.23</v>
          </cell>
        </row>
        <row r="29">
          <cell r="A29" t="str">
            <v>23.24</v>
          </cell>
        </row>
        <row r="30">
          <cell r="A30" t="str">
            <v>23.25</v>
          </cell>
        </row>
        <row r="31">
          <cell r="A31" t="str">
            <v>23.26</v>
          </cell>
        </row>
        <row r="32">
          <cell r="A32" t="str">
            <v>23.27</v>
          </cell>
        </row>
        <row r="33">
          <cell r="A33" t="str">
            <v>23.28</v>
          </cell>
        </row>
        <row r="34">
          <cell r="A34" t="str">
            <v>23.29</v>
          </cell>
        </row>
        <row r="35">
          <cell r="A35" t="str">
            <v>23.30</v>
          </cell>
        </row>
        <row r="36">
          <cell r="A36" t="str">
            <v>23.31</v>
          </cell>
        </row>
        <row r="37">
          <cell r="A37" t="str">
            <v>23.32</v>
          </cell>
        </row>
        <row r="38">
          <cell r="A38" t="str">
            <v>23.33</v>
          </cell>
        </row>
        <row r="39">
          <cell r="A39" t="str">
            <v>23.34</v>
          </cell>
        </row>
        <row r="40">
          <cell r="A40" t="str">
            <v>23.35</v>
          </cell>
        </row>
        <row r="41">
          <cell r="A41" t="str">
            <v>23.36</v>
          </cell>
        </row>
        <row r="42">
          <cell r="A42" t="str">
            <v>23.37</v>
          </cell>
        </row>
        <row r="43">
          <cell r="A43" t="str">
            <v>23.38</v>
          </cell>
        </row>
        <row r="44">
          <cell r="A44" t="str">
            <v>23.39</v>
          </cell>
        </row>
        <row r="45">
          <cell r="A45" t="str">
            <v>23.40</v>
          </cell>
        </row>
        <row r="46">
          <cell r="A46" t="str">
            <v>23.41</v>
          </cell>
        </row>
        <row r="47">
          <cell r="A47">
            <v>23.42</v>
          </cell>
        </row>
        <row r="48">
          <cell r="A48" t="str">
            <v>23.43</v>
          </cell>
        </row>
        <row r="49">
          <cell r="A49">
            <v>0</v>
          </cell>
        </row>
        <row r="50">
          <cell r="A50">
            <v>0</v>
          </cell>
        </row>
        <row r="51">
          <cell r="A51">
            <v>0</v>
          </cell>
        </row>
        <row r="52">
          <cell r="A52">
            <v>0</v>
          </cell>
        </row>
        <row r="53">
          <cell r="A53">
            <v>23.48</v>
          </cell>
        </row>
        <row r="54">
          <cell r="A54">
            <v>23.49</v>
          </cell>
        </row>
        <row r="55">
          <cell r="A55" t="str">
            <v>23,50</v>
          </cell>
        </row>
      </sheetData>
      <sheetData sheetId="1"/>
      <sheetData sheetId="2"/>
      <sheetData sheetId="3"/>
      <sheetData sheetId="4"/>
      <sheetData sheetId="5"/>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INTERV"/>
      <sheetName val="BD_SITP_08"/>
      <sheetName val="BD_SITP_19"/>
      <sheetName val="TipIntSup-Indices SITP "/>
      <sheetName val="BD_SITP_04"/>
      <sheetName val="BD_SITP_06"/>
      <sheetName val="BD_SITP_16"/>
      <sheetName val="BD_SITP_10"/>
      <sheetName val="BD_SITP_01"/>
      <sheetName val="BD_SITP-11"/>
      <sheetName val="BD_SITP_07"/>
      <sheetName val="BD_SITP_17"/>
      <sheetName val="BD_SITP_13"/>
      <sheetName val="BD_SITP_18"/>
      <sheetName val="BD_SITP_09"/>
      <sheetName val="BD_SITP_03"/>
      <sheetName val="BD_SITP_14"/>
      <sheetName val="BD_SITP_15"/>
      <sheetName val="BD_SITP_02"/>
      <sheetName val="BD_SITP_05"/>
      <sheetName val="BD_SITP_12"/>
    </sheetNames>
    <sheetDataSet>
      <sheetData sheetId="0" refreshError="1"/>
      <sheetData sheetId="1">
        <row r="1">
          <cell r="AP1" t="str">
            <v>PK_ELEMENTO</v>
          </cell>
          <cell r="AQ1" t="str">
            <v>CIV</v>
          </cell>
          <cell r="AR1" t="str">
            <v>LOC</v>
          </cell>
          <cell r="AS1" t="str">
            <v>FECHAREPORTE</v>
          </cell>
          <cell r="AT1" t="str">
            <v>OBSERVACIONES PROPORCIONADAS POR CARLOS CAMARGO PARA SITP</v>
          </cell>
          <cell r="AU1" t="str">
            <v>VENCIMIENTOpoliza</v>
          </cell>
          <cell r="AV1" t="str">
            <v>Observaciones realizadas manualmente</v>
          </cell>
        </row>
        <row r="2">
          <cell r="AP2">
            <v>136604</v>
          </cell>
          <cell r="AQ2">
            <v>1004294</v>
          </cell>
          <cell r="AR2">
            <v>1</v>
          </cell>
          <cell r="AS2">
            <v>42101</v>
          </cell>
          <cell r="AT2" t="str">
            <v>UMV-638-2013 Terminado Acciones de Movilidad UAERMV Circuito Movilidad  -</v>
          </cell>
          <cell r="AU2">
            <v>0</v>
          </cell>
          <cell r="AV2" t="str">
            <v>sc</v>
          </cell>
        </row>
        <row r="3">
          <cell r="AP3">
            <v>136608</v>
          </cell>
          <cell r="AQ3">
            <v>1004241</v>
          </cell>
          <cell r="AR3">
            <v>1</v>
          </cell>
          <cell r="AS3">
            <v>40575</v>
          </cell>
          <cell r="AT3" t="str">
            <v>SD Terminado Mantenimiento Periódico UAERMV Circuito Movilidad  -</v>
          </cell>
          <cell r="AU3">
            <v>0</v>
          </cell>
          <cell r="AV3" t="str">
            <v>sc</v>
          </cell>
        </row>
        <row r="4">
          <cell r="AP4">
            <v>136609</v>
          </cell>
          <cell r="AQ4">
            <v>1004228</v>
          </cell>
          <cell r="AR4">
            <v>1</v>
          </cell>
          <cell r="AS4">
            <v>42101</v>
          </cell>
          <cell r="AT4" t="str">
            <v>UMV-638-2013 Terminado Acciones de Movilidad UAERMV Circuito Movilidad  -</v>
          </cell>
          <cell r="AU4">
            <v>0</v>
          </cell>
          <cell r="AV4" t="str">
            <v>sc</v>
          </cell>
        </row>
        <row r="5">
          <cell r="AP5">
            <v>136645</v>
          </cell>
          <cell r="AQ5">
            <v>1004456</v>
          </cell>
          <cell r="AR5">
            <v>1</v>
          </cell>
          <cell r="AS5">
            <v>40956</v>
          </cell>
          <cell r="AT5" t="str">
            <v>UMV-189-2009 Terminado Mantenimiento Periódico UAERMV Circuito Movilidad  -</v>
          </cell>
          <cell r="AU5">
            <v>0</v>
          </cell>
          <cell r="AV5" t="str">
            <v>sc</v>
          </cell>
        </row>
        <row r="6">
          <cell r="AP6">
            <v>136691</v>
          </cell>
          <cell r="AQ6">
            <v>1005612</v>
          </cell>
          <cell r="AR6">
            <v>1</v>
          </cell>
          <cell r="AS6">
            <v>42342</v>
          </cell>
          <cell r="AT6" t="str">
            <v>IDU-71-2009  Terminado Construcción IDU Arterial  -Anden 1-3 Calzada 2-POLIZA ESTABILIDAD ACTIVA</v>
          </cell>
          <cell r="AU6">
            <v>43566</v>
          </cell>
          <cell r="AV6" t="str">
            <v>sc</v>
          </cell>
        </row>
        <row r="7">
          <cell r="AP7">
            <v>136692</v>
          </cell>
          <cell r="AQ7">
            <v>1005584</v>
          </cell>
          <cell r="AR7">
            <v>1</v>
          </cell>
          <cell r="AS7">
            <v>42342</v>
          </cell>
          <cell r="AT7" t="str">
            <v>IDU-71-2009  Terminado Construcción IDU Arterial  -Anden 1-3 Calzada 2-POLIZA ESTABILIDAD ACTIVA</v>
          </cell>
          <cell r="AU7">
            <v>43566</v>
          </cell>
          <cell r="AV7" t="str">
            <v>sc</v>
          </cell>
        </row>
        <row r="8">
          <cell r="AP8">
            <v>136693</v>
          </cell>
          <cell r="AQ8">
            <v>1005542</v>
          </cell>
          <cell r="AR8">
            <v>1</v>
          </cell>
          <cell r="AS8">
            <v>42342</v>
          </cell>
          <cell r="AT8" t="str">
            <v>IDU-71-2009  Terminado Construcción IDU Arterial  -Anden 1-3 Calzada 2-POLIZA ESTABILIDAD ACTIVA</v>
          </cell>
          <cell r="AU8">
            <v>43566</v>
          </cell>
          <cell r="AV8" t="str">
            <v>sc</v>
          </cell>
        </row>
        <row r="9">
          <cell r="AP9">
            <v>136743</v>
          </cell>
          <cell r="AQ9">
            <v>1002829</v>
          </cell>
          <cell r="AR9">
            <v>1</v>
          </cell>
          <cell r="AS9">
            <v>42342</v>
          </cell>
          <cell r="AT9" t="str">
            <v>IDU-66-2009 Terminado Construcción IDU Arterial  -Anden 1-7 Calzada 2-4 Separador 3-5 Cicloruta 6-POLIZA ESTABILIDAD ACTIVA</v>
          </cell>
          <cell r="AU9">
            <v>43412</v>
          </cell>
          <cell r="AV9" t="str">
            <v>sc</v>
          </cell>
        </row>
        <row r="10">
          <cell r="AP10">
            <v>136745</v>
          </cell>
          <cell r="AQ10">
            <v>1002480</v>
          </cell>
          <cell r="AR10">
            <v>1</v>
          </cell>
          <cell r="AS10">
            <v>42342</v>
          </cell>
          <cell r="AT10" t="str">
            <v>IDU-66-2009 Terminado Construcción IDU Arterial  -Anden 1-7 Calzada 2-4 Separador 3-5 Cicloruta 6-POLIZA ESTABILIDAD ACTIVA</v>
          </cell>
          <cell r="AU10">
            <v>43412</v>
          </cell>
          <cell r="AV10" t="str">
            <v>sc</v>
          </cell>
        </row>
        <row r="11">
          <cell r="AP11">
            <v>136794</v>
          </cell>
          <cell r="AQ11">
            <v>1005300</v>
          </cell>
          <cell r="AR11">
            <v>1</v>
          </cell>
          <cell r="AS11">
            <v>42723</v>
          </cell>
          <cell r="AT11" t="str">
            <v>SD Terminado Mantenimiento Periódico UAERMV Arterial SD -</v>
          </cell>
          <cell r="AU11">
            <v>0</v>
          </cell>
          <cell r="AV11" t="str">
            <v>sc</v>
          </cell>
        </row>
        <row r="12">
          <cell r="AP12">
            <v>136796</v>
          </cell>
          <cell r="AQ12">
            <v>1005247</v>
          </cell>
          <cell r="AR12">
            <v>1</v>
          </cell>
          <cell r="AS12">
            <v>42723</v>
          </cell>
          <cell r="AT12" t="str">
            <v>SD Terminado Mantenimiento Periódico UAERMV Arterial SD -</v>
          </cell>
          <cell r="AU12">
            <v>0</v>
          </cell>
          <cell r="AV12" t="str">
            <v>sc</v>
          </cell>
        </row>
        <row r="13">
          <cell r="AP13">
            <v>136798</v>
          </cell>
          <cell r="AQ13">
            <v>1005224</v>
          </cell>
          <cell r="AR13">
            <v>1</v>
          </cell>
          <cell r="AS13">
            <v>42723</v>
          </cell>
          <cell r="AT13" t="str">
            <v>SD Terminado Mantenimiento Periódico UAERMV Arterial SD -</v>
          </cell>
          <cell r="AU13">
            <v>0</v>
          </cell>
          <cell r="AV13" t="str">
            <v>sc</v>
          </cell>
        </row>
        <row r="14">
          <cell r="AP14">
            <v>136801</v>
          </cell>
          <cell r="AQ14">
            <v>1005131</v>
          </cell>
          <cell r="AR14">
            <v>1</v>
          </cell>
          <cell r="AS14">
            <v>40737</v>
          </cell>
          <cell r="AT14" t="str">
            <v>SD Terminado Mantenimiento Periódico UAERMV Arterial  -</v>
          </cell>
          <cell r="AU14">
            <v>0</v>
          </cell>
          <cell r="AV14" t="str">
            <v>sc</v>
          </cell>
        </row>
        <row r="15">
          <cell r="AP15">
            <v>136802</v>
          </cell>
          <cell r="AQ15">
            <v>1005131</v>
          </cell>
          <cell r="AR15">
            <v>1</v>
          </cell>
          <cell r="AS15">
            <v>42760</v>
          </cell>
          <cell r="AT15" t="str">
            <v>SD Terminado Parcheo UAERMV Arterial SD Reporte Ejecución diciembre de 2016-</v>
          </cell>
          <cell r="AU15">
            <v>0</v>
          </cell>
          <cell r="AV15" t="str">
            <v>sc</v>
          </cell>
        </row>
        <row r="16">
          <cell r="AP16">
            <v>136803</v>
          </cell>
          <cell r="AQ16">
            <v>1005066</v>
          </cell>
          <cell r="AR16">
            <v>1</v>
          </cell>
          <cell r="AS16">
            <v>40737</v>
          </cell>
          <cell r="AT16" t="str">
            <v>SD Terminado Mantenimiento Periódico UAERMV Arterial  -</v>
          </cell>
          <cell r="AU16">
            <v>0</v>
          </cell>
          <cell r="AV16" t="str">
            <v>sc</v>
          </cell>
        </row>
        <row r="17">
          <cell r="AP17">
            <v>136804</v>
          </cell>
          <cell r="AQ17">
            <v>1005066</v>
          </cell>
          <cell r="AR17">
            <v>1</v>
          </cell>
          <cell r="AS17">
            <v>40737</v>
          </cell>
          <cell r="AT17" t="str">
            <v>SD Terminado Mantenimiento Periódico UAERMV Arterial  -</v>
          </cell>
          <cell r="AU17">
            <v>0</v>
          </cell>
          <cell r="AV17" t="str">
            <v>sc</v>
          </cell>
        </row>
        <row r="18">
          <cell r="AP18">
            <v>136805</v>
          </cell>
          <cell r="AQ18">
            <v>1005026</v>
          </cell>
          <cell r="AR18">
            <v>1</v>
          </cell>
          <cell r="AS18">
            <v>40737</v>
          </cell>
          <cell r="AT18" t="str">
            <v>SD Terminado Mantenimiento Periódico UAERMV Arterial  -</v>
          </cell>
          <cell r="AU18">
            <v>0</v>
          </cell>
          <cell r="AV18" t="str">
            <v>sc</v>
          </cell>
        </row>
        <row r="19">
          <cell r="AP19">
            <v>136806</v>
          </cell>
          <cell r="AQ19">
            <v>1005026</v>
          </cell>
          <cell r="AR19">
            <v>1</v>
          </cell>
          <cell r="AS19">
            <v>42760</v>
          </cell>
          <cell r="AT19" t="str">
            <v>SD Terminado Parcheo UAERMV Arterial SD Reporte Ejecución diciembre de 2016-</v>
          </cell>
          <cell r="AU19">
            <v>0</v>
          </cell>
          <cell r="AV19" t="str">
            <v>sc</v>
          </cell>
        </row>
        <row r="20">
          <cell r="AP20">
            <v>136807</v>
          </cell>
          <cell r="AQ20">
            <v>1004940</v>
          </cell>
          <cell r="AR20">
            <v>1</v>
          </cell>
          <cell r="AS20">
            <v>40737</v>
          </cell>
          <cell r="AT20" t="str">
            <v>SD Terminado Mantenimiento Periódico UAERMV Arterial  -</v>
          </cell>
          <cell r="AU20">
            <v>0</v>
          </cell>
          <cell r="AV20" t="str">
            <v>sc</v>
          </cell>
        </row>
        <row r="21">
          <cell r="AP21">
            <v>136808</v>
          </cell>
          <cell r="AQ21">
            <v>1004940</v>
          </cell>
          <cell r="AR21">
            <v>1</v>
          </cell>
          <cell r="AS21">
            <v>42760</v>
          </cell>
          <cell r="AT21" t="str">
            <v>SD Terminado Parcheo UAERMV Arterial SD Reporte Ejecución diciembre de 2016-</v>
          </cell>
          <cell r="AU21">
            <v>0</v>
          </cell>
          <cell r="AV21" t="str">
            <v>sc</v>
          </cell>
        </row>
        <row r="22">
          <cell r="AP22">
            <v>136809</v>
          </cell>
          <cell r="AQ22">
            <v>1004838</v>
          </cell>
          <cell r="AR22">
            <v>1</v>
          </cell>
          <cell r="AS22">
            <v>40707</v>
          </cell>
          <cell r="AT22" t="str">
            <v>SD Terminado Mantenimiento Periódico UAERMV Arterial  -</v>
          </cell>
          <cell r="AU22">
            <v>0</v>
          </cell>
          <cell r="AV22" t="str">
            <v>sc</v>
          </cell>
        </row>
        <row r="23">
          <cell r="AP23">
            <v>136810</v>
          </cell>
          <cell r="AQ23">
            <v>1004838</v>
          </cell>
          <cell r="AR23">
            <v>1</v>
          </cell>
          <cell r="AS23">
            <v>40707</v>
          </cell>
          <cell r="AT23" t="str">
            <v>SD Terminado Mantenimiento Periódico UAERMV Arterial  -</v>
          </cell>
          <cell r="AU23">
            <v>0</v>
          </cell>
          <cell r="AV23" t="str">
            <v>sc</v>
          </cell>
        </row>
        <row r="24">
          <cell r="AP24">
            <v>136815</v>
          </cell>
          <cell r="AQ24">
            <v>1004682</v>
          </cell>
          <cell r="AR24">
            <v>1</v>
          </cell>
          <cell r="AS24">
            <v>40707</v>
          </cell>
          <cell r="AT24" t="str">
            <v>SD Terminado Mantenimiento Periódico UAERMV Arterial  -</v>
          </cell>
          <cell r="AU24">
            <v>0</v>
          </cell>
          <cell r="AV24" t="str">
            <v>sc</v>
          </cell>
        </row>
        <row r="25">
          <cell r="AP25">
            <v>136816</v>
          </cell>
          <cell r="AQ25">
            <v>1004682</v>
          </cell>
          <cell r="AR25">
            <v>1</v>
          </cell>
          <cell r="AS25">
            <v>40707</v>
          </cell>
          <cell r="AT25" t="str">
            <v>SD Terminado Mantenimiento Periódico UAERMV Arterial  -</v>
          </cell>
          <cell r="AU25">
            <v>0</v>
          </cell>
          <cell r="AV25" t="str">
            <v>sc</v>
          </cell>
        </row>
        <row r="26">
          <cell r="AP26">
            <v>136991</v>
          </cell>
          <cell r="AQ26">
            <v>1004299</v>
          </cell>
          <cell r="AR26">
            <v>1</v>
          </cell>
          <cell r="AS26">
            <v>42101</v>
          </cell>
          <cell r="AT26" t="str">
            <v>UMV-638-2013 Terminado Acciones de Movilidad UAERMV Arterial  -</v>
          </cell>
          <cell r="AU26">
            <v>0</v>
          </cell>
          <cell r="AV26" t="str">
            <v>sc</v>
          </cell>
        </row>
        <row r="27">
          <cell r="AP27">
            <v>137397</v>
          </cell>
          <cell r="AQ27">
            <v>1003036</v>
          </cell>
          <cell r="AR27">
            <v>1</v>
          </cell>
          <cell r="AS27">
            <v>41439</v>
          </cell>
          <cell r="AT27" t="str">
            <v>SD Terminado Mantenimiento Periódico FDL USAQUEN Local  Rep agosto 2015 pero ejecucion 2014-</v>
          </cell>
          <cell r="AU27">
            <v>0</v>
          </cell>
          <cell r="AV27" t="str">
            <v>INTERVENCION ALCALDIAS LOCALES Mantenimiento Periódico Fecha Reporte 13/6/2013</v>
          </cell>
        </row>
        <row r="28">
          <cell r="AP28">
            <v>137410</v>
          </cell>
          <cell r="AQ28">
            <v>1003114</v>
          </cell>
          <cell r="AR28">
            <v>1</v>
          </cell>
          <cell r="AS28">
            <v>42412</v>
          </cell>
          <cell r="AT28" t="str">
            <v>071-2013 Terminado Construcción FDL USAQUEN Circuito Movilidad  -</v>
          </cell>
          <cell r="AU28">
            <v>0</v>
          </cell>
          <cell r="AV28" t="str">
            <v>BUEN ESTADO</v>
          </cell>
        </row>
        <row r="29">
          <cell r="AP29">
            <v>137509</v>
          </cell>
          <cell r="AQ29">
            <v>1002273</v>
          </cell>
          <cell r="AR29">
            <v>1</v>
          </cell>
          <cell r="AS29">
            <v>42768</v>
          </cell>
          <cell r="AT29" t="str">
            <v>SD Reservado Acciones de Movilidad UAERMV Circuito Movilidad Salvando Vidas -</v>
          </cell>
          <cell r="AU29">
            <v>0</v>
          </cell>
          <cell r="AV29" t="str">
            <v>VIABLE</v>
          </cell>
        </row>
        <row r="30">
          <cell r="AP30">
            <v>137510</v>
          </cell>
          <cell r="AQ30">
            <v>1002214</v>
          </cell>
          <cell r="AR30">
            <v>1</v>
          </cell>
          <cell r="AS30">
            <v>42768</v>
          </cell>
          <cell r="AT30" t="str">
            <v>SD Reservado Acciones de Movilidad UAERMV Circuito Movilidad Salvando Vidas -</v>
          </cell>
          <cell r="AU30">
            <v>0</v>
          </cell>
          <cell r="AV30" t="str">
            <v>VIABLE</v>
          </cell>
        </row>
        <row r="31">
          <cell r="AP31">
            <v>137609</v>
          </cell>
          <cell r="AQ31">
            <v>1002179</v>
          </cell>
          <cell r="AR31">
            <v>1</v>
          </cell>
          <cell r="AS31">
            <v>42409</v>
          </cell>
          <cell r="AT31" t="str">
            <v>IDU-1686-2014 Terminado Rehabilitación IDU Circuito Movilidad  -</v>
          </cell>
          <cell r="AU31">
            <v>0</v>
          </cell>
          <cell r="AV31" t="str">
            <v>IDU-1686-2014</v>
          </cell>
        </row>
        <row r="32">
          <cell r="AP32">
            <v>137610</v>
          </cell>
          <cell r="AQ32">
            <v>1002128</v>
          </cell>
          <cell r="AR32">
            <v>1</v>
          </cell>
          <cell r="AS32">
            <v>42409</v>
          </cell>
          <cell r="AT32" t="str">
            <v>IDU-1686-2014 Terminado Rehabilitación IDU Circuito Movilidad  -</v>
          </cell>
          <cell r="AU32">
            <v>0</v>
          </cell>
          <cell r="AV32" t="str">
            <v>IDU-1686-2014</v>
          </cell>
        </row>
        <row r="33">
          <cell r="AP33">
            <v>137614</v>
          </cell>
          <cell r="AQ33">
            <v>1001964</v>
          </cell>
          <cell r="AR33">
            <v>1</v>
          </cell>
          <cell r="AS33">
            <v>42667</v>
          </cell>
          <cell r="AT33" t="str">
            <v>SD Terminado Mantenimiento Periódico UAERMV Circuito Movilidad SD -</v>
          </cell>
          <cell r="AU33">
            <v>0</v>
          </cell>
          <cell r="AV33" t="str">
            <v>INTERVENCION UAERMV Mantenimiento Periódico Fecha Reporte 23/10/2016</v>
          </cell>
        </row>
        <row r="34">
          <cell r="AP34">
            <v>137615</v>
          </cell>
          <cell r="AQ34">
            <v>1001932</v>
          </cell>
          <cell r="AR34">
            <v>1</v>
          </cell>
          <cell r="AS34">
            <v>42667</v>
          </cell>
          <cell r="AT34" t="str">
            <v>SD Terminado Mantenimiento Periódico UAERMV Circuito Movilidad SD -</v>
          </cell>
          <cell r="AU34">
            <v>0</v>
          </cell>
          <cell r="AV34" t="str">
            <v>INTERVENCION UAERMV Mantenimiento Periódico Fecha Reporte 23/10/2016</v>
          </cell>
        </row>
        <row r="35">
          <cell r="AP35">
            <v>137616</v>
          </cell>
          <cell r="AQ35">
            <v>1001895</v>
          </cell>
          <cell r="AR35">
            <v>1</v>
          </cell>
          <cell r="AS35">
            <v>42667</v>
          </cell>
          <cell r="AT35" t="str">
            <v>SD Terminado Mantenimiento Periódico UAERMV Circuito Movilidad SD -</v>
          </cell>
          <cell r="AU35">
            <v>0</v>
          </cell>
          <cell r="AV35" t="str">
            <v>INTERVENCION UAERMV Mantenimiento Periódico Fecha Reporte 23/10/2016</v>
          </cell>
        </row>
        <row r="36">
          <cell r="AP36">
            <v>137617</v>
          </cell>
          <cell r="AQ36">
            <v>1001857</v>
          </cell>
          <cell r="AR36">
            <v>1</v>
          </cell>
          <cell r="AS36">
            <v>42667</v>
          </cell>
          <cell r="AT36" t="str">
            <v>SD Terminado Mantenimiento Periódico UAERMV Circuito Movilidad SD -</v>
          </cell>
          <cell r="AU36">
            <v>0</v>
          </cell>
          <cell r="AV36" t="str">
            <v>INTERVENCION UAERMV Mantenimiento Periódico Fecha Reporte 23/10/2016</v>
          </cell>
        </row>
        <row r="37">
          <cell r="AP37">
            <v>137619</v>
          </cell>
          <cell r="AQ37">
            <v>1001745</v>
          </cell>
          <cell r="AR37">
            <v>1</v>
          </cell>
          <cell r="AS37">
            <v>42667</v>
          </cell>
          <cell r="AT37" t="str">
            <v>SD Terminado Mantenimiento Periódico UAERMV Circuito Movilidad SD -</v>
          </cell>
          <cell r="AU37">
            <v>0</v>
          </cell>
          <cell r="AV37" t="str">
            <v>INTERVENCION UAERMV Mantenimiento Periódico Fecha Reporte 23/10/2016</v>
          </cell>
        </row>
        <row r="38">
          <cell r="AP38">
            <v>137620</v>
          </cell>
          <cell r="AQ38">
            <v>1001732</v>
          </cell>
          <cell r="AR38">
            <v>1</v>
          </cell>
          <cell r="AS38">
            <v>42667</v>
          </cell>
          <cell r="AT38" t="str">
            <v>SD Terminado Mantenimiento Periódico UAERMV Circuito Movilidad SD -</v>
          </cell>
          <cell r="AU38">
            <v>0</v>
          </cell>
          <cell r="AV38" t="str">
            <v>INTERVENCION UAERMV Mantenimiento Periódico Fecha Reporte 23/10/2016</v>
          </cell>
        </row>
        <row r="39">
          <cell r="AP39">
            <v>137634</v>
          </cell>
          <cell r="AQ39">
            <v>1001691</v>
          </cell>
          <cell r="AR39">
            <v>1</v>
          </cell>
          <cell r="AS39">
            <v>42768</v>
          </cell>
          <cell r="AT39" t="str">
            <v>SD Reservado Acciones de Movilidad UAERMV Circuito Movilidad Salvando Vidas -</v>
          </cell>
          <cell r="AU39">
            <v>0</v>
          </cell>
          <cell r="AV39" t="str">
            <v>VIABLE</v>
          </cell>
        </row>
        <row r="40">
          <cell r="AP40">
            <v>137635</v>
          </cell>
          <cell r="AQ40">
            <v>1001604</v>
          </cell>
          <cell r="AR40">
            <v>1</v>
          </cell>
          <cell r="AS40">
            <v>42768</v>
          </cell>
          <cell r="AT40" t="str">
            <v>SD Reservado Acciones de Movilidad UAERMV Circuito Movilidad Salvando Vidas -</v>
          </cell>
          <cell r="AU40">
            <v>0</v>
          </cell>
          <cell r="AV40" t="str">
            <v>VIABLE</v>
          </cell>
        </row>
        <row r="41">
          <cell r="AP41">
            <v>137636</v>
          </cell>
          <cell r="AQ41">
            <v>1001549</v>
          </cell>
          <cell r="AR41">
            <v>1</v>
          </cell>
          <cell r="AS41">
            <v>41439</v>
          </cell>
          <cell r="AT41" t="str">
            <v>SD Reservado Mantenimiento Periódico FDL USAQUEN Circuito Movilidad  -</v>
          </cell>
          <cell r="AU41">
            <v>0</v>
          </cell>
          <cell r="AV41" t="str">
            <v>RESERVADO FDL</v>
          </cell>
        </row>
        <row r="42">
          <cell r="AP42">
            <v>137637</v>
          </cell>
          <cell r="AQ42">
            <v>1001484</v>
          </cell>
          <cell r="AR42">
            <v>1</v>
          </cell>
          <cell r="AS42">
            <v>41439</v>
          </cell>
          <cell r="AT42" t="str">
            <v>SD Reservado Mantenimiento Periódico FDL USAQUEN Circuito Movilidad  -</v>
          </cell>
          <cell r="AU42">
            <v>0</v>
          </cell>
          <cell r="AV42" t="str">
            <v>RESERVADO FDL</v>
          </cell>
        </row>
        <row r="43">
          <cell r="AP43">
            <v>137869</v>
          </cell>
          <cell r="AQ43">
            <v>1003587</v>
          </cell>
          <cell r="AR43">
            <v>1</v>
          </cell>
          <cell r="AS43">
            <v>42731</v>
          </cell>
          <cell r="AT43" t="str">
            <v>SD Reservado Mantenimiento Rutinario IDU Circuito Movilidad EJECUCION SITP 2016 -</v>
          </cell>
          <cell r="AU43">
            <v>0</v>
          </cell>
          <cell r="AV43" t="str">
            <v>sc</v>
          </cell>
        </row>
        <row r="44">
          <cell r="AP44">
            <v>138159</v>
          </cell>
          <cell r="AQ44">
            <v>1002725</v>
          </cell>
          <cell r="AR44">
            <v>1</v>
          </cell>
          <cell r="AS44">
            <v>42313</v>
          </cell>
          <cell r="AT44" t="str">
            <v>IDU-69-2008 Terminado Acciones de Movilidad IDU Circuito Movilidad  -</v>
          </cell>
          <cell r="AU44">
            <v>0</v>
          </cell>
          <cell r="AV44" t="str">
            <v>sc</v>
          </cell>
        </row>
        <row r="45">
          <cell r="AP45">
            <v>138250</v>
          </cell>
          <cell r="AQ45">
            <v>1001787</v>
          </cell>
          <cell r="AR45">
            <v>1</v>
          </cell>
          <cell r="AS45">
            <v>42667</v>
          </cell>
          <cell r="AT45" t="str">
            <v>SD Terminado Mantenimiento Periódico UAERMV Local SD -</v>
          </cell>
          <cell r="AU45">
            <v>0</v>
          </cell>
          <cell r="AV45" t="str">
            <v>sc</v>
          </cell>
        </row>
        <row r="46">
          <cell r="AP46">
            <v>138251</v>
          </cell>
          <cell r="AQ46">
            <v>1001723</v>
          </cell>
          <cell r="AR46">
            <v>1</v>
          </cell>
          <cell r="AS46">
            <v>41439</v>
          </cell>
          <cell r="AT46" t="str">
            <v>SD Reservado Mantenimiento Periódico FDL USAQUEN Local  -</v>
          </cell>
          <cell r="AU46">
            <v>0</v>
          </cell>
          <cell r="AV46" t="str">
            <v>sc</v>
          </cell>
        </row>
        <row r="47">
          <cell r="AP47">
            <v>138275</v>
          </cell>
          <cell r="AQ47">
            <v>1001966</v>
          </cell>
          <cell r="AR47">
            <v>1</v>
          </cell>
          <cell r="AS47">
            <v>42409</v>
          </cell>
          <cell r="AT47" t="str">
            <v>IDU-1686-2014 Terminado Mantenimiento Periódico IDU Local  -</v>
          </cell>
          <cell r="AU47">
            <v>0</v>
          </cell>
          <cell r="AV47" t="str">
            <v>IDU-1686-2014</v>
          </cell>
        </row>
        <row r="48">
          <cell r="AP48">
            <v>138365</v>
          </cell>
          <cell r="AQ48">
            <v>1001525</v>
          </cell>
          <cell r="AR48">
            <v>1</v>
          </cell>
          <cell r="AS48">
            <v>42313</v>
          </cell>
          <cell r="AT48" t="str">
            <v>IDU-69-2008 Terminado Rehabilitación IDU Local  -Calzada2-POLIZA ESTABILIDAD ACTIVA</v>
          </cell>
          <cell r="AU48">
            <v>42735</v>
          </cell>
          <cell r="AV48" t="str">
            <v>POLIZA ESTABILIDAD ACTIVA IDU 069/08_V11 VENCE EN 30/12/2016</v>
          </cell>
        </row>
        <row r="49">
          <cell r="AP49">
            <v>138366</v>
          </cell>
          <cell r="AQ49">
            <v>1001508</v>
          </cell>
          <cell r="AR49">
            <v>1</v>
          </cell>
          <cell r="AS49">
            <v>42313</v>
          </cell>
          <cell r="AT49" t="str">
            <v>IDU-69-2008 Terminado Rehabilitación IDU Local  -Calzada2-POLIZA ESTABILIDAD ACTIVA</v>
          </cell>
          <cell r="AU49">
            <v>42735</v>
          </cell>
          <cell r="AV49" t="str">
            <v>POLIZA ESTABILIDAD ACTIVA IDU 069/08_V11 VENCE EN 30/12/2016</v>
          </cell>
        </row>
        <row r="50">
          <cell r="AP50">
            <v>138367</v>
          </cell>
          <cell r="AQ50">
            <v>1001495</v>
          </cell>
          <cell r="AR50">
            <v>1</v>
          </cell>
          <cell r="AS50">
            <v>42313</v>
          </cell>
          <cell r="AT50" t="str">
            <v>IDU-69-2008 Terminado Rehabilitación IDU Local  -Calzada2-POLIZA ESTABILIDAD ACTIVA</v>
          </cell>
          <cell r="AU50">
            <v>42735</v>
          </cell>
          <cell r="AV50" t="str">
            <v>POLIZA ESTABILIDAD ACTIVA IDU 069/08_V11 VENCE EN 30/12/2016</v>
          </cell>
        </row>
        <row r="51">
          <cell r="AP51">
            <v>138368</v>
          </cell>
          <cell r="AQ51">
            <v>1001478</v>
          </cell>
          <cell r="AR51">
            <v>1</v>
          </cell>
          <cell r="AS51">
            <v>42313</v>
          </cell>
          <cell r="AT51" t="str">
            <v>IDU-69-2008 Terminado Rehabilitación IDU Local  -Calzada2-POLIZA ESTABILIDAD ACTIVA</v>
          </cell>
          <cell r="AU51">
            <v>42735</v>
          </cell>
          <cell r="AV51" t="str">
            <v>POLIZA ESTABILIDAD ACTIVA IDU 069/08_V11 VENCE EN 30/12/2016</v>
          </cell>
        </row>
        <row r="52">
          <cell r="AP52">
            <v>138369</v>
          </cell>
          <cell r="AQ52">
            <v>1001456</v>
          </cell>
          <cell r="AR52">
            <v>1</v>
          </cell>
          <cell r="AS52">
            <v>42313</v>
          </cell>
          <cell r="AT52" t="str">
            <v>IDU-69-2008 Terminado Rehabilitación IDU Local  -Calzada2-POLIZA ESTABILIDAD ACTIVA</v>
          </cell>
          <cell r="AU52">
            <v>42735</v>
          </cell>
          <cell r="AV52" t="str">
            <v>POLIZA ESTABILIDAD ACTIVA IDU 069/08_V11 VENCE EN 30/12/2016</v>
          </cell>
        </row>
        <row r="53">
          <cell r="AP53">
            <v>138371</v>
          </cell>
          <cell r="AQ53">
            <v>1001374</v>
          </cell>
          <cell r="AR53">
            <v>1</v>
          </cell>
          <cell r="AS53">
            <v>42313</v>
          </cell>
          <cell r="AT53" t="str">
            <v>IDU-69-2008 Terminado Mantenimiento Rutinario IDU Local  -</v>
          </cell>
          <cell r="AU53">
            <v>0</v>
          </cell>
          <cell r="AV53" t="str">
            <v>VIABLE</v>
          </cell>
        </row>
        <row r="54">
          <cell r="AP54">
            <v>138372</v>
          </cell>
          <cell r="AQ54">
            <v>1001360</v>
          </cell>
          <cell r="AR54">
            <v>1</v>
          </cell>
          <cell r="AS54">
            <v>42313</v>
          </cell>
          <cell r="AT54" t="str">
            <v>IDU-69-2008 Terminado Rehabilitación IDU Local  -Calzada2-POLIZA ESTABILIDAD ACTIVA</v>
          </cell>
          <cell r="AU54">
            <v>42735</v>
          </cell>
          <cell r="AV54" t="str">
            <v>POLIZA ESTABILIDAD ACTIVA IDU 069/08_V11 VENCE EN 30/12/2016</v>
          </cell>
        </row>
        <row r="55">
          <cell r="AP55">
            <v>138381</v>
          </cell>
          <cell r="AQ55">
            <v>1001599</v>
          </cell>
          <cell r="AR55">
            <v>1</v>
          </cell>
          <cell r="AS55">
            <v>42313</v>
          </cell>
          <cell r="AT55" t="str">
            <v>IDU-07-2013 Terminado Rehabilitación IDU Circuito Movilidad  -Calzada 2-POLIZA ESTABILIDAD ACTIVA</v>
          </cell>
          <cell r="AU55">
            <v>43605</v>
          </cell>
          <cell r="AV55" t="str">
            <v>POLIZA ESTABILIDAD ACTIVA IDU 007/13 VENCE EN 19/5/2019</v>
          </cell>
        </row>
        <row r="56">
          <cell r="AP56">
            <v>138382</v>
          </cell>
          <cell r="AQ56">
            <v>1001555</v>
          </cell>
          <cell r="AR56">
            <v>1</v>
          </cell>
          <cell r="AS56">
            <v>42313</v>
          </cell>
          <cell r="AT56" t="str">
            <v>IDU-07-2013 Terminado Rehabilitación IDU Circuito Movilidad  -Calzada 2-POLIZA ESTABILIDAD ACTIVA</v>
          </cell>
          <cell r="AU56">
            <v>43605</v>
          </cell>
          <cell r="AV56" t="str">
            <v>VIABLE</v>
          </cell>
        </row>
        <row r="57">
          <cell r="AP57">
            <v>138383</v>
          </cell>
          <cell r="AQ57">
            <v>1001520</v>
          </cell>
          <cell r="AR57">
            <v>1</v>
          </cell>
          <cell r="AS57">
            <v>42313</v>
          </cell>
          <cell r="AT57" t="str">
            <v>IDU-69-2008 Terminado Rehabilitación IDU Circuito Movilidad  -Calzada2-POLIZA ESTABILIDAD ACTIVA</v>
          </cell>
          <cell r="AU57">
            <v>43100</v>
          </cell>
          <cell r="AV57" t="str">
            <v>POLIZA ESTABILIDAD ACTIVA IDU 069/08_V12 VENCE EN 30/12/2017</v>
          </cell>
        </row>
        <row r="58">
          <cell r="AP58">
            <v>138386</v>
          </cell>
          <cell r="AQ58">
            <v>1001398</v>
          </cell>
          <cell r="AR58">
            <v>1</v>
          </cell>
          <cell r="AS58">
            <v>42313</v>
          </cell>
          <cell r="AT58" t="str">
            <v>IDU-69-2008 Terminado Rehabilitación IDU Circuito Movilidad  -Calzada2-POLIZA ESTABILIDAD ACTIVA</v>
          </cell>
          <cell r="AU58">
            <v>43100</v>
          </cell>
          <cell r="AV58" t="str">
            <v>POLIZA ESTABILIDAD ACTIVA IDU 069/08_V12 VENCE EN 30/12/2017</v>
          </cell>
        </row>
        <row r="59">
          <cell r="AP59">
            <v>138389</v>
          </cell>
          <cell r="AQ59">
            <v>1001341</v>
          </cell>
          <cell r="AR59">
            <v>1</v>
          </cell>
          <cell r="AS59">
            <v>41439</v>
          </cell>
          <cell r="AT59" t="str">
            <v>SD Reservado Mantenimiento Periódico FDL USAQUEN Local  -</v>
          </cell>
          <cell r="AU59">
            <v>0</v>
          </cell>
          <cell r="AV59" t="str">
            <v>sc</v>
          </cell>
        </row>
        <row r="60">
          <cell r="AP60">
            <v>138390</v>
          </cell>
          <cell r="AQ60">
            <v>1001330</v>
          </cell>
          <cell r="AR60">
            <v>1</v>
          </cell>
          <cell r="AS60">
            <v>41439</v>
          </cell>
          <cell r="AT60" t="str">
            <v>SD Reservado Mantenimiento Periódico FDL USAQUEN Local  -</v>
          </cell>
          <cell r="AU60">
            <v>0</v>
          </cell>
          <cell r="AV60" t="str">
            <v>sc</v>
          </cell>
        </row>
        <row r="61">
          <cell r="AP61">
            <v>138411</v>
          </cell>
          <cell r="AQ61">
            <v>1001420</v>
          </cell>
          <cell r="AR61">
            <v>1</v>
          </cell>
          <cell r="AS61">
            <v>42313</v>
          </cell>
          <cell r="AT61" t="str">
            <v>IDU-69-2008 Terminado Rehabilitación IDU Local  -</v>
          </cell>
          <cell r="AU61">
            <v>0</v>
          </cell>
          <cell r="AV61" t="str">
            <v>VIABLE</v>
          </cell>
        </row>
        <row r="62">
          <cell r="AP62">
            <v>138449</v>
          </cell>
          <cell r="AQ62">
            <v>1001284</v>
          </cell>
          <cell r="AR62">
            <v>1</v>
          </cell>
          <cell r="AS62">
            <v>42313</v>
          </cell>
          <cell r="AT62" t="str">
            <v>IDU-69-2008 Terminado Reconstrucción IDU Circuito Movilidad  -</v>
          </cell>
          <cell r="AU62">
            <v>0</v>
          </cell>
          <cell r="AV62" t="str">
            <v>INTERVENCION IDU IDU-069-2008 Reconstruccion Fecha Reporte 4/11/2015</v>
          </cell>
        </row>
        <row r="63">
          <cell r="AP63">
            <v>138450</v>
          </cell>
          <cell r="AQ63">
            <v>1001267</v>
          </cell>
          <cell r="AR63">
            <v>1</v>
          </cell>
          <cell r="AS63">
            <v>42313</v>
          </cell>
          <cell r="AT63" t="str">
            <v>IDU-69-2008 Terminado Reconstrucción IDU Circuito Movilidad  -</v>
          </cell>
          <cell r="AU63">
            <v>0</v>
          </cell>
          <cell r="AV63" t="str">
            <v>INTERVENCION IDU IDU-069-2008 Reconstruccion Fecha Reporte 4/11/2015</v>
          </cell>
        </row>
        <row r="64">
          <cell r="AP64">
            <v>138452</v>
          </cell>
          <cell r="AQ64">
            <v>1001213</v>
          </cell>
          <cell r="AR64">
            <v>1</v>
          </cell>
          <cell r="AS64">
            <v>42313</v>
          </cell>
          <cell r="AT64" t="str">
            <v>IDU-69-2008 Terminado Reconstrucción IDU Circuito Movilidad  -</v>
          </cell>
          <cell r="AU64">
            <v>0</v>
          </cell>
          <cell r="AV64" t="str">
            <v>VIABLE</v>
          </cell>
        </row>
        <row r="65">
          <cell r="AP65">
            <v>138453</v>
          </cell>
          <cell r="AQ65">
            <v>1001184</v>
          </cell>
          <cell r="AR65">
            <v>1</v>
          </cell>
          <cell r="AS65">
            <v>42313</v>
          </cell>
          <cell r="AT65" t="str">
            <v>IDU-69-2008 Terminado Reconstrucción IDU Circuito Movilidad  -</v>
          </cell>
          <cell r="AU65">
            <v>0</v>
          </cell>
          <cell r="AV65" t="str">
            <v>VIABLE</v>
          </cell>
        </row>
        <row r="66">
          <cell r="AP66">
            <v>138455</v>
          </cell>
          <cell r="AQ66">
            <v>1006147</v>
          </cell>
          <cell r="AR66">
            <v>1</v>
          </cell>
          <cell r="AS66">
            <v>42313</v>
          </cell>
          <cell r="AT66" t="str">
            <v>IDU-69-2008 Terminado Reconstrucción IDU Circuito Movilidad  -</v>
          </cell>
          <cell r="AU66">
            <v>0</v>
          </cell>
          <cell r="AV66" t="str">
            <v>VIABLE</v>
          </cell>
        </row>
        <row r="67">
          <cell r="AP67">
            <v>138456</v>
          </cell>
          <cell r="AQ67">
            <v>1001127</v>
          </cell>
          <cell r="AR67">
            <v>1</v>
          </cell>
          <cell r="AS67">
            <v>42313</v>
          </cell>
          <cell r="AT67" t="str">
            <v>IDU-69-2008 Terminado Reconstrucción IDU Circuito Movilidad  -</v>
          </cell>
          <cell r="AU67">
            <v>0</v>
          </cell>
          <cell r="AV67" t="str">
            <v>VIABLE</v>
          </cell>
        </row>
        <row r="68">
          <cell r="AP68">
            <v>138457</v>
          </cell>
          <cell r="AQ68">
            <v>1001086</v>
          </cell>
          <cell r="AR68">
            <v>1</v>
          </cell>
          <cell r="AS68">
            <v>42313</v>
          </cell>
          <cell r="AT68" t="str">
            <v>IDU-69-2008 Terminado Reconstrucción IDU Circuito Movilidad  -</v>
          </cell>
          <cell r="AU68">
            <v>0</v>
          </cell>
          <cell r="AV68" t="str">
            <v>VIABLE</v>
          </cell>
        </row>
        <row r="69">
          <cell r="AP69">
            <v>138458</v>
          </cell>
          <cell r="AQ69">
            <v>1001058</v>
          </cell>
          <cell r="AR69">
            <v>1</v>
          </cell>
          <cell r="AS69">
            <v>42313</v>
          </cell>
          <cell r="AT69" t="str">
            <v>IDU-69-2008 Terminado Reconstrucción IDU Circuito Movilidad  -</v>
          </cell>
          <cell r="AU69">
            <v>0</v>
          </cell>
          <cell r="AV69" t="str">
            <v>VIABLE</v>
          </cell>
        </row>
        <row r="70">
          <cell r="AP70">
            <v>138459</v>
          </cell>
          <cell r="AQ70">
            <v>1001020</v>
          </cell>
          <cell r="AR70">
            <v>1</v>
          </cell>
          <cell r="AS70">
            <v>42313</v>
          </cell>
          <cell r="AT70" t="str">
            <v>IDU-69-2008 Terminado Reconstrucción IDU Circuito Movilidad  -</v>
          </cell>
          <cell r="AU70">
            <v>0</v>
          </cell>
          <cell r="AV70" t="str">
            <v>VIABLE</v>
          </cell>
        </row>
        <row r="71">
          <cell r="AP71">
            <v>138460</v>
          </cell>
          <cell r="AQ71">
            <v>1001005</v>
          </cell>
          <cell r="AR71">
            <v>1</v>
          </cell>
          <cell r="AS71">
            <v>42313</v>
          </cell>
          <cell r="AT71" t="str">
            <v>IDU-69-2008 Terminado Reconstrucción IDU Circuito Movilidad  -</v>
          </cell>
          <cell r="AU71">
            <v>0</v>
          </cell>
          <cell r="AV71" t="str">
            <v>VIABLE</v>
          </cell>
        </row>
        <row r="72">
          <cell r="AP72">
            <v>138484</v>
          </cell>
          <cell r="AQ72">
            <v>1000975</v>
          </cell>
          <cell r="AR72">
            <v>1</v>
          </cell>
          <cell r="AS72">
            <v>42313</v>
          </cell>
          <cell r="AT72" t="str">
            <v>IDU-69-2008 Terminado Reconstrucción IDU Circuito Movilidad  -Anden1-3 Calzada2-POLIZA ESTABILIDAD ACTIVA</v>
          </cell>
          <cell r="AU72">
            <v>42735</v>
          </cell>
          <cell r="AV72" t="str">
            <v>POLIZA ESTABILIDAD ACTIVA IDU 069/08_V11 VENCE EN 30/12/2016</v>
          </cell>
        </row>
        <row r="73">
          <cell r="AP73">
            <v>138485</v>
          </cell>
          <cell r="AQ73">
            <v>1000823</v>
          </cell>
          <cell r="AR73">
            <v>1</v>
          </cell>
          <cell r="AS73">
            <v>42313</v>
          </cell>
          <cell r="AT73" t="str">
            <v>IDU-69-2008 Terminado Reconstrucción IDU Circuito Movilidad  -Anden1-3 Calzada2-POLIZA ESTABILIDAD ACTIVA</v>
          </cell>
          <cell r="AU73">
            <v>42735</v>
          </cell>
          <cell r="AV73" t="str">
            <v>POLIZA ESTABILIDAD ACTIVA IDU 069/08_V11 VENCE EN 30/12/2016</v>
          </cell>
        </row>
        <row r="74">
          <cell r="AP74">
            <v>138486</v>
          </cell>
          <cell r="AQ74">
            <v>1000800</v>
          </cell>
          <cell r="AR74">
            <v>1</v>
          </cell>
          <cell r="AS74">
            <v>42313</v>
          </cell>
          <cell r="AT74" t="str">
            <v>IDU-69-2008 Terminado Reconstrucción IDU Circuito Movilidad  -Anden1-3 Calzada2-POLIZA ESTABILIDAD ACTIVA</v>
          </cell>
          <cell r="AU74">
            <v>42735</v>
          </cell>
          <cell r="AV74" t="str">
            <v>POLIZA ESTABILIDAD ACTIVA IDU 069/08_V11 VENCE EN 30/12/2016</v>
          </cell>
        </row>
        <row r="75">
          <cell r="AP75">
            <v>138487</v>
          </cell>
          <cell r="AQ75">
            <v>1000759</v>
          </cell>
          <cell r="AR75">
            <v>1</v>
          </cell>
          <cell r="AS75">
            <v>42313</v>
          </cell>
          <cell r="AT75" t="str">
            <v>IDU-69-2008 Terminado Reconstrucción IDU Circuito Movilidad  -Anden1-3 Calzada2-POLIZA ESTABILIDAD ACTIVA</v>
          </cell>
          <cell r="AU75">
            <v>42735</v>
          </cell>
          <cell r="AV75" t="str">
            <v>POLIZA ESTABILIDAD ACTIVA IDU 069/08_V11 VENCE EN 30/12/2016</v>
          </cell>
        </row>
        <row r="76">
          <cell r="AP76">
            <v>138488</v>
          </cell>
          <cell r="AQ76">
            <v>1000721</v>
          </cell>
          <cell r="AR76">
            <v>1</v>
          </cell>
          <cell r="AS76">
            <v>42313</v>
          </cell>
          <cell r="AT76" t="str">
            <v>IDU-69-2008 Terminado Reconstrucción IDU Circuito Movilidad  -Anden1-3 Calzada2-POLIZA ESTABILIDAD ACTIVA</v>
          </cell>
          <cell r="AU76">
            <v>42735</v>
          </cell>
          <cell r="AV76" t="str">
            <v>POLIZA ESTABILIDAD ACTIVA IDU 069/08_V11 VENCE EN 30/12/2016</v>
          </cell>
        </row>
        <row r="77">
          <cell r="AP77">
            <v>138490</v>
          </cell>
          <cell r="AQ77">
            <v>1000671</v>
          </cell>
          <cell r="AR77">
            <v>1</v>
          </cell>
          <cell r="AS77">
            <v>42313</v>
          </cell>
          <cell r="AT77" t="str">
            <v>IDU-69-2008 Terminado Reconstrucción IDU Circuito Movilidad  -Anden1-3 Calzada2-POLIZA ESTABILIDAD ACTIVA</v>
          </cell>
          <cell r="AU77">
            <v>42735</v>
          </cell>
          <cell r="AV77" t="str">
            <v>POLIZA ESTABILIDAD ACTIVA IDU 069/08_V11 VENCE EN 30/12/2016</v>
          </cell>
        </row>
        <row r="78">
          <cell r="AP78">
            <v>138491</v>
          </cell>
          <cell r="AQ78">
            <v>1000655</v>
          </cell>
          <cell r="AR78">
            <v>1</v>
          </cell>
          <cell r="AS78">
            <v>42313</v>
          </cell>
          <cell r="AT78" t="str">
            <v>IDU-69-2008 Terminado Reconstrucción IDU Circuito Movilidad  -Anden1-3 Calzada2-POLIZA ESTABILIDAD ACTIVA</v>
          </cell>
          <cell r="AU78">
            <v>43100</v>
          </cell>
          <cell r="AV78" t="str">
            <v>POLIZA ESTABILIDAD ACTIVA IDU 069/08_V12 VENCE EN 30/12/2017</v>
          </cell>
        </row>
        <row r="79">
          <cell r="AP79">
            <v>138492</v>
          </cell>
          <cell r="AQ79">
            <v>1000597</v>
          </cell>
          <cell r="AR79">
            <v>1</v>
          </cell>
          <cell r="AS79">
            <v>42313</v>
          </cell>
          <cell r="AT79" t="str">
            <v>IDU-69-2008 Terminado Reconstrucción IDU Circuito Movilidad  -Anden1-3 Calzada2-POLIZA ESTABILIDAD ACTIVA</v>
          </cell>
          <cell r="AU79">
            <v>43100</v>
          </cell>
          <cell r="AV79" t="str">
            <v>POLIZA ESTABILIDAD ACTIVA IDU 069/08_V12 VENCE EN 30/12/2017</v>
          </cell>
        </row>
        <row r="80">
          <cell r="AP80">
            <v>138493</v>
          </cell>
          <cell r="AQ80">
            <v>1000564</v>
          </cell>
          <cell r="AR80">
            <v>1</v>
          </cell>
          <cell r="AS80">
            <v>42313</v>
          </cell>
          <cell r="AT80" t="str">
            <v>IDU-69-2008 Terminado Reconstrucción IDU Circuito Movilidad  -Anden1-3 Calzada2-POLIZA ESTABILIDAD ACTIVA</v>
          </cell>
          <cell r="AU80">
            <v>43100</v>
          </cell>
          <cell r="AV80" t="str">
            <v>POLIZA ESTABILIDAD ACTIVA IDU 069/08_V12 VENCE EN 30/12/2017</v>
          </cell>
        </row>
        <row r="81">
          <cell r="AP81">
            <v>138494</v>
          </cell>
          <cell r="AQ81">
            <v>1000538</v>
          </cell>
          <cell r="AR81">
            <v>1</v>
          </cell>
          <cell r="AS81">
            <v>42313</v>
          </cell>
          <cell r="AT81" t="str">
            <v>IDU-69-2008 Terminado Reconstrucción IDU Circuito Movilidad  -Anden1-3 Calzada2-POLIZA ESTABILIDAD ACTIVA</v>
          </cell>
          <cell r="AU81">
            <v>43100</v>
          </cell>
          <cell r="AV81" t="str">
            <v>POLIZA ESTABILIDAD ACTIVA IDU 069/08_V12 VENCE EN 30/12/2017</v>
          </cell>
        </row>
        <row r="82">
          <cell r="AP82">
            <v>138495</v>
          </cell>
          <cell r="AQ82">
            <v>1000501</v>
          </cell>
          <cell r="AR82">
            <v>1</v>
          </cell>
          <cell r="AS82">
            <v>42313</v>
          </cell>
          <cell r="AT82" t="str">
            <v>IDU-69-2008 Terminado Reconstrucción IDU Circuito Movilidad  -Anden3 Calzada2-POLIZA ESTABILIDAD ACTIVA</v>
          </cell>
          <cell r="AU82">
            <v>43100</v>
          </cell>
          <cell r="AV82" t="str">
            <v>POLIZA ESTABILIDAD ACTIVA IDU 069/08_V12 VENCE EN 30/12/2017</v>
          </cell>
        </row>
        <row r="83">
          <cell r="AP83">
            <v>138496</v>
          </cell>
          <cell r="AQ83">
            <v>1000482</v>
          </cell>
          <cell r="AR83">
            <v>1</v>
          </cell>
          <cell r="AS83">
            <v>42313</v>
          </cell>
          <cell r="AT83" t="str">
            <v>IDU-69-2008 Terminado Reconstrucción IDU Circuito Movilidad  -Anden3 Calzada2-POLIZA ESTABILIDAD ACTIVA</v>
          </cell>
          <cell r="AU83">
            <v>43100</v>
          </cell>
          <cell r="AV83" t="str">
            <v>POLIZA ESTABILIDAD ACTIVA IDU 069/08_V12 VENCE EN 30/12/2017</v>
          </cell>
        </row>
        <row r="84">
          <cell r="AP84">
            <v>138497</v>
          </cell>
          <cell r="AQ84">
            <v>1000473</v>
          </cell>
          <cell r="AR84">
            <v>1</v>
          </cell>
          <cell r="AS84">
            <v>42313</v>
          </cell>
          <cell r="AT84" t="str">
            <v>IDU-69-2008 Terminado Reconstrucción IDU Circuito Movilidad  -Anden3 Calzada2-POLIZA ESTABILIDAD ACTIVA</v>
          </cell>
          <cell r="AU84">
            <v>43100</v>
          </cell>
          <cell r="AV84" t="str">
            <v>POLIZA ESTABILIDAD ACTIVA IDU 069/08_V12 VENCE EN 30/12/2017</v>
          </cell>
        </row>
        <row r="85">
          <cell r="AP85">
            <v>138499</v>
          </cell>
          <cell r="AQ85">
            <v>1006082</v>
          </cell>
          <cell r="AR85">
            <v>1</v>
          </cell>
          <cell r="AS85">
            <v>42313</v>
          </cell>
          <cell r="AT85" t="str">
            <v>IDU-69-2008 Terminado Reconstrucción IDU Circuito Movilidad  -Anden3 Calzada2-POLIZA ESTABILIDAD ACTIVA</v>
          </cell>
          <cell r="AU85">
            <v>43100</v>
          </cell>
          <cell r="AV85" t="str">
            <v>POLIZA ESTABILIDAD ACTIVA IDU 069/08_V12 VENCE EN 30/12/2017</v>
          </cell>
        </row>
        <row r="86">
          <cell r="AP86">
            <v>138500</v>
          </cell>
          <cell r="AQ86">
            <v>1000440</v>
          </cell>
          <cell r="AR86">
            <v>1</v>
          </cell>
          <cell r="AS86">
            <v>42313</v>
          </cell>
          <cell r="AT86" t="str">
            <v>IDU-69-2008 Terminado Reconstrucción IDU Circuito Movilidad  -Anden3 Calzada2-POLIZA ESTABILIDAD ACTIVA</v>
          </cell>
          <cell r="AU86">
            <v>43100</v>
          </cell>
          <cell r="AV86" t="str">
            <v>POLIZA ESTABILIDAD ACTIVA IDU 069/08_V12 VENCE EN 30/12/2017</v>
          </cell>
        </row>
        <row r="87">
          <cell r="AP87">
            <v>138501</v>
          </cell>
          <cell r="AQ87">
            <v>1000417</v>
          </cell>
          <cell r="AR87">
            <v>1</v>
          </cell>
          <cell r="AS87">
            <v>42313</v>
          </cell>
          <cell r="AT87" t="str">
            <v>IDU-69-2008 Terminado Reconstrucción IDU Circuito Movilidad  -Anden3 Calzada2-POLIZA ESTABILIDAD ACTIVA</v>
          </cell>
          <cell r="AU87">
            <v>43100</v>
          </cell>
          <cell r="AV87" t="str">
            <v>POLIZA ESTABILIDAD ACTIVA IDU 069/08_V12 VENCE EN 30/12/2017</v>
          </cell>
        </row>
        <row r="88">
          <cell r="AP88">
            <v>138502</v>
          </cell>
          <cell r="AQ88">
            <v>1000331</v>
          </cell>
          <cell r="AR88">
            <v>1</v>
          </cell>
          <cell r="AS88">
            <v>42313</v>
          </cell>
          <cell r="AT88" t="str">
            <v>IDU-083-2012 Terminado Mantenimiento Periódico IDU Circuito Movilidad  -Calzada2-POLIZA ESTABILIDAD ACTIVA</v>
          </cell>
          <cell r="AU88">
            <v>43821</v>
          </cell>
          <cell r="AV88" t="str">
            <v>POLIZA ESTABILIDAD ACTIVA IDU 083/12 VENCE EN 21/12/2019</v>
          </cell>
        </row>
        <row r="89">
          <cell r="AP89">
            <v>138503</v>
          </cell>
          <cell r="AQ89">
            <v>1000299</v>
          </cell>
          <cell r="AR89">
            <v>1</v>
          </cell>
          <cell r="AS89">
            <v>42313</v>
          </cell>
          <cell r="AT89" t="str">
            <v>IDU-083-2012 Terminado Mantenimiento Periódico IDU Circuito Movilidad  -Calzada2-POLIZA ESTABILIDAD ACTIVA</v>
          </cell>
          <cell r="AU89">
            <v>43821</v>
          </cell>
          <cell r="AV89" t="str">
            <v>POLIZA ESTABILIDAD ACTIVA IDU 083/12 VENCE EN 21/12/2019</v>
          </cell>
        </row>
        <row r="90">
          <cell r="AP90">
            <v>138504</v>
          </cell>
          <cell r="AQ90">
            <v>1000271</v>
          </cell>
          <cell r="AR90">
            <v>1</v>
          </cell>
          <cell r="AS90">
            <v>42313</v>
          </cell>
          <cell r="AT90" t="str">
            <v>IDU-083-2012 Terminado Mantenimiento Periódico IDU Circuito Movilidad  -Calzada2-POLIZA ESTABILIDAD ACTIVA</v>
          </cell>
          <cell r="AU90">
            <v>43821</v>
          </cell>
          <cell r="AV90" t="str">
            <v>POLIZA ESTABILIDAD ACTIVA IDU 083/12 VENCE EN 21/12/2019</v>
          </cell>
        </row>
        <row r="91">
          <cell r="AP91">
            <v>138505</v>
          </cell>
          <cell r="AQ91">
            <v>1000230</v>
          </cell>
          <cell r="AR91">
            <v>1</v>
          </cell>
          <cell r="AS91">
            <v>42313</v>
          </cell>
          <cell r="AT91" t="str">
            <v>IDU-083-2012 Terminado Mantenimiento Periódico IDU Circuito Movilidad  -Calzada2-POLIZA ESTABILIDAD ACTIVA</v>
          </cell>
          <cell r="AU91">
            <v>43821</v>
          </cell>
          <cell r="AV91" t="str">
            <v>POLIZA ESTABILIDAD ACTIVA IDU 083/12 VENCE EN 21/12/2019</v>
          </cell>
        </row>
        <row r="92">
          <cell r="AP92">
            <v>138506</v>
          </cell>
          <cell r="AQ92">
            <v>1000195</v>
          </cell>
          <cell r="AR92">
            <v>1</v>
          </cell>
          <cell r="AS92">
            <v>42313</v>
          </cell>
          <cell r="AT92" t="str">
            <v>IDU-083-2012 Terminado Mantenimiento Periódico IDU Circuito Movilidad  -Calzada2-POLIZA ESTABILIDAD ACTIVA</v>
          </cell>
          <cell r="AU92">
            <v>43821</v>
          </cell>
          <cell r="AV92" t="str">
            <v>POLIZA ESTABILIDAD ACTIVA IDU 083/12 VENCE EN 21/12/2019</v>
          </cell>
        </row>
        <row r="93">
          <cell r="AP93">
            <v>138507</v>
          </cell>
          <cell r="AQ93">
            <v>1000143</v>
          </cell>
          <cell r="AR93">
            <v>1</v>
          </cell>
          <cell r="AS93">
            <v>42313</v>
          </cell>
          <cell r="AT93" t="str">
            <v>IDU-083-2012 Terminado Mantenimiento Periódico IDU Circuito Movilidad  -Calzada2-POLIZA ESTABILIDAD ACTIVA</v>
          </cell>
          <cell r="AU93">
            <v>43821</v>
          </cell>
          <cell r="AV93" t="str">
            <v>POLIZA ESTABILIDAD ACTIVA IDU 083/12 VENCE EN 21/12/2019</v>
          </cell>
        </row>
        <row r="94">
          <cell r="AP94">
            <v>138539</v>
          </cell>
          <cell r="AQ94">
            <v>1000194</v>
          </cell>
          <cell r="AR94">
            <v>1</v>
          </cell>
          <cell r="AS94">
            <v>42409</v>
          </cell>
          <cell r="AT94" t="str">
            <v>IDU-1686-2014 Terminado Mantenimiento Periódico IDU Circuito Movilidad  -</v>
          </cell>
          <cell r="AU94">
            <v>0</v>
          </cell>
          <cell r="AV94" t="str">
            <v>VIABLE</v>
          </cell>
        </row>
        <row r="95">
          <cell r="AP95">
            <v>138541</v>
          </cell>
          <cell r="AQ95">
            <v>1000134</v>
          </cell>
          <cell r="AR95">
            <v>1</v>
          </cell>
          <cell r="AS95">
            <v>42409</v>
          </cell>
          <cell r="AT95" t="str">
            <v>IDU-1686-2014 Terminado Mantenimiento Periódico IDU Circuito Movilidad  -</v>
          </cell>
          <cell r="AU95">
            <v>0</v>
          </cell>
          <cell r="AV95" t="str">
            <v>VIABLE</v>
          </cell>
        </row>
        <row r="96">
          <cell r="AP96">
            <v>138542</v>
          </cell>
          <cell r="AQ96">
            <v>1000115</v>
          </cell>
          <cell r="AR96">
            <v>1</v>
          </cell>
          <cell r="AS96">
            <v>42409</v>
          </cell>
          <cell r="AT96" t="str">
            <v>IDU-1686-2014 Terminado Mantenimiento Periódico IDU Circuito Movilidad  -</v>
          </cell>
          <cell r="AU96">
            <v>0</v>
          </cell>
          <cell r="AV96" t="str">
            <v>VIABLE</v>
          </cell>
        </row>
        <row r="97">
          <cell r="AP97">
            <v>138644</v>
          </cell>
          <cell r="AQ97">
            <v>1000946</v>
          </cell>
          <cell r="AR97">
            <v>1</v>
          </cell>
          <cell r="AS97">
            <v>42342</v>
          </cell>
          <cell r="AT97" t="str">
            <v>IDU-1300-2014 Contratado Construcción IDU Arterial  -</v>
          </cell>
          <cell r="AU97">
            <v>0</v>
          </cell>
          <cell r="AV97" t="str">
            <v>sc</v>
          </cell>
        </row>
        <row r="98">
          <cell r="AP98">
            <v>138649</v>
          </cell>
          <cell r="AQ98">
            <v>1000708</v>
          </cell>
          <cell r="AR98">
            <v>1</v>
          </cell>
          <cell r="AS98">
            <v>41439</v>
          </cell>
          <cell r="AT98" t="str">
            <v>SD Reservado Mantenimiento Periódico FDL USAQUEN Circuito Movilidad  -</v>
          </cell>
          <cell r="AU98">
            <v>0</v>
          </cell>
          <cell r="AV98" t="str">
            <v>sc</v>
          </cell>
        </row>
        <row r="99">
          <cell r="AP99">
            <v>138650</v>
          </cell>
          <cell r="AQ99">
            <v>1000631</v>
          </cell>
          <cell r="AR99">
            <v>1</v>
          </cell>
          <cell r="AS99">
            <v>41439</v>
          </cell>
          <cell r="AT99" t="str">
            <v>SD Reservado Mantenimiento Periódico FDL USAQUEN Circuito Movilidad  -</v>
          </cell>
          <cell r="AU99">
            <v>0</v>
          </cell>
          <cell r="AV99" t="str">
            <v>RESERVADO FDL</v>
          </cell>
        </row>
        <row r="100">
          <cell r="AP100">
            <v>138651</v>
          </cell>
          <cell r="AQ100">
            <v>1000478</v>
          </cell>
          <cell r="AR100">
            <v>1</v>
          </cell>
          <cell r="AS100">
            <v>42409</v>
          </cell>
          <cell r="AT100" t="str">
            <v>IDU-1686-2014 Terminado Rehabilitación IDU Circuito Movilidad  -</v>
          </cell>
          <cell r="AU100">
            <v>0</v>
          </cell>
          <cell r="AV100" t="str">
            <v>INTERVENCION IDU IDU-1686-2014 Rehabilitación Fecha Reporte 8/2/2016</v>
          </cell>
        </row>
        <row r="101">
          <cell r="AP101">
            <v>138652</v>
          </cell>
          <cell r="AQ101">
            <v>1000389</v>
          </cell>
          <cell r="AR101">
            <v>1</v>
          </cell>
          <cell r="AS101">
            <v>42409</v>
          </cell>
          <cell r="AT101" t="str">
            <v>IDU-1686-2014 Terminado Rehabilitación IDU Circuito Movilidad  -anden 1-POLIZA ESTABILIDAD ACTIVA</v>
          </cell>
          <cell r="AU101">
            <v>43753</v>
          </cell>
          <cell r="AV101" t="str">
            <v>INTERVENCION IDU IDU-1686-2014 ReHabilitación Fecha Reporte 8/2/2016</v>
          </cell>
        </row>
        <row r="102">
          <cell r="AP102">
            <v>138660</v>
          </cell>
          <cell r="AQ102">
            <v>1000317</v>
          </cell>
          <cell r="AR102">
            <v>1</v>
          </cell>
          <cell r="AS102">
            <v>42313</v>
          </cell>
          <cell r="AT102" t="str">
            <v>IDU-69-2008 Terminado Rehabilitación IDU Circuito Movilidad  -Calzada2-POLIZA ESTABILIDAD ACTIVA</v>
          </cell>
          <cell r="AU102">
            <v>42735</v>
          </cell>
          <cell r="AV102" t="str">
            <v>POLIZA ESTABILIDAD ACTIVA IDU 069/08_V11 VENCE EN 30/12/2016</v>
          </cell>
        </row>
        <row r="103">
          <cell r="AP103">
            <v>138663</v>
          </cell>
          <cell r="AQ103">
            <v>1000145</v>
          </cell>
          <cell r="AR103">
            <v>1</v>
          </cell>
          <cell r="AS103">
            <v>41439</v>
          </cell>
          <cell r="AT103" t="str">
            <v>SD Reservado Mantenimiento Periódico FDL USAQUEN Local  -</v>
          </cell>
          <cell r="AU103">
            <v>0</v>
          </cell>
          <cell r="AV103" t="str">
            <v>RESERVADO FDL</v>
          </cell>
        </row>
        <row r="104">
          <cell r="AP104">
            <v>138664</v>
          </cell>
          <cell r="AQ104">
            <v>1000064</v>
          </cell>
          <cell r="AR104">
            <v>1</v>
          </cell>
          <cell r="AS104">
            <v>42731</v>
          </cell>
          <cell r="AT104" t="str">
            <v>SD Reservado Mantenimiento Periódico IDU Local EJECUCION SITP 2016 -</v>
          </cell>
          <cell r="AU104">
            <v>0</v>
          </cell>
          <cell r="AV104" t="str">
            <v>RESERVADO IDU 2016</v>
          </cell>
        </row>
        <row r="105">
          <cell r="AP105">
            <v>138676</v>
          </cell>
          <cell r="AQ105">
            <v>1001027</v>
          </cell>
          <cell r="AR105">
            <v>1</v>
          </cell>
          <cell r="AS105">
            <v>41912</v>
          </cell>
          <cell r="AT105" t="str">
            <v>CONV-1292-2012 Terminado Rehabilitación UAERMV Circuito Movilidad  -</v>
          </cell>
          <cell r="AU105">
            <v>0</v>
          </cell>
          <cell r="AV105" t="str">
            <v>sc</v>
          </cell>
        </row>
        <row r="106">
          <cell r="AP106">
            <v>138677</v>
          </cell>
          <cell r="AQ106">
            <v>1006197</v>
          </cell>
          <cell r="AR106">
            <v>1</v>
          </cell>
          <cell r="AS106">
            <v>41912</v>
          </cell>
          <cell r="AT106" t="str">
            <v>CONV-IDU-009-2011 Terminado Rehabilitación UAERMV Circuito Movilidad  -</v>
          </cell>
          <cell r="AU106">
            <v>0</v>
          </cell>
          <cell r="AV106" t="str">
            <v>sc</v>
          </cell>
        </row>
        <row r="107">
          <cell r="AP107">
            <v>138678</v>
          </cell>
          <cell r="AQ107">
            <v>1000914</v>
          </cell>
          <cell r="AR107">
            <v>1</v>
          </cell>
          <cell r="AS107">
            <v>42766</v>
          </cell>
          <cell r="AT107" t="str">
            <v>SD Reservado Mantenimiento Periódico IDU Circuito Movilidad EJECUCION SITP 2016 -</v>
          </cell>
          <cell r="AU107">
            <v>0</v>
          </cell>
          <cell r="AV107" t="str">
            <v>INTERVENCION IDU IDU-1300-2014 Construcción Fecha Reporte 3/12/2015</v>
          </cell>
        </row>
        <row r="108">
          <cell r="AP108">
            <v>138679</v>
          </cell>
          <cell r="AQ108">
            <v>1000905</v>
          </cell>
          <cell r="AR108">
            <v>1</v>
          </cell>
          <cell r="AS108">
            <v>42731</v>
          </cell>
          <cell r="AT108" t="str">
            <v>SD Reservado Mantenimiento Periódico IDU Circuito Movilidad EJECUCION SITP 2016 -</v>
          </cell>
          <cell r="AU108">
            <v>0</v>
          </cell>
          <cell r="AV108" t="str">
            <v>RESERVADO IDU 2016</v>
          </cell>
        </row>
        <row r="109">
          <cell r="AP109">
            <v>138680</v>
          </cell>
          <cell r="AQ109">
            <v>1000810</v>
          </cell>
          <cell r="AR109">
            <v>1</v>
          </cell>
          <cell r="AS109">
            <v>42731</v>
          </cell>
          <cell r="AT109" t="str">
            <v>SD Reservado Mantenimiento Rutinario IDU Circuito Movilidad EJECUCION SITP 2016 -</v>
          </cell>
          <cell r="AU109">
            <v>0</v>
          </cell>
          <cell r="AV109" t="str">
            <v>RESERVADO IDU 2016</v>
          </cell>
        </row>
        <row r="110">
          <cell r="AP110">
            <v>138681</v>
          </cell>
          <cell r="AQ110">
            <v>1000764</v>
          </cell>
          <cell r="AR110">
            <v>1</v>
          </cell>
          <cell r="AS110">
            <v>42731</v>
          </cell>
          <cell r="AT110" t="str">
            <v>SD Reservado Mantenimiento Rutinario IDU Circuito Movilidad EJECUCION SITP 2016 -</v>
          </cell>
          <cell r="AU110">
            <v>0</v>
          </cell>
          <cell r="AV110" t="str">
            <v>RESERVADO IDU 2016</v>
          </cell>
        </row>
        <row r="111">
          <cell r="AP111">
            <v>138682</v>
          </cell>
          <cell r="AQ111">
            <v>1000743</v>
          </cell>
          <cell r="AR111">
            <v>1</v>
          </cell>
          <cell r="AS111">
            <v>42731</v>
          </cell>
          <cell r="AT111" t="str">
            <v>SD Reservado Mantenimiento Rutinario IDU Circuito Movilidad EJECUCION SITP 2016 -</v>
          </cell>
          <cell r="AU111">
            <v>0</v>
          </cell>
          <cell r="AV111" t="str">
            <v>RESERVADO IDU 2016</v>
          </cell>
        </row>
        <row r="112">
          <cell r="AP112">
            <v>138683</v>
          </cell>
          <cell r="AQ112">
            <v>1000486</v>
          </cell>
          <cell r="AR112">
            <v>1</v>
          </cell>
          <cell r="AS112">
            <v>42313</v>
          </cell>
          <cell r="AT112" t="str">
            <v>IDU-083-2012 Terminado Rehabilitación IDU Local  -Calzada2-POLIZA ESTABILIDAD ACTIVA</v>
          </cell>
          <cell r="AU112">
            <v>43821</v>
          </cell>
          <cell r="AV112" t="str">
            <v>POLIZA ESTABILIDAD ACTIVA IDU 083/12 VENCE EN 21/12/2019</v>
          </cell>
        </row>
        <row r="113">
          <cell r="AP113">
            <v>138725</v>
          </cell>
          <cell r="AQ113">
            <v>1000941</v>
          </cell>
          <cell r="AR113">
            <v>1</v>
          </cell>
          <cell r="AS113">
            <v>42342</v>
          </cell>
          <cell r="AT113" t="str">
            <v>IDU-1300-2014 Contratado Construcción IDU Arterial  -</v>
          </cell>
          <cell r="AU113">
            <v>0</v>
          </cell>
          <cell r="AV113" t="str">
            <v>VIABLE</v>
          </cell>
        </row>
        <row r="114">
          <cell r="AP114">
            <v>139470</v>
          </cell>
          <cell r="AQ114">
            <v>1004505</v>
          </cell>
          <cell r="AR114">
            <v>1</v>
          </cell>
          <cell r="AS114">
            <v>40956</v>
          </cell>
          <cell r="AT114" t="str">
            <v>UMV-189-2009 Terminado Mantenimiento Periódico UAERMV Circuito Movilidad  -</v>
          </cell>
          <cell r="AU114">
            <v>0</v>
          </cell>
          <cell r="AV114" t="str">
            <v>sc</v>
          </cell>
        </row>
        <row r="115">
          <cell r="AP115">
            <v>139471</v>
          </cell>
          <cell r="AQ115">
            <v>1004458</v>
          </cell>
          <cell r="AR115">
            <v>1</v>
          </cell>
          <cell r="AS115">
            <v>40956</v>
          </cell>
          <cell r="AT115" t="str">
            <v>UMV-189-2009 Terminado Mantenimiento Periódico UAERMV Circuito Movilidad  -</v>
          </cell>
          <cell r="AU115">
            <v>0</v>
          </cell>
          <cell r="AV115" t="str">
            <v>sc</v>
          </cell>
        </row>
        <row r="116">
          <cell r="AP116">
            <v>139473</v>
          </cell>
          <cell r="AQ116">
            <v>1004427</v>
          </cell>
          <cell r="AR116">
            <v>1</v>
          </cell>
          <cell r="AS116">
            <v>40956</v>
          </cell>
          <cell r="AT116" t="str">
            <v>UMV-189-2009 Terminado Mantenimiento Periódico UAERMV Circuito Movilidad  -</v>
          </cell>
          <cell r="AU116">
            <v>0</v>
          </cell>
          <cell r="AV116" t="str">
            <v>sc</v>
          </cell>
        </row>
        <row r="117">
          <cell r="AP117">
            <v>139563</v>
          </cell>
          <cell r="AQ117">
            <v>1004295</v>
          </cell>
          <cell r="AR117">
            <v>1</v>
          </cell>
          <cell r="AS117">
            <v>42101</v>
          </cell>
          <cell r="AT117" t="str">
            <v>UMV-638-2013 Terminado Acciones de Movilidad UAERMV Circuito Movilidad  -</v>
          </cell>
          <cell r="AU117">
            <v>0</v>
          </cell>
          <cell r="AV117" t="str">
            <v>sc</v>
          </cell>
        </row>
        <row r="118">
          <cell r="AP118">
            <v>139564</v>
          </cell>
          <cell r="AQ118">
            <v>1004291</v>
          </cell>
          <cell r="AR118">
            <v>1</v>
          </cell>
          <cell r="AS118">
            <v>40956</v>
          </cell>
          <cell r="AT118" t="str">
            <v>UMV-189-2009 Terminado Mantenimiento Periódico UAERMV Circuito Movilidad  -</v>
          </cell>
          <cell r="AU118">
            <v>0</v>
          </cell>
          <cell r="AV118" t="str">
            <v>sc</v>
          </cell>
        </row>
        <row r="119">
          <cell r="AP119">
            <v>139565</v>
          </cell>
          <cell r="AQ119">
            <v>1004289</v>
          </cell>
          <cell r="AR119">
            <v>1</v>
          </cell>
          <cell r="AS119">
            <v>40956</v>
          </cell>
          <cell r="AT119" t="str">
            <v>UMV-189-2009 Terminado Mantenimiento Periódico UAERMV Circuito Movilidad  -</v>
          </cell>
          <cell r="AU119">
            <v>0</v>
          </cell>
          <cell r="AV119" t="str">
            <v>sc</v>
          </cell>
        </row>
        <row r="120">
          <cell r="AP120">
            <v>139566</v>
          </cell>
          <cell r="AQ120">
            <v>1004282</v>
          </cell>
          <cell r="AR120">
            <v>1</v>
          </cell>
          <cell r="AS120">
            <v>42101</v>
          </cell>
          <cell r="AT120" t="str">
            <v>UMV-638-2013 Terminado Acciones de Movilidad UAERMV Circuito Movilidad  -</v>
          </cell>
          <cell r="AU120">
            <v>0</v>
          </cell>
          <cell r="AV120" t="str">
            <v>sc</v>
          </cell>
        </row>
        <row r="121">
          <cell r="AP121">
            <v>139567</v>
          </cell>
          <cell r="AQ121">
            <v>1004278</v>
          </cell>
          <cell r="AR121">
            <v>1</v>
          </cell>
          <cell r="AS121">
            <v>40956</v>
          </cell>
          <cell r="AT121" t="str">
            <v>UMV-189-2009 Terminado Mantenimiento Periódico UAERMV Circuito Movilidad  -</v>
          </cell>
          <cell r="AU121">
            <v>0</v>
          </cell>
          <cell r="AV121" t="str">
            <v>sc</v>
          </cell>
        </row>
        <row r="122">
          <cell r="AP122">
            <v>139752</v>
          </cell>
          <cell r="AQ122">
            <v>1003992</v>
          </cell>
          <cell r="AR122">
            <v>1</v>
          </cell>
          <cell r="AS122">
            <v>42768</v>
          </cell>
          <cell r="AT122" t="str">
            <v>SD Reservado Acciones de Movilidad UAERMV Circuito Movilidad Salvando Vidas -</v>
          </cell>
          <cell r="AU122">
            <v>0</v>
          </cell>
          <cell r="AV122" t="str">
            <v>sc</v>
          </cell>
        </row>
        <row r="123">
          <cell r="AP123">
            <v>139755</v>
          </cell>
          <cell r="AQ123">
            <v>1003942</v>
          </cell>
          <cell r="AR123">
            <v>1</v>
          </cell>
          <cell r="AS123">
            <v>42768</v>
          </cell>
          <cell r="AT123" t="str">
            <v>SD Reservado Acciones de Movilidad UAERMV Circuito Movilidad Salvando Vidas -</v>
          </cell>
          <cell r="AU123">
            <v>0</v>
          </cell>
          <cell r="AV123" t="str">
            <v>BUEN ESTADO</v>
          </cell>
        </row>
        <row r="124">
          <cell r="AP124">
            <v>139758</v>
          </cell>
          <cell r="AQ124">
            <v>50008619</v>
          </cell>
          <cell r="AR124">
            <v>1</v>
          </cell>
          <cell r="AS124">
            <v>42313</v>
          </cell>
          <cell r="AT124" t="str">
            <v>IDU-083-2012 Terminado Mantenimiento Periódico IDU Circuito Movilidad  -Calzada2-POLIZA ESTABILIDAD ACTIVA</v>
          </cell>
          <cell r="AU124">
            <v>43821</v>
          </cell>
          <cell r="AV124" t="str">
            <v>BUEN ESTADO</v>
          </cell>
        </row>
        <row r="125">
          <cell r="AP125">
            <v>139760</v>
          </cell>
          <cell r="AQ125">
            <v>1003853</v>
          </cell>
          <cell r="AR125">
            <v>1</v>
          </cell>
          <cell r="AS125">
            <v>42768</v>
          </cell>
          <cell r="AT125" t="str">
            <v>SD Reservado Acciones de Movilidad UAERMV Circuito Movilidad Salvando Vidas -</v>
          </cell>
          <cell r="AU125">
            <v>0</v>
          </cell>
          <cell r="AV125" t="str">
            <v>sc</v>
          </cell>
        </row>
        <row r="126">
          <cell r="AP126">
            <v>139764</v>
          </cell>
          <cell r="AQ126">
            <v>1003758</v>
          </cell>
          <cell r="AR126">
            <v>1</v>
          </cell>
          <cell r="AS126">
            <v>42768</v>
          </cell>
          <cell r="AT126" t="str">
            <v>SD Reservado Acciones de Movilidad UAERMV Circuito Movilidad Salvando Vidas -</v>
          </cell>
          <cell r="AU126">
            <v>0</v>
          </cell>
          <cell r="AV126" t="str">
            <v>VIABLE</v>
          </cell>
        </row>
        <row r="127">
          <cell r="AP127">
            <v>139771</v>
          </cell>
          <cell r="AQ127">
            <v>1003656</v>
          </cell>
          <cell r="AR127">
            <v>1</v>
          </cell>
          <cell r="AS127">
            <v>42101</v>
          </cell>
          <cell r="AT127" t="str">
            <v>UMV-638-2013 Terminado Acciones de Movilidad UAERMV Local  -</v>
          </cell>
          <cell r="AU127">
            <v>0</v>
          </cell>
          <cell r="AV127" t="str">
            <v>sc</v>
          </cell>
        </row>
        <row r="128">
          <cell r="AP128">
            <v>139806</v>
          </cell>
          <cell r="AQ128">
            <v>1003610</v>
          </cell>
          <cell r="AR128">
            <v>1</v>
          </cell>
          <cell r="AS128">
            <v>42313</v>
          </cell>
          <cell r="AT128" t="str">
            <v>IDU-2053-2015 Terminado Acciones de Movilidad IDU Circuito Movilidad  -</v>
          </cell>
          <cell r="AU128">
            <v>0</v>
          </cell>
          <cell r="AV128" t="str">
            <v>sc</v>
          </cell>
        </row>
        <row r="129">
          <cell r="AP129">
            <v>139807</v>
          </cell>
          <cell r="AQ129">
            <v>1003600</v>
          </cell>
          <cell r="AR129">
            <v>1</v>
          </cell>
          <cell r="AS129">
            <v>42313</v>
          </cell>
          <cell r="AT129" t="str">
            <v>IDU-2053-2015 Terminado Acciones de Movilidad IDU Circuito Movilidad  -</v>
          </cell>
          <cell r="AU129">
            <v>0</v>
          </cell>
          <cell r="AV129" t="str">
            <v>sc</v>
          </cell>
        </row>
        <row r="130">
          <cell r="AP130">
            <v>139855</v>
          </cell>
          <cell r="AQ130">
            <v>1003677</v>
          </cell>
          <cell r="AR130">
            <v>1</v>
          </cell>
          <cell r="AS130">
            <v>42101</v>
          </cell>
          <cell r="AT130" t="str">
            <v>UMV-638-2013 Terminado Acciones de Movilidad UAERMV Circuito Movilidad  -</v>
          </cell>
          <cell r="AU130">
            <v>0</v>
          </cell>
          <cell r="AV130" t="str">
            <v>sc</v>
          </cell>
        </row>
        <row r="131">
          <cell r="AP131">
            <v>139856</v>
          </cell>
          <cell r="AQ131">
            <v>1003632</v>
          </cell>
          <cell r="AR131">
            <v>1</v>
          </cell>
          <cell r="AS131">
            <v>42731</v>
          </cell>
          <cell r="AT131" t="str">
            <v>SD Reservado Mantenimiento Rutinario IDU Circuito Movilidad EJECUCION SITP 2016 -</v>
          </cell>
          <cell r="AU131">
            <v>0</v>
          </cell>
          <cell r="AV131" t="str">
            <v>sc</v>
          </cell>
        </row>
        <row r="132">
          <cell r="AP132">
            <v>139873</v>
          </cell>
          <cell r="AQ132">
            <v>1003474</v>
          </cell>
          <cell r="AR132">
            <v>1</v>
          </cell>
          <cell r="AS132">
            <v>42313</v>
          </cell>
          <cell r="AT132" t="str">
            <v>IDU-49-2012 Terminado Acciones de Movilidad IDU Local  -</v>
          </cell>
          <cell r="AU132">
            <v>0</v>
          </cell>
          <cell r="AV132" t="str">
            <v>sc</v>
          </cell>
        </row>
        <row r="133">
          <cell r="AP133">
            <v>139874</v>
          </cell>
          <cell r="AQ133">
            <v>1003463</v>
          </cell>
          <cell r="AR133">
            <v>1</v>
          </cell>
          <cell r="AS133">
            <v>42313</v>
          </cell>
          <cell r="AT133" t="str">
            <v>IDU-49-2012 Terminado Acciones de Movilidad IDU Local  -</v>
          </cell>
          <cell r="AU133">
            <v>0</v>
          </cell>
          <cell r="AV133" t="str">
            <v>sc</v>
          </cell>
        </row>
        <row r="134">
          <cell r="AP134">
            <v>139895</v>
          </cell>
          <cell r="AQ134">
            <v>1003331</v>
          </cell>
          <cell r="AR134">
            <v>1</v>
          </cell>
          <cell r="AS134">
            <v>41439</v>
          </cell>
          <cell r="AT134" t="str">
            <v>071-2013 Reservado Mantenimiento Periódico FDL USAQUEN Local  -</v>
          </cell>
          <cell r="AU134">
            <v>0</v>
          </cell>
          <cell r="AV134" t="str">
            <v>sc</v>
          </cell>
        </row>
        <row r="135">
          <cell r="AP135">
            <v>139903</v>
          </cell>
          <cell r="AQ135">
            <v>1003678</v>
          </cell>
          <cell r="AR135">
            <v>1</v>
          </cell>
          <cell r="AS135">
            <v>42760</v>
          </cell>
          <cell r="AT135" t="str">
            <v>SD Terminado Parcheo UAERMV Arterial SD Reporte Ejecución diciembre de 2016-</v>
          </cell>
          <cell r="AU135">
            <v>0</v>
          </cell>
          <cell r="AV135" t="str">
            <v>sc</v>
          </cell>
        </row>
        <row r="136">
          <cell r="AP136">
            <v>139904</v>
          </cell>
          <cell r="AQ136">
            <v>1003678</v>
          </cell>
          <cell r="AR136">
            <v>1</v>
          </cell>
          <cell r="AS136">
            <v>42760</v>
          </cell>
          <cell r="AT136" t="str">
            <v>SD Terminado Parcheo UAERMV Arterial SD Reporte Ejecución diciembre de 2016-</v>
          </cell>
          <cell r="AU136">
            <v>0</v>
          </cell>
          <cell r="AV136" t="str">
            <v>sc</v>
          </cell>
        </row>
        <row r="137">
          <cell r="AP137">
            <v>139905</v>
          </cell>
          <cell r="AQ137">
            <v>1003660</v>
          </cell>
          <cell r="AR137">
            <v>1</v>
          </cell>
          <cell r="AS137">
            <v>42760</v>
          </cell>
          <cell r="AT137" t="str">
            <v>SD Terminado Parcheo UAERMV Arterial SD Reporte Ejecución diciembre de 2016-</v>
          </cell>
          <cell r="AU137">
            <v>0</v>
          </cell>
          <cell r="AV137" t="str">
            <v>sc</v>
          </cell>
        </row>
        <row r="138">
          <cell r="AP138">
            <v>139906</v>
          </cell>
          <cell r="AQ138">
            <v>1003660</v>
          </cell>
          <cell r="AR138">
            <v>1</v>
          </cell>
          <cell r="AS138">
            <v>42760</v>
          </cell>
          <cell r="AT138" t="str">
            <v>SD Terminado Parcheo UAERMV Arterial SD Reporte Ejecución diciembre de 2016-</v>
          </cell>
          <cell r="AU138">
            <v>0</v>
          </cell>
          <cell r="AV138" t="str">
            <v>sc</v>
          </cell>
        </row>
        <row r="139">
          <cell r="AP139">
            <v>139913</v>
          </cell>
          <cell r="AQ139">
            <v>1003517</v>
          </cell>
          <cell r="AR139">
            <v>1</v>
          </cell>
          <cell r="AS139">
            <v>42342</v>
          </cell>
          <cell r="AT139" t="str">
            <v>IDU-66-2009 Terminado Construcción IDU Arterial  -</v>
          </cell>
          <cell r="AU139">
            <v>0</v>
          </cell>
          <cell r="AV139" t="str">
            <v>sc</v>
          </cell>
        </row>
        <row r="140">
          <cell r="AP140">
            <v>140021</v>
          </cell>
          <cell r="AQ140">
            <v>1006482</v>
          </cell>
          <cell r="AR140">
            <v>1</v>
          </cell>
          <cell r="AS140">
            <v>42768</v>
          </cell>
          <cell r="AT140" t="str">
            <v>SD Reservado Acciones de Movilidad UAERMV Circuito Movilidad Salvando Vidas -</v>
          </cell>
          <cell r="AU140">
            <v>0</v>
          </cell>
          <cell r="AV140" t="str">
            <v>UMV SALVANDO VIDAS</v>
          </cell>
        </row>
        <row r="141">
          <cell r="AP141">
            <v>140024</v>
          </cell>
          <cell r="AQ141">
            <v>1003313</v>
          </cell>
          <cell r="AR141">
            <v>1</v>
          </cell>
          <cell r="AS141">
            <v>42768</v>
          </cell>
          <cell r="AT141" t="str">
            <v>SD Reservado Acciones de Movilidad UAERMV Circuito Movilidad Salvando Vidas -</v>
          </cell>
          <cell r="AU141">
            <v>0</v>
          </cell>
          <cell r="AV141" t="str">
            <v>UMV SALVANDO VIDAS</v>
          </cell>
        </row>
        <row r="142">
          <cell r="AP142">
            <v>140026</v>
          </cell>
          <cell r="AQ142">
            <v>1003249</v>
          </cell>
          <cell r="AR142">
            <v>1</v>
          </cell>
          <cell r="AS142">
            <v>42768</v>
          </cell>
          <cell r="AT142" t="str">
            <v>SD Reservado Acciones de Movilidad UAERMV Circuito Movilidad Salvando Vidas -</v>
          </cell>
          <cell r="AU142">
            <v>0</v>
          </cell>
          <cell r="AV142" t="str">
            <v>UMV SALVANDO VIDAS</v>
          </cell>
        </row>
        <row r="143">
          <cell r="AP143">
            <v>140028</v>
          </cell>
          <cell r="AQ143">
            <v>1003231</v>
          </cell>
          <cell r="AR143">
            <v>1</v>
          </cell>
          <cell r="AS143">
            <v>42768</v>
          </cell>
          <cell r="AT143" t="str">
            <v>SD Reservado Acciones de Movilidad UAERMV Circuito Movilidad Salvando Vidas -</v>
          </cell>
          <cell r="AU143">
            <v>0</v>
          </cell>
          <cell r="AV143" t="str">
            <v>VIABLE</v>
          </cell>
        </row>
        <row r="144">
          <cell r="AP144">
            <v>140032</v>
          </cell>
          <cell r="AQ144">
            <v>1003153</v>
          </cell>
          <cell r="AR144">
            <v>1</v>
          </cell>
          <cell r="AS144">
            <v>42768</v>
          </cell>
          <cell r="AT144" t="str">
            <v>SD Reservado Acciones de Movilidad UAERMV Circuito Movilidad Salvando Vidas -</v>
          </cell>
          <cell r="AU144">
            <v>0</v>
          </cell>
          <cell r="AV144" t="str">
            <v>UMV SALVANDO VIDAS</v>
          </cell>
        </row>
        <row r="145">
          <cell r="AP145">
            <v>140064</v>
          </cell>
          <cell r="AQ145">
            <v>1003001</v>
          </cell>
          <cell r="AR145">
            <v>1</v>
          </cell>
          <cell r="AS145">
            <v>41439</v>
          </cell>
          <cell r="AT145" t="str">
            <v>SD Reservado Mantenimiento Periódico FDL USAQUEN Circuito Movilidad  -</v>
          </cell>
          <cell r="AU145">
            <v>0</v>
          </cell>
          <cell r="AV145" t="str">
            <v>sc</v>
          </cell>
        </row>
        <row r="146">
          <cell r="AP146">
            <v>140065</v>
          </cell>
          <cell r="AQ146">
            <v>1002996</v>
          </cell>
          <cell r="AR146">
            <v>1</v>
          </cell>
          <cell r="AS146">
            <v>42768</v>
          </cell>
          <cell r="AT146" t="str">
            <v>SD Reservado Acciones de Movilidad UAERMV Circuito Movilidad Salvando Vidas -</v>
          </cell>
          <cell r="AU146">
            <v>0</v>
          </cell>
          <cell r="AV146" t="str">
            <v>sc</v>
          </cell>
        </row>
        <row r="147">
          <cell r="AP147">
            <v>140066</v>
          </cell>
          <cell r="AQ147">
            <v>1002991</v>
          </cell>
          <cell r="AR147">
            <v>1</v>
          </cell>
          <cell r="AS147">
            <v>42768</v>
          </cell>
          <cell r="AT147" t="str">
            <v>SD Reservado Acciones de Movilidad UAERMV Circuito Movilidad Salvando Vidas -</v>
          </cell>
          <cell r="AU147">
            <v>0</v>
          </cell>
          <cell r="AV147" t="str">
            <v>sc</v>
          </cell>
        </row>
        <row r="148">
          <cell r="AP148">
            <v>140067</v>
          </cell>
          <cell r="AQ148">
            <v>1002987</v>
          </cell>
          <cell r="AR148">
            <v>1</v>
          </cell>
          <cell r="AS148">
            <v>42768</v>
          </cell>
          <cell r="AT148" t="str">
            <v>SD Reservado Acciones de Movilidad UAERMV Circuito Movilidad Salvando Vidas -</v>
          </cell>
          <cell r="AU148">
            <v>0</v>
          </cell>
          <cell r="AV148" t="str">
            <v>sc</v>
          </cell>
        </row>
        <row r="149">
          <cell r="AP149">
            <v>140068</v>
          </cell>
          <cell r="AQ149">
            <v>1002983</v>
          </cell>
          <cell r="AR149">
            <v>1</v>
          </cell>
          <cell r="AS149">
            <v>42768</v>
          </cell>
          <cell r="AT149" t="str">
            <v>SD Reservado Acciones de Movilidad UAERMV Circuito Movilidad Salvando Vidas -</v>
          </cell>
          <cell r="AU149">
            <v>0</v>
          </cell>
          <cell r="AV149" t="str">
            <v>sc</v>
          </cell>
        </row>
        <row r="150">
          <cell r="AP150">
            <v>140069</v>
          </cell>
          <cell r="AQ150">
            <v>1002976</v>
          </cell>
          <cell r="AR150">
            <v>1</v>
          </cell>
          <cell r="AS150">
            <v>42768</v>
          </cell>
          <cell r="AT150" t="str">
            <v>SD Reservado Acciones de Movilidad UAERMV Circuito Movilidad Salvando Vidas -</v>
          </cell>
          <cell r="AU150">
            <v>0</v>
          </cell>
          <cell r="AV150" t="str">
            <v>sc</v>
          </cell>
        </row>
        <row r="151">
          <cell r="AP151">
            <v>140071</v>
          </cell>
          <cell r="AQ151">
            <v>1002965</v>
          </cell>
          <cell r="AR151">
            <v>1</v>
          </cell>
          <cell r="AS151">
            <v>42768</v>
          </cell>
          <cell r="AT151" t="str">
            <v>SD Reservado Acciones de Movilidad UAERMV Circuito Movilidad Salvando Vidas -</v>
          </cell>
          <cell r="AU151">
            <v>0</v>
          </cell>
          <cell r="AV151" t="str">
            <v>sc</v>
          </cell>
        </row>
        <row r="152">
          <cell r="AP152">
            <v>140079</v>
          </cell>
          <cell r="AQ152">
            <v>1002952</v>
          </cell>
          <cell r="AR152">
            <v>1</v>
          </cell>
          <cell r="AS152">
            <v>42731</v>
          </cell>
          <cell r="AT152" t="str">
            <v>SD Reservado Mantenimiento Periódico IDU Circuito Movilidad EJECUCION SITP 2016 -</v>
          </cell>
          <cell r="AU152">
            <v>0</v>
          </cell>
          <cell r="AV152" t="str">
            <v>SITP 2016</v>
          </cell>
        </row>
        <row r="153">
          <cell r="AP153">
            <v>140080</v>
          </cell>
          <cell r="AQ153">
            <v>1002933</v>
          </cell>
          <cell r="AR153">
            <v>1</v>
          </cell>
          <cell r="AS153">
            <v>42731</v>
          </cell>
          <cell r="AT153" t="str">
            <v>SD Reservado Mantenimiento Periódico IDU Circuito Movilidad EJECUCION SITP 2016 -</v>
          </cell>
          <cell r="AU153">
            <v>0</v>
          </cell>
          <cell r="AV153" t="str">
            <v>SITP 2016</v>
          </cell>
        </row>
        <row r="154">
          <cell r="AP154">
            <v>140082</v>
          </cell>
          <cell r="AQ154">
            <v>1002883</v>
          </cell>
          <cell r="AR154">
            <v>1</v>
          </cell>
          <cell r="AS154">
            <v>42731</v>
          </cell>
          <cell r="AT154" t="str">
            <v>SD Reservado Mantenimiento Periódico IDU Circuito Movilidad EJECUCION SITP 2016 -</v>
          </cell>
          <cell r="AU154">
            <v>0</v>
          </cell>
          <cell r="AV154" t="str">
            <v>SITP 2016</v>
          </cell>
        </row>
        <row r="155">
          <cell r="AP155">
            <v>140121</v>
          </cell>
          <cell r="AQ155">
            <v>1003391</v>
          </cell>
          <cell r="AR155">
            <v>1</v>
          </cell>
          <cell r="AS155">
            <v>42342</v>
          </cell>
          <cell r="AT155" t="str">
            <v>IDU-1654-2014 Contratado Construcción IDU Arterial  -</v>
          </cell>
          <cell r="AU155">
            <v>0</v>
          </cell>
          <cell r="AV155" t="str">
            <v>sc</v>
          </cell>
        </row>
        <row r="156">
          <cell r="AP156">
            <v>140122</v>
          </cell>
          <cell r="AQ156">
            <v>1003391</v>
          </cell>
          <cell r="AR156">
            <v>1</v>
          </cell>
          <cell r="AS156">
            <v>42101</v>
          </cell>
          <cell r="AT156" t="str">
            <v>UMV-638-2013 Terminado Acciones de Movilidad UAERMV Arterial  -</v>
          </cell>
          <cell r="AU156">
            <v>0</v>
          </cell>
          <cell r="AV156" t="str">
            <v>sc</v>
          </cell>
        </row>
        <row r="157">
          <cell r="AP157">
            <v>140123</v>
          </cell>
          <cell r="AQ157">
            <v>1003369</v>
          </cell>
          <cell r="AR157">
            <v>1</v>
          </cell>
          <cell r="AS157">
            <v>42342</v>
          </cell>
          <cell r="AT157" t="str">
            <v>IDU-1654-2014 Contratado Construcción IDU Arterial  -</v>
          </cell>
          <cell r="AU157">
            <v>0</v>
          </cell>
          <cell r="AV157" t="str">
            <v>sc</v>
          </cell>
        </row>
        <row r="158">
          <cell r="AP158">
            <v>140124</v>
          </cell>
          <cell r="AQ158">
            <v>1003369</v>
          </cell>
          <cell r="AR158">
            <v>1</v>
          </cell>
          <cell r="AS158">
            <v>42101</v>
          </cell>
          <cell r="AT158" t="str">
            <v>UMV-638-2013 Terminado Acciones de Movilidad UAERMV Arterial  -</v>
          </cell>
          <cell r="AU158">
            <v>0</v>
          </cell>
          <cell r="AV158" t="str">
            <v>sc</v>
          </cell>
        </row>
        <row r="159">
          <cell r="AP159">
            <v>140125</v>
          </cell>
          <cell r="AQ159">
            <v>1003341</v>
          </cell>
          <cell r="AR159">
            <v>1</v>
          </cell>
          <cell r="AS159">
            <v>42342</v>
          </cell>
          <cell r="AT159" t="str">
            <v>IDU-1654-2014 En Ejecución Construcción IDU Arterial  -</v>
          </cell>
          <cell r="AU159">
            <v>0</v>
          </cell>
          <cell r="AV159" t="str">
            <v>sc</v>
          </cell>
        </row>
        <row r="160">
          <cell r="AP160">
            <v>140126</v>
          </cell>
          <cell r="AQ160">
            <v>1003341</v>
          </cell>
          <cell r="AR160">
            <v>1</v>
          </cell>
          <cell r="AS160">
            <v>42101</v>
          </cell>
          <cell r="AT160" t="str">
            <v>UMV-638-2013 Terminado Acciones de Movilidad UAERMV Arterial  -</v>
          </cell>
          <cell r="AU160">
            <v>0</v>
          </cell>
          <cell r="AV160" t="str">
            <v>sc</v>
          </cell>
        </row>
        <row r="161">
          <cell r="AP161">
            <v>140129</v>
          </cell>
          <cell r="AQ161">
            <v>1003294</v>
          </cell>
          <cell r="AR161">
            <v>1</v>
          </cell>
          <cell r="AS161">
            <v>42101</v>
          </cell>
          <cell r="AT161" t="str">
            <v>UMV-638-2013 Terminado Acciones de Movilidad UAERMV Arterial  -</v>
          </cell>
          <cell r="AU161">
            <v>0</v>
          </cell>
          <cell r="AV161" t="str">
            <v>sc</v>
          </cell>
        </row>
        <row r="162">
          <cell r="AP162">
            <v>140130</v>
          </cell>
          <cell r="AQ162">
            <v>1003294</v>
          </cell>
          <cell r="AR162">
            <v>1</v>
          </cell>
          <cell r="AS162">
            <v>42101</v>
          </cell>
          <cell r="AT162" t="str">
            <v>UMV-638-2013 Terminado Acciones de Movilidad UAERMV Arterial  -</v>
          </cell>
          <cell r="AU162">
            <v>0</v>
          </cell>
          <cell r="AV162" t="str">
            <v>sc</v>
          </cell>
        </row>
        <row r="163">
          <cell r="AP163">
            <v>140131</v>
          </cell>
          <cell r="AQ163">
            <v>1003273</v>
          </cell>
          <cell r="AR163">
            <v>1</v>
          </cell>
          <cell r="AS163">
            <v>42342</v>
          </cell>
          <cell r="AT163" t="str">
            <v>IDU-1654-2014 Contratado Construcción IDU Arterial  -</v>
          </cell>
          <cell r="AU163">
            <v>0</v>
          </cell>
          <cell r="AV163" t="str">
            <v>sc</v>
          </cell>
        </row>
        <row r="164">
          <cell r="AP164">
            <v>140132</v>
          </cell>
          <cell r="AQ164">
            <v>1003273</v>
          </cell>
          <cell r="AR164">
            <v>1</v>
          </cell>
          <cell r="AS164">
            <v>42101</v>
          </cell>
          <cell r="AT164" t="str">
            <v>UMV-638-2013 Terminado Acciones de Movilidad UAERMV Arterial  -</v>
          </cell>
          <cell r="AU164">
            <v>0</v>
          </cell>
          <cell r="AV164" t="str">
            <v>sc</v>
          </cell>
        </row>
        <row r="165">
          <cell r="AP165">
            <v>140135</v>
          </cell>
          <cell r="AQ165">
            <v>1003239</v>
          </cell>
          <cell r="AR165">
            <v>1</v>
          </cell>
          <cell r="AS165">
            <v>42342</v>
          </cell>
          <cell r="AT165" t="str">
            <v>IDU-1654-2014 En Ejecución Construcción IDU Arterial  -</v>
          </cell>
          <cell r="AU165">
            <v>0</v>
          </cell>
          <cell r="AV165" t="str">
            <v>sc</v>
          </cell>
        </row>
        <row r="166">
          <cell r="AP166">
            <v>140136</v>
          </cell>
          <cell r="AQ166">
            <v>1003239</v>
          </cell>
          <cell r="AR166">
            <v>1</v>
          </cell>
          <cell r="AS166">
            <v>42313</v>
          </cell>
          <cell r="AT166" t="str">
            <v>IDU-69-2008 Terminado Acciones de Movilidad IDU Arterial  -</v>
          </cell>
          <cell r="AU166">
            <v>0</v>
          </cell>
          <cell r="AV166" t="str">
            <v>sc</v>
          </cell>
        </row>
        <row r="167">
          <cell r="AP167">
            <v>140137</v>
          </cell>
          <cell r="AQ167">
            <v>1003178</v>
          </cell>
          <cell r="AR167">
            <v>1</v>
          </cell>
          <cell r="AS167">
            <v>42342</v>
          </cell>
          <cell r="AT167" t="str">
            <v>IDU-1654-2014 En Ejecución Construcción IDU Arterial  -</v>
          </cell>
          <cell r="AU167">
            <v>0</v>
          </cell>
          <cell r="AV167" t="str">
            <v>sc</v>
          </cell>
        </row>
        <row r="168">
          <cell r="AP168">
            <v>140138</v>
          </cell>
          <cell r="AQ168">
            <v>1003178</v>
          </cell>
          <cell r="AR168">
            <v>1</v>
          </cell>
          <cell r="AS168">
            <v>42313</v>
          </cell>
          <cell r="AT168" t="str">
            <v>IDU-69-2008 Terminado Acciones de Movilidad IDU Arterial  -</v>
          </cell>
          <cell r="AU168">
            <v>0</v>
          </cell>
          <cell r="AV168" t="str">
            <v>sc</v>
          </cell>
        </row>
        <row r="169">
          <cell r="AP169">
            <v>140139</v>
          </cell>
          <cell r="AQ169">
            <v>1003142</v>
          </cell>
          <cell r="AR169">
            <v>1</v>
          </cell>
          <cell r="AS169">
            <v>42342</v>
          </cell>
          <cell r="AT169" t="str">
            <v>IDU-1654-2014 Contratado Construcción IDU Arterial  -</v>
          </cell>
          <cell r="AU169">
            <v>0</v>
          </cell>
          <cell r="AV169" t="str">
            <v>sc</v>
          </cell>
        </row>
        <row r="170">
          <cell r="AP170">
            <v>140140</v>
          </cell>
          <cell r="AQ170">
            <v>1003142</v>
          </cell>
          <cell r="AR170">
            <v>1</v>
          </cell>
          <cell r="AS170">
            <v>42101</v>
          </cell>
          <cell r="AT170" t="str">
            <v>UMV-638-2013 Terminado Acciones de Movilidad UAERMV Arterial  -</v>
          </cell>
          <cell r="AU170">
            <v>0</v>
          </cell>
          <cell r="AV170" t="str">
            <v>sc</v>
          </cell>
        </row>
        <row r="171">
          <cell r="AP171">
            <v>140141</v>
          </cell>
          <cell r="AQ171">
            <v>1003115</v>
          </cell>
          <cell r="AR171">
            <v>1</v>
          </cell>
          <cell r="AS171">
            <v>42342</v>
          </cell>
          <cell r="AT171" t="str">
            <v>IDU-1654-2014 Contratado Construcción IDU Arterial  -</v>
          </cell>
          <cell r="AU171">
            <v>0</v>
          </cell>
          <cell r="AV171" t="str">
            <v>sc</v>
          </cell>
        </row>
        <row r="172">
          <cell r="AP172">
            <v>140142</v>
          </cell>
          <cell r="AQ172">
            <v>1003115</v>
          </cell>
          <cell r="AR172">
            <v>1</v>
          </cell>
          <cell r="AS172">
            <v>42313</v>
          </cell>
          <cell r="AT172" t="str">
            <v>IDU-69-2008 Terminado Acciones de Movilidad IDU Arterial  -</v>
          </cell>
          <cell r="AU172">
            <v>0</v>
          </cell>
          <cell r="AV172" t="str">
            <v>sc</v>
          </cell>
        </row>
        <row r="173">
          <cell r="AP173">
            <v>140199</v>
          </cell>
          <cell r="AQ173">
            <v>1002830</v>
          </cell>
          <cell r="AR173">
            <v>1</v>
          </cell>
          <cell r="AS173">
            <v>42313</v>
          </cell>
          <cell r="AT173" t="str">
            <v>IDU-69-2008 Terminado Acciones de Movilidad IDU Circuito Movilidad  -</v>
          </cell>
          <cell r="AU173">
            <v>0</v>
          </cell>
          <cell r="AV173" t="str">
            <v>sc</v>
          </cell>
        </row>
        <row r="174">
          <cell r="AP174">
            <v>140242</v>
          </cell>
          <cell r="AQ174">
            <v>1002852</v>
          </cell>
          <cell r="AR174">
            <v>1</v>
          </cell>
          <cell r="AS174">
            <v>42313</v>
          </cell>
          <cell r="AT174" t="str">
            <v>CONV-009-2011 Terminado Mantenimiento Periódico IDU Circuito Movilidad  -</v>
          </cell>
          <cell r="AU174">
            <v>0</v>
          </cell>
          <cell r="AV174" t="str">
            <v>INTERVENCION IDU CONV-009-2011 Mantenimiento Periódico Fecha Reporte 4/11/2015</v>
          </cell>
        </row>
        <row r="175">
          <cell r="AP175">
            <v>140244</v>
          </cell>
          <cell r="AQ175">
            <v>1002822</v>
          </cell>
          <cell r="AR175">
            <v>1</v>
          </cell>
          <cell r="AS175">
            <v>42313</v>
          </cell>
          <cell r="AT175" t="str">
            <v>CONV-009-2011 Terminado Mantenimiento Periódico IDU Circuito Movilidad  -</v>
          </cell>
          <cell r="AU175">
            <v>0</v>
          </cell>
          <cell r="AV175" t="str">
            <v>INTERVENCION IDU CONV-009-2011 Mantenimiento Periódico Fecha Reporte 4/11/2015</v>
          </cell>
        </row>
        <row r="176">
          <cell r="AP176">
            <v>140256</v>
          </cell>
          <cell r="AQ176">
            <v>1002509</v>
          </cell>
          <cell r="AR176">
            <v>1</v>
          </cell>
          <cell r="AS176">
            <v>42164</v>
          </cell>
          <cell r="AT176" t="str">
            <v>SD Reservado Mantenimiento Periódico FDL USAQUEN Local MEJORAMIENTO INTEGRAL DE LA MALLA VIAL Y EP -</v>
          </cell>
          <cell r="AU176">
            <v>0</v>
          </cell>
          <cell r="AV176" t="str">
            <v>sc</v>
          </cell>
        </row>
        <row r="177">
          <cell r="AP177">
            <v>140257</v>
          </cell>
          <cell r="AQ177">
            <v>1002489</v>
          </cell>
          <cell r="AR177">
            <v>1</v>
          </cell>
          <cell r="AS177">
            <v>42412</v>
          </cell>
          <cell r="AT177" t="str">
            <v>SD Terminado Acciones de Movilidad FDL USAQUEN Local  -</v>
          </cell>
          <cell r="AU177">
            <v>0</v>
          </cell>
          <cell r="AV177" t="str">
            <v>sc</v>
          </cell>
        </row>
        <row r="178">
          <cell r="AP178">
            <v>140258</v>
          </cell>
          <cell r="AQ178">
            <v>1002456</v>
          </cell>
          <cell r="AR178">
            <v>1</v>
          </cell>
          <cell r="AS178">
            <v>42412</v>
          </cell>
          <cell r="AT178" t="str">
            <v>071-2013 Terminado Mantenimiento Periódico FDL USAQUEN Local  Rep agosto 2015 pero ejecucion 2014-</v>
          </cell>
          <cell r="AU178">
            <v>0</v>
          </cell>
          <cell r="AV178" t="str">
            <v>sc</v>
          </cell>
        </row>
        <row r="179">
          <cell r="AP179">
            <v>140259</v>
          </cell>
          <cell r="AQ179">
            <v>1002425</v>
          </cell>
          <cell r="AR179">
            <v>1</v>
          </cell>
          <cell r="AS179">
            <v>42164</v>
          </cell>
          <cell r="AT179" t="str">
            <v>SD Reservado Mantenimiento Periódico FDL USAQUEN Local MEJORAMIENTO INTEGRAL DE LA MALLA VIAL Y EP -</v>
          </cell>
          <cell r="AU179">
            <v>0</v>
          </cell>
          <cell r="AV179" t="str">
            <v>sc</v>
          </cell>
        </row>
        <row r="180">
          <cell r="AP180">
            <v>140260</v>
          </cell>
          <cell r="AQ180">
            <v>1002404</v>
          </cell>
          <cell r="AR180">
            <v>1</v>
          </cell>
          <cell r="AS180">
            <v>42164</v>
          </cell>
          <cell r="AT180" t="str">
            <v>071-2013 Reservado Mantenimiento Periódico FDL USAQUEN Circuito Movilidad MEJORAMIENTO INTEGRAL DE LA MALLA VIAL Y EP -</v>
          </cell>
          <cell r="AU180">
            <v>0</v>
          </cell>
          <cell r="AV180" t="str">
            <v>sc</v>
          </cell>
        </row>
        <row r="181">
          <cell r="AP181">
            <v>140261</v>
          </cell>
          <cell r="AQ181">
            <v>1002388</v>
          </cell>
          <cell r="AR181">
            <v>1</v>
          </cell>
          <cell r="AS181">
            <v>42412</v>
          </cell>
          <cell r="AT181" t="str">
            <v>071-2013 Terminado Mantenimiento Periódico FDL USAQUEN Local  Rep agosto 2015 pero ejecucion 2014-</v>
          </cell>
          <cell r="AU181">
            <v>0</v>
          </cell>
          <cell r="AV181" t="str">
            <v>sc</v>
          </cell>
        </row>
        <row r="182">
          <cell r="AP182">
            <v>140460</v>
          </cell>
          <cell r="AQ182">
            <v>1002095</v>
          </cell>
          <cell r="AR182">
            <v>1</v>
          </cell>
          <cell r="AS182">
            <v>42503</v>
          </cell>
          <cell r="AT182" t="str">
            <v>IDU-1810-2013 Terminado Diagnostico IDU Arterial  -</v>
          </cell>
          <cell r="AU182">
            <v>0</v>
          </cell>
          <cell r="AV182" t="str">
            <v>sc</v>
          </cell>
        </row>
        <row r="183">
          <cell r="AP183">
            <v>140461</v>
          </cell>
          <cell r="AQ183">
            <v>1002057</v>
          </cell>
          <cell r="AR183">
            <v>1</v>
          </cell>
          <cell r="AS183">
            <v>42503</v>
          </cell>
          <cell r="AT183" t="str">
            <v>IDU-1810-2013 Terminado Diagnostico IDU Arterial  -</v>
          </cell>
          <cell r="AU183">
            <v>0</v>
          </cell>
          <cell r="AV183" t="str">
            <v>sc</v>
          </cell>
        </row>
        <row r="184">
          <cell r="AP184">
            <v>140462</v>
          </cell>
          <cell r="AQ184">
            <v>1002029</v>
          </cell>
          <cell r="AR184">
            <v>1</v>
          </cell>
          <cell r="AS184">
            <v>42503</v>
          </cell>
          <cell r="AT184" t="str">
            <v>IDU-1810-2013 Terminado Diagnostico IDU Arterial  -</v>
          </cell>
          <cell r="AU184">
            <v>0</v>
          </cell>
          <cell r="AV184" t="str">
            <v>sc</v>
          </cell>
        </row>
        <row r="185">
          <cell r="AP185">
            <v>140481</v>
          </cell>
          <cell r="AQ185">
            <v>1001907</v>
          </cell>
          <cell r="AR185">
            <v>1</v>
          </cell>
          <cell r="AS185">
            <v>42503</v>
          </cell>
          <cell r="AT185" t="str">
            <v>IDU-1810-2013 Terminado Mantenimiento Periódico IDU Arterial  --POLIZA ESTABILIDAD ACTIVA</v>
          </cell>
          <cell r="AU185">
            <v>44165</v>
          </cell>
          <cell r="AV185" t="str">
            <v>sc</v>
          </cell>
        </row>
        <row r="186">
          <cell r="AP186">
            <v>140482</v>
          </cell>
          <cell r="AQ186">
            <v>1001907</v>
          </cell>
          <cell r="AR186">
            <v>1</v>
          </cell>
          <cell r="AS186">
            <v>42760</v>
          </cell>
          <cell r="AT186" t="str">
            <v>SD Terminado Parcheo UAERMV Arterial SD Reporte Ejecución diciembre de 2016--POLIZA ESTABILIDAD ACTIVA</v>
          </cell>
          <cell r="AU186">
            <v>44165</v>
          </cell>
          <cell r="AV186" t="str">
            <v>sc</v>
          </cell>
        </row>
        <row r="187">
          <cell r="AP187">
            <v>140483</v>
          </cell>
          <cell r="AQ187">
            <v>1001889</v>
          </cell>
          <cell r="AR187">
            <v>1</v>
          </cell>
          <cell r="AS187">
            <v>42503</v>
          </cell>
          <cell r="AT187" t="str">
            <v>IDU-1810-2013 Terminado Mantenimiento Periódico IDU Arterial  --POLIZA ESTABILIDAD ACTIVA</v>
          </cell>
          <cell r="AU187">
            <v>44165</v>
          </cell>
          <cell r="AV187" t="str">
            <v>sc</v>
          </cell>
        </row>
        <row r="188">
          <cell r="AP188">
            <v>140484</v>
          </cell>
          <cell r="AQ188">
            <v>1001889</v>
          </cell>
          <cell r="AR188">
            <v>1</v>
          </cell>
          <cell r="AS188">
            <v>42503</v>
          </cell>
          <cell r="AT188" t="str">
            <v>IDU-1810-2013 Terminado Diagnostico IDU Arterial  --POLIZA ESTABILIDAD ACTIVA</v>
          </cell>
          <cell r="AU188">
            <v>44165</v>
          </cell>
          <cell r="AV188" t="str">
            <v>sc</v>
          </cell>
        </row>
        <row r="189">
          <cell r="AP189">
            <v>140485</v>
          </cell>
          <cell r="AQ189">
            <v>1001862</v>
          </cell>
          <cell r="AR189">
            <v>1</v>
          </cell>
          <cell r="AS189">
            <v>42503</v>
          </cell>
          <cell r="AT189" t="str">
            <v>IDU-1810-2013 Terminado Mantenimiento Periódico IDU Arterial  --POLIZA ESTABILIDAD ACTIVA</v>
          </cell>
          <cell r="AU189">
            <v>44165</v>
          </cell>
          <cell r="AV189" t="str">
            <v>sc</v>
          </cell>
        </row>
        <row r="190">
          <cell r="AP190">
            <v>140486</v>
          </cell>
          <cell r="AQ190">
            <v>1001862</v>
          </cell>
          <cell r="AR190">
            <v>1</v>
          </cell>
          <cell r="AS190">
            <v>42503</v>
          </cell>
          <cell r="AT190" t="str">
            <v>IDU-1810-2013 Terminado Diagnostico IDU Arterial  --POLIZA ESTABILIDAD ACTIVA</v>
          </cell>
          <cell r="AU190">
            <v>44165</v>
          </cell>
          <cell r="AV190" t="str">
            <v>sc</v>
          </cell>
        </row>
        <row r="191">
          <cell r="AP191">
            <v>140544</v>
          </cell>
          <cell r="AQ191">
            <v>1002278</v>
          </cell>
          <cell r="AR191">
            <v>1</v>
          </cell>
          <cell r="AS191">
            <v>42412</v>
          </cell>
          <cell r="AT191" t="str">
            <v>071-2013 Terminado Mantenimiento Periódico FDL USAQUEN Local  Rep agosto 2015 pero ejecucion 2014-</v>
          </cell>
          <cell r="AU191">
            <v>0</v>
          </cell>
          <cell r="AV191" t="str">
            <v>RESERVADO FDL Mantenimiento Periódico Fecha Reporte 11/2/2016</v>
          </cell>
        </row>
        <row r="192">
          <cell r="AP192">
            <v>140545</v>
          </cell>
          <cell r="AQ192">
            <v>1002208</v>
          </cell>
          <cell r="AR192">
            <v>1</v>
          </cell>
          <cell r="AS192">
            <v>41439</v>
          </cell>
          <cell r="AT192" t="str">
            <v>SD Reservado Mantenimiento Periódico FDL USAQUEN Circuito Movilidad  -</v>
          </cell>
          <cell r="AU192">
            <v>0</v>
          </cell>
          <cell r="AV192" t="str">
            <v>RESERVADO FDL</v>
          </cell>
        </row>
        <row r="193">
          <cell r="AP193">
            <v>140546</v>
          </cell>
          <cell r="AQ193">
            <v>1002183</v>
          </cell>
          <cell r="AR193">
            <v>1</v>
          </cell>
          <cell r="AS193">
            <v>41439</v>
          </cell>
          <cell r="AT193" t="str">
            <v>SD Reservado Mantenimiento Periódico FDL USAQUEN Circuito Movilidad  -</v>
          </cell>
          <cell r="AU193">
            <v>0</v>
          </cell>
          <cell r="AV193" t="str">
            <v>RESERVADO FDL</v>
          </cell>
        </row>
        <row r="194">
          <cell r="AP194">
            <v>140547</v>
          </cell>
          <cell r="AQ194">
            <v>1002116</v>
          </cell>
          <cell r="AR194">
            <v>1</v>
          </cell>
          <cell r="AS194">
            <v>41439</v>
          </cell>
          <cell r="AT194" t="str">
            <v>SD Reservado Mantenimiento Periódico FDL USAQUEN Circuito Movilidad  -</v>
          </cell>
          <cell r="AU194">
            <v>0</v>
          </cell>
          <cell r="AV194" t="str">
            <v>RESERVADO FDL</v>
          </cell>
        </row>
        <row r="195">
          <cell r="AP195">
            <v>140574</v>
          </cell>
          <cell r="AQ195">
            <v>1002125</v>
          </cell>
          <cell r="AR195">
            <v>1</v>
          </cell>
          <cell r="AS195">
            <v>42313</v>
          </cell>
          <cell r="AT195" t="str">
            <v>IDU-2053-2015 Terminado Mantenimiento Periódico IDU Circuito Movilidad  -</v>
          </cell>
          <cell r="AU195">
            <v>0</v>
          </cell>
          <cell r="AV195" t="str">
            <v>VIABLE</v>
          </cell>
        </row>
        <row r="196">
          <cell r="AP196">
            <v>140575</v>
          </cell>
          <cell r="AQ196">
            <v>1002105</v>
          </cell>
          <cell r="AR196">
            <v>1</v>
          </cell>
          <cell r="AS196">
            <v>42313</v>
          </cell>
          <cell r="AT196" t="str">
            <v>IDU-2053-2015 Terminado Mantenimiento Periódico IDU Circuito Movilidad  -</v>
          </cell>
          <cell r="AU196">
            <v>0</v>
          </cell>
          <cell r="AV196" t="str">
            <v>VIABLE</v>
          </cell>
        </row>
        <row r="197">
          <cell r="AP197">
            <v>140592</v>
          </cell>
          <cell r="AQ197">
            <v>1001915</v>
          </cell>
          <cell r="AR197">
            <v>1</v>
          </cell>
          <cell r="AS197">
            <v>42731</v>
          </cell>
          <cell r="AT197" t="str">
            <v>SD Reservado Mantenimiento Rutinario IDU Circuito Movilidad EJECUCION SITP 2016 -</v>
          </cell>
          <cell r="AU197">
            <v>0</v>
          </cell>
          <cell r="AV197" t="str">
            <v>RESERVADO IDU 2016</v>
          </cell>
        </row>
        <row r="198">
          <cell r="AP198">
            <v>140593</v>
          </cell>
          <cell r="AQ198">
            <v>1001904</v>
          </cell>
          <cell r="AR198">
            <v>1</v>
          </cell>
          <cell r="AS198">
            <v>42731</v>
          </cell>
          <cell r="AT198" t="str">
            <v>SD Reservado Mantenimiento Rutinario IDU Circuito Movilidad EJECUCION SITP 2016 -</v>
          </cell>
          <cell r="AU198">
            <v>0</v>
          </cell>
          <cell r="AV198" t="str">
            <v>RESERVADO IDU 2016</v>
          </cell>
        </row>
        <row r="199">
          <cell r="AP199">
            <v>140594</v>
          </cell>
          <cell r="AQ199">
            <v>1001897</v>
          </cell>
          <cell r="AR199">
            <v>1</v>
          </cell>
          <cell r="AS199">
            <v>42731</v>
          </cell>
          <cell r="AT199" t="str">
            <v>SD Reservado Mantenimiento Periódico IDU Circuito Movilidad EJECUCION SITP 2016 -</v>
          </cell>
          <cell r="AU199">
            <v>0</v>
          </cell>
          <cell r="AV199" t="str">
            <v>RESERVADO IDU 2016</v>
          </cell>
        </row>
        <row r="200">
          <cell r="AP200">
            <v>140595</v>
          </cell>
          <cell r="AQ200">
            <v>1001887</v>
          </cell>
          <cell r="AR200">
            <v>1</v>
          </cell>
          <cell r="AS200">
            <v>42731</v>
          </cell>
          <cell r="AT200" t="str">
            <v>SD Reservado Mantenimiento Periódico IDU Circuito Movilidad EJECUCION SITP 2016 -</v>
          </cell>
          <cell r="AU200">
            <v>0</v>
          </cell>
          <cell r="AV200" t="str">
            <v>RESERVADO IDU 2016</v>
          </cell>
        </row>
        <row r="201">
          <cell r="AP201">
            <v>140596</v>
          </cell>
          <cell r="AQ201">
            <v>1001881</v>
          </cell>
          <cell r="AR201">
            <v>1</v>
          </cell>
          <cell r="AS201">
            <v>42731</v>
          </cell>
          <cell r="AT201" t="str">
            <v>SD Reservado Mantenimiento Rutinario IDU Circuito Movilidad EJECUCION SITP 2016 -</v>
          </cell>
          <cell r="AU201">
            <v>0</v>
          </cell>
          <cell r="AV201" t="str">
            <v>RESERVADO IDU 2016</v>
          </cell>
        </row>
        <row r="202">
          <cell r="AP202">
            <v>140597</v>
          </cell>
          <cell r="AQ202">
            <v>1001865</v>
          </cell>
          <cell r="AR202">
            <v>1</v>
          </cell>
          <cell r="AS202">
            <v>42731</v>
          </cell>
          <cell r="AT202" t="str">
            <v>SD Reservado Mantenimiento Rutinario IDU Circuito Movilidad EJECUCION SITP 2016 -</v>
          </cell>
          <cell r="AU202">
            <v>0</v>
          </cell>
          <cell r="AV202" t="str">
            <v>RESERVADO IDU 2016</v>
          </cell>
        </row>
        <row r="203">
          <cell r="AP203">
            <v>140598</v>
          </cell>
          <cell r="AQ203">
            <v>1001824</v>
          </cell>
          <cell r="AR203">
            <v>1</v>
          </cell>
          <cell r="AS203">
            <v>42731</v>
          </cell>
          <cell r="AT203" t="str">
            <v>SD Reservado Mantenimiento Periódico IDU Circuito Movilidad EJECUCION SITP 2016 -</v>
          </cell>
          <cell r="AU203">
            <v>0</v>
          </cell>
          <cell r="AV203" t="str">
            <v>RESERVADO IDU 2016</v>
          </cell>
        </row>
        <row r="204">
          <cell r="AP204">
            <v>140599</v>
          </cell>
          <cell r="AQ204">
            <v>1001822</v>
          </cell>
          <cell r="AR204">
            <v>1</v>
          </cell>
          <cell r="AS204">
            <v>42731</v>
          </cell>
          <cell r="AT204" t="str">
            <v>SD Reservado Mantenimiento Periódico IDU Circuito Movilidad EJECUCION SITP 2016 -</v>
          </cell>
          <cell r="AU204">
            <v>0</v>
          </cell>
          <cell r="AV204" t="str">
            <v>RESERVADO IDU 2016</v>
          </cell>
        </row>
        <row r="205">
          <cell r="AP205">
            <v>140600</v>
          </cell>
          <cell r="AQ205">
            <v>1001812</v>
          </cell>
          <cell r="AR205">
            <v>1</v>
          </cell>
          <cell r="AS205">
            <v>42731</v>
          </cell>
          <cell r="AT205" t="str">
            <v>SD Reservado Mantenimiento Periódico IDU Circuito Movilidad EJECUCION SITP 2016 -</v>
          </cell>
          <cell r="AU205">
            <v>0</v>
          </cell>
          <cell r="AV205" t="str">
            <v>RESERVADO IDU 2016</v>
          </cell>
        </row>
        <row r="206">
          <cell r="AP206">
            <v>140601</v>
          </cell>
          <cell r="AQ206">
            <v>1001794</v>
          </cell>
          <cell r="AR206">
            <v>1</v>
          </cell>
          <cell r="AS206">
            <v>42731</v>
          </cell>
          <cell r="AT206" t="str">
            <v>SD Reservado Mantenimiento Periódico IDU Circuito Movilidad EJECUCION SITP 2016 -</v>
          </cell>
          <cell r="AU206">
            <v>0</v>
          </cell>
          <cell r="AV206" t="str">
            <v>RESERVADO IDU 2016</v>
          </cell>
        </row>
        <row r="207">
          <cell r="AP207">
            <v>140602</v>
          </cell>
          <cell r="AQ207">
            <v>1001772</v>
          </cell>
          <cell r="AR207">
            <v>1</v>
          </cell>
          <cell r="AS207">
            <v>42731</v>
          </cell>
          <cell r="AT207" t="str">
            <v>SD Reservado Mantenimiento Periódico IDU Circuito Movilidad EJECUCION SITP 2016 -</v>
          </cell>
          <cell r="AU207">
            <v>0</v>
          </cell>
          <cell r="AV207" t="str">
            <v>RESERVADO IDU 2016</v>
          </cell>
        </row>
        <row r="208">
          <cell r="AP208">
            <v>140603</v>
          </cell>
          <cell r="AQ208">
            <v>1001757</v>
          </cell>
          <cell r="AR208">
            <v>1</v>
          </cell>
          <cell r="AS208">
            <v>42731</v>
          </cell>
          <cell r="AT208" t="str">
            <v>SD Reservado Mantenimiento Rutinario IDU Circuito Movilidad EJECUCION SITP 2016 -</v>
          </cell>
          <cell r="AU208">
            <v>0</v>
          </cell>
          <cell r="AV208" t="str">
            <v>RESERVADO IDU 2016</v>
          </cell>
        </row>
        <row r="209">
          <cell r="AP209">
            <v>140605</v>
          </cell>
          <cell r="AQ209">
            <v>1001724</v>
          </cell>
          <cell r="AR209">
            <v>1</v>
          </cell>
          <cell r="AS209">
            <v>42731</v>
          </cell>
          <cell r="AT209" t="str">
            <v>SD Reservado Mantenimiento Rutinario IDU Circuito Movilidad EJECUCION SITP 2016 -</v>
          </cell>
          <cell r="AU209">
            <v>0</v>
          </cell>
          <cell r="AV209" t="str">
            <v>RESERVADO IDU 2016</v>
          </cell>
        </row>
        <row r="210">
          <cell r="AP210">
            <v>140607</v>
          </cell>
          <cell r="AQ210">
            <v>1001681</v>
          </cell>
          <cell r="AR210">
            <v>1</v>
          </cell>
          <cell r="AS210">
            <v>42731</v>
          </cell>
          <cell r="AT210" t="str">
            <v>SD Reservado Mantenimiento Rutinario IDU Circuito Movilidad EJECUCION SITP 2016 -</v>
          </cell>
          <cell r="AU210">
            <v>0</v>
          </cell>
          <cell r="AV210" t="str">
            <v>RESERVADO IDU 2016</v>
          </cell>
        </row>
        <row r="211">
          <cell r="AP211">
            <v>140608</v>
          </cell>
          <cell r="AQ211">
            <v>1001650</v>
          </cell>
          <cell r="AR211">
            <v>1</v>
          </cell>
          <cell r="AS211">
            <v>42731</v>
          </cell>
          <cell r="AT211" t="str">
            <v>SD Reservado Mantenimiento Periódico IDU Circuito Movilidad EJECUCION SITP 2016 -</v>
          </cell>
          <cell r="AU211">
            <v>0</v>
          </cell>
          <cell r="AV211" t="str">
            <v>RESERVADO IDU 2016</v>
          </cell>
        </row>
        <row r="212">
          <cell r="AP212">
            <v>140610</v>
          </cell>
          <cell r="AQ212">
            <v>1001592</v>
          </cell>
          <cell r="AR212">
            <v>1</v>
          </cell>
          <cell r="AS212">
            <v>42731</v>
          </cell>
          <cell r="AT212" t="str">
            <v>SD Reservado Mantenimiento Rutinario IDU Circuito Movilidad EJECUCION SITP 2016 -</v>
          </cell>
          <cell r="AU212">
            <v>0</v>
          </cell>
          <cell r="AV212" t="str">
            <v>RESERVADO IDU 2016</v>
          </cell>
        </row>
        <row r="213">
          <cell r="AP213">
            <v>140611</v>
          </cell>
          <cell r="AQ213">
            <v>1001570</v>
          </cell>
          <cell r="AR213">
            <v>1</v>
          </cell>
          <cell r="AS213">
            <v>42731</v>
          </cell>
          <cell r="AT213" t="str">
            <v>SD Reservado Mantenimiento Rutinario IDU Circuito Movilidad EJECUCION SITP 2016 -</v>
          </cell>
          <cell r="AU213">
            <v>0</v>
          </cell>
          <cell r="AV213" t="str">
            <v>RESERVADO IDU 2016</v>
          </cell>
        </row>
        <row r="214">
          <cell r="AP214">
            <v>140793</v>
          </cell>
          <cell r="AQ214">
            <v>1001590</v>
          </cell>
          <cell r="AR214">
            <v>1</v>
          </cell>
          <cell r="AS214">
            <v>41439</v>
          </cell>
          <cell r="AT214" t="str">
            <v>SD Reservado Mantenimiento Periódico FDL USAQUEN Circuito Movilidad  -</v>
          </cell>
          <cell r="AU214">
            <v>0</v>
          </cell>
          <cell r="AV214" t="str">
            <v>RESERVADA FDL</v>
          </cell>
        </row>
        <row r="215">
          <cell r="AP215">
            <v>140797</v>
          </cell>
          <cell r="AQ215">
            <v>1001547</v>
          </cell>
          <cell r="AR215">
            <v>1</v>
          </cell>
          <cell r="AS215">
            <v>41439</v>
          </cell>
          <cell r="AT215" t="str">
            <v>SD Reservado Mantenimiento Periódico FDL USAQUEN Circuito Movilidad  -</v>
          </cell>
          <cell r="AU215">
            <v>0</v>
          </cell>
          <cell r="AV215" t="str">
            <v>RESERVADA FDL</v>
          </cell>
        </row>
        <row r="216">
          <cell r="AP216">
            <v>140798</v>
          </cell>
          <cell r="AQ216">
            <v>1001538</v>
          </cell>
          <cell r="AR216">
            <v>1</v>
          </cell>
          <cell r="AS216">
            <v>42313</v>
          </cell>
          <cell r="AT216" t="str">
            <v>IDU-69-2008 Terminado Rehabilitación IDU Circuito Movilidad  -Calzada2-POLIZA ESTABILIDAD ACTIVA</v>
          </cell>
          <cell r="AU216">
            <v>43100</v>
          </cell>
          <cell r="AV216" t="str">
            <v>POLIZA ESTABILIDAD 30/12/2017</v>
          </cell>
        </row>
        <row r="217">
          <cell r="AP217">
            <v>140799</v>
          </cell>
          <cell r="AQ217">
            <v>1001532</v>
          </cell>
          <cell r="AR217">
            <v>1</v>
          </cell>
          <cell r="AS217">
            <v>42313</v>
          </cell>
          <cell r="AT217" t="str">
            <v>IDU-69-2008 Terminado Rehabilitación IDU Circuito Movilidad  -Calzada2-POLIZA ESTABILIDAD ACTIVA</v>
          </cell>
          <cell r="AU217">
            <v>43100</v>
          </cell>
          <cell r="AV217" t="str">
            <v>POLIZA ESTABILIDAD 30/12/2017</v>
          </cell>
        </row>
        <row r="218">
          <cell r="AP218">
            <v>140800</v>
          </cell>
          <cell r="AQ218">
            <v>1001526</v>
          </cell>
          <cell r="AR218">
            <v>1</v>
          </cell>
          <cell r="AS218">
            <v>42313</v>
          </cell>
          <cell r="AT218" t="str">
            <v>IDU-07-2013 Terminado Rehabilitación IDU Circuito Movilidad  -Calzada 2-POLIZA ESTABILIDAD ACTIVA</v>
          </cell>
          <cell r="AU218">
            <v>43605</v>
          </cell>
          <cell r="AV218" t="str">
            <v>POLIZA ESTABILIDAD 19/05/2019</v>
          </cell>
        </row>
        <row r="219">
          <cell r="AP219">
            <v>140832</v>
          </cell>
          <cell r="AQ219">
            <v>1001762</v>
          </cell>
          <cell r="AR219">
            <v>1</v>
          </cell>
          <cell r="AS219">
            <v>42313</v>
          </cell>
          <cell r="AT219" t="str">
            <v>IDU-2053-2015 Terminado Mantenimiento Periódico IDU Circuito Movilidad  -</v>
          </cell>
          <cell r="AU219">
            <v>0</v>
          </cell>
          <cell r="AV219" t="str">
            <v>sc</v>
          </cell>
        </row>
        <row r="220">
          <cell r="AP220">
            <v>140833</v>
          </cell>
          <cell r="AQ220">
            <v>1001746</v>
          </cell>
          <cell r="AR220">
            <v>1</v>
          </cell>
          <cell r="AS220">
            <v>42313</v>
          </cell>
          <cell r="AT220" t="str">
            <v>IDU-2053-2015 Terminado Mantenimiento Periódico IDU Circuito Movilidad  -</v>
          </cell>
          <cell r="AU220">
            <v>0</v>
          </cell>
          <cell r="AV220" t="str">
            <v>sc</v>
          </cell>
        </row>
        <row r="221">
          <cell r="AP221">
            <v>140840</v>
          </cell>
          <cell r="AQ221">
            <v>1001663</v>
          </cell>
          <cell r="AR221">
            <v>1</v>
          </cell>
          <cell r="AS221">
            <v>41439</v>
          </cell>
          <cell r="AT221" t="str">
            <v>SD Reservado Mantenimiento Periódico FDL USAQUEN Circuito Movilidad  -</v>
          </cell>
          <cell r="AU221">
            <v>0</v>
          </cell>
          <cell r="AV221" t="str">
            <v>sc</v>
          </cell>
        </row>
        <row r="222">
          <cell r="AP222">
            <v>140857</v>
          </cell>
          <cell r="AQ222">
            <v>1001506</v>
          </cell>
          <cell r="AR222">
            <v>1</v>
          </cell>
          <cell r="AS222">
            <v>42313</v>
          </cell>
          <cell r="AT222" t="str">
            <v>IDU-69-2008 Terminado Reconstrucción IDU Circuito Movilidad  -Anden1-3 Calzada2-POLIZA ESTABILIDAD ACTIVA</v>
          </cell>
          <cell r="AU222">
            <v>43100</v>
          </cell>
          <cell r="AV222" t="str">
            <v>sc</v>
          </cell>
        </row>
        <row r="223">
          <cell r="AP223">
            <v>140858</v>
          </cell>
          <cell r="AQ223">
            <v>1001501</v>
          </cell>
          <cell r="AR223">
            <v>1</v>
          </cell>
          <cell r="AS223">
            <v>42412</v>
          </cell>
          <cell r="AT223" t="str">
            <v>071-2013 Terminado Mantenimiento Periódico FDL USAQUEN Circuito Movilidad  Rep agosto 2015 pero ejecucion 2014-</v>
          </cell>
          <cell r="AU223">
            <v>0</v>
          </cell>
          <cell r="AV223" t="str">
            <v>sc</v>
          </cell>
        </row>
        <row r="224">
          <cell r="AP224">
            <v>140866</v>
          </cell>
          <cell r="AQ224">
            <v>1001436</v>
          </cell>
          <cell r="AR224">
            <v>1</v>
          </cell>
          <cell r="AS224">
            <v>42412</v>
          </cell>
          <cell r="AT224" t="str">
            <v>SD Terminado Mantenimiento Periódico FDL USAQUEN Circuito Movilidad  Rep agosto 2015 ejecucion 2014, intervenido no consultado en el IDU -</v>
          </cell>
          <cell r="AU224">
            <v>0</v>
          </cell>
          <cell r="AV224" t="str">
            <v>sc</v>
          </cell>
        </row>
        <row r="225">
          <cell r="AP225">
            <v>140965</v>
          </cell>
          <cell r="AQ225">
            <v>1001316</v>
          </cell>
          <cell r="AR225">
            <v>1</v>
          </cell>
          <cell r="AS225">
            <v>41439</v>
          </cell>
          <cell r="AT225" t="str">
            <v>SD Reservado Mantenimiento Periódico FDL USAQUEN Local  -</v>
          </cell>
          <cell r="AU225">
            <v>0</v>
          </cell>
          <cell r="AV225" t="str">
            <v>sc</v>
          </cell>
        </row>
        <row r="226">
          <cell r="AP226">
            <v>141065</v>
          </cell>
          <cell r="AQ226">
            <v>1006135</v>
          </cell>
          <cell r="AR226">
            <v>1</v>
          </cell>
          <cell r="AS226">
            <v>42313</v>
          </cell>
          <cell r="AT226" t="str">
            <v>IDU-69-2008 Terminado Reconstrucción IDU Circuito Movilidad  -</v>
          </cell>
          <cell r="AU226">
            <v>0</v>
          </cell>
          <cell r="AV226" t="str">
            <v>VIABLE</v>
          </cell>
        </row>
        <row r="227">
          <cell r="AP227">
            <v>141066</v>
          </cell>
          <cell r="AQ227">
            <v>1006136</v>
          </cell>
          <cell r="AR227">
            <v>1</v>
          </cell>
          <cell r="AS227">
            <v>42313</v>
          </cell>
          <cell r="AT227" t="str">
            <v>IDU-69-2008 Terminado Reconstrucción IDU Circuito Movilidad  -</v>
          </cell>
          <cell r="AU227">
            <v>0</v>
          </cell>
          <cell r="AV227" t="str">
            <v>VIABLE</v>
          </cell>
        </row>
        <row r="228">
          <cell r="AP228">
            <v>141067</v>
          </cell>
          <cell r="AQ228">
            <v>1006142</v>
          </cell>
          <cell r="AR228">
            <v>1</v>
          </cell>
          <cell r="AS228">
            <v>42313</v>
          </cell>
          <cell r="AT228" t="str">
            <v>IDU-69-2008 Terminado Reconstrucción IDU Circuito Movilidad  -</v>
          </cell>
          <cell r="AU228">
            <v>0</v>
          </cell>
          <cell r="AV228" t="str">
            <v>VIABLE</v>
          </cell>
        </row>
        <row r="229">
          <cell r="AP229">
            <v>141068</v>
          </cell>
          <cell r="AQ229">
            <v>1006138</v>
          </cell>
          <cell r="AR229">
            <v>1</v>
          </cell>
          <cell r="AS229">
            <v>42313</v>
          </cell>
          <cell r="AT229" t="str">
            <v>IDU-69-2008 Terminado Reconstrucción IDU Circuito Movilidad  -</v>
          </cell>
          <cell r="AU229">
            <v>0</v>
          </cell>
          <cell r="AV229" t="str">
            <v>VIABLE</v>
          </cell>
        </row>
        <row r="230">
          <cell r="AP230">
            <v>141236</v>
          </cell>
          <cell r="AQ230">
            <v>1006991</v>
          </cell>
          <cell r="AR230">
            <v>1</v>
          </cell>
          <cell r="AS230">
            <v>42342</v>
          </cell>
          <cell r="AT230" t="str">
            <v>IDU-1300-2014 Contratado Construcción IDU Arterial  -</v>
          </cell>
          <cell r="AU230">
            <v>0</v>
          </cell>
          <cell r="AV230" t="str">
            <v>sc</v>
          </cell>
        </row>
        <row r="231">
          <cell r="AP231">
            <v>141237</v>
          </cell>
          <cell r="AQ231">
            <v>1000950</v>
          </cell>
          <cell r="AR231">
            <v>1</v>
          </cell>
          <cell r="AS231">
            <v>42342</v>
          </cell>
          <cell r="AT231" t="str">
            <v>IDU-1300-2014 Contratado Construcción IDU Arterial  -</v>
          </cell>
          <cell r="AU231">
            <v>0</v>
          </cell>
          <cell r="AV231" t="str">
            <v>sc</v>
          </cell>
        </row>
        <row r="232">
          <cell r="AP232">
            <v>141239</v>
          </cell>
          <cell r="AQ232">
            <v>1000956</v>
          </cell>
          <cell r="AR232">
            <v>1</v>
          </cell>
          <cell r="AS232">
            <v>42342</v>
          </cell>
          <cell r="AT232" t="str">
            <v>IDU-1300-2014 Contratado Construcción IDU Arterial  -</v>
          </cell>
          <cell r="AU232">
            <v>0</v>
          </cell>
          <cell r="AV232" t="str">
            <v>sc</v>
          </cell>
        </row>
        <row r="233">
          <cell r="AP233">
            <v>141240</v>
          </cell>
          <cell r="AQ233">
            <v>1000955</v>
          </cell>
          <cell r="AR233">
            <v>1</v>
          </cell>
          <cell r="AS233">
            <v>42342</v>
          </cell>
          <cell r="AT233" t="str">
            <v>IDU-1300-2014 Contratado Construcción IDU Arterial  -</v>
          </cell>
          <cell r="AU233">
            <v>0</v>
          </cell>
          <cell r="AV233" t="str">
            <v>sc</v>
          </cell>
        </row>
        <row r="234">
          <cell r="AP234">
            <v>141241</v>
          </cell>
          <cell r="AQ234">
            <v>1000953</v>
          </cell>
          <cell r="AR234">
            <v>1</v>
          </cell>
          <cell r="AS234">
            <v>42342</v>
          </cell>
          <cell r="AT234" t="str">
            <v>IDU-1300-2014 Contratado Construcción IDU Arterial  -</v>
          </cell>
          <cell r="AU234">
            <v>0</v>
          </cell>
          <cell r="AV234" t="str">
            <v>sc</v>
          </cell>
        </row>
        <row r="235">
          <cell r="AP235">
            <v>141242</v>
          </cell>
          <cell r="AQ235">
            <v>1000947</v>
          </cell>
          <cell r="AR235">
            <v>1</v>
          </cell>
          <cell r="AS235">
            <v>42342</v>
          </cell>
          <cell r="AT235" t="str">
            <v>IDU-1300-2014 Contratado Construcción IDU Arterial  -</v>
          </cell>
          <cell r="AU235">
            <v>0</v>
          </cell>
          <cell r="AV235" t="str">
            <v>sc</v>
          </cell>
        </row>
        <row r="236">
          <cell r="AP236">
            <v>141243</v>
          </cell>
          <cell r="AQ236">
            <v>1000944</v>
          </cell>
          <cell r="AR236">
            <v>1</v>
          </cell>
          <cell r="AS236">
            <v>42342</v>
          </cell>
          <cell r="AT236" t="str">
            <v>IDU-1300-2014 Contratado Construcción IDU Arterial  -</v>
          </cell>
          <cell r="AU236">
            <v>0</v>
          </cell>
          <cell r="AV236" t="str">
            <v>sc</v>
          </cell>
        </row>
        <row r="237">
          <cell r="AP237">
            <v>141254</v>
          </cell>
          <cell r="AQ237">
            <v>1000650</v>
          </cell>
          <cell r="AR237">
            <v>1</v>
          </cell>
          <cell r="AS237">
            <v>42731</v>
          </cell>
          <cell r="AT237" t="str">
            <v>SD Reservado Mantenimiento Periódico IDU Circuito Movilidad EJECUCION SITP 2016 -</v>
          </cell>
          <cell r="AU237">
            <v>0</v>
          </cell>
          <cell r="AV237" t="str">
            <v>RESERVADO IDU 2016</v>
          </cell>
        </row>
        <row r="238">
          <cell r="AP238">
            <v>141255</v>
          </cell>
          <cell r="AQ238">
            <v>1000647</v>
          </cell>
          <cell r="AR238">
            <v>1</v>
          </cell>
          <cell r="AS238">
            <v>42409</v>
          </cell>
          <cell r="AT238" t="str">
            <v>IDU-1686-2014 Terminado Mantenimiento Periódico IDU Circuito Movilidad  -</v>
          </cell>
          <cell r="AU238">
            <v>0</v>
          </cell>
          <cell r="AV238" t="str">
            <v>VIABLE</v>
          </cell>
        </row>
        <row r="239">
          <cell r="AP239">
            <v>141260</v>
          </cell>
          <cell r="AQ239">
            <v>1000939</v>
          </cell>
          <cell r="AR239">
            <v>1</v>
          </cell>
          <cell r="AS239">
            <v>42342</v>
          </cell>
          <cell r="AT239" t="str">
            <v>IDU-1300-2014 Contratado Construcción IDU Arterial  -</v>
          </cell>
          <cell r="AU239">
            <v>0</v>
          </cell>
          <cell r="AV239" t="str">
            <v>sc</v>
          </cell>
        </row>
        <row r="240">
          <cell r="AP240">
            <v>141263</v>
          </cell>
          <cell r="AQ240">
            <v>1000923</v>
          </cell>
          <cell r="AR240">
            <v>1</v>
          </cell>
          <cell r="AS240">
            <v>42342</v>
          </cell>
          <cell r="AT240" t="str">
            <v>IDU-1300-2014 Contratado Construcción IDU Arterial  -</v>
          </cell>
          <cell r="AU240">
            <v>0</v>
          </cell>
          <cell r="AV240" t="str">
            <v>sc</v>
          </cell>
        </row>
        <row r="241">
          <cell r="AP241">
            <v>141264</v>
          </cell>
          <cell r="AQ241">
            <v>1006715</v>
          </cell>
          <cell r="AR241">
            <v>1</v>
          </cell>
          <cell r="AS241">
            <v>42342</v>
          </cell>
          <cell r="AT241" t="str">
            <v>IDU-1300-2014 Contratado Construcción IDU Arterial  -</v>
          </cell>
          <cell r="AU241">
            <v>0</v>
          </cell>
          <cell r="AV241" t="str">
            <v>sc</v>
          </cell>
        </row>
        <row r="242">
          <cell r="AP242">
            <v>141267</v>
          </cell>
          <cell r="AQ242">
            <v>1000942</v>
          </cell>
          <cell r="AR242">
            <v>1</v>
          </cell>
          <cell r="AS242">
            <v>42342</v>
          </cell>
          <cell r="AT242" t="str">
            <v>IDU-1300-2014 Contratado Construcción IDU Arterial  -</v>
          </cell>
          <cell r="AU242">
            <v>0</v>
          </cell>
          <cell r="AV242" t="str">
            <v>sc</v>
          </cell>
        </row>
        <row r="243">
          <cell r="AP243">
            <v>141269</v>
          </cell>
          <cell r="AQ243">
            <v>1000934</v>
          </cell>
          <cell r="AR243">
            <v>1</v>
          </cell>
          <cell r="AS243">
            <v>42342</v>
          </cell>
          <cell r="AT243" t="str">
            <v>IDU-1300-2014 Contratado Construcción IDU Arterial  -</v>
          </cell>
          <cell r="AU243">
            <v>0</v>
          </cell>
          <cell r="AV243" t="str">
            <v>sc</v>
          </cell>
        </row>
        <row r="244">
          <cell r="AP244">
            <v>141270</v>
          </cell>
          <cell r="AQ244">
            <v>1000922</v>
          </cell>
          <cell r="AR244">
            <v>1</v>
          </cell>
          <cell r="AS244">
            <v>42342</v>
          </cell>
          <cell r="AT244" t="str">
            <v>IDU-1300-2014 Contratado Construcción IDU Arterial  -</v>
          </cell>
          <cell r="AU244">
            <v>0</v>
          </cell>
          <cell r="AV244" t="str">
            <v>sc</v>
          </cell>
        </row>
        <row r="245">
          <cell r="AP245">
            <v>141383</v>
          </cell>
          <cell r="AQ245">
            <v>1000495</v>
          </cell>
          <cell r="AR245">
            <v>1</v>
          </cell>
          <cell r="AS245">
            <v>42313</v>
          </cell>
          <cell r="AT245" t="str">
            <v>IDU-083-2012 Terminado Rehabilitación IDU Circuito Movilidad  -Calzada2-POLIZA ESTABILIDAD ACTIVA</v>
          </cell>
          <cell r="AU245">
            <v>43821</v>
          </cell>
          <cell r="AV245" t="str">
            <v>POLIZA ESTABILIDAD ACTIVA IDU 083/12 VENCE EN 21/12/2019</v>
          </cell>
        </row>
        <row r="246">
          <cell r="AP246">
            <v>141388</v>
          </cell>
          <cell r="AQ246">
            <v>1000456</v>
          </cell>
          <cell r="AR246">
            <v>1</v>
          </cell>
          <cell r="AS246">
            <v>42313</v>
          </cell>
          <cell r="AT246" t="str">
            <v>IDU-083-2012 Terminado Rehabilitación IDU Circuito Movilidad  -Calzada2-POLIZA ESTABILIDAD ACTIVA</v>
          </cell>
          <cell r="AU246">
            <v>43821</v>
          </cell>
          <cell r="AV246" t="str">
            <v>POLIZA ESTABILIDAD ACTIVA IDU 083/12 VENCE EN 21/12/2019</v>
          </cell>
        </row>
        <row r="247">
          <cell r="AP247">
            <v>141389</v>
          </cell>
          <cell r="AQ247">
            <v>1000451</v>
          </cell>
          <cell r="AR247">
            <v>1</v>
          </cell>
          <cell r="AS247">
            <v>42313</v>
          </cell>
          <cell r="AT247" t="str">
            <v>IDU-083-2012 Terminado Rehabilitación IDU Circuito Movilidad  -Calzada2-POLIZA ESTABILIDAD ACTIVA</v>
          </cell>
          <cell r="AU247">
            <v>43821</v>
          </cell>
          <cell r="AV247" t="str">
            <v>POLIZA ESTABILIDAD ACTIVA IDU 083/12 VENCE EN 21/12/2019</v>
          </cell>
        </row>
        <row r="248">
          <cell r="AP248">
            <v>141390</v>
          </cell>
          <cell r="AQ248">
            <v>1000445</v>
          </cell>
          <cell r="AR248">
            <v>1</v>
          </cell>
          <cell r="AS248">
            <v>42313</v>
          </cell>
          <cell r="AT248" t="str">
            <v>IDU-083-2012 Terminado Rehabilitación IDU Circuito Movilidad  -</v>
          </cell>
          <cell r="AU248">
            <v>0</v>
          </cell>
          <cell r="AV248" t="str">
            <v>INTERVENCION IDU IDU-083-2012 Rehabilitación Fecha Reporte 4/11/2015</v>
          </cell>
        </row>
        <row r="249">
          <cell r="AP249">
            <v>141397</v>
          </cell>
          <cell r="AQ249">
            <v>1000427</v>
          </cell>
          <cell r="AR249">
            <v>1</v>
          </cell>
          <cell r="AS249">
            <v>42768</v>
          </cell>
          <cell r="AT249" t="str">
            <v>SD Reservado Acciones de Movilidad UAERMV Circuito Movilidad Salvando Vidas -</v>
          </cell>
          <cell r="AU249">
            <v>0</v>
          </cell>
          <cell r="AV249" t="str">
            <v>VIABLE</v>
          </cell>
        </row>
        <row r="250">
          <cell r="AP250">
            <v>141398</v>
          </cell>
          <cell r="AQ250">
            <v>1000468</v>
          </cell>
          <cell r="AR250">
            <v>1</v>
          </cell>
          <cell r="AS250">
            <v>42313</v>
          </cell>
          <cell r="AT250" t="str">
            <v>IDU-083-2012 Terminado Rehabilitación IDU Circuito Movilidad  -Calzada2-POLIZA ESTABILIDAD ACTIVA</v>
          </cell>
          <cell r="AU250">
            <v>43821</v>
          </cell>
          <cell r="AV250" t="str">
            <v>POLIZA ESTABILIDAD ACTIVA IDU 083/12 VENCE EN 21/12/2019</v>
          </cell>
        </row>
        <row r="251">
          <cell r="AP251">
            <v>141399</v>
          </cell>
          <cell r="AQ251">
            <v>1000483</v>
          </cell>
          <cell r="AR251">
            <v>1</v>
          </cell>
          <cell r="AS251">
            <v>42313</v>
          </cell>
          <cell r="AT251" t="str">
            <v>IDU-083-2012 Terminado Rehabilitación IDU Circuito Movilidad  -Calzada2-POLIZA ESTABILIDAD ACTIVA</v>
          </cell>
          <cell r="AU251">
            <v>43821</v>
          </cell>
          <cell r="AV251" t="str">
            <v>POLIZA ESTABILIDAD ACTIVA IDU 083/12 VENCE EN 21/12/2019</v>
          </cell>
        </row>
        <row r="252">
          <cell r="AP252">
            <v>141410</v>
          </cell>
          <cell r="AQ252">
            <v>1000318</v>
          </cell>
          <cell r="AR252">
            <v>1</v>
          </cell>
          <cell r="AS252">
            <v>42313</v>
          </cell>
          <cell r="AT252" t="str">
            <v>IDU-69-2008 Terminado Rehabilitación IDU Circuito Movilidad  -Calzada2-POLIZA ESTABILIDAD ACTIVA</v>
          </cell>
          <cell r="AU252">
            <v>42735</v>
          </cell>
          <cell r="AV252" t="str">
            <v>POLIZA ESTABILIDAD ACTIVA IDU 069/08_V11 VENCE EN 30/12/2016</v>
          </cell>
        </row>
        <row r="253">
          <cell r="AP253">
            <v>141412</v>
          </cell>
          <cell r="AQ253">
            <v>1000309</v>
          </cell>
          <cell r="AR253">
            <v>1</v>
          </cell>
          <cell r="AS253">
            <v>42313</v>
          </cell>
          <cell r="AT253" t="str">
            <v>IDU-69-2008 Terminado Rehabilitación IDU Circuito Movilidad  -Calzada2-POLIZA ESTABILIDAD ACTIVA</v>
          </cell>
          <cell r="AU253">
            <v>42735</v>
          </cell>
          <cell r="AV253" t="str">
            <v>POLIZA ESTABILIDAD ACTIVA IDU 069/08_V11 VENCE EN 30/12/2016</v>
          </cell>
        </row>
        <row r="254">
          <cell r="AP254">
            <v>141413</v>
          </cell>
          <cell r="AQ254">
            <v>1000308</v>
          </cell>
          <cell r="AR254">
            <v>1</v>
          </cell>
          <cell r="AS254">
            <v>42313</v>
          </cell>
          <cell r="AT254" t="str">
            <v>IDU-69-2008 Terminado Rehabilitación IDU Circuito Movilidad  -</v>
          </cell>
          <cell r="AU254">
            <v>0</v>
          </cell>
          <cell r="AV254" t="str">
            <v>VIABLE</v>
          </cell>
        </row>
        <row r="255">
          <cell r="AP255">
            <v>141414</v>
          </cell>
          <cell r="AQ255">
            <v>1000306</v>
          </cell>
          <cell r="AR255">
            <v>1</v>
          </cell>
          <cell r="AS255">
            <v>42313</v>
          </cell>
          <cell r="AT255" t="str">
            <v>IDU-69-2008 Terminado Mantenimiento Periódico IDU Circuito Movilidad  -anden 1-POLIZA ESTABILIDAD ACTIVA</v>
          </cell>
          <cell r="AU255">
            <v>43753</v>
          </cell>
          <cell r="AV255" t="str">
            <v>POLIZA ESTABILIDAD ACTIVA URB 190/14 Vencimiento 11/10/2019</v>
          </cell>
        </row>
        <row r="256">
          <cell r="AP256">
            <v>141415</v>
          </cell>
          <cell r="AQ256">
            <v>1000305</v>
          </cell>
          <cell r="AR256">
            <v>1</v>
          </cell>
          <cell r="AS256">
            <v>42313</v>
          </cell>
          <cell r="AT256" t="str">
            <v>IDU-69-2008 Terminado Mantenimiento Periódico IDU Circuito Movilidad  -anden 1-POLIZA ESTABILIDAD ACTIVA</v>
          </cell>
          <cell r="AU256">
            <v>43753</v>
          </cell>
          <cell r="AV256" t="str">
            <v>INTERVENCION IDU IDU-069-2008 Mantenimiento Periódico Fecha Reporte 4/11/2015</v>
          </cell>
        </row>
        <row r="257">
          <cell r="AP257">
            <v>141424</v>
          </cell>
          <cell r="AQ257">
            <v>1000419</v>
          </cell>
          <cell r="AR257">
            <v>1</v>
          </cell>
          <cell r="AS257">
            <v>42313</v>
          </cell>
          <cell r="AT257" t="str">
            <v>IDU-083-2012 Terminado Rehabilitación IDU Circuito Movilidad  -Calzada2-POLIZA ESTABILIDAD ACTIVA</v>
          </cell>
          <cell r="AU257">
            <v>43821</v>
          </cell>
          <cell r="AV257" t="str">
            <v>VIABLE</v>
          </cell>
        </row>
        <row r="258">
          <cell r="AP258">
            <v>141467</v>
          </cell>
          <cell r="AQ258">
            <v>1000146</v>
          </cell>
          <cell r="AR258">
            <v>1</v>
          </cell>
          <cell r="AS258">
            <v>42768</v>
          </cell>
          <cell r="AT258" t="str">
            <v>SD Reservado Acciones de Movilidad UAERMV Circuito Movilidad Salvando Vidas -</v>
          </cell>
          <cell r="AU258">
            <v>0</v>
          </cell>
          <cell r="AV258" t="str">
            <v>VIABLE</v>
          </cell>
        </row>
        <row r="259">
          <cell r="AP259">
            <v>141469</v>
          </cell>
          <cell r="AQ259">
            <v>1000142</v>
          </cell>
          <cell r="AR259">
            <v>1</v>
          </cell>
          <cell r="AS259">
            <v>42768</v>
          </cell>
          <cell r="AT259" t="str">
            <v>SD Reservado Acciones de Movilidad UAERMV Circuito Movilidad Salvando Vidas -</v>
          </cell>
          <cell r="AU259">
            <v>0</v>
          </cell>
          <cell r="AV259" t="str">
            <v>VIABLE</v>
          </cell>
        </row>
        <row r="260">
          <cell r="AP260">
            <v>141472</v>
          </cell>
          <cell r="AQ260">
            <v>1000138</v>
          </cell>
          <cell r="AR260">
            <v>1</v>
          </cell>
          <cell r="AS260">
            <v>42768</v>
          </cell>
          <cell r="AT260" t="str">
            <v>SD Reservado Acciones de Movilidad UAERMV Circuito Movilidad Salvando Vidas -</v>
          </cell>
          <cell r="AU260">
            <v>0</v>
          </cell>
          <cell r="AV260" t="str">
            <v>VIABLE</v>
          </cell>
        </row>
        <row r="261">
          <cell r="AP261">
            <v>141475</v>
          </cell>
          <cell r="AQ261">
            <v>1000040</v>
          </cell>
          <cell r="AR261">
            <v>1</v>
          </cell>
          <cell r="AS261">
            <v>42409</v>
          </cell>
          <cell r="AT261" t="str">
            <v>IDU-1686-2014 Terminado Rehabilitación IDU Circuito Movilidad  -</v>
          </cell>
          <cell r="AU261">
            <v>0</v>
          </cell>
          <cell r="AV261" t="str">
            <v>INTERVENCION IDU IDU-1686-2014 Rehabilitación Fecha Reporte 8/2/2016</v>
          </cell>
        </row>
        <row r="262">
          <cell r="AP262">
            <v>141476</v>
          </cell>
          <cell r="AQ262">
            <v>1000038</v>
          </cell>
          <cell r="AR262">
            <v>1</v>
          </cell>
          <cell r="AS262">
            <v>42409</v>
          </cell>
          <cell r="AT262" t="str">
            <v>IDU-1686-2014 Terminado Rehabilitación IDU Circuito Movilidad  -</v>
          </cell>
          <cell r="AU262">
            <v>0</v>
          </cell>
          <cell r="AV262" t="str">
            <v>INTERVENCION IDU IDU-1686-2014 Rehabilitación Fecha Reporte 8/2/2016</v>
          </cell>
        </row>
        <row r="263">
          <cell r="AP263">
            <v>141477</v>
          </cell>
          <cell r="AQ263">
            <v>1000037</v>
          </cell>
          <cell r="AR263">
            <v>1</v>
          </cell>
          <cell r="AS263">
            <v>42409</v>
          </cell>
          <cell r="AT263" t="str">
            <v>IDU-1686-2014 Terminado Reconstrucción IDU Circuito Movilidad  -</v>
          </cell>
          <cell r="AU263">
            <v>0</v>
          </cell>
          <cell r="AV263" t="str">
            <v>INTERVENCION IDU IDU-1686-2014 Reconstrucción Fecha Reporte 8/2/2016</v>
          </cell>
        </row>
        <row r="264">
          <cell r="AP264">
            <v>141478</v>
          </cell>
          <cell r="AQ264">
            <v>1000036</v>
          </cell>
          <cell r="AR264">
            <v>1</v>
          </cell>
          <cell r="AS264">
            <v>42409</v>
          </cell>
          <cell r="AT264" t="str">
            <v>IDU-1686-2014 Terminado Rehabilitación IDU Circuito Movilidad  -</v>
          </cell>
          <cell r="AU264">
            <v>0</v>
          </cell>
          <cell r="AV264" t="str">
            <v>INTERVENCION IDU IDU-1686-2014 Rehabilitación Fecha Reporte 8/2/2016</v>
          </cell>
        </row>
        <row r="265">
          <cell r="AP265">
            <v>141479</v>
          </cell>
          <cell r="AQ265">
            <v>1000035</v>
          </cell>
          <cell r="AR265">
            <v>1</v>
          </cell>
          <cell r="AS265">
            <v>42409</v>
          </cell>
          <cell r="AT265" t="str">
            <v>IDU-1686-2014 Terminado Reconstrucción IDU Circuito Movilidad  -</v>
          </cell>
          <cell r="AU265">
            <v>0</v>
          </cell>
          <cell r="AV265" t="str">
            <v>INTERVENCION IDU IDU-1686-2014 Reconstrucción Fecha Reporte 8/2/2016</v>
          </cell>
        </row>
        <row r="266">
          <cell r="AP266">
            <v>471072</v>
          </cell>
          <cell r="AQ266">
            <v>1006223</v>
          </cell>
          <cell r="AR266">
            <v>1</v>
          </cell>
          <cell r="AS266">
            <v>42760</v>
          </cell>
          <cell r="AT266" t="str">
            <v>SD Terminado Parcheo UAERMV Arterial SD Reporte Ejecución diciembre de 2016-</v>
          </cell>
          <cell r="AU266">
            <v>0</v>
          </cell>
          <cell r="AV266" t="str">
            <v>sc</v>
          </cell>
        </row>
        <row r="267">
          <cell r="AP267">
            <v>471073</v>
          </cell>
          <cell r="AQ267">
            <v>1006223</v>
          </cell>
          <cell r="AR267">
            <v>1</v>
          </cell>
          <cell r="AS267">
            <v>42760</v>
          </cell>
          <cell r="AT267" t="str">
            <v>SD Terminado Parcheo UAERMV Arterial SD Reporte Ejecución diciembre de 2016-</v>
          </cell>
          <cell r="AU267">
            <v>0</v>
          </cell>
          <cell r="AV267" t="str">
            <v>sc</v>
          </cell>
        </row>
        <row r="268">
          <cell r="AP268">
            <v>471076</v>
          </cell>
          <cell r="AQ268">
            <v>1006227</v>
          </cell>
          <cell r="AR268">
            <v>1</v>
          </cell>
          <cell r="AS268">
            <v>42313</v>
          </cell>
          <cell r="AT268" t="str">
            <v>IDU-69-2008 Terminado Acciones de Movilidad IDU Circuito Movilidad  -</v>
          </cell>
          <cell r="AU268">
            <v>0</v>
          </cell>
          <cell r="AV268" t="str">
            <v>BUEN ESTADO</v>
          </cell>
        </row>
        <row r="269">
          <cell r="AP269">
            <v>471083</v>
          </cell>
          <cell r="AQ269">
            <v>1006233</v>
          </cell>
          <cell r="AR269">
            <v>1</v>
          </cell>
          <cell r="AS269">
            <v>42731</v>
          </cell>
          <cell r="AT269" t="str">
            <v>SD Reservado Mantenimiento Rutinario IDU Circuito Movilidad EJECUCION SITP 2016 -</v>
          </cell>
          <cell r="AU269">
            <v>0</v>
          </cell>
          <cell r="AV269" t="str">
            <v>RESERVADO IDU 2016</v>
          </cell>
        </row>
        <row r="270">
          <cell r="AP270">
            <v>471086</v>
          </cell>
          <cell r="AQ270">
            <v>1006236</v>
          </cell>
          <cell r="AR270">
            <v>1</v>
          </cell>
          <cell r="AS270">
            <v>42409</v>
          </cell>
          <cell r="AT270" t="str">
            <v>IDU-1686-2014 Terminado Mantenimiento Rutinario IDU Circuito Movilidad  -</v>
          </cell>
          <cell r="AU270">
            <v>0</v>
          </cell>
          <cell r="AV270" t="str">
            <v>IDU-1686-2014</v>
          </cell>
        </row>
        <row r="271">
          <cell r="AP271">
            <v>473995</v>
          </cell>
          <cell r="AQ271">
            <v>1001075</v>
          </cell>
          <cell r="AR271">
            <v>1</v>
          </cell>
          <cell r="AS271">
            <v>41912</v>
          </cell>
          <cell r="AT271" t="str">
            <v>CONV-IDU-009-2011 Terminado Rehabilitación UAERMV Circuito Movilidad  -</v>
          </cell>
          <cell r="AU271">
            <v>0</v>
          </cell>
          <cell r="AV271" t="str">
            <v>sc</v>
          </cell>
        </row>
        <row r="272">
          <cell r="AP272">
            <v>474177</v>
          </cell>
          <cell r="AQ272">
            <v>1002557</v>
          </cell>
          <cell r="AR272">
            <v>1</v>
          </cell>
          <cell r="AS272">
            <v>42524</v>
          </cell>
          <cell r="AT272" t="str">
            <v>IDU-1806-2015 Contratado Conservacion IDU Arterial BRIGADA DE REACCION VIAL FASE I -</v>
          </cell>
          <cell r="AU272">
            <v>0</v>
          </cell>
          <cell r="AV272" t="str">
            <v>sc</v>
          </cell>
        </row>
        <row r="273">
          <cell r="AP273">
            <v>474188</v>
          </cell>
          <cell r="AQ273">
            <v>1002599</v>
          </cell>
          <cell r="AR273">
            <v>1</v>
          </cell>
          <cell r="AS273">
            <v>42524</v>
          </cell>
          <cell r="AT273" t="str">
            <v>IDU-1806-2015 Contratado Conservacion IDU Arterial BRIGADA DE REACCION VIAL FASE I -</v>
          </cell>
          <cell r="AU273">
            <v>0</v>
          </cell>
          <cell r="AV273" t="str">
            <v>sc</v>
          </cell>
        </row>
        <row r="274">
          <cell r="AP274">
            <v>502356</v>
          </cell>
          <cell r="AQ274">
            <v>1005717</v>
          </cell>
          <cell r="AR274">
            <v>1</v>
          </cell>
          <cell r="AS274">
            <v>42524</v>
          </cell>
          <cell r="AT274" t="str">
            <v>IDU-1806-2015 Contratado Conservacion IDU Arterial BRIGADA DE REACCION VIAL FASE I -</v>
          </cell>
          <cell r="AU274">
            <v>0</v>
          </cell>
          <cell r="AV274" t="str">
            <v>sc</v>
          </cell>
        </row>
        <row r="275">
          <cell r="AP275">
            <v>502358</v>
          </cell>
          <cell r="AQ275">
            <v>1005717</v>
          </cell>
          <cell r="AR275">
            <v>1</v>
          </cell>
          <cell r="AS275">
            <v>42760</v>
          </cell>
          <cell r="AT275" t="str">
            <v>SD Terminado Parcheo UAERMV Arterial SD Reporte Ejecución diciembre de 2016-</v>
          </cell>
          <cell r="AU275">
            <v>0</v>
          </cell>
          <cell r="AV275" t="str">
            <v>sc</v>
          </cell>
        </row>
        <row r="276">
          <cell r="AP276">
            <v>502360</v>
          </cell>
          <cell r="AQ276">
            <v>1005717</v>
          </cell>
          <cell r="AR276">
            <v>1</v>
          </cell>
          <cell r="AS276">
            <v>42524</v>
          </cell>
          <cell r="AT276" t="str">
            <v>IDU-1806-2015 Contratado Conservacion IDU Arterial BRIGADA DE REACCION VIAL FASE I -</v>
          </cell>
          <cell r="AU276">
            <v>0</v>
          </cell>
          <cell r="AV276" t="str">
            <v>sc</v>
          </cell>
        </row>
        <row r="277">
          <cell r="AP277">
            <v>502362</v>
          </cell>
          <cell r="AQ277">
            <v>1005717</v>
          </cell>
          <cell r="AR277">
            <v>1</v>
          </cell>
          <cell r="AS277">
            <v>42760</v>
          </cell>
          <cell r="AT277" t="str">
            <v>SD Terminado Parcheo UAERMV Arterial SD Reporte Ejecución diciembre de 2016-</v>
          </cell>
          <cell r="AU277">
            <v>0</v>
          </cell>
          <cell r="AV277" t="str">
            <v>sc</v>
          </cell>
        </row>
        <row r="278">
          <cell r="AP278">
            <v>502364</v>
          </cell>
          <cell r="AQ278">
            <v>1005717</v>
          </cell>
          <cell r="AR278">
            <v>1</v>
          </cell>
          <cell r="AS278">
            <v>42524</v>
          </cell>
          <cell r="AT278" t="str">
            <v>IDU-1806-2015 Contratado Conservacion IDU Arterial BRIGADA DE REACCION VIAL FASE I -</v>
          </cell>
          <cell r="AU278">
            <v>0</v>
          </cell>
          <cell r="AV278" t="str">
            <v>sc</v>
          </cell>
        </row>
        <row r="279">
          <cell r="AP279">
            <v>502367</v>
          </cell>
          <cell r="AQ279">
            <v>1004705</v>
          </cell>
          <cell r="AR279">
            <v>1</v>
          </cell>
          <cell r="AS279">
            <v>42524</v>
          </cell>
          <cell r="AT279" t="str">
            <v>IDU-1806-2015 Contratado Conservacion IDU Arterial BRIGADA DE REACCION VIAL FASE I -</v>
          </cell>
          <cell r="AU279">
            <v>0</v>
          </cell>
          <cell r="AV279" t="str">
            <v>sc</v>
          </cell>
        </row>
        <row r="280">
          <cell r="AP280">
            <v>502369</v>
          </cell>
          <cell r="AQ280">
            <v>1004705</v>
          </cell>
          <cell r="AR280">
            <v>1</v>
          </cell>
          <cell r="AS280">
            <v>42524</v>
          </cell>
          <cell r="AT280" t="str">
            <v>IDU-1806-2015 Contratado Conservacion IDU Arterial BRIGADA DE REACCION VIAL FASE I -</v>
          </cell>
          <cell r="AU280">
            <v>0</v>
          </cell>
          <cell r="AV280" t="str">
            <v>sc</v>
          </cell>
        </row>
        <row r="281">
          <cell r="AP281">
            <v>502372</v>
          </cell>
          <cell r="AQ281">
            <v>1004856</v>
          </cell>
          <cell r="AR281">
            <v>1</v>
          </cell>
          <cell r="AS281">
            <v>42524</v>
          </cell>
          <cell r="AT281" t="str">
            <v>IDU-1806-2015 Contratado Conservacion IDU Arterial BRIGADA DE REACCION VIAL FASE I -</v>
          </cell>
          <cell r="AU281">
            <v>0</v>
          </cell>
          <cell r="AV281" t="str">
            <v>sc</v>
          </cell>
        </row>
        <row r="282">
          <cell r="AP282">
            <v>502374</v>
          </cell>
          <cell r="AQ282">
            <v>1004856</v>
          </cell>
          <cell r="AR282">
            <v>1</v>
          </cell>
          <cell r="AS282">
            <v>42524</v>
          </cell>
          <cell r="AT282" t="str">
            <v>IDU-1806-2015 Contratado Conservacion IDU Arterial BRIGADA DE REACCION VIAL FASE I -</v>
          </cell>
          <cell r="AU282">
            <v>0</v>
          </cell>
          <cell r="AV282" t="str">
            <v>sc</v>
          </cell>
        </row>
        <row r="283">
          <cell r="AP283">
            <v>502377</v>
          </cell>
          <cell r="AQ283">
            <v>1004742</v>
          </cell>
          <cell r="AR283">
            <v>1</v>
          </cell>
          <cell r="AS283">
            <v>42524</v>
          </cell>
          <cell r="AT283" t="str">
            <v>IDU-1806-2015 Contratado Conservacion IDU Arterial BRIGADA DE REACCION VIAL FASE I -</v>
          </cell>
          <cell r="AU283">
            <v>0</v>
          </cell>
          <cell r="AV283" t="str">
            <v>sc</v>
          </cell>
        </row>
        <row r="284">
          <cell r="AP284">
            <v>502379</v>
          </cell>
          <cell r="AQ284">
            <v>1004742</v>
          </cell>
          <cell r="AR284">
            <v>1</v>
          </cell>
          <cell r="AS284">
            <v>42524</v>
          </cell>
          <cell r="AT284" t="str">
            <v>IDU-1806-2015 Contratado Conservacion IDU Arterial BRIGADA DE REACCION VIAL FASE I -</v>
          </cell>
          <cell r="AU284">
            <v>0</v>
          </cell>
          <cell r="AV284" t="str">
            <v>sc</v>
          </cell>
        </row>
        <row r="285">
          <cell r="AP285">
            <v>502618</v>
          </cell>
          <cell r="AQ285">
            <v>1002840</v>
          </cell>
          <cell r="AR285">
            <v>1</v>
          </cell>
          <cell r="AS285">
            <v>42524</v>
          </cell>
          <cell r="AT285" t="str">
            <v>IDU-1806-2015 Contratado Conservacion IDU Arterial BRIGADA DE REACCION VIAL FASE I -</v>
          </cell>
          <cell r="AU285">
            <v>0</v>
          </cell>
          <cell r="AV285" t="str">
            <v>sc</v>
          </cell>
        </row>
        <row r="286">
          <cell r="AP286">
            <v>502620</v>
          </cell>
          <cell r="AQ286">
            <v>1002840</v>
          </cell>
          <cell r="AR286">
            <v>1</v>
          </cell>
          <cell r="AS286">
            <v>42524</v>
          </cell>
          <cell r="AT286" t="str">
            <v>IDU-1806-2015 Contratado Conservacion IDU Arterial BRIGADA DE REACCION VIAL FASE I -</v>
          </cell>
          <cell r="AU286">
            <v>0</v>
          </cell>
          <cell r="AV286" t="str">
            <v>sc</v>
          </cell>
        </row>
        <row r="287">
          <cell r="AP287">
            <v>502628</v>
          </cell>
          <cell r="AQ287">
            <v>1001518</v>
          </cell>
          <cell r="AR287">
            <v>1</v>
          </cell>
          <cell r="AS287">
            <v>42524</v>
          </cell>
          <cell r="AT287" t="str">
            <v>IDU-1806-2015 Contratado Conservacion IDU Arterial BRIGADA DE REACCION VIAL FASE I -</v>
          </cell>
          <cell r="AU287">
            <v>0</v>
          </cell>
          <cell r="AV287" t="str">
            <v>sc</v>
          </cell>
        </row>
        <row r="288">
          <cell r="AP288">
            <v>502630</v>
          </cell>
          <cell r="AQ288">
            <v>1001518</v>
          </cell>
          <cell r="AR288">
            <v>1</v>
          </cell>
          <cell r="AS288">
            <v>42524</v>
          </cell>
          <cell r="AT288" t="str">
            <v>IDU-1806-2015 Contratado Conservacion IDU Arterial BRIGADA DE REACCION VIAL FASE I -</v>
          </cell>
          <cell r="AU288">
            <v>0</v>
          </cell>
          <cell r="AV288" t="str">
            <v>sc</v>
          </cell>
        </row>
        <row r="289">
          <cell r="AP289">
            <v>502633</v>
          </cell>
          <cell r="AQ289">
            <v>1001643</v>
          </cell>
          <cell r="AR289">
            <v>1</v>
          </cell>
          <cell r="AS289">
            <v>42524</v>
          </cell>
          <cell r="AT289" t="str">
            <v>IDU-1806-2015 Contratado Conservacion IDU Arterial BRIGADA DE REACCION VIAL FASE I -</v>
          </cell>
          <cell r="AU289">
            <v>0</v>
          </cell>
          <cell r="AV289" t="str">
            <v>sc</v>
          </cell>
        </row>
        <row r="290">
          <cell r="AP290">
            <v>502635</v>
          </cell>
          <cell r="AQ290">
            <v>1001643</v>
          </cell>
          <cell r="AR290">
            <v>1</v>
          </cell>
          <cell r="AS290">
            <v>42524</v>
          </cell>
          <cell r="AT290" t="str">
            <v>IDU-1806-2015 Contratado Conservacion IDU Arterial BRIGADA DE REACCION VIAL FASE I -</v>
          </cell>
          <cell r="AU290">
            <v>0</v>
          </cell>
          <cell r="AV290" t="str">
            <v>sc</v>
          </cell>
        </row>
        <row r="291">
          <cell r="AP291">
            <v>502638</v>
          </cell>
          <cell r="AQ291">
            <v>1001872</v>
          </cell>
          <cell r="AR291">
            <v>1</v>
          </cell>
          <cell r="AS291">
            <v>42524</v>
          </cell>
          <cell r="AT291" t="str">
            <v>IDU-1806-2015 Contratado Conservacion IDU Arterial BRIGADA DE REACCION VIAL FASE I -</v>
          </cell>
          <cell r="AU291">
            <v>0</v>
          </cell>
          <cell r="AV291" t="str">
            <v>sc</v>
          </cell>
        </row>
        <row r="292">
          <cell r="AP292">
            <v>502640</v>
          </cell>
          <cell r="AQ292">
            <v>1001872</v>
          </cell>
          <cell r="AR292">
            <v>1</v>
          </cell>
          <cell r="AS292">
            <v>42524</v>
          </cell>
          <cell r="AT292" t="str">
            <v>IDU-1806-2015 Contratado Conservacion IDU Arterial BRIGADA DE REACCION VIAL FASE I -</v>
          </cell>
          <cell r="AU292">
            <v>0</v>
          </cell>
          <cell r="AV292" t="str">
            <v>sc</v>
          </cell>
        </row>
        <row r="293">
          <cell r="AP293">
            <v>502648</v>
          </cell>
          <cell r="AQ293">
            <v>1002171</v>
          </cell>
          <cell r="AR293">
            <v>1</v>
          </cell>
          <cell r="AS293">
            <v>42524</v>
          </cell>
          <cell r="AT293" t="str">
            <v>IDU-1806-2015 Contratado Conservacion IDU Arterial BRIGADA DE REACCION VIAL FASE I -</v>
          </cell>
          <cell r="AU293">
            <v>0</v>
          </cell>
          <cell r="AV293" t="str">
            <v>sc</v>
          </cell>
        </row>
        <row r="294">
          <cell r="AP294">
            <v>502650</v>
          </cell>
          <cell r="AQ294">
            <v>1002171</v>
          </cell>
          <cell r="AR294">
            <v>1</v>
          </cell>
          <cell r="AS294">
            <v>42524</v>
          </cell>
          <cell r="AT294" t="str">
            <v>IDU-1806-2015 Contratado Conservacion IDU Arterial BRIGADA DE REACCION VIAL FASE I -</v>
          </cell>
          <cell r="AU294">
            <v>0</v>
          </cell>
          <cell r="AV294" t="str">
            <v>sc</v>
          </cell>
        </row>
        <row r="295">
          <cell r="AP295">
            <v>502653</v>
          </cell>
          <cell r="AQ295">
            <v>1002207</v>
          </cell>
          <cell r="AR295">
            <v>1</v>
          </cell>
          <cell r="AS295">
            <v>42524</v>
          </cell>
          <cell r="AT295" t="str">
            <v>IDU-1806-2015 Contratado Conservacion IDU Arterial BRIGADA DE REACCION VIAL FASE I -</v>
          </cell>
          <cell r="AU295">
            <v>0</v>
          </cell>
          <cell r="AV295" t="str">
            <v>sc</v>
          </cell>
        </row>
        <row r="296">
          <cell r="AP296">
            <v>502655</v>
          </cell>
          <cell r="AQ296">
            <v>1002207</v>
          </cell>
          <cell r="AR296">
            <v>1</v>
          </cell>
          <cell r="AS296">
            <v>42524</v>
          </cell>
          <cell r="AT296" t="str">
            <v>IDU-1806-2015 Contratado Conservacion IDU Arterial BRIGADA DE REACCION VIAL FASE I -</v>
          </cell>
          <cell r="AU296">
            <v>0</v>
          </cell>
          <cell r="AV296" t="str">
            <v>sc</v>
          </cell>
        </row>
        <row r="297">
          <cell r="AP297">
            <v>502658</v>
          </cell>
          <cell r="AQ297">
            <v>1002246</v>
          </cell>
          <cell r="AR297">
            <v>1</v>
          </cell>
          <cell r="AS297">
            <v>42524</v>
          </cell>
          <cell r="AT297" t="str">
            <v>IDU-1806-2015 Contratado Conservacion IDU Arterial BRIGADA DE REACCION VIAL FASE I -</v>
          </cell>
          <cell r="AU297">
            <v>0</v>
          </cell>
          <cell r="AV297" t="str">
            <v>sc</v>
          </cell>
        </row>
        <row r="298">
          <cell r="AP298">
            <v>502660</v>
          </cell>
          <cell r="AQ298">
            <v>1002246</v>
          </cell>
          <cell r="AR298">
            <v>1</v>
          </cell>
          <cell r="AS298">
            <v>42524</v>
          </cell>
          <cell r="AT298" t="str">
            <v>IDU-1806-2015 Contratado Conservacion IDU Arterial BRIGADA DE REACCION VIAL FASE I -</v>
          </cell>
          <cell r="AU298">
            <v>0</v>
          </cell>
          <cell r="AV298" t="str">
            <v>sc</v>
          </cell>
        </row>
        <row r="299">
          <cell r="AP299">
            <v>502663</v>
          </cell>
          <cell r="AQ299">
            <v>1002347</v>
          </cell>
          <cell r="AR299">
            <v>1</v>
          </cell>
          <cell r="AS299">
            <v>42524</v>
          </cell>
          <cell r="AT299" t="str">
            <v>IDU-1806-2015 Contratado Conservacion IDU Arterial BRIGADA DE REACCION VIAL FASE I -</v>
          </cell>
          <cell r="AU299">
            <v>0</v>
          </cell>
          <cell r="AV299" t="str">
            <v>sc</v>
          </cell>
        </row>
        <row r="300">
          <cell r="AP300">
            <v>502665</v>
          </cell>
          <cell r="AQ300">
            <v>1002347</v>
          </cell>
          <cell r="AR300">
            <v>1</v>
          </cell>
          <cell r="AS300">
            <v>42524</v>
          </cell>
          <cell r="AT300" t="str">
            <v>IDU-1806-2015 Contratado Conservacion IDU Arterial BRIGADA DE REACCION VIAL FASE I -</v>
          </cell>
          <cell r="AU300">
            <v>0</v>
          </cell>
          <cell r="AV300" t="str">
            <v>sc</v>
          </cell>
        </row>
        <row r="301">
          <cell r="AP301">
            <v>502668</v>
          </cell>
          <cell r="AQ301">
            <v>1002277</v>
          </cell>
          <cell r="AR301">
            <v>1</v>
          </cell>
          <cell r="AS301">
            <v>42524</v>
          </cell>
          <cell r="AT301" t="str">
            <v>IDU-1806-2015 Contratado Conservacion IDU Arterial BRIGADA DE REACCION VIAL FASE I -</v>
          </cell>
          <cell r="AU301">
            <v>0</v>
          </cell>
          <cell r="AV301" t="str">
            <v>sc</v>
          </cell>
        </row>
        <row r="302">
          <cell r="AP302">
            <v>502670</v>
          </cell>
          <cell r="AQ302">
            <v>1002277</v>
          </cell>
          <cell r="AR302">
            <v>1</v>
          </cell>
          <cell r="AS302">
            <v>42524</v>
          </cell>
          <cell r="AT302" t="str">
            <v>IDU-1806-2015 Contratado Conservacion IDU Arterial BRIGADA DE REACCION VIAL FASE I -</v>
          </cell>
          <cell r="AU302">
            <v>0</v>
          </cell>
          <cell r="AV302" t="str">
            <v>sc</v>
          </cell>
        </row>
        <row r="303">
          <cell r="AP303">
            <v>502845</v>
          </cell>
          <cell r="AQ303">
            <v>1003466</v>
          </cell>
          <cell r="AR303">
            <v>1</v>
          </cell>
          <cell r="AS303">
            <v>42524</v>
          </cell>
          <cell r="AT303" t="str">
            <v>IDU-1806-2015 Contratado Conservacion IDU Arterial BRIGADA DE REACCION VIAL FASE I -</v>
          </cell>
          <cell r="AU303">
            <v>0</v>
          </cell>
          <cell r="AV303" t="str">
            <v>sc</v>
          </cell>
        </row>
        <row r="304">
          <cell r="AP304">
            <v>502847</v>
          </cell>
          <cell r="AQ304">
            <v>1003466</v>
          </cell>
          <cell r="AR304">
            <v>1</v>
          </cell>
          <cell r="AS304">
            <v>42524</v>
          </cell>
          <cell r="AT304" t="str">
            <v>IDU-1806-2015 Contratado Conservacion IDU Arterial BRIGADA DE REACCION VIAL FASE I -</v>
          </cell>
          <cell r="AU304">
            <v>0</v>
          </cell>
          <cell r="AV304" t="str">
            <v>sc</v>
          </cell>
        </row>
        <row r="305">
          <cell r="AP305">
            <v>502850</v>
          </cell>
          <cell r="AQ305">
            <v>1006338</v>
          </cell>
          <cell r="AR305">
            <v>1</v>
          </cell>
          <cell r="AS305">
            <v>42667</v>
          </cell>
          <cell r="AT305" t="str">
            <v>SD Terminado Rehabilitación UAERMV Arterial SD Intervenida 14/04/2014 Reporte depuración ejecución UMV-</v>
          </cell>
          <cell r="AU305">
            <v>0</v>
          </cell>
          <cell r="AV305" t="str">
            <v>sc</v>
          </cell>
        </row>
        <row r="306">
          <cell r="AP306">
            <v>502852</v>
          </cell>
          <cell r="AQ306">
            <v>1006338</v>
          </cell>
          <cell r="AR306">
            <v>1</v>
          </cell>
          <cell r="AS306">
            <v>42524</v>
          </cell>
          <cell r="AT306" t="str">
            <v>IDU-1806-2015 Contratado Conservacion IDU Arterial BRIGADA DE REACCION VIAL FASE I -</v>
          </cell>
          <cell r="AU306">
            <v>0</v>
          </cell>
          <cell r="AV306" t="str">
            <v>sc</v>
          </cell>
        </row>
        <row r="307">
          <cell r="AP307">
            <v>502855</v>
          </cell>
          <cell r="AQ307">
            <v>1003690</v>
          </cell>
          <cell r="AR307">
            <v>1</v>
          </cell>
          <cell r="AS307">
            <v>42524</v>
          </cell>
          <cell r="AT307" t="str">
            <v>IDU-1806-2015 Contratado Conservacion IDU Arterial BRIGADA DE REACCION VIAL FASE I -</v>
          </cell>
          <cell r="AU307">
            <v>0</v>
          </cell>
          <cell r="AV307" t="str">
            <v>sc</v>
          </cell>
        </row>
        <row r="308">
          <cell r="AP308">
            <v>502857</v>
          </cell>
          <cell r="AQ308">
            <v>1003690</v>
          </cell>
          <cell r="AR308">
            <v>1</v>
          </cell>
          <cell r="AS308">
            <v>42524</v>
          </cell>
          <cell r="AT308" t="str">
            <v>IDU-1806-2015 Contratado Conservacion IDU Arterial BRIGADA DE REACCION VIAL FASE I -</v>
          </cell>
          <cell r="AU308">
            <v>0</v>
          </cell>
          <cell r="AV308" t="str">
            <v>sc</v>
          </cell>
        </row>
        <row r="309">
          <cell r="AP309">
            <v>502860</v>
          </cell>
          <cell r="AQ309">
            <v>1003533</v>
          </cell>
          <cell r="AR309">
            <v>1</v>
          </cell>
          <cell r="AS309">
            <v>42524</v>
          </cell>
          <cell r="AT309" t="str">
            <v>IDU-1806-2015 Contratado Conservacion IDU Arterial BRIGADA DE REACCION VIAL FASE I -</v>
          </cell>
          <cell r="AU309">
            <v>0</v>
          </cell>
          <cell r="AV309" t="str">
            <v>sc</v>
          </cell>
        </row>
        <row r="310">
          <cell r="AP310">
            <v>502862</v>
          </cell>
          <cell r="AQ310">
            <v>1003533</v>
          </cell>
          <cell r="AR310">
            <v>1</v>
          </cell>
          <cell r="AS310">
            <v>42524</v>
          </cell>
          <cell r="AT310" t="str">
            <v>IDU-1806-2015 Contratado Conservacion IDU Arterial BRIGADA DE REACCION VIAL FASE I -</v>
          </cell>
          <cell r="AU310">
            <v>0</v>
          </cell>
          <cell r="AV310" t="str">
            <v>sc</v>
          </cell>
        </row>
        <row r="311">
          <cell r="AP311">
            <v>502865</v>
          </cell>
          <cell r="AQ311">
            <v>1002897</v>
          </cell>
          <cell r="AR311">
            <v>1</v>
          </cell>
          <cell r="AS311">
            <v>42524</v>
          </cell>
          <cell r="AT311" t="str">
            <v>IDU-1806-2015 Contratado Conservacion IDU Arterial BRIGADA DE REACCION VIAL FASE I -</v>
          </cell>
          <cell r="AU311">
            <v>0</v>
          </cell>
          <cell r="AV311" t="str">
            <v>sc</v>
          </cell>
        </row>
        <row r="312">
          <cell r="AP312">
            <v>502867</v>
          </cell>
          <cell r="AQ312">
            <v>1002897</v>
          </cell>
          <cell r="AR312">
            <v>1</v>
          </cell>
          <cell r="AS312">
            <v>42524</v>
          </cell>
          <cell r="AT312" t="str">
            <v>IDU-1806-2015 Contratado Conservacion IDU Arterial BRIGADA DE REACCION VIAL FASE I -</v>
          </cell>
          <cell r="AU312">
            <v>0</v>
          </cell>
          <cell r="AV312" t="str">
            <v>sc</v>
          </cell>
        </row>
        <row r="313">
          <cell r="AP313">
            <v>502870</v>
          </cell>
          <cell r="AQ313">
            <v>1003390</v>
          </cell>
          <cell r="AR313">
            <v>1</v>
          </cell>
          <cell r="AS313">
            <v>42524</v>
          </cell>
          <cell r="AT313" t="str">
            <v>IDU-1806-2015 Contratado Conservacion IDU Arterial BRIGADA DE REACCION VIAL FASE I -</v>
          </cell>
          <cell r="AU313">
            <v>0</v>
          </cell>
          <cell r="AV313" t="str">
            <v>sc</v>
          </cell>
        </row>
        <row r="314">
          <cell r="AP314">
            <v>502872</v>
          </cell>
          <cell r="AQ314">
            <v>1003390</v>
          </cell>
          <cell r="AR314">
            <v>1</v>
          </cell>
          <cell r="AS314">
            <v>42524</v>
          </cell>
          <cell r="AT314" t="str">
            <v>IDU-1806-2015 Contratado Conservacion IDU Arterial BRIGADA DE REACCION VIAL FASE I -</v>
          </cell>
          <cell r="AU314">
            <v>0</v>
          </cell>
          <cell r="AV314" t="str">
            <v>sc</v>
          </cell>
        </row>
        <row r="315">
          <cell r="AP315">
            <v>502875</v>
          </cell>
          <cell r="AQ315">
            <v>1003321</v>
          </cell>
          <cell r="AR315">
            <v>1</v>
          </cell>
          <cell r="AS315">
            <v>42524</v>
          </cell>
          <cell r="AT315" t="str">
            <v>IDU-1806-2015 Contratado Conservacion IDU Arterial BRIGADA DE REACCION VIAL FASE I -</v>
          </cell>
          <cell r="AU315">
            <v>0</v>
          </cell>
          <cell r="AV315" t="str">
            <v>sc</v>
          </cell>
        </row>
        <row r="316">
          <cell r="AP316">
            <v>502877</v>
          </cell>
          <cell r="AQ316">
            <v>1003321</v>
          </cell>
          <cell r="AR316">
            <v>1</v>
          </cell>
          <cell r="AS316">
            <v>42524</v>
          </cell>
          <cell r="AT316" t="str">
            <v>IDU-1806-2015 Contratado Conservacion IDU Arterial BRIGADA DE REACCION VIAL FASE I -</v>
          </cell>
          <cell r="AU316">
            <v>0</v>
          </cell>
          <cell r="AV316" t="str">
            <v>sc</v>
          </cell>
        </row>
        <row r="317">
          <cell r="AP317">
            <v>502880</v>
          </cell>
          <cell r="AQ317">
            <v>1003257</v>
          </cell>
          <cell r="AR317">
            <v>1</v>
          </cell>
          <cell r="AS317">
            <v>42524</v>
          </cell>
          <cell r="AT317" t="str">
            <v>IDU-1806-2015 Contratado Conservacion IDU Arterial BRIGADA DE REACCION VIAL FASE I -</v>
          </cell>
          <cell r="AU317">
            <v>0</v>
          </cell>
          <cell r="AV317" t="str">
            <v>sc</v>
          </cell>
        </row>
        <row r="318">
          <cell r="AP318">
            <v>502882</v>
          </cell>
          <cell r="AQ318">
            <v>1003257</v>
          </cell>
          <cell r="AR318">
            <v>1</v>
          </cell>
          <cell r="AS318">
            <v>42524</v>
          </cell>
          <cell r="AT318" t="str">
            <v>IDU-1806-2015 Contratado Conservacion IDU Arterial BRIGADA DE REACCION VIAL FASE I -</v>
          </cell>
          <cell r="AU318">
            <v>0</v>
          </cell>
          <cell r="AV318" t="str">
            <v>sc</v>
          </cell>
        </row>
        <row r="319">
          <cell r="AP319">
            <v>502885</v>
          </cell>
          <cell r="AQ319">
            <v>1003049</v>
          </cell>
          <cell r="AR319">
            <v>1</v>
          </cell>
          <cell r="AS319">
            <v>42524</v>
          </cell>
          <cell r="AT319" t="str">
            <v>IDU-1806-2015 Contratado Conservacion IDU Arterial BRIGADA DE REACCION VIAL FASE I -</v>
          </cell>
          <cell r="AU319">
            <v>0</v>
          </cell>
          <cell r="AV319" t="str">
            <v>sc</v>
          </cell>
        </row>
        <row r="320">
          <cell r="AP320">
            <v>502887</v>
          </cell>
          <cell r="AQ320">
            <v>1003049</v>
          </cell>
          <cell r="AR320">
            <v>1</v>
          </cell>
          <cell r="AS320">
            <v>42524</v>
          </cell>
          <cell r="AT320" t="str">
            <v>IDU-1806-2015 Contratado Conservacion IDU Arterial BRIGADA DE REACCION VIAL FASE I -</v>
          </cell>
          <cell r="AU320">
            <v>0</v>
          </cell>
          <cell r="AV320" t="str">
            <v>sc</v>
          </cell>
        </row>
        <row r="321">
          <cell r="AP321">
            <v>502890</v>
          </cell>
          <cell r="AQ321">
            <v>1003170</v>
          </cell>
          <cell r="AR321">
            <v>1</v>
          </cell>
          <cell r="AS321">
            <v>42524</v>
          </cell>
          <cell r="AT321" t="str">
            <v>IDU-1806-2015 Contratado Conservacion IDU Arterial BRIGADA DE REACCION VIAL FASE I -</v>
          </cell>
          <cell r="AU321">
            <v>0</v>
          </cell>
          <cell r="AV321" t="str">
            <v>sc</v>
          </cell>
        </row>
        <row r="322">
          <cell r="AP322">
            <v>502892</v>
          </cell>
          <cell r="AQ322">
            <v>1003170</v>
          </cell>
          <cell r="AR322">
            <v>1</v>
          </cell>
          <cell r="AS322">
            <v>42524</v>
          </cell>
          <cell r="AT322" t="str">
            <v>IDU-1806-2015 Contratado Conservacion IDU Arterial BRIGADA DE REACCION VIAL FASE I -</v>
          </cell>
          <cell r="AU322">
            <v>0</v>
          </cell>
          <cell r="AV322" t="str">
            <v>sc</v>
          </cell>
        </row>
        <row r="323">
          <cell r="AP323">
            <v>502895</v>
          </cell>
          <cell r="AQ323">
            <v>1000001</v>
          </cell>
          <cell r="AR323">
            <v>1</v>
          </cell>
          <cell r="AS323">
            <v>42534</v>
          </cell>
          <cell r="AT323" t="str">
            <v>IDU-1806-2015 Terminado Acciones de Movilidad IDU Arterial BRIGADA FASE I - MVA NO TRONCAL Y SITP -</v>
          </cell>
          <cell r="AU323">
            <v>0</v>
          </cell>
          <cell r="AV323" t="str">
            <v>sc</v>
          </cell>
        </row>
        <row r="324">
          <cell r="AP324">
            <v>502898</v>
          </cell>
          <cell r="AQ324">
            <v>1000003</v>
          </cell>
          <cell r="AR324">
            <v>1</v>
          </cell>
          <cell r="AS324">
            <v>42524</v>
          </cell>
          <cell r="AT324" t="str">
            <v>IDU-1806-2015 Contratado Conservacion IDU Arterial BRIGADA DE REACCION VIAL FASE I -</v>
          </cell>
          <cell r="AU324">
            <v>0</v>
          </cell>
          <cell r="AV324" t="str">
            <v>sc</v>
          </cell>
        </row>
        <row r="325">
          <cell r="AP325">
            <v>502901</v>
          </cell>
          <cell r="AQ325">
            <v>1000007</v>
          </cell>
          <cell r="AR325">
            <v>1</v>
          </cell>
          <cell r="AS325">
            <v>42474</v>
          </cell>
          <cell r="AT325" t="str">
            <v>IDU-1806-2015 Terminado Mantenimiento Periódico IDU Arterial BRIGADA FASE I - MVA NO TRONCAL Y SITP -</v>
          </cell>
          <cell r="AU325">
            <v>0</v>
          </cell>
          <cell r="AV325" t="str">
            <v>sc</v>
          </cell>
        </row>
        <row r="326">
          <cell r="AP326">
            <v>503340</v>
          </cell>
          <cell r="AQ326">
            <v>1001874</v>
          </cell>
          <cell r="AR326">
            <v>1</v>
          </cell>
          <cell r="AS326">
            <v>42342</v>
          </cell>
          <cell r="AT326" t="str">
            <v>IDU-66-2009 Terminado Construcción IDU Arterial  -Anden 1-7 Calzada 2-4 Separador 3-5 Cicloruta 6-POLIZA ESTABILIDAD ACTIVA</v>
          </cell>
          <cell r="AU326">
            <v>43412</v>
          </cell>
          <cell r="AV326" t="str">
            <v>sc</v>
          </cell>
        </row>
        <row r="327">
          <cell r="AP327">
            <v>503345</v>
          </cell>
          <cell r="AQ327">
            <v>1001709</v>
          </cell>
          <cell r="AR327">
            <v>1</v>
          </cell>
          <cell r="AS327">
            <v>42342</v>
          </cell>
          <cell r="AT327" t="str">
            <v>IDU-66-2009 Terminado Construcción IDU Arterial  -Anden 1-7 Calzada 2-4 Separador 3-5 Cicloruta 6-POLIZA ESTABILIDAD ACTIVA</v>
          </cell>
          <cell r="AU327">
            <v>43412</v>
          </cell>
          <cell r="AV327" t="str">
            <v>sc</v>
          </cell>
        </row>
        <row r="328">
          <cell r="AP328">
            <v>503350</v>
          </cell>
          <cell r="AQ328">
            <v>1001758</v>
          </cell>
          <cell r="AR328">
            <v>1</v>
          </cell>
          <cell r="AS328">
            <v>42342</v>
          </cell>
          <cell r="AT328" t="str">
            <v>IDU-66-2009 Terminado Construcción IDU Arterial  -Anden 1-7 Calzada 2-4 Separador 3-5 Cicloruta 6-POLIZA ESTABILIDAD ACTIVA</v>
          </cell>
          <cell r="AU328">
            <v>43412</v>
          </cell>
          <cell r="AV328" t="str">
            <v>sc</v>
          </cell>
        </row>
        <row r="329">
          <cell r="AP329">
            <v>503355</v>
          </cell>
          <cell r="AQ329">
            <v>1001817</v>
          </cell>
          <cell r="AR329">
            <v>1</v>
          </cell>
          <cell r="AS329">
            <v>42342</v>
          </cell>
          <cell r="AT329" t="str">
            <v>IDU-66-2009 Terminado Construcción IDU Arterial  -Anden 1-7 Calzada 2-4 Separador 3-5 Cicloruta 6-POLIZA ESTABILIDAD ACTIVA</v>
          </cell>
          <cell r="AU329">
            <v>43412</v>
          </cell>
          <cell r="AV329" t="str">
            <v>sc</v>
          </cell>
        </row>
        <row r="330">
          <cell r="AP330">
            <v>503360</v>
          </cell>
          <cell r="AQ330">
            <v>1003450</v>
          </cell>
          <cell r="AR330">
            <v>1</v>
          </cell>
          <cell r="AS330">
            <v>42342</v>
          </cell>
          <cell r="AT330" t="str">
            <v>IDU-66-2009 Terminado Construcción IDU Arterial  -Anden 1-7 Calzada 2-4 Separador 3-5 Cicloruta 6-POLIZA ESTABILIDAD ACTIVA</v>
          </cell>
          <cell r="AU330">
            <v>43412</v>
          </cell>
          <cell r="AV330" t="str">
            <v>sc</v>
          </cell>
        </row>
        <row r="331">
          <cell r="AP331">
            <v>503362</v>
          </cell>
          <cell r="AQ331">
            <v>1003450</v>
          </cell>
          <cell r="AR331">
            <v>1</v>
          </cell>
          <cell r="AS331">
            <v>42101</v>
          </cell>
          <cell r="AT331" t="str">
            <v>UMV-638-2013 Terminado Acciones de Movilidad UAERMV Arterial  -Anden 1-7 Calzada 2-4 Separador 3-5 Cicloruta 6-POLIZA ESTABILIDAD ACTIVA</v>
          </cell>
          <cell r="AU331">
            <v>43412</v>
          </cell>
          <cell r="AV331" t="str">
            <v>sc</v>
          </cell>
        </row>
        <row r="332">
          <cell r="AP332">
            <v>503384</v>
          </cell>
          <cell r="AQ332">
            <v>1006240</v>
          </cell>
          <cell r="AR332">
            <v>1</v>
          </cell>
          <cell r="AS332">
            <v>42342</v>
          </cell>
          <cell r="AT332" t="str">
            <v>IDU-66-2009 Terminado Construcción IDU Arterial  -Anden 1-7 Calzada 2-4 Separador 3-5 Cicloruta 6-POLIZA ESTABILIDAD ACTIVA</v>
          </cell>
          <cell r="AU332">
            <v>43412</v>
          </cell>
          <cell r="AV332" t="str">
            <v>sc</v>
          </cell>
        </row>
        <row r="333">
          <cell r="AP333">
            <v>503389</v>
          </cell>
          <cell r="AQ333">
            <v>1003516</v>
          </cell>
          <cell r="AR333">
            <v>1</v>
          </cell>
          <cell r="AS333">
            <v>42342</v>
          </cell>
          <cell r="AT333" t="str">
            <v>IDU-66-2009 Terminado Construcción IDU Arterial  -Anden 1-7 Calzada 2-4 Separador 3-5 Cicloruta 6-POLIZA ESTABILIDAD ACTIVA</v>
          </cell>
          <cell r="AU333">
            <v>43412</v>
          </cell>
          <cell r="AV333" t="str">
            <v>sc</v>
          </cell>
        </row>
        <row r="334">
          <cell r="AP334">
            <v>503394</v>
          </cell>
          <cell r="AQ334">
            <v>1003339</v>
          </cell>
          <cell r="AR334">
            <v>1</v>
          </cell>
          <cell r="AS334">
            <v>42342</v>
          </cell>
          <cell r="AT334" t="str">
            <v>IDU-66-2009 Terminado Construcción IDU Arterial  -Anden 1-7 Calzada 2-4 Separador 5 Cicloruta 6-POLIZA ESTABILIDAD ACTIVA</v>
          </cell>
          <cell r="AU334">
            <v>43412</v>
          </cell>
          <cell r="AV334" t="str">
            <v>sc</v>
          </cell>
        </row>
        <row r="335">
          <cell r="AP335">
            <v>503399</v>
          </cell>
          <cell r="AQ335">
            <v>1003241</v>
          </cell>
          <cell r="AR335">
            <v>1</v>
          </cell>
          <cell r="AS335">
            <v>42342</v>
          </cell>
          <cell r="AT335" t="str">
            <v>IDU-66-2009 Terminado Construcción IDU Arterial  -Anden 1-7 Calzada 2-4 Separador 3-5 Cicloruta 6-POLIZA ESTABILIDAD ACTIVA</v>
          </cell>
          <cell r="AU335">
            <v>43412</v>
          </cell>
          <cell r="AV335" t="str">
            <v>sc</v>
          </cell>
        </row>
        <row r="336">
          <cell r="AP336">
            <v>503404</v>
          </cell>
          <cell r="AQ336">
            <v>1003147</v>
          </cell>
          <cell r="AR336">
            <v>1</v>
          </cell>
          <cell r="AS336">
            <v>42342</v>
          </cell>
          <cell r="AT336" t="str">
            <v>IDU-66-2009 Terminado Construcción IDU Arterial  -Anden 1-7 Calzada 2-4 Separador 3-5 Cicloruta 6-POLIZA ESTABILIDAD ACTIVA</v>
          </cell>
          <cell r="AU336">
            <v>43412</v>
          </cell>
          <cell r="AV336" t="str">
            <v>sc</v>
          </cell>
        </row>
        <row r="337">
          <cell r="AP337">
            <v>503409</v>
          </cell>
          <cell r="AQ337">
            <v>1001914</v>
          </cell>
          <cell r="AR337">
            <v>1</v>
          </cell>
          <cell r="AS337">
            <v>42342</v>
          </cell>
          <cell r="AT337" t="str">
            <v>IDU-66-2009 Terminado Construcción IDU Arterial  -Anden 1-7 Calzada 2-4 Separador 3-5 Cicloruta 6-POLIZA ESTABILIDAD ACTIVA</v>
          </cell>
          <cell r="AU337">
            <v>43412</v>
          </cell>
          <cell r="AV337" t="str">
            <v>sc</v>
          </cell>
        </row>
        <row r="338">
          <cell r="AP338">
            <v>503419</v>
          </cell>
          <cell r="AQ338">
            <v>1001955</v>
          </cell>
          <cell r="AR338">
            <v>1</v>
          </cell>
          <cell r="AS338">
            <v>42342</v>
          </cell>
          <cell r="AT338" t="str">
            <v>IDU-66-2009 Terminado Construcción IDU Arterial  -Anden 1-7 Calzada 2-4 Separador 3-5 Cicloruta 6-POLIZA ESTABILIDAD ACTIVA</v>
          </cell>
          <cell r="AU338">
            <v>43412</v>
          </cell>
          <cell r="AV338" t="str">
            <v>sc</v>
          </cell>
        </row>
        <row r="339">
          <cell r="AP339">
            <v>503424</v>
          </cell>
          <cell r="AQ339">
            <v>1006239</v>
          </cell>
          <cell r="AR339">
            <v>1</v>
          </cell>
          <cell r="AS339">
            <v>42342</v>
          </cell>
          <cell r="AT339" t="str">
            <v>IDU-66-2009 Terminado Construcción IDU Arterial  -Anden 1-7 Calzada 2-4 Separador 3-5 Cicloruta 6-POLIZA ESTABILIDAD ACTIVA</v>
          </cell>
          <cell r="AU339">
            <v>43412</v>
          </cell>
          <cell r="AV339" t="str">
            <v>sc</v>
          </cell>
        </row>
        <row r="340">
          <cell r="AP340">
            <v>503436</v>
          </cell>
          <cell r="AQ340">
            <v>1005695</v>
          </cell>
          <cell r="AR340">
            <v>1</v>
          </cell>
          <cell r="AS340">
            <v>42313</v>
          </cell>
          <cell r="AT340" t="str">
            <v>IDU-69-2008 Terminado Acciones de Movilidad IDU Arterial  -</v>
          </cell>
          <cell r="AU340">
            <v>0</v>
          </cell>
          <cell r="AV340" t="str">
            <v>sc</v>
          </cell>
        </row>
        <row r="341">
          <cell r="AP341">
            <v>503446</v>
          </cell>
          <cell r="AQ341">
            <v>1006368</v>
          </cell>
          <cell r="AR341">
            <v>1</v>
          </cell>
          <cell r="AS341">
            <v>42723</v>
          </cell>
          <cell r="AT341" t="str">
            <v>SD Terminado Mantenimiento Periódico UAERMV Arterial SD -</v>
          </cell>
          <cell r="AU341">
            <v>0</v>
          </cell>
          <cell r="AV341" t="str">
            <v>sc</v>
          </cell>
        </row>
        <row r="342">
          <cell r="AP342">
            <v>503448</v>
          </cell>
          <cell r="AQ342">
            <v>1006368</v>
          </cell>
          <cell r="AR342">
            <v>1</v>
          </cell>
          <cell r="AS342">
            <v>42723</v>
          </cell>
          <cell r="AT342" t="str">
            <v>SD Terminado Mantenimiento Periódico UAERMV Arterial SD -</v>
          </cell>
          <cell r="AU342">
            <v>0</v>
          </cell>
          <cell r="AV342" t="str">
            <v>sc</v>
          </cell>
        </row>
        <row r="343">
          <cell r="AP343">
            <v>503456</v>
          </cell>
          <cell r="AQ343">
            <v>1005649</v>
          </cell>
          <cell r="AR343">
            <v>1</v>
          </cell>
          <cell r="AS343">
            <v>42313</v>
          </cell>
          <cell r="AT343" t="str">
            <v>IDU-49-2012 Terminado Acciones de Movilidad IDU Arterial  -</v>
          </cell>
          <cell r="AU343">
            <v>0</v>
          </cell>
          <cell r="AV343" t="str">
            <v>sc</v>
          </cell>
        </row>
        <row r="344">
          <cell r="AP344">
            <v>503463</v>
          </cell>
          <cell r="AQ344">
            <v>1005573</v>
          </cell>
          <cell r="AR344">
            <v>1</v>
          </cell>
          <cell r="AS344">
            <v>42313</v>
          </cell>
          <cell r="AT344" t="str">
            <v>IDU-49-2012 Terminado Mantenimiento Periódico IDU Arterial  -</v>
          </cell>
          <cell r="AU344">
            <v>0</v>
          </cell>
          <cell r="AV344" t="str">
            <v>sc</v>
          </cell>
        </row>
        <row r="345">
          <cell r="AP345">
            <v>503471</v>
          </cell>
          <cell r="AQ345">
            <v>1005662</v>
          </cell>
          <cell r="AR345">
            <v>1</v>
          </cell>
          <cell r="AS345">
            <v>42723</v>
          </cell>
          <cell r="AT345" t="str">
            <v>SD Terminado Mantenimiento Periódico UAERMV Arterial SD -</v>
          </cell>
          <cell r="AU345">
            <v>0</v>
          </cell>
          <cell r="AV345" t="str">
            <v>sc</v>
          </cell>
        </row>
        <row r="346">
          <cell r="AP346">
            <v>503473</v>
          </cell>
          <cell r="AQ346">
            <v>1005662</v>
          </cell>
          <cell r="AR346">
            <v>1</v>
          </cell>
          <cell r="AS346">
            <v>42313</v>
          </cell>
          <cell r="AT346" t="str">
            <v>IDU-49-2012 Terminado Mantenimiento Periódico IDU Arterial  -</v>
          </cell>
          <cell r="AU346">
            <v>0</v>
          </cell>
          <cell r="AV346" t="str">
            <v>sc</v>
          </cell>
        </row>
        <row r="347">
          <cell r="AP347">
            <v>503504</v>
          </cell>
          <cell r="AQ347">
            <v>1004170</v>
          </cell>
          <cell r="AR347">
            <v>1</v>
          </cell>
          <cell r="AS347">
            <v>42723</v>
          </cell>
          <cell r="AT347" t="str">
            <v>SD Terminado Mantenimiento Periódico UAERMV Arterial SD -</v>
          </cell>
          <cell r="AU347">
            <v>0</v>
          </cell>
          <cell r="AV347" t="str">
            <v>sc</v>
          </cell>
        </row>
        <row r="348">
          <cell r="AP348">
            <v>503511</v>
          </cell>
          <cell r="AQ348">
            <v>1004552</v>
          </cell>
          <cell r="AR348">
            <v>1</v>
          </cell>
          <cell r="AS348">
            <v>42313</v>
          </cell>
          <cell r="AT348" t="str">
            <v>IDU-49-2012 Terminado Acciones de Movilidad IDU Arterial  -</v>
          </cell>
          <cell r="AU348">
            <v>0</v>
          </cell>
          <cell r="AV348" t="str">
            <v>sc</v>
          </cell>
        </row>
        <row r="349">
          <cell r="AP349">
            <v>503519</v>
          </cell>
          <cell r="AQ349">
            <v>1004360</v>
          </cell>
          <cell r="AR349">
            <v>1</v>
          </cell>
          <cell r="AS349">
            <v>42313</v>
          </cell>
          <cell r="AT349" t="str">
            <v>IDU-49-2012 Terminado Acciones de Movilidad IDU Arterial  -</v>
          </cell>
          <cell r="AU349">
            <v>0</v>
          </cell>
          <cell r="AV349" t="str">
            <v>sc</v>
          </cell>
        </row>
        <row r="350">
          <cell r="AP350">
            <v>503521</v>
          </cell>
          <cell r="AQ350">
            <v>1004360</v>
          </cell>
          <cell r="AR350">
            <v>1</v>
          </cell>
          <cell r="AS350">
            <v>42760</v>
          </cell>
          <cell r="AT350" t="str">
            <v>SD Terminado Parcheo UAERMV Arterial SD Reporte Ejecución diciembre de 2016-</v>
          </cell>
          <cell r="AU350">
            <v>0</v>
          </cell>
          <cell r="AV350" t="str">
            <v>sc</v>
          </cell>
        </row>
        <row r="351">
          <cell r="AP351">
            <v>503524</v>
          </cell>
          <cell r="AQ351">
            <v>1004338</v>
          </cell>
          <cell r="AR351">
            <v>1</v>
          </cell>
          <cell r="AS351">
            <v>42723</v>
          </cell>
          <cell r="AT351" t="str">
            <v>SD Terminado Mantenimiento Periódico UAERMV Arterial SD -</v>
          </cell>
          <cell r="AU351">
            <v>0</v>
          </cell>
          <cell r="AV351" t="str">
            <v>sc</v>
          </cell>
        </row>
        <row r="352">
          <cell r="AP352">
            <v>503526</v>
          </cell>
          <cell r="AQ352">
            <v>1004338</v>
          </cell>
          <cell r="AR352">
            <v>1</v>
          </cell>
          <cell r="AS352">
            <v>42313</v>
          </cell>
          <cell r="AT352" t="str">
            <v>IDU-49-2012 Terminado Acciones de Movilidad IDU Arterial  -</v>
          </cell>
          <cell r="AU352">
            <v>0</v>
          </cell>
          <cell r="AV352" t="str">
            <v>sc</v>
          </cell>
        </row>
        <row r="353">
          <cell r="AP353">
            <v>503529</v>
          </cell>
          <cell r="AQ353">
            <v>1004254</v>
          </cell>
          <cell r="AR353">
            <v>1</v>
          </cell>
          <cell r="AS353">
            <v>42723</v>
          </cell>
          <cell r="AT353" t="str">
            <v>SD Terminado Mantenimiento Periódico UAERMV Arterial SD -</v>
          </cell>
          <cell r="AU353">
            <v>0</v>
          </cell>
          <cell r="AV353" t="str">
            <v>sc</v>
          </cell>
        </row>
        <row r="354">
          <cell r="AP354">
            <v>503534</v>
          </cell>
          <cell r="AQ354">
            <v>1004806</v>
          </cell>
          <cell r="AR354">
            <v>1</v>
          </cell>
          <cell r="AS354">
            <v>42524</v>
          </cell>
          <cell r="AT354" t="str">
            <v>IDU-1806-2015 Contratado Conservacion IDU Arterial BRIGADA DE REACCION VIAL FASE I -</v>
          </cell>
          <cell r="AU354">
            <v>0</v>
          </cell>
          <cell r="AV354" t="str">
            <v>sc</v>
          </cell>
        </row>
        <row r="355">
          <cell r="AP355">
            <v>503536</v>
          </cell>
          <cell r="AQ355">
            <v>1004806</v>
          </cell>
          <cell r="AR355">
            <v>1</v>
          </cell>
          <cell r="AS355">
            <v>42524</v>
          </cell>
          <cell r="AT355" t="str">
            <v>IDU-1806-2015 Contratado Conservacion IDU Arterial BRIGADA DE REACCION VIAL FASE I -</v>
          </cell>
          <cell r="AU355">
            <v>0</v>
          </cell>
          <cell r="AV355" t="str">
            <v>sc</v>
          </cell>
        </row>
        <row r="356">
          <cell r="AP356">
            <v>503539</v>
          </cell>
          <cell r="AQ356">
            <v>1004231</v>
          </cell>
          <cell r="AR356">
            <v>1</v>
          </cell>
          <cell r="AS356">
            <v>42723</v>
          </cell>
          <cell r="AT356" t="str">
            <v>SD Terminado Mantenimiento Periódico UAERMV Arterial SD -</v>
          </cell>
          <cell r="AU356">
            <v>0</v>
          </cell>
          <cell r="AV356" t="str">
            <v>sc</v>
          </cell>
        </row>
        <row r="357">
          <cell r="AP357">
            <v>503541</v>
          </cell>
          <cell r="AQ357">
            <v>1004231</v>
          </cell>
          <cell r="AR357">
            <v>1</v>
          </cell>
          <cell r="AS357">
            <v>42313</v>
          </cell>
          <cell r="AT357" t="str">
            <v>IDU-49-2012 Terminado Mantenimiento Periódico IDU Arterial  -</v>
          </cell>
          <cell r="AU357">
            <v>0</v>
          </cell>
          <cell r="AV357" t="str">
            <v>sc</v>
          </cell>
        </row>
        <row r="358">
          <cell r="AP358">
            <v>503565</v>
          </cell>
          <cell r="AQ358">
            <v>1004204</v>
          </cell>
          <cell r="AR358">
            <v>1</v>
          </cell>
          <cell r="AS358">
            <v>42723</v>
          </cell>
          <cell r="AT358" t="str">
            <v>SD Terminado Mantenimiento Periódico UAERMV Arterial SD -</v>
          </cell>
          <cell r="AU358">
            <v>0</v>
          </cell>
          <cell r="AV358" t="str">
            <v>sc</v>
          </cell>
        </row>
        <row r="359">
          <cell r="AP359">
            <v>503567</v>
          </cell>
          <cell r="AQ359">
            <v>1004204</v>
          </cell>
          <cell r="AR359">
            <v>1</v>
          </cell>
          <cell r="AS359">
            <v>42723</v>
          </cell>
          <cell r="AT359" t="str">
            <v>SD Terminado Mantenimiento Periódico UAERMV Arterial SD -</v>
          </cell>
          <cell r="AU359">
            <v>0</v>
          </cell>
          <cell r="AV359" t="str">
            <v>sc</v>
          </cell>
        </row>
        <row r="360">
          <cell r="AP360">
            <v>503572</v>
          </cell>
          <cell r="AQ360">
            <v>1003528</v>
          </cell>
          <cell r="AR360">
            <v>1</v>
          </cell>
          <cell r="AS360">
            <v>42313</v>
          </cell>
          <cell r="AT360" t="str">
            <v>IDU-69-2008 Terminado Acciones de Movilidad IDU Arterial  -</v>
          </cell>
          <cell r="AU360">
            <v>0</v>
          </cell>
          <cell r="AV360" t="str">
            <v>sc</v>
          </cell>
        </row>
        <row r="361">
          <cell r="AP361">
            <v>503575</v>
          </cell>
          <cell r="AQ361">
            <v>1004060</v>
          </cell>
          <cell r="AR361">
            <v>1</v>
          </cell>
          <cell r="AS361">
            <v>42313</v>
          </cell>
          <cell r="AT361" t="str">
            <v>IDU-49-2012 Terminado Acciones de Movilidad IDU Arterial  -</v>
          </cell>
          <cell r="AU361">
            <v>0</v>
          </cell>
          <cell r="AV361" t="str">
            <v>sc</v>
          </cell>
        </row>
        <row r="362">
          <cell r="AP362">
            <v>503577</v>
          </cell>
          <cell r="AQ362">
            <v>1004060</v>
          </cell>
          <cell r="AR362">
            <v>1</v>
          </cell>
          <cell r="AS362">
            <v>42313</v>
          </cell>
          <cell r="AT362" t="str">
            <v>IDU-69-2008 Terminado Acciones de Movilidad IDU Arterial  -</v>
          </cell>
          <cell r="AU362">
            <v>0</v>
          </cell>
          <cell r="AV362" t="str">
            <v>sc</v>
          </cell>
        </row>
        <row r="363">
          <cell r="AP363">
            <v>503580</v>
          </cell>
          <cell r="AQ363">
            <v>1003977</v>
          </cell>
          <cell r="AR363">
            <v>1</v>
          </cell>
          <cell r="AS363">
            <v>42313</v>
          </cell>
          <cell r="AT363" t="str">
            <v>IDU-69-2008 Terminado Acciones de Movilidad IDU Arterial  -</v>
          </cell>
          <cell r="AU363">
            <v>0</v>
          </cell>
          <cell r="AV363" t="str">
            <v>sc</v>
          </cell>
        </row>
        <row r="364">
          <cell r="AP364">
            <v>503582</v>
          </cell>
          <cell r="AQ364">
            <v>1003977</v>
          </cell>
          <cell r="AR364">
            <v>1</v>
          </cell>
          <cell r="AS364">
            <v>42313</v>
          </cell>
          <cell r="AT364" t="str">
            <v>IDU-69-2008 Terminado Acciones de Movilidad IDU Arterial  -</v>
          </cell>
          <cell r="AU364">
            <v>0</v>
          </cell>
          <cell r="AV364" t="str">
            <v>sc</v>
          </cell>
        </row>
        <row r="365">
          <cell r="AP365">
            <v>503585</v>
          </cell>
          <cell r="AQ365">
            <v>1003844</v>
          </cell>
          <cell r="AR365">
            <v>1</v>
          </cell>
          <cell r="AS365">
            <v>42313</v>
          </cell>
          <cell r="AT365" t="str">
            <v>IDU-69-2008 Terminado Acciones de Movilidad IDU Arterial  -</v>
          </cell>
          <cell r="AU365">
            <v>0</v>
          </cell>
          <cell r="AV365" t="str">
            <v>sc</v>
          </cell>
        </row>
        <row r="366">
          <cell r="AP366">
            <v>503590</v>
          </cell>
          <cell r="AQ366">
            <v>1003955</v>
          </cell>
          <cell r="AR366">
            <v>1</v>
          </cell>
          <cell r="AS366">
            <v>42313</v>
          </cell>
          <cell r="AT366" t="str">
            <v>IDU-49-2012 Terminado Acciones de Movilidad IDU Arterial  -</v>
          </cell>
          <cell r="AU366">
            <v>0</v>
          </cell>
          <cell r="AV366" t="str">
            <v>sc</v>
          </cell>
        </row>
        <row r="367">
          <cell r="AP367">
            <v>503600</v>
          </cell>
          <cell r="AQ367">
            <v>1003886</v>
          </cell>
          <cell r="AR367">
            <v>1</v>
          </cell>
          <cell r="AS367">
            <v>42313</v>
          </cell>
          <cell r="AT367" t="str">
            <v>IDU-69-2008 Terminado Acciones de Movilidad IDU Arterial  -</v>
          </cell>
          <cell r="AU367">
            <v>0</v>
          </cell>
          <cell r="AV367" t="str">
            <v>sc</v>
          </cell>
        </row>
        <row r="368">
          <cell r="AP368">
            <v>503605</v>
          </cell>
          <cell r="AQ368">
            <v>1003757</v>
          </cell>
          <cell r="AR368">
            <v>1</v>
          </cell>
          <cell r="AS368">
            <v>42313</v>
          </cell>
          <cell r="AT368" t="str">
            <v>IDU-69-2008 Terminado Acciones de Movilidad IDU Arterial  -</v>
          </cell>
          <cell r="AU368">
            <v>0</v>
          </cell>
          <cell r="AV368" t="str">
            <v>sc</v>
          </cell>
        </row>
        <row r="369">
          <cell r="AP369">
            <v>503754</v>
          </cell>
          <cell r="AQ369">
            <v>1004563</v>
          </cell>
          <cell r="AR369">
            <v>1</v>
          </cell>
          <cell r="AS369">
            <v>42313</v>
          </cell>
          <cell r="AT369" t="str">
            <v>IDU-69-2008 Terminado Mantenimiento Periódico IDU Arterial  -</v>
          </cell>
          <cell r="AU369">
            <v>0</v>
          </cell>
          <cell r="AV369" t="str">
            <v>sc</v>
          </cell>
        </row>
        <row r="370">
          <cell r="AP370">
            <v>503762</v>
          </cell>
          <cell r="AQ370">
            <v>1003508</v>
          </cell>
          <cell r="AR370">
            <v>1</v>
          </cell>
          <cell r="AS370">
            <v>42313</v>
          </cell>
          <cell r="AT370" t="str">
            <v>IDU-69-2008 Terminado Acciones de Movilidad IDU Arterial  -</v>
          </cell>
          <cell r="AU370">
            <v>0</v>
          </cell>
          <cell r="AV370" t="str">
            <v>sc</v>
          </cell>
        </row>
        <row r="371">
          <cell r="AP371">
            <v>503764</v>
          </cell>
          <cell r="AQ371">
            <v>1003508</v>
          </cell>
          <cell r="AR371">
            <v>1</v>
          </cell>
          <cell r="AS371">
            <v>42313</v>
          </cell>
          <cell r="AT371" t="str">
            <v>IDU-69-2008 Terminado Acciones de Movilidad IDU Arterial  -</v>
          </cell>
          <cell r="AU371">
            <v>0</v>
          </cell>
          <cell r="AV371" t="str">
            <v>sc</v>
          </cell>
        </row>
        <row r="372">
          <cell r="AP372">
            <v>503770</v>
          </cell>
          <cell r="AQ372">
            <v>1003360</v>
          </cell>
          <cell r="AR372">
            <v>1</v>
          </cell>
          <cell r="AS372">
            <v>42313</v>
          </cell>
          <cell r="AT372" t="str">
            <v>IDU-2053-2015 Terminado Mantenimiento Periódico IDU Arterial  -</v>
          </cell>
          <cell r="AU372">
            <v>0</v>
          </cell>
          <cell r="AV372" t="str">
            <v>sc</v>
          </cell>
        </row>
        <row r="373">
          <cell r="AP373">
            <v>503772</v>
          </cell>
          <cell r="AQ373">
            <v>1003360</v>
          </cell>
          <cell r="AR373">
            <v>1</v>
          </cell>
          <cell r="AS373">
            <v>42313</v>
          </cell>
          <cell r="AT373" t="str">
            <v>IDU-2053-2015 Terminado Acciones de Movilidad IDU Arterial  -</v>
          </cell>
          <cell r="AU373">
            <v>0</v>
          </cell>
          <cell r="AV373" t="str">
            <v>sc</v>
          </cell>
        </row>
        <row r="374">
          <cell r="AP374">
            <v>503781</v>
          </cell>
          <cell r="AQ374">
            <v>1003473</v>
          </cell>
          <cell r="AR374">
            <v>1</v>
          </cell>
          <cell r="AS374">
            <v>42313</v>
          </cell>
          <cell r="AT374" t="str">
            <v>IDU-69-2008 Terminado Acciones de Movilidad IDU Arterial  -</v>
          </cell>
          <cell r="AU374">
            <v>0</v>
          </cell>
          <cell r="AV374" t="str">
            <v>sc</v>
          </cell>
        </row>
        <row r="375">
          <cell r="AP375">
            <v>503793</v>
          </cell>
          <cell r="AQ375">
            <v>1003159</v>
          </cell>
          <cell r="AR375">
            <v>1</v>
          </cell>
          <cell r="AS375">
            <v>42313</v>
          </cell>
          <cell r="AT375" t="str">
            <v>IDU-69-2008 Terminado Mantenimiento Periódico IDU Arterial  -</v>
          </cell>
          <cell r="AU375">
            <v>0</v>
          </cell>
          <cell r="AV375" t="str">
            <v>sc</v>
          </cell>
        </row>
        <row r="376">
          <cell r="AP376">
            <v>503796</v>
          </cell>
          <cell r="AQ376">
            <v>1003031</v>
          </cell>
          <cell r="AR376">
            <v>1</v>
          </cell>
          <cell r="AS376">
            <v>42313</v>
          </cell>
          <cell r="AT376" t="str">
            <v>IDU-69-2008 Terminado Mantenimiento Periódico IDU Arterial  -</v>
          </cell>
          <cell r="AU376">
            <v>0</v>
          </cell>
          <cell r="AV376" t="str">
            <v>sc</v>
          </cell>
        </row>
        <row r="377">
          <cell r="AP377">
            <v>503805</v>
          </cell>
          <cell r="AQ377">
            <v>1002223</v>
          </cell>
          <cell r="AR377">
            <v>1</v>
          </cell>
          <cell r="AS377">
            <v>42313</v>
          </cell>
          <cell r="AT377" t="str">
            <v>IDU-69-2008 Terminado Acciones de Movilidad IDU Arterial  -</v>
          </cell>
          <cell r="AU377">
            <v>0</v>
          </cell>
          <cell r="AV377" t="str">
            <v>sc</v>
          </cell>
        </row>
        <row r="378">
          <cell r="AP378">
            <v>503811</v>
          </cell>
          <cell r="AQ378">
            <v>1002071</v>
          </cell>
          <cell r="AR378">
            <v>1</v>
          </cell>
          <cell r="AS378">
            <v>42313</v>
          </cell>
          <cell r="AT378" t="str">
            <v>IDU-69-2008 Terminado Acciones de Movilidad IDU Arterial  -</v>
          </cell>
          <cell r="AU378">
            <v>0</v>
          </cell>
          <cell r="AV378" t="str">
            <v>sc</v>
          </cell>
        </row>
        <row r="379">
          <cell r="AP379">
            <v>503816</v>
          </cell>
          <cell r="AQ379">
            <v>1003254</v>
          </cell>
          <cell r="AR379">
            <v>1</v>
          </cell>
          <cell r="AS379">
            <v>42313</v>
          </cell>
          <cell r="AT379" t="str">
            <v>IDU-69-2008 Terminado Mantenimiento Periódico IDU Arterial  -</v>
          </cell>
          <cell r="AU379">
            <v>0</v>
          </cell>
          <cell r="AV379" t="str">
            <v>sc</v>
          </cell>
        </row>
        <row r="380">
          <cell r="AP380">
            <v>505072</v>
          </cell>
          <cell r="AQ380">
            <v>1006352</v>
          </cell>
          <cell r="AR380">
            <v>1</v>
          </cell>
          <cell r="AS380">
            <v>42760</v>
          </cell>
          <cell r="AT380" t="str">
            <v>SD Terminado Parcheo UAERMV Arterial SD Reporte Ejecución diciembre de 2016-</v>
          </cell>
          <cell r="AU380">
            <v>0</v>
          </cell>
          <cell r="AV380" t="str">
            <v>sc</v>
          </cell>
        </row>
        <row r="381">
          <cell r="AP381">
            <v>505099</v>
          </cell>
          <cell r="AQ381">
            <v>1003546</v>
          </cell>
          <cell r="AR381">
            <v>1</v>
          </cell>
          <cell r="AS381">
            <v>42313</v>
          </cell>
          <cell r="AT381" t="str">
            <v>IDU-083-2012 Terminado Mantenimiento Periódico IDU Arterial  --POLIZA ESTABILIDAD ACTIVA</v>
          </cell>
          <cell r="AU381">
            <v>44250</v>
          </cell>
          <cell r="AV381" t="str">
            <v>sc</v>
          </cell>
        </row>
        <row r="382">
          <cell r="AP382">
            <v>505150</v>
          </cell>
          <cell r="AQ382">
            <v>1003432</v>
          </cell>
          <cell r="AR382">
            <v>1</v>
          </cell>
          <cell r="AS382">
            <v>42313</v>
          </cell>
          <cell r="AT382" t="str">
            <v>IDU-083-2012 Terminado Mantenimiento Periódico IDU Arterial  --POLIZA ESTABILIDAD ACTIVA</v>
          </cell>
          <cell r="AU382">
            <v>44250</v>
          </cell>
          <cell r="AV382" t="str">
            <v>sc</v>
          </cell>
        </row>
        <row r="383">
          <cell r="AP383">
            <v>505161</v>
          </cell>
          <cell r="AQ383">
            <v>1003525</v>
          </cell>
          <cell r="AR383">
            <v>1</v>
          </cell>
          <cell r="AS383">
            <v>42313</v>
          </cell>
          <cell r="AT383" t="str">
            <v>IDU-083-2012 Terminado Mantenimiento Periódico IDU Arterial  --POLIZA ESTABILIDAD ACTIVA</v>
          </cell>
          <cell r="AU383">
            <v>44250</v>
          </cell>
          <cell r="AV383" t="str">
            <v>sc</v>
          </cell>
        </row>
        <row r="384">
          <cell r="AP384">
            <v>505165</v>
          </cell>
          <cell r="AQ384">
            <v>1003525</v>
          </cell>
          <cell r="AR384">
            <v>1</v>
          </cell>
          <cell r="AS384">
            <v>42313</v>
          </cell>
          <cell r="AT384" t="str">
            <v>IDU-1686-2014 Terminado Rehabilitación IDU Arterial  --POLIZA ESTABILIDAD ACTIVA</v>
          </cell>
          <cell r="AU384">
            <v>44250</v>
          </cell>
          <cell r="AV384" t="str">
            <v>sc</v>
          </cell>
        </row>
        <row r="385">
          <cell r="AP385">
            <v>505167</v>
          </cell>
          <cell r="AQ385">
            <v>1003525</v>
          </cell>
          <cell r="AR385">
            <v>1</v>
          </cell>
          <cell r="AS385">
            <v>42313</v>
          </cell>
          <cell r="AT385" t="str">
            <v>IDU-1686-2014 Terminado Rehabilitación IDU Arterial  --POLIZA ESTABILIDAD ACTIVA</v>
          </cell>
          <cell r="AU385">
            <v>44250</v>
          </cell>
          <cell r="AV385" t="str">
            <v>sc</v>
          </cell>
        </row>
        <row r="386">
          <cell r="AP386">
            <v>505174</v>
          </cell>
          <cell r="AQ386">
            <v>1003479</v>
          </cell>
          <cell r="AR386">
            <v>1</v>
          </cell>
          <cell r="AS386">
            <v>42313</v>
          </cell>
          <cell r="AT386" t="str">
            <v>IDU-083-2012 Terminado Mantenimiento Periódico IDU Arterial  --POLIZA ESTABILIDAD ACTIVA</v>
          </cell>
          <cell r="AU386">
            <v>44250</v>
          </cell>
          <cell r="AV386" t="str">
            <v>sc</v>
          </cell>
        </row>
        <row r="387">
          <cell r="AP387">
            <v>505180</v>
          </cell>
          <cell r="AQ387">
            <v>1003479</v>
          </cell>
          <cell r="AR387">
            <v>1</v>
          </cell>
          <cell r="AS387">
            <v>42313</v>
          </cell>
          <cell r="AT387" t="str">
            <v>IDU-1686-2014 Terminado Rehabilitación IDU Arterial  --POLIZA ESTABILIDAD ACTIVA</v>
          </cell>
          <cell r="AU387">
            <v>44250</v>
          </cell>
          <cell r="AV387" t="str">
            <v>sc</v>
          </cell>
        </row>
        <row r="388">
          <cell r="AP388">
            <v>505418</v>
          </cell>
          <cell r="AQ388">
            <v>1004224</v>
          </cell>
          <cell r="AR388">
            <v>1</v>
          </cell>
          <cell r="AS388">
            <v>42313</v>
          </cell>
          <cell r="AT388" t="str">
            <v>IDU-1686-2014 Terminado Rehabilitación IDU Arterial  -</v>
          </cell>
          <cell r="AU388">
            <v>0</v>
          </cell>
          <cell r="AV388" t="str">
            <v>sc</v>
          </cell>
        </row>
        <row r="389">
          <cell r="AP389">
            <v>505420</v>
          </cell>
          <cell r="AQ389">
            <v>1004224</v>
          </cell>
          <cell r="AR389">
            <v>1</v>
          </cell>
          <cell r="AS389">
            <v>42313</v>
          </cell>
          <cell r="AT389" t="str">
            <v>IDU-1686-2014 Terminado Rehabilitación IDU Arterial  -</v>
          </cell>
          <cell r="AU389">
            <v>0</v>
          </cell>
          <cell r="AV389" t="str">
            <v>sc</v>
          </cell>
        </row>
        <row r="390">
          <cell r="AP390">
            <v>505429</v>
          </cell>
          <cell r="AQ390">
            <v>1004236</v>
          </cell>
          <cell r="AR390">
            <v>1</v>
          </cell>
          <cell r="AS390">
            <v>42313</v>
          </cell>
          <cell r="AT390" t="str">
            <v>IDU-1686-2014 Terminado Mantenimiento Periódico IDU Arterial  -</v>
          </cell>
          <cell r="AU390">
            <v>0</v>
          </cell>
          <cell r="AV390" t="str">
            <v>sc</v>
          </cell>
        </row>
        <row r="391">
          <cell r="AP391">
            <v>505431</v>
          </cell>
          <cell r="AQ391">
            <v>1004236</v>
          </cell>
          <cell r="AR391">
            <v>1</v>
          </cell>
          <cell r="AS391">
            <v>42313</v>
          </cell>
          <cell r="AT391" t="str">
            <v>IDU-1686-2014 Terminado Rehabilitación IDU Arterial  -</v>
          </cell>
          <cell r="AU391">
            <v>0</v>
          </cell>
          <cell r="AV391" t="str">
            <v>sc</v>
          </cell>
        </row>
        <row r="392">
          <cell r="AP392">
            <v>505442</v>
          </cell>
          <cell r="AQ392">
            <v>1004253</v>
          </cell>
          <cell r="AR392">
            <v>1</v>
          </cell>
          <cell r="AS392">
            <v>42313</v>
          </cell>
          <cell r="AT392" t="str">
            <v>IDU-1686-2014 Terminado Mantenimiento Periódico IDU Arterial  -</v>
          </cell>
          <cell r="AU392">
            <v>0</v>
          </cell>
          <cell r="AV392" t="str">
            <v>sc</v>
          </cell>
        </row>
        <row r="393">
          <cell r="AP393">
            <v>505444</v>
          </cell>
          <cell r="AQ393">
            <v>1004253</v>
          </cell>
          <cell r="AR393">
            <v>1</v>
          </cell>
          <cell r="AS393">
            <v>42313</v>
          </cell>
          <cell r="AT393" t="str">
            <v>IDU-1686-2014 Terminado Rehabilitación IDU Arterial  -</v>
          </cell>
          <cell r="AU393">
            <v>0</v>
          </cell>
          <cell r="AV393" t="str">
            <v>sc</v>
          </cell>
        </row>
        <row r="394">
          <cell r="AP394">
            <v>505457</v>
          </cell>
          <cell r="AQ394">
            <v>1004314</v>
          </cell>
          <cell r="AR394">
            <v>1</v>
          </cell>
          <cell r="AS394">
            <v>42313</v>
          </cell>
          <cell r="AT394" t="str">
            <v>IDU-1686-2014 Terminado Rehabilitación IDU Arterial  -</v>
          </cell>
          <cell r="AU394">
            <v>0</v>
          </cell>
          <cell r="AV394" t="str">
            <v>sc</v>
          </cell>
        </row>
        <row r="395">
          <cell r="AP395">
            <v>505459</v>
          </cell>
          <cell r="AQ395">
            <v>1004314</v>
          </cell>
          <cell r="AR395">
            <v>1</v>
          </cell>
          <cell r="AS395">
            <v>42313</v>
          </cell>
          <cell r="AT395" t="str">
            <v>IDU-083-2012 Terminado Mantenimiento Periódico IDU Arterial  -</v>
          </cell>
          <cell r="AU395">
            <v>0</v>
          </cell>
          <cell r="AV395" t="str">
            <v>sc</v>
          </cell>
        </row>
        <row r="396">
          <cell r="AP396">
            <v>505481</v>
          </cell>
          <cell r="AQ396">
            <v>1006215</v>
          </cell>
          <cell r="AR396">
            <v>1</v>
          </cell>
          <cell r="AS396">
            <v>42313</v>
          </cell>
          <cell r="AT396" t="str">
            <v>IDU-1686-2014 Terminado Mantenimiento Periódico IDU Arterial  -</v>
          </cell>
          <cell r="AU396">
            <v>0</v>
          </cell>
          <cell r="AV396" t="str">
            <v>sc</v>
          </cell>
        </row>
        <row r="397">
          <cell r="AP397">
            <v>505483</v>
          </cell>
          <cell r="AQ397">
            <v>1006215</v>
          </cell>
          <cell r="AR397">
            <v>1</v>
          </cell>
          <cell r="AS397">
            <v>42313</v>
          </cell>
          <cell r="AT397" t="str">
            <v>IDU-1686-2014 Terminado Rehabilitación IDU Arterial  -</v>
          </cell>
          <cell r="AU397">
            <v>0</v>
          </cell>
          <cell r="AV397" t="str">
            <v>sc</v>
          </cell>
        </row>
        <row r="398">
          <cell r="AP398">
            <v>505496</v>
          </cell>
          <cell r="AQ398">
            <v>1004347</v>
          </cell>
          <cell r="AR398">
            <v>1</v>
          </cell>
          <cell r="AS398">
            <v>41298</v>
          </cell>
          <cell r="AT398" t="str">
            <v>CONV-009-2011 Terminado Mantenimiento Periódico UAERMV Arterial  -Calzada 6-POLIZA ESTABILIDAD ACTIVA</v>
          </cell>
          <cell r="AU398">
            <v>44053</v>
          </cell>
          <cell r="AV398" t="str">
            <v>sc</v>
          </cell>
        </row>
        <row r="399">
          <cell r="AP399">
            <v>505498</v>
          </cell>
          <cell r="AQ399">
            <v>1004347</v>
          </cell>
          <cell r="AR399">
            <v>1</v>
          </cell>
          <cell r="AS399">
            <v>42313</v>
          </cell>
          <cell r="AT399" t="str">
            <v>IDU-1686-2014 Terminado Rehabilitación IDU Arterial  -Calzada 6-POLIZA ESTABILIDAD ACTIVA</v>
          </cell>
          <cell r="AU399">
            <v>44053</v>
          </cell>
          <cell r="AV399" t="str">
            <v>sc</v>
          </cell>
        </row>
        <row r="400">
          <cell r="AP400">
            <v>505500</v>
          </cell>
          <cell r="AQ400">
            <v>1004347</v>
          </cell>
          <cell r="AR400">
            <v>1</v>
          </cell>
          <cell r="AS400">
            <v>41298</v>
          </cell>
          <cell r="AT400" t="str">
            <v>CONV-009-2011 Terminado Mantenimiento Periódico UAERMV Arterial  -Calzada 6-POLIZA ESTABILIDAD ACTIVA</v>
          </cell>
          <cell r="AU400">
            <v>44053</v>
          </cell>
          <cell r="AV400" t="str">
            <v>sc</v>
          </cell>
        </row>
        <row r="401">
          <cell r="AP401">
            <v>505502</v>
          </cell>
          <cell r="AQ401">
            <v>1004347</v>
          </cell>
          <cell r="AR401">
            <v>1</v>
          </cell>
          <cell r="AS401">
            <v>41298</v>
          </cell>
          <cell r="AT401" t="str">
            <v>CONV-009-2011 Terminado Mantenimiento Periódico UAERMV Arterial  -Calzada 6-POLIZA ESTABILIDAD ACTIVA</v>
          </cell>
          <cell r="AU401">
            <v>44053</v>
          </cell>
          <cell r="AV401" t="str">
            <v>sc</v>
          </cell>
        </row>
        <row r="402">
          <cell r="AP402">
            <v>505504</v>
          </cell>
          <cell r="AQ402">
            <v>1004347</v>
          </cell>
          <cell r="AR402">
            <v>1</v>
          </cell>
          <cell r="AS402">
            <v>41298</v>
          </cell>
          <cell r="AT402" t="str">
            <v>CONV-009-2011 Terminado Mantenimiento Periódico UAERMV Arterial  -Calzada 6-POLIZA ESTABILIDAD ACTIVA</v>
          </cell>
          <cell r="AU402">
            <v>44053</v>
          </cell>
          <cell r="AV402" t="str">
            <v>sc</v>
          </cell>
        </row>
        <row r="403">
          <cell r="AP403">
            <v>505506</v>
          </cell>
          <cell r="AQ403">
            <v>1004347</v>
          </cell>
          <cell r="AR403">
            <v>1</v>
          </cell>
          <cell r="AS403">
            <v>41298</v>
          </cell>
          <cell r="AT403" t="str">
            <v>CONV-009-2011 Terminado Mantenimiento Periódico UAERMV Arterial  -Calzada 6-POLIZA ESTABILIDAD ACTIVA</v>
          </cell>
          <cell r="AU403">
            <v>44053</v>
          </cell>
          <cell r="AV403" t="str">
            <v>sc</v>
          </cell>
        </row>
        <row r="404">
          <cell r="AP404">
            <v>505637</v>
          </cell>
          <cell r="AQ404">
            <v>1003061</v>
          </cell>
          <cell r="AR404">
            <v>1</v>
          </cell>
          <cell r="AS404">
            <v>42313</v>
          </cell>
          <cell r="AT404" t="str">
            <v>IDU-1686-2014 Terminado Rehabilitación IDU Arterial  --POLIZA ESTABILIDAD ACTIVA</v>
          </cell>
          <cell r="AU404">
            <v>44250</v>
          </cell>
          <cell r="AV404" t="str">
            <v>sc</v>
          </cell>
        </row>
        <row r="405">
          <cell r="AP405">
            <v>505639</v>
          </cell>
          <cell r="AQ405">
            <v>1003061</v>
          </cell>
          <cell r="AR405">
            <v>1</v>
          </cell>
          <cell r="AS405">
            <v>42313</v>
          </cell>
          <cell r="AT405" t="str">
            <v>IDU-1686-2014 Terminado Rehabilitación IDU Arterial  --POLIZA ESTABILIDAD ACTIVA</v>
          </cell>
          <cell r="AU405">
            <v>44250</v>
          </cell>
          <cell r="AV405" t="str">
            <v>sc</v>
          </cell>
        </row>
        <row r="406">
          <cell r="AP406">
            <v>505641</v>
          </cell>
          <cell r="AQ406">
            <v>1003061</v>
          </cell>
          <cell r="AR406">
            <v>1</v>
          </cell>
          <cell r="AS406">
            <v>42313</v>
          </cell>
          <cell r="AT406" t="str">
            <v>IDU-083-2012 Terminado Mantenimiento Periódico IDU Arterial  --POLIZA ESTABILIDAD ACTIVA</v>
          </cell>
          <cell r="AU406">
            <v>44250</v>
          </cell>
          <cell r="AV406" t="str">
            <v>sc</v>
          </cell>
        </row>
        <row r="407">
          <cell r="AP407">
            <v>505643</v>
          </cell>
          <cell r="AQ407">
            <v>1003061</v>
          </cell>
          <cell r="AR407">
            <v>1</v>
          </cell>
          <cell r="AS407">
            <v>42313</v>
          </cell>
          <cell r="AT407" t="str">
            <v>IDU-083-2012 Terminado Mantenimiento Periódico IDU Arterial  --POLIZA ESTABILIDAD ACTIVA</v>
          </cell>
          <cell r="AU407">
            <v>44250</v>
          </cell>
          <cell r="AV407" t="str">
            <v>sc</v>
          </cell>
        </row>
        <row r="408">
          <cell r="AP408">
            <v>505661</v>
          </cell>
          <cell r="AQ408">
            <v>1003302</v>
          </cell>
          <cell r="AR408">
            <v>1</v>
          </cell>
          <cell r="AS408">
            <v>42342</v>
          </cell>
          <cell r="AT408" t="str">
            <v>IDU-1636-2013 En Ejecución Construcción IDU Arterial  --POLIZA ESTABILIDAD ACTIVA</v>
          </cell>
          <cell r="AU408">
            <v>44250</v>
          </cell>
          <cell r="AV408" t="str">
            <v>sc</v>
          </cell>
        </row>
        <row r="409">
          <cell r="AP409">
            <v>505680</v>
          </cell>
          <cell r="AQ409">
            <v>1003366</v>
          </cell>
          <cell r="AR409">
            <v>1</v>
          </cell>
          <cell r="AS409">
            <v>42313</v>
          </cell>
          <cell r="AT409" t="str">
            <v>IDU-1686-2014 Terminado Rehabilitación IDU Arterial  -Calzada12-POLIZA ESTABILIDAD ACTIVA</v>
          </cell>
          <cell r="AU409">
            <v>42946</v>
          </cell>
          <cell r="AV409" t="str">
            <v>sc</v>
          </cell>
        </row>
        <row r="410">
          <cell r="AP410">
            <v>505702</v>
          </cell>
          <cell r="AQ410">
            <v>1002607</v>
          </cell>
          <cell r="AR410">
            <v>1</v>
          </cell>
          <cell r="AS410">
            <v>42313</v>
          </cell>
          <cell r="AT410" t="str">
            <v>IDU-1686-2014 Terminado Rehabilitación IDU Arterial  --POLIZA ESTABILIDAD ACTIVA</v>
          </cell>
          <cell r="AU410">
            <v>44250</v>
          </cell>
          <cell r="AV410" t="str">
            <v>sc</v>
          </cell>
        </row>
        <row r="411">
          <cell r="AP411">
            <v>505704</v>
          </cell>
          <cell r="AQ411">
            <v>1002607</v>
          </cell>
          <cell r="AR411">
            <v>1</v>
          </cell>
          <cell r="AS411">
            <v>42313</v>
          </cell>
          <cell r="AT411" t="str">
            <v>IDU-1686-2014 Terminado Rehabilitación IDU Arterial  --POLIZA ESTABILIDAD ACTIVA</v>
          </cell>
          <cell r="AU411">
            <v>44250</v>
          </cell>
          <cell r="AV411" t="str">
            <v>sc</v>
          </cell>
        </row>
        <row r="412">
          <cell r="AP412">
            <v>505706</v>
          </cell>
          <cell r="AQ412">
            <v>1002607</v>
          </cell>
          <cell r="AR412">
            <v>1</v>
          </cell>
          <cell r="AS412">
            <v>42313</v>
          </cell>
          <cell r="AT412" t="str">
            <v>IDU-1686-2014 Terminado Rehabilitación IDU Arterial  --POLIZA ESTABILIDAD ACTIVA</v>
          </cell>
          <cell r="AU412">
            <v>44250</v>
          </cell>
          <cell r="AV412" t="str">
            <v>sc</v>
          </cell>
        </row>
        <row r="413">
          <cell r="AP413">
            <v>505715</v>
          </cell>
          <cell r="AQ413">
            <v>1004205</v>
          </cell>
          <cell r="AR413">
            <v>1</v>
          </cell>
          <cell r="AS413">
            <v>42313</v>
          </cell>
          <cell r="AT413" t="str">
            <v>IDU-1686-2014 Terminado Rehabilitación IDU Arterial  -Calzada12-POLIZA ESTABILIDAD ACTIVA</v>
          </cell>
          <cell r="AU413">
            <v>42946</v>
          </cell>
          <cell r="AV413" t="str">
            <v>sc</v>
          </cell>
        </row>
        <row r="414">
          <cell r="AP414">
            <v>505726</v>
          </cell>
          <cell r="AQ414">
            <v>1002705</v>
          </cell>
          <cell r="AR414">
            <v>1</v>
          </cell>
          <cell r="AS414">
            <v>42342</v>
          </cell>
          <cell r="AT414" t="str">
            <v>IDU-1636-2013 En Ejecución Construcción IDU Arterial  --POLIZA ESTABILIDAD ACTIVA</v>
          </cell>
          <cell r="AU414">
            <v>44250</v>
          </cell>
          <cell r="AV414" t="str">
            <v>sc</v>
          </cell>
        </row>
        <row r="415">
          <cell r="AP415">
            <v>505730</v>
          </cell>
          <cell r="AQ415">
            <v>1002705</v>
          </cell>
          <cell r="AR415">
            <v>1</v>
          </cell>
          <cell r="AS415">
            <v>42313</v>
          </cell>
          <cell r="AT415" t="str">
            <v>IDU-1686-2014 Terminado Rehabilitación IDU Arterial  --POLIZA ESTABILIDAD ACTIVA</v>
          </cell>
          <cell r="AU415">
            <v>44250</v>
          </cell>
          <cell r="AV415" t="str">
            <v>sc</v>
          </cell>
        </row>
        <row r="416">
          <cell r="AP416">
            <v>505734</v>
          </cell>
          <cell r="AQ416">
            <v>1002705</v>
          </cell>
          <cell r="AR416">
            <v>1</v>
          </cell>
          <cell r="AS416">
            <v>42313</v>
          </cell>
          <cell r="AT416" t="str">
            <v>IDU-1686-2014 Terminado Rehabilitación IDU Arterial  --POLIZA ESTABILIDAD ACTIVA</v>
          </cell>
          <cell r="AU416">
            <v>44250</v>
          </cell>
          <cell r="AV416" t="str">
            <v>sc</v>
          </cell>
        </row>
        <row r="417">
          <cell r="AP417">
            <v>505736</v>
          </cell>
          <cell r="AQ417">
            <v>1002705</v>
          </cell>
          <cell r="AR417">
            <v>1</v>
          </cell>
          <cell r="AS417">
            <v>42313</v>
          </cell>
          <cell r="AT417" t="str">
            <v>IDU-083-2012 Terminado Mantenimiento Periódico IDU Arterial  --POLIZA ESTABILIDAD ACTIVA</v>
          </cell>
          <cell r="AU417">
            <v>44250</v>
          </cell>
          <cell r="AV417" t="str">
            <v>sc</v>
          </cell>
        </row>
        <row r="418">
          <cell r="AP418">
            <v>505743</v>
          </cell>
          <cell r="AQ418">
            <v>1002958</v>
          </cell>
          <cell r="AR418">
            <v>1</v>
          </cell>
          <cell r="AS418">
            <v>42313</v>
          </cell>
          <cell r="AT418" t="str">
            <v>IDU-083-2012 Terminado Mantenimiento Periódico IDU Arterial  -</v>
          </cell>
          <cell r="AU418">
            <v>0</v>
          </cell>
          <cell r="AV418" t="str">
            <v>sc</v>
          </cell>
        </row>
        <row r="419">
          <cell r="AP419">
            <v>505813</v>
          </cell>
          <cell r="AQ419">
            <v>1005694</v>
          </cell>
          <cell r="AR419">
            <v>1</v>
          </cell>
          <cell r="AS419">
            <v>42313</v>
          </cell>
          <cell r="AT419" t="str">
            <v>IDU-083-2012 Terminado Mantenimiento Periódico IDU Arterial  -</v>
          </cell>
          <cell r="AU419">
            <v>0</v>
          </cell>
          <cell r="AV419" t="str">
            <v>sc</v>
          </cell>
        </row>
        <row r="420">
          <cell r="AP420">
            <v>505815</v>
          </cell>
          <cell r="AQ420">
            <v>1005694</v>
          </cell>
          <cell r="AR420">
            <v>1</v>
          </cell>
          <cell r="AS420">
            <v>42760</v>
          </cell>
          <cell r="AT420" t="str">
            <v>SD Terminado Parcheo UAERMV Arterial SD Reporte Ejecución diciembre de 2016-</v>
          </cell>
          <cell r="AU420">
            <v>0</v>
          </cell>
          <cell r="AV420" t="str">
            <v>sc</v>
          </cell>
        </row>
        <row r="421">
          <cell r="AP421">
            <v>505817</v>
          </cell>
          <cell r="AQ421">
            <v>1005694</v>
          </cell>
          <cell r="AR421">
            <v>1</v>
          </cell>
          <cell r="AS421">
            <v>42313</v>
          </cell>
          <cell r="AT421" t="str">
            <v>IDU-083-2012 Terminado Mantenimiento Periódico IDU Arterial  -</v>
          </cell>
          <cell r="AU421">
            <v>0</v>
          </cell>
          <cell r="AV421" t="str">
            <v>sc</v>
          </cell>
        </row>
        <row r="422">
          <cell r="AP422">
            <v>505819</v>
          </cell>
          <cell r="AQ422">
            <v>1005694</v>
          </cell>
          <cell r="AR422">
            <v>1</v>
          </cell>
          <cell r="AS422">
            <v>41298</v>
          </cell>
          <cell r="AT422" t="str">
            <v>SD Terminado Mantenimiento Periódico UAERMV Arterial  -</v>
          </cell>
          <cell r="AU422">
            <v>0</v>
          </cell>
          <cell r="AV422" t="str">
            <v>sc</v>
          </cell>
        </row>
        <row r="423">
          <cell r="AP423">
            <v>505821</v>
          </cell>
          <cell r="AQ423">
            <v>1005694</v>
          </cell>
          <cell r="AR423">
            <v>1</v>
          </cell>
          <cell r="AS423">
            <v>41298</v>
          </cell>
          <cell r="AT423" t="str">
            <v>SD Terminado Mantenimiento Periódico UAERMV Arterial  -</v>
          </cell>
          <cell r="AU423">
            <v>0</v>
          </cell>
          <cell r="AV423" t="str">
            <v>sc</v>
          </cell>
        </row>
        <row r="424">
          <cell r="AP424">
            <v>505823</v>
          </cell>
          <cell r="AQ424">
            <v>1005694</v>
          </cell>
          <cell r="AR424">
            <v>1</v>
          </cell>
          <cell r="AS424">
            <v>41298</v>
          </cell>
          <cell r="AT424" t="str">
            <v>SD Terminado Mantenimiento Periódico UAERMV Arterial  -</v>
          </cell>
          <cell r="AU424">
            <v>0</v>
          </cell>
          <cell r="AV424" t="str">
            <v>sc</v>
          </cell>
        </row>
        <row r="425">
          <cell r="AP425">
            <v>505825</v>
          </cell>
          <cell r="AQ425">
            <v>1005694</v>
          </cell>
          <cell r="AR425">
            <v>1</v>
          </cell>
          <cell r="AS425">
            <v>41298</v>
          </cell>
          <cell r="AT425" t="str">
            <v>SD Terminado Mantenimiento Periódico UAERMV Arterial  -</v>
          </cell>
          <cell r="AU425">
            <v>0</v>
          </cell>
          <cell r="AV425" t="str">
            <v>sc</v>
          </cell>
        </row>
        <row r="426">
          <cell r="AP426">
            <v>505830</v>
          </cell>
          <cell r="AQ426">
            <v>1005564</v>
          </cell>
          <cell r="AR426">
            <v>1</v>
          </cell>
          <cell r="AS426">
            <v>42760</v>
          </cell>
          <cell r="AT426" t="str">
            <v>SD Terminado Parcheo UAERMV Arterial SD Reporte Ejecución diciembre de 2016-</v>
          </cell>
          <cell r="AU426">
            <v>0</v>
          </cell>
          <cell r="AV426" t="str">
            <v>sc</v>
          </cell>
        </row>
        <row r="427">
          <cell r="AP427">
            <v>505836</v>
          </cell>
          <cell r="AQ427">
            <v>1005564</v>
          </cell>
          <cell r="AR427">
            <v>1</v>
          </cell>
          <cell r="AS427">
            <v>42409</v>
          </cell>
          <cell r="AT427" t="str">
            <v>IDU-1686-2014 Terminado Acciones de Movilidad IDU Arterial  -</v>
          </cell>
          <cell r="AU427">
            <v>0</v>
          </cell>
          <cell r="AV427" t="str">
            <v>sc</v>
          </cell>
        </row>
        <row r="428">
          <cell r="AP428">
            <v>505842</v>
          </cell>
          <cell r="AQ428">
            <v>1005564</v>
          </cell>
          <cell r="AR428">
            <v>1</v>
          </cell>
          <cell r="AS428">
            <v>42313</v>
          </cell>
          <cell r="AT428" t="str">
            <v>IDU-1686-2014 Terminado Mantenimiento Periódico IDU Arterial  -</v>
          </cell>
          <cell r="AU428">
            <v>0</v>
          </cell>
          <cell r="AV428" t="str">
            <v>sc</v>
          </cell>
        </row>
        <row r="429">
          <cell r="AP429">
            <v>505849</v>
          </cell>
          <cell r="AQ429">
            <v>1004130</v>
          </cell>
          <cell r="AR429">
            <v>1</v>
          </cell>
          <cell r="AS429">
            <v>42313</v>
          </cell>
          <cell r="AT429" t="str">
            <v>IDU-083-2012 Terminado Mantenimiento Periódico IDU Arterial  -</v>
          </cell>
          <cell r="AU429">
            <v>0</v>
          </cell>
          <cell r="AV429" t="str">
            <v>sc</v>
          </cell>
        </row>
        <row r="430">
          <cell r="AP430">
            <v>505879</v>
          </cell>
          <cell r="AQ430">
            <v>1004056</v>
          </cell>
          <cell r="AR430">
            <v>1</v>
          </cell>
          <cell r="AS430">
            <v>42313</v>
          </cell>
          <cell r="AT430" t="str">
            <v>IDU-083-2012 Terminado Mantenimiento Periódico IDU Arterial  -Calzada14-POLIZA ESTABILIDAD ACTIVA</v>
          </cell>
          <cell r="AU430">
            <v>42946</v>
          </cell>
          <cell r="AV430" t="str">
            <v>sc</v>
          </cell>
        </row>
        <row r="431">
          <cell r="AP431">
            <v>505885</v>
          </cell>
          <cell r="AQ431">
            <v>1004056</v>
          </cell>
          <cell r="AR431">
            <v>1</v>
          </cell>
          <cell r="AS431">
            <v>42313</v>
          </cell>
          <cell r="AT431" t="str">
            <v>IDU-1686-2014 Terminado Rehabilitación IDU Arterial  -Calzada14-POLIZA ESTABILIDAD ACTIVA</v>
          </cell>
          <cell r="AU431">
            <v>42946</v>
          </cell>
          <cell r="AV431" t="str">
            <v>sc</v>
          </cell>
        </row>
        <row r="432">
          <cell r="AP432">
            <v>505898</v>
          </cell>
          <cell r="AQ432">
            <v>1004002</v>
          </cell>
          <cell r="AR432">
            <v>1</v>
          </cell>
          <cell r="AS432">
            <v>42313</v>
          </cell>
          <cell r="AT432" t="str">
            <v>IDU-1686-2014 Terminado Rehabilitación IDU Arterial  -Calzada12-POLIZA ESTABILIDAD ACTIVA</v>
          </cell>
          <cell r="AU432">
            <v>42946</v>
          </cell>
          <cell r="AV432" t="str">
            <v>sc</v>
          </cell>
        </row>
        <row r="433">
          <cell r="AP433">
            <v>505907</v>
          </cell>
          <cell r="AQ433">
            <v>1006259</v>
          </cell>
          <cell r="AR433">
            <v>1</v>
          </cell>
          <cell r="AS433">
            <v>42313</v>
          </cell>
          <cell r="AT433" t="str">
            <v>IDU-083-2012 Terminado Mantenimiento Periódico IDU Arterial  -</v>
          </cell>
          <cell r="AU433">
            <v>0</v>
          </cell>
          <cell r="AV433" t="str">
            <v>sc</v>
          </cell>
        </row>
        <row r="434">
          <cell r="AP434">
            <v>505948</v>
          </cell>
          <cell r="AQ434">
            <v>1002070</v>
          </cell>
          <cell r="AR434">
            <v>1</v>
          </cell>
          <cell r="AS434">
            <v>42313</v>
          </cell>
          <cell r="AT434" t="str">
            <v>IDU-083-2012 Terminado Mantenimiento Periódico IDU Arterial  --POLIZA ESTABILIDAD ACTIVA</v>
          </cell>
          <cell r="AU434">
            <v>44250</v>
          </cell>
          <cell r="AV434" t="str">
            <v>sc</v>
          </cell>
        </row>
        <row r="435">
          <cell r="AP435">
            <v>505950</v>
          </cell>
          <cell r="AQ435">
            <v>1002070</v>
          </cell>
          <cell r="AR435">
            <v>1</v>
          </cell>
          <cell r="AS435">
            <v>42313</v>
          </cell>
          <cell r="AT435" t="str">
            <v>IDU-1686-2014 Terminado Rehabilitación IDU Arterial  --POLIZA ESTABILIDAD ACTIVA</v>
          </cell>
          <cell r="AU435">
            <v>44250</v>
          </cell>
          <cell r="AV435" t="str">
            <v>sc</v>
          </cell>
        </row>
        <row r="436">
          <cell r="AP436">
            <v>505952</v>
          </cell>
          <cell r="AQ436">
            <v>1002070</v>
          </cell>
          <cell r="AR436">
            <v>1</v>
          </cell>
          <cell r="AS436">
            <v>42313</v>
          </cell>
          <cell r="AT436" t="str">
            <v>IDU-1686-2014 Terminado Rehabilitación IDU Arterial  --POLIZA ESTABILIDAD ACTIVA</v>
          </cell>
          <cell r="AU436">
            <v>44250</v>
          </cell>
          <cell r="AV436" t="str">
            <v>sc</v>
          </cell>
        </row>
        <row r="437">
          <cell r="AP437">
            <v>505965</v>
          </cell>
          <cell r="AQ437">
            <v>1001998</v>
          </cell>
          <cell r="AR437">
            <v>1</v>
          </cell>
          <cell r="AS437">
            <v>42313</v>
          </cell>
          <cell r="AT437" t="str">
            <v>IDU-1686-2014 Terminado Rehabilitación IDU Arterial  -</v>
          </cell>
          <cell r="AU437">
            <v>0</v>
          </cell>
          <cell r="AV437" t="str">
            <v>sc</v>
          </cell>
        </row>
        <row r="438">
          <cell r="AP438">
            <v>505974</v>
          </cell>
          <cell r="AQ438">
            <v>1001935</v>
          </cell>
          <cell r="AR438">
            <v>1</v>
          </cell>
          <cell r="AS438">
            <v>42313</v>
          </cell>
          <cell r="AT438" t="str">
            <v>IDU-083-2012 Terminado Mantenimiento Periódico IDU Arterial  --POLIZA ESTABILIDAD ACTIVA</v>
          </cell>
          <cell r="AU438">
            <v>44250</v>
          </cell>
          <cell r="AV438" t="str">
            <v>sc</v>
          </cell>
        </row>
        <row r="439">
          <cell r="AP439">
            <v>505976</v>
          </cell>
          <cell r="AQ439">
            <v>1001935</v>
          </cell>
          <cell r="AR439">
            <v>1</v>
          </cell>
          <cell r="AS439">
            <v>42313</v>
          </cell>
          <cell r="AT439" t="str">
            <v>IDU-1686-2014 Terminado Rehabilitación IDU Arterial  --POLIZA ESTABILIDAD ACTIVA</v>
          </cell>
          <cell r="AU439">
            <v>44250</v>
          </cell>
          <cell r="AV439" t="str">
            <v>sc</v>
          </cell>
        </row>
        <row r="440">
          <cell r="AP440">
            <v>505978</v>
          </cell>
          <cell r="AQ440">
            <v>1001935</v>
          </cell>
          <cell r="AR440">
            <v>1</v>
          </cell>
          <cell r="AS440">
            <v>42313</v>
          </cell>
          <cell r="AT440" t="str">
            <v>IDU-1686-2014 Terminado Rehabilitación IDU Arterial  --POLIZA ESTABILIDAD ACTIVA</v>
          </cell>
          <cell r="AU440">
            <v>44250</v>
          </cell>
          <cell r="AV440" t="str">
            <v>sc</v>
          </cell>
        </row>
        <row r="441">
          <cell r="AP441">
            <v>506046</v>
          </cell>
          <cell r="AQ441">
            <v>1006253</v>
          </cell>
          <cell r="AR441">
            <v>1</v>
          </cell>
          <cell r="AS441">
            <v>42313</v>
          </cell>
          <cell r="AT441" t="str">
            <v>IDU-083-2012 Terminado Mantenimiento Periódico IDU Arterial  --POLIZA ESTABILIDAD ACTIVA</v>
          </cell>
          <cell r="AU441">
            <v>44250</v>
          </cell>
          <cell r="AV441" t="str">
            <v>sc</v>
          </cell>
        </row>
        <row r="442">
          <cell r="AP442">
            <v>506124</v>
          </cell>
          <cell r="AQ442">
            <v>1001499</v>
          </cell>
          <cell r="AR442">
            <v>1</v>
          </cell>
          <cell r="AS442">
            <v>42342</v>
          </cell>
          <cell r="AT442" t="str">
            <v>IDU-1636-2013 En Ejecución Construcción IDU Arterial  --POLIZA ESTABILIDAD ACTIVA</v>
          </cell>
          <cell r="AU442">
            <v>44250</v>
          </cell>
          <cell r="AV442" t="str">
            <v>sc</v>
          </cell>
        </row>
        <row r="443">
          <cell r="AP443">
            <v>506189</v>
          </cell>
          <cell r="AQ443">
            <v>1005370</v>
          </cell>
          <cell r="AR443">
            <v>1</v>
          </cell>
          <cell r="AS443">
            <v>42313</v>
          </cell>
          <cell r="AT443" t="str">
            <v>IDU-083-2012 Terminado Mantenimiento Periódico IDU Arterial  -</v>
          </cell>
          <cell r="AU443">
            <v>0</v>
          </cell>
          <cell r="AV443" t="str">
            <v>sc</v>
          </cell>
        </row>
        <row r="444">
          <cell r="AP444">
            <v>506195</v>
          </cell>
          <cell r="AQ444">
            <v>1005370</v>
          </cell>
          <cell r="AR444">
            <v>1</v>
          </cell>
          <cell r="AS444">
            <v>42313</v>
          </cell>
          <cell r="AT444" t="str">
            <v>IDU-1686-2014 Terminado Rehabilitación IDU Arterial  -</v>
          </cell>
          <cell r="AU444">
            <v>0</v>
          </cell>
          <cell r="AV444" t="str">
            <v>sc</v>
          </cell>
        </row>
        <row r="445">
          <cell r="AP445">
            <v>506254</v>
          </cell>
          <cell r="AQ445">
            <v>1005256</v>
          </cell>
          <cell r="AR445">
            <v>1</v>
          </cell>
          <cell r="AS445">
            <v>42313</v>
          </cell>
          <cell r="AT445" t="str">
            <v>IDU-083-2012 Terminado Mantenimiento Periódico IDU Arterial  -Puente16-POLIZA ESTABILIDAD ACTIVA</v>
          </cell>
          <cell r="AU445">
            <v>42946</v>
          </cell>
          <cell r="AV445" t="str">
            <v>sc</v>
          </cell>
        </row>
        <row r="446">
          <cell r="AP446">
            <v>506256</v>
          </cell>
          <cell r="AQ446">
            <v>1005256</v>
          </cell>
          <cell r="AR446">
            <v>1</v>
          </cell>
          <cell r="AS446">
            <v>42313</v>
          </cell>
          <cell r="AT446" t="str">
            <v>IDU-1686-2014 Terminado Rehabilitación IDU Arterial  -Puente16-POLIZA ESTABILIDAD ACTIVA</v>
          </cell>
          <cell r="AU446">
            <v>42946</v>
          </cell>
          <cell r="AV446" t="str">
            <v>sc</v>
          </cell>
        </row>
        <row r="447">
          <cell r="AP447">
            <v>506262</v>
          </cell>
          <cell r="AQ447">
            <v>1005256</v>
          </cell>
          <cell r="AR447">
            <v>1</v>
          </cell>
          <cell r="AS447">
            <v>42313</v>
          </cell>
          <cell r="AT447" t="str">
            <v>IDU-1686-2014 Terminado Rehabilitación IDU Arterial  -Puente16-POLIZA ESTABILIDAD ACTIVA</v>
          </cell>
          <cell r="AU447">
            <v>42946</v>
          </cell>
          <cell r="AV447" t="str">
            <v>sc</v>
          </cell>
        </row>
        <row r="448">
          <cell r="AP448">
            <v>506269</v>
          </cell>
          <cell r="AQ448">
            <v>1001242</v>
          </cell>
          <cell r="AR448">
            <v>1</v>
          </cell>
          <cell r="AS448">
            <v>42313</v>
          </cell>
          <cell r="AT448" t="str">
            <v>IDU-083-2012 Terminado Mantenimiento Periódico IDU Arterial  --POLIZA ESTABILIDAD ACTIVA</v>
          </cell>
          <cell r="AU448">
            <v>44250</v>
          </cell>
          <cell r="AV448" t="str">
            <v>sc</v>
          </cell>
        </row>
        <row r="449">
          <cell r="AP449">
            <v>506278</v>
          </cell>
          <cell r="AQ449">
            <v>1000723</v>
          </cell>
          <cell r="AR449">
            <v>1</v>
          </cell>
          <cell r="AS449">
            <v>42524</v>
          </cell>
          <cell r="AT449" t="str">
            <v>IDU-1806-2015 Contratado Conservacion IDU Arterial BRIGADA DE REACCION VIAL FASE I -</v>
          </cell>
          <cell r="AU449">
            <v>0</v>
          </cell>
          <cell r="AV449" t="str">
            <v>sc</v>
          </cell>
        </row>
        <row r="450">
          <cell r="AP450">
            <v>506280</v>
          </cell>
          <cell r="AQ450">
            <v>1000723</v>
          </cell>
          <cell r="AR450">
            <v>1</v>
          </cell>
          <cell r="AS450">
            <v>42524</v>
          </cell>
          <cell r="AT450" t="str">
            <v>IDU-1806-2015 Contratado Conservacion IDU Arterial BRIGADA DE REACCION VIAL FASE I -</v>
          </cell>
          <cell r="AU450">
            <v>0</v>
          </cell>
          <cell r="AV450" t="str">
            <v>sc</v>
          </cell>
        </row>
        <row r="451">
          <cell r="AP451">
            <v>506287</v>
          </cell>
          <cell r="AQ451">
            <v>1001273</v>
          </cell>
          <cell r="AR451">
            <v>1</v>
          </cell>
          <cell r="AS451">
            <v>42313</v>
          </cell>
          <cell r="AT451" t="str">
            <v>IDU-083-2012 Terminado Mantenimiento Periódico IDU Arterial  --POLIZA ESTABILIDAD ACTIVA</v>
          </cell>
          <cell r="AU451">
            <v>44250</v>
          </cell>
          <cell r="AV451" t="str">
            <v>sc</v>
          </cell>
        </row>
        <row r="452">
          <cell r="AP452">
            <v>506305</v>
          </cell>
          <cell r="AQ452">
            <v>1001021</v>
          </cell>
          <cell r="AR452">
            <v>1</v>
          </cell>
          <cell r="AS452">
            <v>42524</v>
          </cell>
          <cell r="AT452" t="str">
            <v>IDU-1806-2015 Contratado Conservacion IDU Arterial BRIGADA DE REACCION VIAL FASE I --POLIZA ESTABILIDAD ACTIVA</v>
          </cell>
          <cell r="AU452">
            <v>44250</v>
          </cell>
          <cell r="AV452" t="str">
            <v>sc</v>
          </cell>
        </row>
        <row r="453">
          <cell r="AP453">
            <v>506307</v>
          </cell>
          <cell r="AQ453">
            <v>1001021</v>
          </cell>
          <cell r="AR453">
            <v>1</v>
          </cell>
          <cell r="AS453">
            <v>42524</v>
          </cell>
          <cell r="AT453" t="str">
            <v>IDU-1806-2015 Contratado Conservacion IDU Arterial BRIGADA DE REACCION VIAL FASE I --POLIZA ESTABILIDAD ACTIVA</v>
          </cell>
          <cell r="AU453">
            <v>44250</v>
          </cell>
          <cell r="AV453" t="str">
            <v>sc</v>
          </cell>
        </row>
        <row r="454">
          <cell r="AP454">
            <v>506310</v>
          </cell>
          <cell r="AQ454">
            <v>1000972</v>
          </cell>
          <cell r="AR454">
            <v>1</v>
          </cell>
          <cell r="AS454">
            <v>42524</v>
          </cell>
          <cell r="AT454" t="str">
            <v>IDU-1806-2015 Contratado Conservacion IDU Arterial BRIGADA DE REACCION VIAL FASE I -</v>
          </cell>
          <cell r="AU454">
            <v>0</v>
          </cell>
          <cell r="AV454" t="str">
            <v>sc</v>
          </cell>
        </row>
        <row r="455">
          <cell r="AP455">
            <v>506312</v>
          </cell>
          <cell r="AQ455">
            <v>1000972</v>
          </cell>
          <cell r="AR455">
            <v>1</v>
          </cell>
          <cell r="AS455">
            <v>42524</v>
          </cell>
          <cell r="AT455" t="str">
            <v>IDU-1806-2015 Contratado Conservacion IDU Arterial BRIGADA DE REACCION VIAL FASE I -</v>
          </cell>
          <cell r="AU455">
            <v>0</v>
          </cell>
          <cell r="AV455" t="str">
            <v>sc</v>
          </cell>
        </row>
        <row r="456">
          <cell r="AP456">
            <v>506315</v>
          </cell>
          <cell r="AQ456">
            <v>1000586</v>
          </cell>
          <cell r="AR456">
            <v>1</v>
          </cell>
          <cell r="AS456">
            <v>42524</v>
          </cell>
          <cell r="AT456" t="str">
            <v>IDU-1806-2015 Contratado Conservacion IDU Arterial BRIGADA DE REACCION VIAL FASE I -</v>
          </cell>
          <cell r="AU456">
            <v>0</v>
          </cell>
          <cell r="AV456" t="str">
            <v>sc</v>
          </cell>
        </row>
        <row r="457">
          <cell r="AP457">
            <v>506317</v>
          </cell>
          <cell r="AQ457">
            <v>1000586</v>
          </cell>
          <cell r="AR457">
            <v>1</v>
          </cell>
          <cell r="AS457">
            <v>42524</v>
          </cell>
          <cell r="AT457" t="str">
            <v>IDU-1806-2015 Contratado Conservacion IDU Arterial BRIGADA DE REACCION VIAL FASE I -</v>
          </cell>
          <cell r="AU457">
            <v>0</v>
          </cell>
          <cell r="AV457" t="str">
            <v>sc</v>
          </cell>
        </row>
        <row r="458">
          <cell r="AP458">
            <v>506320</v>
          </cell>
          <cell r="AQ458">
            <v>1000191</v>
          </cell>
          <cell r="AR458">
            <v>1</v>
          </cell>
          <cell r="AS458">
            <v>42524</v>
          </cell>
          <cell r="AT458" t="str">
            <v>IDU-1806-2015 Contratado Conservacion IDU Arterial BRIGADA DE REACCION VIAL FASE I -EstaTM 6-POLIZA ESTABILIDAD ACTIVA</v>
          </cell>
          <cell r="AU458">
            <v>43160</v>
          </cell>
          <cell r="AV458" t="str">
            <v>sc</v>
          </cell>
        </row>
        <row r="459">
          <cell r="AP459">
            <v>506322</v>
          </cell>
          <cell r="AQ459">
            <v>1000191</v>
          </cell>
          <cell r="AR459">
            <v>1</v>
          </cell>
          <cell r="AS459">
            <v>42524</v>
          </cell>
          <cell r="AT459" t="str">
            <v>IDU-1806-2015 Contratado Conservacion IDU Arterial BRIGADA DE REACCION VIAL FASE I -EstaTM 6-POLIZA ESTABILIDAD ACTIVA</v>
          </cell>
          <cell r="AU459">
            <v>43160</v>
          </cell>
          <cell r="AV459" t="str">
            <v>sc</v>
          </cell>
        </row>
        <row r="460">
          <cell r="AP460">
            <v>506368</v>
          </cell>
          <cell r="AQ460">
            <v>11012137</v>
          </cell>
          <cell r="AR460">
            <v>1</v>
          </cell>
          <cell r="AS460">
            <v>42313</v>
          </cell>
          <cell r="AT460" t="str">
            <v>IDU-1686-2014 Terminado Rehabilitación IDU Arterial  -Calzada 2-6-POLIZA ESTABILIDAD ACTIVA</v>
          </cell>
          <cell r="AU460">
            <v>43797</v>
          </cell>
          <cell r="AV460" t="str">
            <v>sc</v>
          </cell>
        </row>
        <row r="461">
          <cell r="AP461">
            <v>506390</v>
          </cell>
          <cell r="AQ461">
            <v>1003981</v>
          </cell>
          <cell r="AR461">
            <v>1</v>
          </cell>
          <cell r="AS461">
            <v>42313</v>
          </cell>
          <cell r="AT461" t="str">
            <v>IDU-1686-2014 Terminado Mantenimiento Periódico IDU Arterial  -Calzada 16-POLIZA ESTABILIDAD ACTIVA</v>
          </cell>
          <cell r="AU461">
            <v>43577</v>
          </cell>
          <cell r="AV461" t="str">
            <v>sc</v>
          </cell>
        </row>
        <row r="462">
          <cell r="AP462">
            <v>506392</v>
          </cell>
          <cell r="AQ462">
            <v>1003981</v>
          </cell>
          <cell r="AR462">
            <v>1</v>
          </cell>
          <cell r="AS462">
            <v>42313</v>
          </cell>
          <cell r="AT462" t="str">
            <v>IDU-083-2012 Terminado Mantenimiento Periódico IDU Arterial  -Calzada 16-POLIZA ESTABILIDAD ACTIVA</v>
          </cell>
          <cell r="AU462">
            <v>43577</v>
          </cell>
          <cell r="AV462" t="str">
            <v>sc</v>
          </cell>
        </row>
        <row r="463">
          <cell r="AP463">
            <v>506394</v>
          </cell>
          <cell r="AQ463">
            <v>1003981</v>
          </cell>
          <cell r="AR463">
            <v>1</v>
          </cell>
          <cell r="AS463">
            <v>42313</v>
          </cell>
          <cell r="AT463" t="str">
            <v>IDU-083-2012 Terminado Mantenimiento Periódico IDU Arterial  -Calzada 16-POLIZA ESTABILIDAD ACTIVA</v>
          </cell>
          <cell r="AU463">
            <v>43577</v>
          </cell>
          <cell r="AV463" t="str">
            <v>sc</v>
          </cell>
        </row>
        <row r="464">
          <cell r="AP464">
            <v>506398</v>
          </cell>
          <cell r="AQ464">
            <v>1003981</v>
          </cell>
          <cell r="AR464">
            <v>1</v>
          </cell>
          <cell r="AS464">
            <v>42313</v>
          </cell>
          <cell r="AT464" t="str">
            <v>IDU-1686-2014 Terminado Rehabilitación IDU Arterial  -Calzada 16-POLIZA ESTABILIDAD ACTIVA</v>
          </cell>
          <cell r="AU464">
            <v>43577</v>
          </cell>
          <cell r="AV464" t="str">
            <v>sc</v>
          </cell>
        </row>
        <row r="465">
          <cell r="AP465">
            <v>506465</v>
          </cell>
          <cell r="AQ465">
            <v>11012138</v>
          </cell>
          <cell r="AR465">
            <v>1</v>
          </cell>
          <cell r="AS465">
            <v>42313</v>
          </cell>
          <cell r="AT465" t="str">
            <v>IDU-1686-2014 Terminado Rehabilitación IDU Arterial  -Calzada 4-POLIZA ESTABILIDAD ACTIVA</v>
          </cell>
          <cell r="AU465">
            <v>43797</v>
          </cell>
          <cell r="AV465" t="str">
            <v>sc</v>
          </cell>
        </row>
        <row r="466">
          <cell r="AP466">
            <v>506467</v>
          </cell>
          <cell r="AQ466">
            <v>11012138</v>
          </cell>
          <cell r="AR466">
            <v>1</v>
          </cell>
          <cell r="AS466">
            <v>42313</v>
          </cell>
          <cell r="AT466" t="str">
            <v>IDU-1686-2014 Terminado Rehabilitación IDU Arterial  -Calzada 4-POLIZA ESTABILIDAD ACTIVA</v>
          </cell>
          <cell r="AU466">
            <v>43797</v>
          </cell>
          <cell r="AV466" t="str">
            <v>sc</v>
          </cell>
        </row>
        <row r="467">
          <cell r="AP467">
            <v>506610</v>
          </cell>
          <cell r="AQ467">
            <v>1004398</v>
          </cell>
          <cell r="AR467">
            <v>1</v>
          </cell>
          <cell r="AS467">
            <v>41298</v>
          </cell>
          <cell r="AT467" t="str">
            <v>CONV-009-2011 Terminado Mantenimiento Periódico UAERMV Arterial  -Calzada6-POLIZA ESTABILIDAD ACTIVA</v>
          </cell>
          <cell r="AU467">
            <v>42946</v>
          </cell>
          <cell r="AV467" t="str">
            <v>sc</v>
          </cell>
        </row>
        <row r="468">
          <cell r="AP468">
            <v>506612</v>
          </cell>
          <cell r="AQ468">
            <v>1004398</v>
          </cell>
          <cell r="AR468">
            <v>1</v>
          </cell>
          <cell r="AS468">
            <v>42313</v>
          </cell>
          <cell r="AT468" t="str">
            <v>IDU-1686-2014 Terminado Rehabilitación IDU Arterial  -Calzada6-POLIZA ESTABILIDAD ACTIVA</v>
          </cell>
          <cell r="AU468">
            <v>42946</v>
          </cell>
          <cell r="AV468" t="str">
            <v>sc</v>
          </cell>
        </row>
        <row r="469">
          <cell r="AP469">
            <v>506614</v>
          </cell>
          <cell r="AQ469">
            <v>1004398</v>
          </cell>
          <cell r="AR469">
            <v>1</v>
          </cell>
          <cell r="AS469">
            <v>41298</v>
          </cell>
          <cell r="AT469" t="str">
            <v>CONV-009-2011 Terminado Mantenimiento Periódico UAERMV Arterial  -Calzada6-POLIZA ESTABILIDAD ACTIVA</v>
          </cell>
          <cell r="AU469">
            <v>42946</v>
          </cell>
          <cell r="AV469" t="str">
            <v>sc</v>
          </cell>
        </row>
        <row r="470">
          <cell r="AP470">
            <v>506616</v>
          </cell>
          <cell r="AQ470">
            <v>1004398</v>
          </cell>
          <cell r="AR470">
            <v>1</v>
          </cell>
          <cell r="AS470">
            <v>41298</v>
          </cell>
          <cell r="AT470" t="str">
            <v>CONV-009-2011 Terminado Mantenimiento Periódico UAERMV Arterial  -Calzada6-POLIZA ESTABILIDAD ACTIVA</v>
          </cell>
          <cell r="AU470">
            <v>42946</v>
          </cell>
          <cell r="AV470" t="str">
            <v>sc</v>
          </cell>
        </row>
        <row r="471">
          <cell r="AP471">
            <v>506618</v>
          </cell>
          <cell r="AQ471">
            <v>1004398</v>
          </cell>
          <cell r="AR471">
            <v>1</v>
          </cell>
          <cell r="AS471">
            <v>41298</v>
          </cell>
          <cell r="AT471" t="str">
            <v>CONV-009-2011 Terminado Mantenimiento Periódico UAERMV Arterial  -Calzada6-POLIZA ESTABILIDAD ACTIVA</v>
          </cell>
          <cell r="AU471">
            <v>42946</v>
          </cell>
          <cell r="AV471" t="str">
            <v>sc</v>
          </cell>
        </row>
        <row r="472">
          <cell r="AP472">
            <v>506620</v>
          </cell>
          <cell r="AQ472">
            <v>1004398</v>
          </cell>
          <cell r="AR472">
            <v>1</v>
          </cell>
          <cell r="AS472">
            <v>41298</v>
          </cell>
          <cell r="AT472" t="str">
            <v>CONV-009-2011 Terminado Mantenimiento Periódico UAERMV Arterial  -Calzada6-POLIZA ESTABILIDAD ACTIVA</v>
          </cell>
          <cell r="AU472">
            <v>42946</v>
          </cell>
          <cell r="AV472" t="str">
            <v>sc</v>
          </cell>
        </row>
        <row r="473">
          <cell r="AP473">
            <v>506629</v>
          </cell>
          <cell r="AQ473">
            <v>1004432</v>
          </cell>
          <cell r="AR473">
            <v>1</v>
          </cell>
          <cell r="AS473">
            <v>42313</v>
          </cell>
          <cell r="AT473" t="str">
            <v>IDU-083-2012 Terminado Mantenimiento Periódico IDU Arterial  -Puente16-POLIZA ESTABILIDAD ACTIVA</v>
          </cell>
          <cell r="AU473">
            <v>42946</v>
          </cell>
          <cell r="AV473" t="str">
            <v>sc</v>
          </cell>
        </row>
        <row r="474">
          <cell r="AP474">
            <v>506631</v>
          </cell>
          <cell r="AQ474">
            <v>1004432</v>
          </cell>
          <cell r="AR474">
            <v>1</v>
          </cell>
          <cell r="AS474">
            <v>42313</v>
          </cell>
          <cell r="AT474" t="str">
            <v>IDU-1686-2014 Terminado Rehabilitación IDU Arterial  -Puente16-POLIZA ESTABILIDAD ACTIVA</v>
          </cell>
          <cell r="AU474">
            <v>42946</v>
          </cell>
          <cell r="AV474" t="str">
            <v>sc</v>
          </cell>
        </row>
        <row r="475">
          <cell r="AP475">
            <v>506633</v>
          </cell>
          <cell r="AQ475">
            <v>1004432</v>
          </cell>
          <cell r="AR475">
            <v>1</v>
          </cell>
          <cell r="AS475">
            <v>42313</v>
          </cell>
          <cell r="AT475" t="str">
            <v>IDU-1686-2014 Terminado Rehabilitación IDU Arterial  -Puente16-POLIZA ESTABILIDAD ACTIVA</v>
          </cell>
          <cell r="AU475">
            <v>42946</v>
          </cell>
          <cell r="AV475" t="str">
            <v>sc</v>
          </cell>
        </row>
        <row r="476">
          <cell r="AP476">
            <v>507298</v>
          </cell>
          <cell r="AQ476">
            <v>1004869</v>
          </cell>
          <cell r="AR476">
            <v>1</v>
          </cell>
          <cell r="AS476">
            <v>40774</v>
          </cell>
          <cell r="AT476" t="str">
            <v>CONV-016-2011 Terminado Mantenimiento Periódico UAERMV Arterial  -</v>
          </cell>
          <cell r="AU476">
            <v>0</v>
          </cell>
          <cell r="AV476" t="str">
            <v>sc</v>
          </cell>
        </row>
        <row r="477">
          <cell r="AP477">
            <v>507300</v>
          </cell>
          <cell r="AQ477">
            <v>1004869</v>
          </cell>
          <cell r="AR477">
            <v>1</v>
          </cell>
          <cell r="AS477">
            <v>40774</v>
          </cell>
          <cell r="AT477" t="str">
            <v>CONV-016-2011 Terminado Mantenimiento Periódico UAERMV Arterial  -</v>
          </cell>
          <cell r="AU477">
            <v>0</v>
          </cell>
          <cell r="AV477" t="str">
            <v>sc</v>
          </cell>
        </row>
        <row r="478">
          <cell r="AP478">
            <v>507313</v>
          </cell>
          <cell r="AQ478">
            <v>1004964</v>
          </cell>
          <cell r="AR478">
            <v>1</v>
          </cell>
          <cell r="AS478">
            <v>42313</v>
          </cell>
          <cell r="AT478" t="str">
            <v>IDU-69-2008 Terminado Acciones de Movilidad IDU Arterial  -</v>
          </cell>
          <cell r="AU478">
            <v>0</v>
          </cell>
          <cell r="AV478" t="str">
            <v>sc</v>
          </cell>
        </row>
        <row r="479">
          <cell r="AP479">
            <v>507318</v>
          </cell>
          <cell r="AQ479">
            <v>1004948</v>
          </cell>
          <cell r="AR479">
            <v>1</v>
          </cell>
          <cell r="AS479">
            <v>42313</v>
          </cell>
          <cell r="AT479" t="str">
            <v>IDU-69-2008 Terminado Acciones de Movilidad IDU Arterial  -</v>
          </cell>
          <cell r="AU479">
            <v>0</v>
          </cell>
          <cell r="AV479" t="str">
            <v>sc</v>
          </cell>
        </row>
        <row r="480">
          <cell r="AP480">
            <v>507803</v>
          </cell>
          <cell r="AQ480">
            <v>1006263</v>
          </cell>
          <cell r="AR480">
            <v>1</v>
          </cell>
          <cell r="AS480">
            <v>42313</v>
          </cell>
          <cell r="AT480" t="str">
            <v>IDU-083-2012 Terminado Mantenimiento Periódico IDU Arterial  -</v>
          </cell>
          <cell r="AU480">
            <v>0</v>
          </cell>
          <cell r="AV480" t="str">
            <v>sc</v>
          </cell>
        </row>
        <row r="481">
          <cell r="AP481">
            <v>507858</v>
          </cell>
          <cell r="AQ481">
            <v>1005025</v>
          </cell>
          <cell r="AR481">
            <v>1</v>
          </cell>
          <cell r="AS481">
            <v>42342</v>
          </cell>
          <cell r="AT481" t="str">
            <v>IDU-1638-2013 Excluido Construcción IDU Arterial  -</v>
          </cell>
          <cell r="AU481">
            <v>0</v>
          </cell>
          <cell r="AV481" t="str">
            <v>sc</v>
          </cell>
        </row>
        <row r="482">
          <cell r="AP482">
            <v>507862</v>
          </cell>
          <cell r="AQ482">
            <v>1005025</v>
          </cell>
          <cell r="AR482">
            <v>1</v>
          </cell>
          <cell r="AS482">
            <v>42313</v>
          </cell>
          <cell r="AT482" t="str">
            <v>IDU-083-2012 Terminado Mantenimiento Periódico IDU Arterial  -</v>
          </cell>
          <cell r="AU482">
            <v>0</v>
          </cell>
          <cell r="AV482" t="str">
            <v>sc</v>
          </cell>
        </row>
        <row r="483">
          <cell r="AP483">
            <v>507864</v>
          </cell>
          <cell r="AQ483">
            <v>1005025</v>
          </cell>
          <cell r="AR483">
            <v>1</v>
          </cell>
          <cell r="AS483">
            <v>42313</v>
          </cell>
          <cell r="AT483" t="str">
            <v>IDU-083-2012 Terminado Mantenimiento Periódico IDU Arterial  -</v>
          </cell>
          <cell r="AU483">
            <v>0</v>
          </cell>
          <cell r="AV483" t="str">
            <v>sc</v>
          </cell>
        </row>
        <row r="484">
          <cell r="AP484">
            <v>507921</v>
          </cell>
          <cell r="AQ484">
            <v>1006415</v>
          </cell>
          <cell r="AR484">
            <v>1</v>
          </cell>
          <cell r="AS484">
            <v>42313</v>
          </cell>
          <cell r="AT484" t="str">
            <v>IDU-1686-2014 Terminado Rehabilitación IDU Arterial  -</v>
          </cell>
          <cell r="AU484">
            <v>0</v>
          </cell>
          <cell r="AV484" t="str">
            <v>sc</v>
          </cell>
        </row>
        <row r="485">
          <cell r="AP485">
            <v>507925</v>
          </cell>
          <cell r="AQ485">
            <v>1006415</v>
          </cell>
          <cell r="AR485">
            <v>1</v>
          </cell>
          <cell r="AS485">
            <v>42313</v>
          </cell>
          <cell r="AT485" t="str">
            <v>IDU-1686-2014 Terminado Rehabilitación IDU Arterial  -</v>
          </cell>
          <cell r="AU485">
            <v>0</v>
          </cell>
          <cell r="AV485" t="str">
            <v>sc</v>
          </cell>
        </row>
        <row r="486">
          <cell r="AP486">
            <v>507927</v>
          </cell>
          <cell r="AQ486">
            <v>1006415</v>
          </cell>
          <cell r="AR486">
            <v>1</v>
          </cell>
          <cell r="AS486">
            <v>42313</v>
          </cell>
          <cell r="AT486" t="str">
            <v>IDU-1686-2014 Terminado Rehabilitación IDU Arterial  -</v>
          </cell>
          <cell r="AU486">
            <v>0</v>
          </cell>
          <cell r="AV486" t="str">
            <v>sc</v>
          </cell>
        </row>
        <row r="487">
          <cell r="AP487">
            <v>507947</v>
          </cell>
          <cell r="AQ487">
            <v>1006381</v>
          </cell>
          <cell r="AR487">
            <v>1</v>
          </cell>
          <cell r="AS487">
            <v>42313</v>
          </cell>
          <cell r="AT487" t="str">
            <v>IDU-083-2012 Terminado Mantenimiento Periódico IDU Arterial  --POLIZA ESTABILIDAD ACTIVA</v>
          </cell>
          <cell r="AU487">
            <v>44250</v>
          </cell>
          <cell r="AV487" t="str">
            <v>sc</v>
          </cell>
        </row>
        <row r="488">
          <cell r="AP488">
            <v>507949</v>
          </cell>
          <cell r="AQ488">
            <v>1006381</v>
          </cell>
          <cell r="AR488">
            <v>1</v>
          </cell>
          <cell r="AS488">
            <v>42313</v>
          </cell>
          <cell r="AT488" t="str">
            <v>IDU-083-2012 Terminado Mantenimiento Periódico IDU Arterial  --POLIZA ESTABILIDAD ACTIVA</v>
          </cell>
          <cell r="AU488">
            <v>44250</v>
          </cell>
          <cell r="AV488" t="str">
            <v>sc</v>
          </cell>
        </row>
        <row r="489">
          <cell r="AP489">
            <v>507953</v>
          </cell>
          <cell r="AQ489">
            <v>1006381</v>
          </cell>
          <cell r="AR489">
            <v>1</v>
          </cell>
          <cell r="AS489">
            <v>42313</v>
          </cell>
          <cell r="AT489" t="str">
            <v>IDU-1686-2014 Terminado Rehabilitación IDU Arterial  --POLIZA ESTABILIDAD ACTIVA</v>
          </cell>
          <cell r="AU489">
            <v>44250</v>
          </cell>
          <cell r="AV489" t="str">
            <v>sc</v>
          </cell>
        </row>
        <row r="490">
          <cell r="AP490">
            <v>507977</v>
          </cell>
          <cell r="AQ490">
            <v>1006379</v>
          </cell>
          <cell r="AR490">
            <v>1</v>
          </cell>
          <cell r="AS490">
            <v>42313</v>
          </cell>
          <cell r="AT490" t="str">
            <v>IDU-083-2012 Terminado Mantenimiento Periódico IDU Arterial  -Calzada10-POLIZA ESTABILIDAD ACTIVA</v>
          </cell>
          <cell r="AU490">
            <v>42946</v>
          </cell>
          <cell r="AV490" t="str">
            <v>sc</v>
          </cell>
        </row>
        <row r="491">
          <cell r="AP491">
            <v>507986</v>
          </cell>
          <cell r="AQ491">
            <v>1006380</v>
          </cell>
          <cell r="AR491">
            <v>1</v>
          </cell>
          <cell r="AS491">
            <v>42313</v>
          </cell>
          <cell r="AT491" t="str">
            <v>IDU-1686-2014 Terminado Mantenimiento Periódico IDU Arterial  -Calzada12-POLIZA ESTABILIDAD ACTIVA</v>
          </cell>
          <cell r="AU491">
            <v>42946</v>
          </cell>
          <cell r="AV491" t="str">
            <v>sc</v>
          </cell>
        </row>
        <row r="492">
          <cell r="AP492">
            <v>507988</v>
          </cell>
          <cell r="AQ492">
            <v>1006380</v>
          </cell>
          <cell r="AR492">
            <v>1</v>
          </cell>
          <cell r="AS492">
            <v>42313</v>
          </cell>
          <cell r="AT492" t="str">
            <v>IDU-083-2012 Terminado Mantenimiento Periódico IDU Arterial  -Calzada12-POLIZA ESTABILIDAD ACTIVA</v>
          </cell>
          <cell r="AU492">
            <v>42946</v>
          </cell>
          <cell r="AV492" t="str">
            <v>sc</v>
          </cell>
        </row>
        <row r="493">
          <cell r="AP493">
            <v>507990</v>
          </cell>
          <cell r="AQ493">
            <v>1006380</v>
          </cell>
          <cell r="AR493">
            <v>1</v>
          </cell>
          <cell r="AS493">
            <v>42313</v>
          </cell>
          <cell r="AT493" t="str">
            <v>IDU-083-2012 Terminado Mantenimiento Periódico IDU Arterial  -Calzada12-POLIZA ESTABILIDAD ACTIVA</v>
          </cell>
          <cell r="AU493">
            <v>42946</v>
          </cell>
          <cell r="AV493" t="str">
            <v>sc</v>
          </cell>
        </row>
        <row r="494">
          <cell r="AP494">
            <v>507992</v>
          </cell>
          <cell r="AQ494">
            <v>1006380</v>
          </cell>
          <cell r="AR494">
            <v>1</v>
          </cell>
          <cell r="AS494">
            <v>42313</v>
          </cell>
          <cell r="AT494" t="str">
            <v>IDU-083-2012 Terminado Mantenimiento Periódico IDU Arterial  -Calzada12-POLIZA ESTABILIDAD ACTIVA</v>
          </cell>
          <cell r="AU494">
            <v>42946</v>
          </cell>
          <cell r="AV494" t="str">
            <v>sc</v>
          </cell>
        </row>
        <row r="495">
          <cell r="AP495">
            <v>508140</v>
          </cell>
          <cell r="AQ495">
            <v>1006377</v>
          </cell>
          <cell r="AR495">
            <v>1</v>
          </cell>
          <cell r="AS495">
            <v>42524</v>
          </cell>
          <cell r="AT495" t="str">
            <v>IDU-1806-2015 Contratado Conservacion IDU Arterial BRIGADA DE REACCION VIAL FASE I -</v>
          </cell>
          <cell r="AU495">
            <v>0</v>
          </cell>
          <cell r="AV495" t="str">
            <v>sc</v>
          </cell>
        </row>
        <row r="496">
          <cell r="AP496">
            <v>508142</v>
          </cell>
          <cell r="AQ496">
            <v>1006377</v>
          </cell>
          <cell r="AR496">
            <v>1</v>
          </cell>
          <cell r="AS496">
            <v>42524</v>
          </cell>
          <cell r="AT496" t="str">
            <v>IDU-1806-2015 Contratado Conservacion IDU Arterial BRIGADA DE REACCION VIAL FASE I -</v>
          </cell>
          <cell r="AU496">
            <v>0</v>
          </cell>
          <cell r="AV496" t="str">
            <v>sc</v>
          </cell>
        </row>
        <row r="497">
          <cell r="AP497">
            <v>508147</v>
          </cell>
          <cell r="AQ497">
            <v>1006376</v>
          </cell>
          <cell r="AR497">
            <v>1</v>
          </cell>
          <cell r="AS497">
            <v>42313</v>
          </cell>
          <cell r="AT497" t="str">
            <v>IDU-083-2012 Terminado Mantenimiento Periódico IDU Arterial  --POLIZA ESTABILIDAD ACTIVA</v>
          </cell>
          <cell r="AU497">
            <v>44250</v>
          </cell>
          <cell r="AV497" t="str">
            <v>sc</v>
          </cell>
        </row>
        <row r="498">
          <cell r="AP498">
            <v>508195</v>
          </cell>
          <cell r="AQ498">
            <v>1004497</v>
          </cell>
          <cell r="AR498">
            <v>1</v>
          </cell>
          <cell r="AS498">
            <v>42503</v>
          </cell>
          <cell r="AT498" t="str">
            <v>IDU-1810-2013 Terminado Diagnostico IDU Arterial  -Anden 5-POLIZA ESTABILIDAD ACTIVA</v>
          </cell>
          <cell r="AU498">
            <v>42878</v>
          </cell>
          <cell r="AV498" t="str">
            <v>sc</v>
          </cell>
        </row>
        <row r="499">
          <cell r="AP499">
            <v>508197</v>
          </cell>
          <cell r="AQ499">
            <v>1004497</v>
          </cell>
          <cell r="AR499">
            <v>1</v>
          </cell>
          <cell r="AS499">
            <v>42503</v>
          </cell>
          <cell r="AT499" t="str">
            <v>IDU-1810-2013 Terminado Diagnostico IDU Arterial  -Anden 5-POLIZA ESTABILIDAD ACTIVA</v>
          </cell>
          <cell r="AU499">
            <v>42878</v>
          </cell>
          <cell r="AV499" t="str">
            <v>sc</v>
          </cell>
        </row>
        <row r="500">
          <cell r="AP500">
            <v>508200</v>
          </cell>
          <cell r="AQ500">
            <v>1004514</v>
          </cell>
          <cell r="AR500">
            <v>1</v>
          </cell>
          <cell r="AS500">
            <v>42503</v>
          </cell>
          <cell r="AT500" t="str">
            <v>IDU-1810-2013 Terminado Diagnostico IDU Arterial  -Anden 1-5-POLIZA ESTABILIDAD ACTIVA</v>
          </cell>
          <cell r="AU500">
            <v>42878</v>
          </cell>
          <cell r="AV500" t="str">
            <v>sc</v>
          </cell>
        </row>
        <row r="501">
          <cell r="AP501">
            <v>508202</v>
          </cell>
          <cell r="AQ501">
            <v>1004514</v>
          </cell>
          <cell r="AR501">
            <v>1</v>
          </cell>
          <cell r="AS501">
            <v>42503</v>
          </cell>
          <cell r="AT501" t="str">
            <v>IDU-1810-2013 Terminado Diagnostico IDU Arterial  -Anden 1-5-POLIZA ESTABILIDAD ACTIVA</v>
          </cell>
          <cell r="AU501">
            <v>42878</v>
          </cell>
          <cell r="AV501" t="str">
            <v>sc</v>
          </cell>
        </row>
        <row r="502">
          <cell r="AP502">
            <v>508205</v>
          </cell>
          <cell r="AQ502">
            <v>1004648</v>
          </cell>
          <cell r="AR502">
            <v>1</v>
          </cell>
          <cell r="AS502">
            <v>42503</v>
          </cell>
          <cell r="AT502" t="str">
            <v>IDU-1810-2013 Terminado Diagnostico IDU Arterial  -Anden 1-5-POLIZA ESTABILIDAD ACTIVA</v>
          </cell>
          <cell r="AU502">
            <v>42878</v>
          </cell>
          <cell r="AV502" t="str">
            <v>sc</v>
          </cell>
        </row>
        <row r="503">
          <cell r="AP503">
            <v>508207</v>
          </cell>
          <cell r="AQ503">
            <v>1004648</v>
          </cell>
          <cell r="AR503">
            <v>1</v>
          </cell>
          <cell r="AS503">
            <v>42503</v>
          </cell>
          <cell r="AT503" t="str">
            <v>IDU-1810-2013 Terminado Diagnostico IDU Arterial  -Anden 1-5-POLIZA ESTABILIDAD ACTIVA</v>
          </cell>
          <cell r="AU503">
            <v>42878</v>
          </cell>
          <cell r="AV503" t="str">
            <v>sc</v>
          </cell>
        </row>
        <row r="504">
          <cell r="AP504">
            <v>508215</v>
          </cell>
          <cell r="AQ504">
            <v>1004596</v>
          </cell>
          <cell r="AR504">
            <v>1</v>
          </cell>
          <cell r="AS504">
            <v>42503</v>
          </cell>
          <cell r="AT504" t="str">
            <v>IDU-1810-2013 Terminado Diagnostico IDU Arterial  -Anden 1-5-POLIZA ESTABILIDAD ACTIVA</v>
          </cell>
          <cell r="AU504">
            <v>42878</v>
          </cell>
          <cell r="AV504" t="str">
            <v>sc</v>
          </cell>
        </row>
        <row r="505">
          <cell r="AP505">
            <v>508217</v>
          </cell>
          <cell r="AQ505">
            <v>1004596</v>
          </cell>
          <cell r="AR505">
            <v>1</v>
          </cell>
          <cell r="AS505">
            <v>42503</v>
          </cell>
          <cell r="AT505" t="str">
            <v>IDU-1810-2013 Terminado Diagnostico IDU Arterial  -Anden 1-5-POLIZA ESTABILIDAD ACTIVA</v>
          </cell>
          <cell r="AU505">
            <v>42878</v>
          </cell>
          <cell r="AV505" t="str">
            <v>sc</v>
          </cell>
        </row>
        <row r="506">
          <cell r="AP506">
            <v>508227</v>
          </cell>
          <cell r="AQ506">
            <v>50008617</v>
          </cell>
          <cell r="AR506">
            <v>1</v>
          </cell>
          <cell r="AS506">
            <v>42313</v>
          </cell>
          <cell r="AT506" t="str">
            <v>IDU-69-2008 Terminado Acciones de Movilidad IDU Arterial  -Puente1-POLIZA ESTABILIDAD ACTIVA</v>
          </cell>
          <cell r="AU506">
            <v>42878</v>
          </cell>
          <cell r="AV506" t="str">
            <v>sc</v>
          </cell>
        </row>
        <row r="507">
          <cell r="AP507">
            <v>508235</v>
          </cell>
          <cell r="AQ507">
            <v>1004512</v>
          </cell>
          <cell r="AR507">
            <v>1</v>
          </cell>
          <cell r="AS507">
            <v>42503</v>
          </cell>
          <cell r="AT507" t="str">
            <v>IDU-1810-2013 Terminado Diagnostico IDU Arterial  -Anden 5-POLIZA ESTABILIDAD ACTIVA</v>
          </cell>
          <cell r="AU507">
            <v>42878</v>
          </cell>
          <cell r="AV507" t="str">
            <v>sc</v>
          </cell>
        </row>
        <row r="508">
          <cell r="AP508">
            <v>508237</v>
          </cell>
          <cell r="AQ508">
            <v>1004512</v>
          </cell>
          <cell r="AR508">
            <v>1</v>
          </cell>
          <cell r="AS508">
            <v>42503</v>
          </cell>
          <cell r="AT508" t="str">
            <v>IDU-1810-2013 Terminado Diagnostico IDU Arterial  -Anden 5-POLIZA ESTABILIDAD ACTIVA</v>
          </cell>
          <cell r="AU508">
            <v>42878</v>
          </cell>
          <cell r="AV508" t="str">
            <v>sc</v>
          </cell>
        </row>
        <row r="509">
          <cell r="AP509">
            <v>508240</v>
          </cell>
          <cell r="AQ509">
            <v>1004509</v>
          </cell>
          <cell r="AR509">
            <v>1</v>
          </cell>
          <cell r="AS509">
            <v>42503</v>
          </cell>
          <cell r="AT509" t="str">
            <v>IDU-1810-2013 Terminado Diagnostico IDU Arterial  -Anden 5-POLIZA ESTABILIDAD ACTIVA</v>
          </cell>
          <cell r="AU509">
            <v>42878</v>
          </cell>
          <cell r="AV509" t="str">
            <v>sc</v>
          </cell>
        </row>
        <row r="510">
          <cell r="AP510">
            <v>508242</v>
          </cell>
          <cell r="AQ510">
            <v>1004509</v>
          </cell>
          <cell r="AR510">
            <v>1</v>
          </cell>
          <cell r="AS510">
            <v>42503</v>
          </cell>
          <cell r="AT510" t="str">
            <v>IDU-1810-2013 Terminado Diagnostico IDU Arterial  -Anden 5-POLIZA ESTABILIDAD ACTIVA</v>
          </cell>
          <cell r="AU510">
            <v>42878</v>
          </cell>
          <cell r="AV510" t="str">
            <v>sc</v>
          </cell>
        </row>
        <row r="511">
          <cell r="AP511">
            <v>508250</v>
          </cell>
          <cell r="AQ511">
            <v>1004491</v>
          </cell>
          <cell r="AR511">
            <v>1</v>
          </cell>
          <cell r="AS511">
            <v>42503</v>
          </cell>
          <cell r="AT511" t="str">
            <v>IDU-1810-2013 Terminado Diagnostico IDU Arterial  -Anden 1-POLIZA ESTABILIDAD ACTIVA</v>
          </cell>
          <cell r="AU511">
            <v>42878</v>
          </cell>
          <cell r="AV511" t="str">
            <v>sc</v>
          </cell>
        </row>
        <row r="512">
          <cell r="AP512">
            <v>508252</v>
          </cell>
          <cell r="AQ512">
            <v>1004491</v>
          </cell>
          <cell r="AR512">
            <v>1</v>
          </cell>
          <cell r="AS512">
            <v>42503</v>
          </cell>
          <cell r="AT512" t="str">
            <v>IDU-1810-2013 Terminado Diagnostico IDU Arterial  -Anden 1-POLIZA ESTABILIDAD ACTIVA</v>
          </cell>
          <cell r="AU512">
            <v>42878</v>
          </cell>
          <cell r="AV512" t="str">
            <v>sc</v>
          </cell>
        </row>
        <row r="513">
          <cell r="AP513">
            <v>508255</v>
          </cell>
          <cell r="AQ513">
            <v>1004476</v>
          </cell>
          <cell r="AR513">
            <v>1</v>
          </cell>
          <cell r="AS513">
            <v>42503</v>
          </cell>
          <cell r="AT513" t="str">
            <v>IDU-1810-2013 Terminado Diagnostico IDU Arterial  -Anden 1-POLIZA ESTABILIDAD ACTIVA</v>
          </cell>
          <cell r="AU513">
            <v>42878</v>
          </cell>
          <cell r="AV513" t="str">
            <v>sc</v>
          </cell>
        </row>
        <row r="514">
          <cell r="AP514">
            <v>508257</v>
          </cell>
          <cell r="AQ514">
            <v>1004476</v>
          </cell>
          <cell r="AR514">
            <v>1</v>
          </cell>
          <cell r="AS514">
            <v>42503</v>
          </cell>
          <cell r="AT514" t="str">
            <v>IDU-1810-2013 Terminado Diagnostico IDU Arterial  -Anden 1-POLIZA ESTABILIDAD ACTIVA</v>
          </cell>
          <cell r="AU514">
            <v>42878</v>
          </cell>
          <cell r="AV514" t="str">
            <v>sc</v>
          </cell>
        </row>
        <row r="515">
          <cell r="AP515">
            <v>508260</v>
          </cell>
          <cell r="AQ515">
            <v>1004465</v>
          </cell>
          <cell r="AR515">
            <v>1</v>
          </cell>
          <cell r="AS515">
            <v>42503</v>
          </cell>
          <cell r="AT515" t="str">
            <v>IDU-1810-2013 Terminado Diagnostico IDU Arterial  -Anden 1-5-POLIZA ESTABILIDAD ACTIVA</v>
          </cell>
          <cell r="AU515">
            <v>42878</v>
          </cell>
          <cell r="AV515" t="str">
            <v>sc</v>
          </cell>
        </row>
        <row r="516">
          <cell r="AP516">
            <v>508262</v>
          </cell>
          <cell r="AQ516">
            <v>1004465</v>
          </cell>
          <cell r="AR516">
            <v>1</v>
          </cell>
          <cell r="AS516">
            <v>42503</v>
          </cell>
          <cell r="AT516" t="str">
            <v>IDU-1810-2013 Terminado Diagnostico IDU Arterial  -Anden 1-5-POLIZA ESTABILIDAD ACTIVA</v>
          </cell>
          <cell r="AU516">
            <v>42878</v>
          </cell>
          <cell r="AV516" t="str">
            <v>sc</v>
          </cell>
        </row>
        <row r="517">
          <cell r="AP517">
            <v>508265</v>
          </cell>
          <cell r="AQ517">
            <v>1004463</v>
          </cell>
          <cell r="AR517">
            <v>1</v>
          </cell>
          <cell r="AS517">
            <v>42503</v>
          </cell>
          <cell r="AT517" t="str">
            <v>IDU-1810-2013 Terminado Diagnostico IDU Arterial  -Anden 1-POLIZA ESTABILIDAD ACTIVA</v>
          </cell>
          <cell r="AU517">
            <v>42878</v>
          </cell>
          <cell r="AV517" t="str">
            <v>sc</v>
          </cell>
        </row>
        <row r="518">
          <cell r="AP518">
            <v>508267</v>
          </cell>
          <cell r="AQ518">
            <v>1004463</v>
          </cell>
          <cell r="AR518">
            <v>1</v>
          </cell>
          <cell r="AS518">
            <v>42503</v>
          </cell>
          <cell r="AT518" t="str">
            <v>IDU-1810-2013 Terminado Diagnostico IDU Arterial  -Anden 1-POLIZA ESTABILIDAD ACTIVA</v>
          </cell>
          <cell r="AU518">
            <v>42878</v>
          </cell>
          <cell r="AV518" t="str">
            <v>sc</v>
          </cell>
        </row>
        <row r="519">
          <cell r="AP519">
            <v>508270</v>
          </cell>
          <cell r="AQ519">
            <v>1004502</v>
          </cell>
          <cell r="AR519">
            <v>1</v>
          </cell>
          <cell r="AS519">
            <v>42503</v>
          </cell>
          <cell r="AT519" t="str">
            <v>IDU-1810-2013 Terminado Diagnostico IDU Arterial  -Anden 5-POLIZA ESTABILIDAD ACTIVA</v>
          </cell>
          <cell r="AU519">
            <v>42878</v>
          </cell>
          <cell r="AV519" t="str">
            <v>sc</v>
          </cell>
        </row>
        <row r="520">
          <cell r="AP520">
            <v>508272</v>
          </cell>
          <cell r="AQ520">
            <v>1004502</v>
          </cell>
          <cell r="AR520">
            <v>1</v>
          </cell>
          <cell r="AS520">
            <v>42503</v>
          </cell>
          <cell r="AT520" t="str">
            <v>IDU-1810-2013 Terminado Diagnostico IDU Arterial  -Anden 5-POLIZA ESTABILIDAD ACTIVA</v>
          </cell>
          <cell r="AU520">
            <v>42878</v>
          </cell>
          <cell r="AV520" t="str">
            <v>sc</v>
          </cell>
        </row>
        <row r="521">
          <cell r="AP521">
            <v>508362</v>
          </cell>
          <cell r="AQ521">
            <v>1000062</v>
          </cell>
          <cell r="AR521">
            <v>1</v>
          </cell>
          <cell r="AS521">
            <v>42524</v>
          </cell>
          <cell r="AT521" t="str">
            <v>IDU-1806-2015 Contratado Conservacion IDU Arterial BRIGADA DE REACCION VIAL FASE I -Anden 3-POLIZA ESTABILIDAD ACTIVA</v>
          </cell>
          <cell r="AU521">
            <v>44096</v>
          </cell>
          <cell r="AV521" t="str">
            <v>sc</v>
          </cell>
        </row>
        <row r="522">
          <cell r="AP522">
            <v>508371</v>
          </cell>
          <cell r="AQ522">
            <v>1006418</v>
          </cell>
          <cell r="AR522">
            <v>1</v>
          </cell>
          <cell r="AS522">
            <v>42524</v>
          </cell>
          <cell r="AT522" t="str">
            <v>IDU-1806-2015 Contratado Conservacion IDU Arterial BRIGADA DE REACCION VIAL FASE I -Anden 3-POLIZA ESTABILIDAD ACTIVA</v>
          </cell>
          <cell r="AU522">
            <v>44096</v>
          </cell>
          <cell r="AV522" t="str">
            <v>sc</v>
          </cell>
        </row>
        <row r="523">
          <cell r="AP523">
            <v>508374</v>
          </cell>
          <cell r="AQ523">
            <v>1001419</v>
          </cell>
          <cell r="AR523">
            <v>1</v>
          </cell>
          <cell r="AS523">
            <v>42524</v>
          </cell>
          <cell r="AT523" t="str">
            <v>IDU-1806-2015 Contratado Conservacion IDU Arterial BRIGADA DE REACCION VIAL FASE I -</v>
          </cell>
          <cell r="AU523">
            <v>0</v>
          </cell>
          <cell r="AV523" t="str">
            <v>sc</v>
          </cell>
        </row>
        <row r="524">
          <cell r="AP524">
            <v>508376</v>
          </cell>
          <cell r="AQ524">
            <v>1001419</v>
          </cell>
          <cell r="AR524">
            <v>1</v>
          </cell>
          <cell r="AS524">
            <v>42524</v>
          </cell>
          <cell r="AT524" t="str">
            <v>IDU-1806-2015 Contratado Conservacion IDU Arterial BRIGADA DE REACCION VIAL FASE I -</v>
          </cell>
          <cell r="AU524">
            <v>0</v>
          </cell>
          <cell r="AV524" t="str">
            <v>sc</v>
          </cell>
        </row>
        <row r="525">
          <cell r="AP525">
            <v>508379</v>
          </cell>
          <cell r="AQ525">
            <v>1001403</v>
          </cell>
          <cell r="AR525">
            <v>1</v>
          </cell>
          <cell r="AS525">
            <v>42524</v>
          </cell>
          <cell r="AT525" t="str">
            <v>IDU-1806-2015 Contratado Conservacion IDU Arterial BRIGADA DE REACCION VIAL FASE I -</v>
          </cell>
          <cell r="AU525">
            <v>0</v>
          </cell>
          <cell r="AV525" t="str">
            <v>sc</v>
          </cell>
        </row>
        <row r="526">
          <cell r="AP526">
            <v>508381</v>
          </cell>
          <cell r="AQ526">
            <v>1001403</v>
          </cell>
          <cell r="AR526">
            <v>1</v>
          </cell>
          <cell r="AS526">
            <v>42524</v>
          </cell>
          <cell r="AT526" t="str">
            <v>IDU-1806-2015 Contratado Conservacion IDU Arterial BRIGADA DE REACCION VIAL FASE I -</v>
          </cell>
          <cell r="AU526">
            <v>0</v>
          </cell>
          <cell r="AV526" t="str">
            <v>sc</v>
          </cell>
        </row>
        <row r="527">
          <cell r="AP527">
            <v>508384</v>
          </cell>
          <cell r="AQ527">
            <v>1000044</v>
          </cell>
          <cell r="AR527">
            <v>1</v>
          </cell>
          <cell r="AS527">
            <v>42524</v>
          </cell>
          <cell r="AT527" t="str">
            <v>IDU-1806-2015 Contratado Conservacion IDU Arterial BRIGADA DE REACCION VIAL FASE I -Anden 3-POLIZA ESTABILIDAD ACTIVA</v>
          </cell>
          <cell r="AU527">
            <v>44096</v>
          </cell>
          <cell r="AV527" t="str">
            <v>sc</v>
          </cell>
        </row>
        <row r="528">
          <cell r="AP528">
            <v>508535</v>
          </cell>
          <cell r="AQ528">
            <v>1004485</v>
          </cell>
          <cell r="AR528">
            <v>1</v>
          </cell>
          <cell r="AS528">
            <v>42503</v>
          </cell>
          <cell r="AT528" t="str">
            <v>IDU-1810-2013 Terminado Mantenimiento Periódico IDU Arterial  --POLIZA ESTABILIDAD ACTIVA</v>
          </cell>
          <cell r="AU528">
            <v>44165</v>
          </cell>
          <cell r="AV528" t="str">
            <v>sc</v>
          </cell>
        </row>
        <row r="529">
          <cell r="AP529">
            <v>508537</v>
          </cell>
          <cell r="AQ529">
            <v>1004485</v>
          </cell>
          <cell r="AR529">
            <v>1</v>
          </cell>
          <cell r="AS529">
            <v>42503</v>
          </cell>
          <cell r="AT529" t="str">
            <v>IDU-1810-2013 Terminado Mantenimiento Periódico IDU Arterial  --POLIZA ESTABILIDAD ACTIVA</v>
          </cell>
          <cell r="AU529">
            <v>44165</v>
          </cell>
          <cell r="AV529" t="str">
            <v>sc</v>
          </cell>
        </row>
        <row r="530">
          <cell r="AP530">
            <v>508540</v>
          </cell>
          <cell r="AQ530">
            <v>1004478</v>
          </cell>
          <cell r="AR530">
            <v>1</v>
          </cell>
          <cell r="AS530">
            <v>42503</v>
          </cell>
          <cell r="AT530" t="str">
            <v>IDU-1810-2013 Terminado Mantenimiento Periódico IDU Arterial  --POLIZA ESTABILIDAD ACTIVA</v>
          </cell>
          <cell r="AU530">
            <v>44165</v>
          </cell>
          <cell r="AV530" t="str">
            <v>sc</v>
          </cell>
        </row>
        <row r="531">
          <cell r="AP531">
            <v>508542</v>
          </cell>
          <cell r="AQ531">
            <v>1004478</v>
          </cell>
          <cell r="AR531">
            <v>1</v>
          </cell>
          <cell r="AS531">
            <v>42503</v>
          </cell>
          <cell r="AT531" t="str">
            <v>IDU-1810-2013 Terminado Mantenimiento Periódico IDU Arterial  --POLIZA ESTABILIDAD ACTIVA</v>
          </cell>
          <cell r="AU531">
            <v>44165</v>
          </cell>
          <cell r="AV531" t="str">
            <v>sc</v>
          </cell>
        </row>
        <row r="532">
          <cell r="AP532">
            <v>508545</v>
          </cell>
          <cell r="AQ532">
            <v>1004470</v>
          </cell>
          <cell r="AR532">
            <v>1</v>
          </cell>
          <cell r="AS532">
            <v>42503</v>
          </cell>
          <cell r="AT532" t="str">
            <v>IDU-1810-2013 Terminado Mantenimiento Periódico IDU Arterial  --POLIZA ESTABILIDAD ACTIVA</v>
          </cell>
          <cell r="AU532">
            <v>44165</v>
          </cell>
          <cell r="AV532" t="str">
            <v>sc</v>
          </cell>
        </row>
        <row r="533">
          <cell r="AP533">
            <v>508547</v>
          </cell>
          <cell r="AQ533">
            <v>1004470</v>
          </cell>
          <cell r="AR533">
            <v>1</v>
          </cell>
          <cell r="AS533">
            <v>42503</v>
          </cell>
          <cell r="AT533" t="str">
            <v>IDU-1810-2013 Terminado Mantenimiento Periódico IDU Arterial  --POLIZA ESTABILIDAD ACTIVA</v>
          </cell>
          <cell r="AU533">
            <v>44165</v>
          </cell>
          <cell r="AV533" t="str">
            <v>sc</v>
          </cell>
        </row>
        <row r="534">
          <cell r="AP534">
            <v>508550</v>
          </cell>
          <cell r="AQ534">
            <v>1004404</v>
          </cell>
          <cell r="AR534">
            <v>1</v>
          </cell>
          <cell r="AS534">
            <v>42503</v>
          </cell>
          <cell r="AT534" t="str">
            <v>IDU-1810-2013 Terminado Mantenimiento Periódico IDU Arterial  --POLIZA ESTABILIDAD ACTIVA</v>
          </cell>
          <cell r="AU534">
            <v>44165</v>
          </cell>
          <cell r="AV534" t="str">
            <v>sc</v>
          </cell>
        </row>
        <row r="535">
          <cell r="AP535">
            <v>508552</v>
          </cell>
          <cell r="AQ535">
            <v>1004404</v>
          </cell>
          <cell r="AR535">
            <v>1</v>
          </cell>
          <cell r="AS535">
            <v>42503</v>
          </cell>
          <cell r="AT535" t="str">
            <v>IDU-1810-2013 Terminado Mantenimiento Periódico IDU Arterial  --POLIZA ESTABILIDAD ACTIVA</v>
          </cell>
          <cell r="AU535">
            <v>44165</v>
          </cell>
          <cell r="AV535" t="str">
            <v>sc</v>
          </cell>
        </row>
        <row r="536">
          <cell r="AP536">
            <v>508557</v>
          </cell>
          <cell r="AQ536">
            <v>1004386</v>
          </cell>
          <cell r="AR536">
            <v>1</v>
          </cell>
          <cell r="AS536">
            <v>42503</v>
          </cell>
          <cell r="AT536" t="str">
            <v>IDU-1810-2013 Terminado Mantenimiento Periódico IDU Arterial  --POLIZA ESTABILIDAD ACTIVA</v>
          </cell>
          <cell r="AU536">
            <v>44165</v>
          </cell>
          <cell r="AV536" t="str">
            <v>sc</v>
          </cell>
        </row>
        <row r="537">
          <cell r="AP537">
            <v>508559</v>
          </cell>
          <cell r="AQ537">
            <v>1004386</v>
          </cell>
          <cell r="AR537">
            <v>1</v>
          </cell>
          <cell r="AS537">
            <v>42503</v>
          </cell>
          <cell r="AT537" t="str">
            <v>IDU-1810-2013 Terminado Mantenimiento Periódico IDU Arterial  --POLIZA ESTABILIDAD ACTIVA</v>
          </cell>
          <cell r="AU537">
            <v>44165</v>
          </cell>
          <cell r="AV537" t="str">
            <v>sc</v>
          </cell>
        </row>
        <row r="538">
          <cell r="AP538">
            <v>508564</v>
          </cell>
          <cell r="AQ538">
            <v>1004363</v>
          </cell>
          <cell r="AR538">
            <v>1</v>
          </cell>
          <cell r="AS538">
            <v>42503</v>
          </cell>
          <cell r="AT538" t="str">
            <v>IDU-1810-2013 Terminado Mantenimiento Periódico IDU Arterial  --POLIZA ESTABILIDAD ACTIVA</v>
          </cell>
          <cell r="AU538">
            <v>44165</v>
          </cell>
          <cell r="AV538" t="str">
            <v>sc</v>
          </cell>
        </row>
        <row r="539">
          <cell r="AP539">
            <v>508566</v>
          </cell>
          <cell r="AQ539">
            <v>1004363</v>
          </cell>
          <cell r="AR539">
            <v>1</v>
          </cell>
          <cell r="AS539">
            <v>42503</v>
          </cell>
          <cell r="AT539" t="str">
            <v>IDU-1810-2013 Terminado Mantenimiento Periódico IDU Arterial  --POLIZA ESTABILIDAD ACTIVA</v>
          </cell>
          <cell r="AU539">
            <v>44165</v>
          </cell>
          <cell r="AV539" t="str">
            <v>sc</v>
          </cell>
        </row>
        <row r="540">
          <cell r="AP540">
            <v>509406</v>
          </cell>
          <cell r="AQ540">
            <v>1005302</v>
          </cell>
          <cell r="AR540">
            <v>1</v>
          </cell>
          <cell r="AS540">
            <v>42524</v>
          </cell>
          <cell r="AT540" t="str">
            <v>IDU-1806-2015 Contratado Conservacion IDU Arterial BRIGADA DE REACCION VIAL FASE I -</v>
          </cell>
          <cell r="AV540" t="str">
            <v>sc</v>
          </cell>
        </row>
        <row r="541">
          <cell r="AP541">
            <v>509408</v>
          </cell>
          <cell r="AQ541">
            <v>1005302</v>
          </cell>
          <cell r="AR541">
            <v>1</v>
          </cell>
          <cell r="AS541">
            <v>42524</v>
          </cell>
          <cell r="AT541" t="str">
            <v>IDU-1806-2015 Contratado Conservacion IDU Arterial BRIGADA DE REACCION VIAL FASE I -</v>
          </cell>
          <cell r="AV541" t="str">
            <v>sc</v>
          </cell>
        </row>
        <row r="542">
          <cell r="AP542">
            <v>509410</v>
          </cell>
          <cell r="AQ542">
            <v>1005302</v>
          </cell>
          <cell r="AR542">
            <v>1</v>
          </cell>
          <cell r="AS542">
            <v>42524</v>
          </cell>
          <cell r="AT542" t="str">
            <v>IDU-1806-2015 Contratado Conservacion IDU Arterial BRIGADA DE REACCION VIAL FASE I -</v>
          </cell>
          <cell r="AV542" t="str">
            <v>sc</v>
          </cell>
        </row>
        <row r="543">
          <cell r="AP543">
            <v>509412</v>
          </cell>
          <cell r="AQ543">
            <v>1005302</v>
          </cell>
          <cell r="AR543">
            <v>1</v>
          </cell>
          <cell r="AS543">
            <v>42524</v>
          </cell>
          <cell r="AT543" t="str">
            <v>IDU-1806-2015 Contratado Conservacion IDU Arterial BRIGADA DE REACCION VIAL FASE I -</v>
          </cell>
          <cell r="AV543" t="str">
            <v>sc</v>
          </cell>
        </row>
        <row r="544">
          <cell r="AP544">
            <v>509431</v>
          </cell>
          <cell r="AQ544">
            <v>1003547</v>
          </cell>
          <cell r="AR544">
            <v>1</v>
          </cell>
          <cell r="AS544">
            <v>42524</v>
          </cell>
          <cell r="AT544" t="str">
            <v>IDU-1806-2015 Contratado Conservacion IDU Arterial BRIGADA DE REACCION VIAL FASE I -</v>
          </cell>
          <cell r="AV544" t="str">
            <v>sc</v>
          </cell>
        </row>
        <row r="545">
          <cell r="AP545">
            <v>509433</v>
          </cell>
          <cell r="AQ545">
            <v>1003547</v>
          </cell>
          <cell r="AR545">
            <v>1</v>
          </cell>
          <cell r="AS545">
            <v>42524</v>
          </cell>
          <cell r="AT545" t="str">
            <v>IDU-1806-2015 Contratado Conservacion IDU Arterial BRIGADA DE REACCION VIAL FASE I -</v>
          </cell>
          <cell r="AV545" t="str">
            <v>sc</v>
          </cell>
        </row>
        <row r="546">
          <cell r="AP546">
            <v>509436</v>
          </cell>
          <cell r="AQ546">
            <v>1006342</v>
          </cell>
          <cell r="AR546">
            <v>1</v>
          </cell>
          <cell r="AS546">
            <v>42524</v>
          </cell>
          <cell r="AT546" t="str">
            <v>IDU-1806-2015 Contratado Conservacion IDU Arterial BRIGADA DE REACCION VIAL FASE I -</v>
          </cell>
          <cell r="AV546" t="str">
            <v>sc</v>
          </cell>
        </row>
        <row r="547">
          <cell r="AP547">
            <v>509438</v>
          </cell>
          <cell r="AQ547">
            <v>1006342</v>
          </cell>
          <cell r="AR547">
            <v>1</v>
          </cell>
          <cell r="AS547">
            <v>42524</v>
          </cell>
          <cell r="AT547" t="str">
            <v>IDU-1806-2015 Contratado Conservacion IDU Arterial BRIGADA DE REACCION VIAL FASE I -</v>
          </cell>
          <cell r="AV547" t="str">
            <v>sc</v>
          </cell>
        </row>
        <row r="548">
          <cell r="AP548">
            <v>509464</v>
          </cell>
          <cell r="AQ548">
            <v>1003633</v>
          </cell>
          <cell r="AR548">
            <v>1</v>
          </cell>
          <cell r="AS548">
            <v>42524</v>
          </cell>
          <cell r="AT548" t="str">
            <v>IDU-1806-2015 Contratado Conservacion IDU Arterial BRIGADA DE REACCION VIAL FASE I -</v>
          </cell>
          <cell r="AV548" t="str">
            <v>sc</v>
          </cell>
        </row>
        <row r="549">
          <cell r="AP549">
            <v>509466</v>
          </cell>
          <cell r="AQ549">
            <v>1003633</v>
          </cell>
          <cell r="AR549">
            <v>1</v>
          </cell>
          <cell r="AS549">
            <v>42524</v>
          </cell>
          <cell r="AT549" t="str">
            <v>IDU-1806-2015 Contratado Conservacion IDU Arterial BRIGADA DE REACCION VIAL FASE I -</v>
          </cell>
          <cell r="AV549" t="str">
            <v>sc</v>
          </cell>
        </row>
        <row r="550">
          <cell r="AP550">
            <v>509469</v>
          </cell>
          <cell r="AQ550">
            <v>1006232</v>
          </cell>
          <cell r="AR550">
            <v>1</v>
          </cell>
          <cell r="AS550">
            <v>42524</v>
          </cell>
          <cell r="AT550" t="str">
            <v>IDU-1806-2015 Contratado Conservacion IDU Arterial BRIGADA DE REACCION VIAL FASE I -</v>
          </cell>
          <cell r="AV550" t="str">
            <v>sc</v>
          </cell>
        </row>
        <row r="551">
          <cell r="AP551">
            <v>509471</v>
          </cell>
          <cell r="AQ551">
            <v>1006232</v>
          </cell>
          <cell r="AR551">
            <v>1</v>
          </cell>
          <cell r="AS551">
            <v>42524</v>
          </cell>
          <cell r="AT551" t="str">
            <v>IDU-1806-2015 Contratado Conservacion IDU Arterial BRIGADA DE REACCION VIAL FASE I -</v>
          </cell>
          <cell r="AV551" t="str">
            <v>sc</v>
          </cell>
        </row>
        <row r="552">
          <cell r="AP552">
            <v>509558</v>
          </cell>
          <cell r="AQ552">
            <v>1006316</v>
          </cell>
          <cell r="AR552">
            <v>1</v>
          </cell>
          <cell r="AS552">
            <v>42313</v>
          </cell>
          <cell r="AT552" t="str">
            <v>IDU-69-2008 Terminado Rehabilitación IDU Circuito Movilidad  -Calzada2-POLIZA ESTABILIDAD ACTIVA</v>
          </cell>
          <cell r="AV552" t="str">
            <v>POLIZA ESTABILIDAD ACTIVA IDU 069/08_V11 VENCE EN 30/12/2016</v>
          </cell>
        </row>
        <row r="553">
          <cell r="AP553">
            <v>509561</v>
          </cell>
          <cell r="AQ553">
            <v>1006315</v>
          </cell>
          <cell r="AR553">
            <v>1</v>
          </cell>
          <cell r="AS553">
            <v>42313</v>
          </cell>
          <cell r="AT553" t="str">
            <v>IDU-69-2008 Terminado Rehabilitación IDU Local  -Calzada2-POLIZA ESTABILIDAD ACTIVA</v>
          </cell>
          <cell r="AV553" t="str">
            <v>POLIZA ESTABILIDAD ACTIVA IDU 069/08_V11 VENCE EN 30/12/2016</v>
          </cell>
        </row>
        <row r="554">
          <cell r="AP554">
            <v>509771</v>
          </cell>
          <cell r="AQ554">
            <v>1006341</v>
          </cell>
          <cell r="AR554">
            <v>1</v>
          </cell>
          <cell r="AS554">
            <v>42524</v>
          </cell>
          <cell r="AT554" t="str">
            <v>IDU-1806-2015 Contratado Conservacion IDU Arterial BRIGADA DE REACCION VIAL FASE I -</v>
          </cell>
          <cell r="AV554" t="str">
            <v>sc</v>
          </cell>
        </row>
        <row r="555">
          <cell r="AP555">
            <v>509773</v>
          </cell>
          <cell r="AQ555">
            <v>1006341</v>
          </cell>
          <cell r="AR555">
            <v>1</v>
          </cell>
          <cell r="AS555">
            <v>42524</v>
          </cell>
          <cell r="AT555" t="str">
            <v>IDU-1806-2015 Contratado Conservacion IDU Arterial BRIGADA DE REACCION VIAL FASE I -</v>
          </cell>
          <cell r="AV555" t="str">
            <v>sc</v>
          </cell>
        </row>
        <row r="556">
          <cell r="AP556">
            <v>509776</v>
          </cell>
          <cell r="AQ556">
            <v>1004124</v>
          </cell>
          <cell r="AR556">
            <v>1</v>
          </cell>
          <cell r="AS556">
            <v>42524</v>
          </cell>
          <cell r="AT556" t="str">
            <v>IDU-1806-2015 Contratado Conservacion IDU Arterial BRIGADA DE REACCION VIAL FASE I -</v>
          </cell>
          <cell r="AV556" t="str">
            <v>sc</v>
          </cell>
        </row>
        <row r="557">
          <cell r="AP557">
            <v>509778</v>
          </cell>
          <cell r="AQ557">
            <v>1004124</v>
          </cell>
          <cell r="AR557">
            <v>1</v>
          </cell>
          <cell r="AS557">
            <v>42524</v>
          </cell>
          <cell r="AT557" t="str">
            <v>IDU-1806-2015 Contratado Conservacion IDU Arterial BRIGADA DE REACCION VIAL FASE I -</v>
          </cell>
          <cell r="AV557" t="str">
            <v>sc</v>
          </cell>
        </row>
        <row r="558">
          <cell r="AP558">
            <v>509805</v>
          </cell>
          <cell r="AQ558">
            <v>1006278</v>
          </cell>
          <cell r="AR558">
            <v>1</v>
          </cell>
          <cell r="AS558">
            <v>41439</v>
          </cell>
          <cell r="AT558" t="str">
            <v>110-2015 Reservado Mantenimiento Periódico FDL USAQUEN Arterial  -</v>
          </cell>
          <cell r="AV558" t="str">
            <v>sc</v>
          </cell>
        </row>
        <row r="559">
          <cell r="AP559">
            <v>509807</v>
          </cell>
          <cell r="AQ559">
            <v>1006278</v>
          </cell>
          <cell r="AR559">
            <v>1</v>
          </cell>
          <cell r="AS559">
            <v>41439</v>
          </cell>
          <cell r="AT559" t="str">
            <v>CONV-1292-2012 Reservado Mantenimiento Periódico FDL USAQUEN Arterial  -</v>
          </cell>
          <cell r="AV559" t="str">
            <v>sc</v>
          </cell>
        </row>
        <row r="560">
          <cell r="AP560">
            <v>509831</v>
          </cell>
          <cell r="AQ560">
            <v>1006279</v>
          </cell>
          <cell r="AR560">
            <v>1</v>
          </cell>
          <cell r="AS560">
            <v>42313</v>
          </cell>
          <cell r="AT560" t="str">
            <v>IDU-49-2012 Terminado Acciones de Movilidad IDU Arterial  -</v>
          </cell>
          <cell r="AV560" t="str">
            <v>sc</v>
          </cell>
        </row>
        <row r="561">
          <cell r="AP561">
            <v>509833</v>
          </cell>
          <cell r="AQ561">
            <v>1006279</v>
          </cell>
          <cell r="AR561">
            <v>1</v>
          </cell>
          <cell r="AS561">
            <v>41439</v>
          </cell>
          <cell r="AT561" t="str">
            <v>SD Reservado Mantenimiento Periódico FDL USAQUEN Arterial  -</v>
          </cell>
          <cell r="AV561" t="str">
            <v>sc</v>
          </cell>
        </row>
        <row r="562">
          <cell r="AP562">
            <v>509853</v>
          </cell>
          <cell r="AQ562">
            <v>1001342</v>
          </cell>
          <cell r="AR562">
            <v>1</v>
          </cell>
          <cell r="AS562">
            <v>41029</v>
          </cell>
          <cell r="AT562" t="str">
            <v>CONV-009-2011 Terminado Mantenimiento Periódico UAERMV Arterial  --POLIZA ESTABILIDAD ACTIVA</v>
          </cell>
          <cell r="AV562" t="str">
            <v>sc</v>
          </cell>
        </row>
        <row r="563">
          <cell r="AP563">
            <v>509857</v>
          </cell>
          <cell r="AQ563">
            <v>1001342</v>
          </cell>
          <cell r="AR563">
            <v>1</v>
          </cell>
          <cell r="AS563">
            <v>41029</v>
          </cell>
          <cell r="AT563" t="str">
            <v>CONV-009-2011 Terminado Mantenimiento Periódico UAERMV Arterial  --POLIZA ESTABILIDAD ACTIVA</v>
          </cell>
          <cell r="AV563" t="str">
            <v>sc</v>
          </cell>
        </row>
        <row r="564">
          <cell r="AP564">
            <v>509949</v>
          </cell>
          <cell r="AQ564">
            <v>1004151</v>
          </cell>
          <cell r="AR564">
            <v>1</v>
          </cell>
          <cell r="AS564">
            <v>42313</v>
          </cell>
          <cell r="AT564" t="str">
            <v>IDU-69-2008 Terminado Acciones de Movilidad IDU Arterial  -</v>
          </cell>
          <cell r="AV564" t="str">
            <v>sc</v>
          </cell>
        </row>
        <row r="565">
          <cell r="AP565">
            <v>509951</v>
          </cell>
          <cell r="AQ565">
            <v>1004151</v>
          </cell>
          <cell r="AR565">
            <v>1</v>
          </cell>
          <cell r="AS565">
            <v>42313</v>
          </cell>
          <cell r="AT565" t="str">
            <v>IDU-69-2008 Terminado Acciones de Movilidad IDU Arterial  -</v>
          </cell>
          <cell r="AV565" t="str">
            <v>sc</v>
          </cell>
        </row>
        <row r="566">
          <cell r="AP566">
            <v>509969</v>
          </cell>
          <cell r="AQ566">
            <v>1004155</v>
          </cell>
          <cell r="AR566">
            <v>1</v>
          </cell>
          <cell r="AS566">
            <v>41912</v>
          </cell>
          <cell r="AT566" t="str">
            <v>CONV-IDU-009-2011 Terminado Mantenimiento Periódico UAERMV Arterial  -</v>
          </cell>
          <cell r="AV566" t="str">
            <v>sc</v>
          </cell>
        </row>
        <row r="567">
          <cell r="AP567">
            <v>509971</v>
          </cell>
          <cell r="AQ567">
            <v>1004155</v>
          </cell>
          <cell r="AR567">
            <v>1</v>
          </cell>
          <cell r="AS567">
            <v>42313</v>
          </cell>
          <cell r="AT567" t="str">
            <v>IDU-69-2008 Terminado Acciones de Movilidad IDU Arterial  -</v>
          </cell>
          <cell r="AV567" t="str">
            <v>sc</v>
          </cell>
        </row>
        <row r="568">
          <cell r="AP568">
            <v>509979</v>
          </cell>
          <cell r="AQ568">
            <v>1004083</v>
          </cell>
          <cell r="AR568">
            <v>1</v>
          </cell>
          <cell r="AS568">
            <v>42313</v>
          </cell>
          <cell r="AT568" t="str">
            <v>IDU-69-2008 Terminado Mantenimiento Periódico IDU Arterial  -</v>
          </cell>
          <cell r="AV568" t="str">
            <v>sc</v>
          </cell>
        </row>
        <row r="569">
          <cell r="AP569">
            <v>509981</v>
          </cell>
          <cell r="AQ569">
            <v>1004083</v>
          </cell>
          <cell r="AR569">
            <v>1</v>
          </cell>
          <cell r="AS569">
            <v>41772</v>
          </cell>
          <cell r="AT569" t="str">
            <v>SD Terminado Mantenimiento Periódico UAERMV Arterial  -</v>
          </cell>
          <cell r="AV569" t="str">
            <v>sc</v>
          </cell>
        </row>
        <row r="570">
          <cell r="AP570">
            <v>509991</v>
          </cell>
          <cell r="AQ570">
            <v>1004061</v>
          </cell>
          <cell r="AR570">
            <v>1</v>
          </cell>
          <cell r="AS570">
            <v>42313</v>
          </cell>
          <cell r="AT570" t="str">
            <v>IDU-49-2012 Terminado Acciones de Movilidad IDU Arterial  -</v>
          </cell>
          <cell r="AV570" t="str">
            <v>sc</v>
          </cell>
        </row>
        <row r="571">
          <cell r="AP571">
            <v>509996</v>
          </cell>
          <cell r="AQ571">
            <v>1004136</v>
          </cell>
          <cell r="AR571">
            <v>1</v>
          </cell>
          <cell r="AS571">
            <v>42313</v>
          </cell>
          <cell r="AT571" t="str">
            <v>IDU-69-2008 Terminado Acciones de Movilidad IDU Arterial  -</v>
          </cell>
          <cell r="AV571" t="str">
            <v>sc</v>
          </cell>
        </row>
        <row r="572">
          <cell r="AP572">
            <v>509999</v>
          </cell>
          <cell r="AQ572">
            <v>1003971</v>
          </cell>
          <cell r="AR572">
            <v>1</v>
          </cell>
          <cell r="AS572">
            <v>42313</v>
          </cell>
          <cell r="AT572" t="str">
            <v>IDU-69-2008 Terminado Acciones de Movilidad IDU Arterial  -</v>
          </cell>
          <cell r="AV572" t="str">
            <v>sc</v>
          </cell>
        </row>
        <row r="573">
          <cell r="AP573">
            <v>510003</v>
          </cell>
          <cell r="AQ573">
            <v>1003971</v>
          </cell>
          <cell r="AR573">
            <v>1</v>
          </cell>
          <cell r="AS573">
            <v>42313</v>
          </cell>
          <cell r="AT573" t="str">
            <v>IDU-49-2012 Terminado Acciones de Movilidad IDU Arterial  -</v>
          </cell>
          <cell r="AV573" t="str">
            <v>sc</v>
          </cell>
        </row>
        <row r="574">
          <cell r="AP574">
            <v>510015</v>
          </cell>
          <cell r="AQ574">
            <v>1004183</v>
          </cell>
          <cell r="AR574">
            <v>1</v>
          </cell>
          <cell r="AS574">
            <v>42313</v>
          </cell>
          <cell r="AT574" t="str">
            <v>IDU-49-2012 Terminado Acciones de Movilidad IDU Arterial  -</v>
          </cell>
          <cell r="AV574" t="str">
            <v>sc</v>
          </cell>
        </row>
        <row r="575">
          <cell r="AP575">
            <v>510048</v>
          </cell>
          <cell r="AQ575">
            <v>1003759</v>
          </cell>
          <cell r="AR575">
            <v>1</v>
          </cell>
          <cell r="AS575">
            <v>42313</v>
          </cell>
          <cell r="AT575" t="str">
            <v>IDU-69-2008 Terminado Acciones de Movilidad IDU Arterial  -</v>
          </cell>
          <cell r="AV575" t="str">
            <v>sc</v>
          </cell>
        </row>
        <row r="576">
          <cell r="AP576">
            <v>510052</v>
          </cell>
          <cell r="AQ576">
            <v>1003759</v>
          </cell>
          <cell r="AR576">
            <v>1</v>
          </cell>
          <cell r="AS576">
            <v>42313</v>
          </cell>
          <cell r="AT576" t="str">
            <v>IDU-49-2012 Terminado Mantenimiento Periódico IDU Arterial  -</v>
          </cell>
          <cell r="AV576" t="str">
            <v>sc</v>
          </cell>
        </row>
        <row r="577">
          <cell r="AP577">
            <v>510055</v>
          </cell>
          <cell r="AQ577">
            <v>1003655</v>
          </cell>
          <cell r="AR577">
            <v>1</v>
          </cell>
          <cell r="AS577">
            <v>41817</v>
          </cell>
          <cell r="AT577" t="str">
            <v>SD Terminado Mantenimiento Periódico UAERMV Arterial  -</v>
          </cell>
          <cell r="AV577" t="str">
            <v>sc</v>
          </cell>
        </row>
        <row r="578">
          <cell r="AP578">
            <v>510059</v>
          </cell>
          <cell r="AQ578">
            <v>1003655</v>
          </cell>
          <cell r="AR578">
            <v>1</v>
          </cell>
          <cell r="AS578">
            <v>42313</v>
          </cell>
          <cell r="AT578" t="str">
            <v>IDU-69-2008 Terminado Acciones de Movilidad IDU Arterial  -</v>
          </cell>
          <cell r="AV578" t="str">
            <v>sc</v>
          </cell>
        </row>
        <row r="579">
          <cell r="AP579">
            <v>510071</v>
          </cell>
          <cell r="AQ579">
            <v>1004102</v>
          </cell>
          <cell r="AR579">
            <v>1</v>
          </cell>
          <cell r="AS579">
            <v>42313</v>
          </cell>
          <cell r="AT579" t="str">
            <v>IDU-69-2008 Terminado Acciones de Movilidad IDU Arterial  -</v>
          </cell>
          <cell r="AV579" t="str">
            <v>sc</v>
          </cell>
        </row>
        <row r="580">
          <cell r="AP580">
            <v>510083</v>
          </cell>
          <cell r="AQ580">
            <v>1005023</v>
          </cell>
          <cell r="AR580">
            <v>1</v>
          </cell>
          <cell r="AS580">
            <v>42313</v>
          </cell>
          <cell r="AT580" t="str">
            <v>IDU-49-2012 Terminado Acciones de Movilidad IDU Arterial  -</v>
          </cell>
          <cell r="AV580" t="str">
            <v>sc</v>
          </cell>
        </row>
        <row r="581">
          <cell r="AP581">
            <v>510101</v>
          </cell>
          <cell r="AQ581">
            <v>1005618</v>
          </cell>
          <cell r="AR581">
            <v>1</v>
          </cell>
          <cell r="AS581">
            <v>42313</v>
          </cell>
          <cell r="AT581" t="str">
            <v>IDU-69-2008 Terminado Acciones de Movilidad IDU Arterial  -</v>
          </cell>
          <cell r="AV581" t="str">
            <v>sc</v>
          </cell>
        </row>
        <row r="582">
          <cell r="AP582">
            <v>510172</v>
          </cell>
          <cell r="AQ582">
            <v>1004392</v>
          </cell>
          <cell r="AR582">
            <v>1</v>
          </cell>
          <cell r="AS582">
            <v>42313</v>
          </cell>
          <cell r="AT582" t="str">
            <v>IDU-69-2008 Terminado Acciones de Movilidad IDU Arterial  -</v>
          </cell>
          <cell r="AV582" t="str">
            <v>sc</v>
          </cell>
        </row>
        <row r="583">
          <cell r="AP583">
            <v>510176</v>
          </cell>
          <cell r="AQ583">
            <v>1004392</v>
          </cell>
          <cell r="AR583">
            <v>1</v>
          </cell>
          <cell r="AS583">
            <v>42313</v>
          </cell>
          <cell r="AT583" t="str">
            <v>IDU-69-2008 Terminado Acciones de Movilidad IDU Arterial  -</v>
          </cell>
          <cell r="AV583" t="str">
            <v>sc</v>
          </cell>
        </row>
        <row r="584">
          <cell r="AP584">
            <v>510190</v>
          </cell>
          <cell r="AQ584">
            <v>1004853</v>
          </cell>
          <cell r="AR584">
            <v>1</v>
          </cell>
          <cell r="AS584">
            <v>42313</v>
          </cell>
          <cell r="AT584" t="str">
            <v>IDU-49-2012 Terminado Acciones de Movilidad IDU Arterial  -</v>
          </cell>
          <cell r="AV584" t="str">
            <v>sc</v>
          </cell>
        </row>
        <row r="585">
          <cell r="AP585">
            <v>510193</v>
          </cell>
          <cell r="AQ585">
            <v>1004934</v>
          </cell>
          <cell r="AR585">
            <v>1</v>
          </cell>
          <cell r="AS585">
            <v>42313</v>
          </cell>
          <cell r="AT585" t="str">
            <v>IDU-49-2012 Terminado Acciones de Movilidad IDU Arterial  -</v>
          </cell>
          <cell r="AV585" t="str">
            <v>sc</v>
          </cell>
        </row>
        <row r="586">
          <cell r="AP586">
            <v>510372</v>
          </cell>
          <cell r="AQ586">
            <v>1006275</v>
          </cell>
          <cell r="AR586">
            <v>1</v>
          </cell>
          <cell r="AS586">
            <v>42524</v>
          </cell>
          <cell r="AT586" t="str">
            <v>IDU-1806-2015 Contratado Conservacion IDU Arterial BRIGADA DE REACCION VIAL FASE I -</v>
          </cell>
          <cell r="AV586" t="str">
            <v>sc</v>
          </cell>
        </row>
        <row r="587">
          <cell r="AP587">
            <v>510374</v>
          </cell>
          <cell r="AQ587">
            <v>1006275</v>
          </cell>
          <cell r="AR587">
            <v>1</v>
          </cell>
          <cell r="AS587">
            <v>42524</v>
          </cell>
          <cell r="AT587" t="str">
            <v>IDU-1806-2015 Contratado Conservacion IDU Arterial BRIGADA DE REACCION VIAL FASE I -</v>
          </cell>
          <cell r="AV587" t="str">
            <v>sc</v>
          </cell>
        </row>
        <row r="588">
          <cell r="AP588">
            <v>510377</v>
          </cell>
          <cell r="AQ588">
            <v>1006271</v>
          </cell>
          <cell r="AR588">
            <v>1</v>
          </cell>
          <cell r="AS588">
            <v>42524</v>
          </cell>
          <cell r="AT588" t="str">
            <v>IDU-1806-2015 Contratado Conservacion IDU Arterial BRIGADA DE REACCION VIAL FASE I -</v>
          </cell>
          <cell r="AV588" t="str">
            <v>sc</v>
          </cell>
        </row>
        <row r="589">
          <cell r="AP589">
            <v>510379</v>
          </cell>
          <cell r="AQ589">
            <v>1006271</v>
          </cell>
          <cell r="AR589">
            <v>1</v>
          </cell>
          <cell r="AS589">
            <v>42524</v>
          </cell>
          <cell r="AT589" t="str">
            <v>IDU-1806-2015 Contratado Conservacion IDU Arterial BRIGADA DE REACCION VIAL FASE I -</v>
          </cell>
          <cell r="AV589" t="str">
            <v>sc</v>
          </cell>
        </row>
        <row r="590">
          <cell r="AP590">
            <v>510382</v>
          </cell>
          <cell r="AQ590">
            <v>11012147</v>
          </cell>
          <cell r="AR590">
            <v>1</v>
          </cell>
          <cell r="AS590">
            <v>42524</v>
          </cell>
          <cell r="AT590" t="str">
            <v>IDU-1806-2015 Contratado Conservacion IDU Arterial BRIGADA DE REACCION VIAL FASE I -</v>
          </cell>
          <cell r="AV590" t="str">
            <v>sc</v>
          </cell>
        </row>
        <row r="591">
          <cell r="AP591">
            <v>510384</v>
          </cell>
          <cell r="AQ591">
            <v>11012147</v>
          </cell>
          <cell r="AR591">
            <v>1</v>
          </cell>
          <cell r="AS591">
            <v>42524</v>
          </cell>
          <cell r="AT591" t="str">
            <v>IDU-1806-2015 Contratado Conservacion IDU Arterial BRIGADA DE REACCION VIAL FASE I -</v>
          </cell>
          <cell r="AV591" t="str">
            <v>sc</v>
          </cell>
        </row>
        <row r="592">
          <cell r="AP592">
            <v>510392</v>
          </cell>
          <cell r="AQ592">
            <v>1004207</v>
          </cell>
          <cell r="AR592">
            <v>1</v>
          </cell>
          <cell r="AS592">
            <v>41817</v>
          </cell>
          <cell r="AT592" t="str">
            <v>SD Terminado Mantenimiento Periódico UAERMV Arterial  -</v>
          </cell>
          <cell r="AV592" t="str">
            <v>sc</v>
          </cell>
        </row>
        <row r="593">
          <cell r="AP593">
            <v>510394</v>
          </cell>
          <cell r="AQ593">
            <v>1004207</v>
          </cell>
          <cell r="AR593">
            <v>1</v>
          </cell>
          <cell r="AS593">
            <v>41817</v>
          </cell>
          <cell r="AT593" t="str">
            <v>SD Terminado Mantenimiento Periódico UAERMV Arterial  -</v>
          </cell>
          <cell r="AV593" t="str">
            <v>sc</v>
          </cell>
        </row>
        <row r="594">
          <cell r="AP594">
            <v>510409</v>
          </cell>
          <cell r="AQ594">
            <v>1006274</v>
          </cell>
          <cell r="AR594">
            <v>1</v>
          </cell>
          <cell r="AS594">
            <v>42524</v>
          </cell>
          <cell r="AT594" t="str">
            <v>IDU-1806-2015 Contratado Conservacion IDU Arterial BRIGADA DE REACCION VIAL FASE I -</v>
          </cell>
          <cell r="AV594" t="str">
            <v>sc</v>
          </cell>
        </row>
        <row r="595">
          <cell r="AP595">
            <v>510411</v>
          </cell>
          <cell r="AQ595">
            <v>1006274</v>
          </cell>
          <cell r="AR595">
            <v>1</v>
          </cell>
          <cell r="AS595">
            <v>42524</v>
          </cell>
          <cell r="AT595" t="str">
            <v>IDU-1806-2015 Contratado Conservacion IDU Arterial BRIGADA DE REACCION VIAL FASE I -</v>
          </cell>
          <cell r="AV595" t="str">
            <v>sc</v>
          </cell>
        </row>
        <row r="596">
          <cell r="AP596">
            <v>510414</v>
          </cell>
          <cell r="AQ596">
            <v>1006272</v>
          </cell>
          <cell r="AR596">
            <v>1</v>
          </cell>
          <cell r="AS596">
            <v>42524</v>
          </cell>
          <cell r="AT596" t="str">
            <v>IDU-1806-2015 Contratado Conservacion IDU Arterial BRIGADA DE REACCION VIAL FASE I -</v>
          </cell>
          <cell r="AV596" t="str">
            <v>sc</v>
          </cell>
        </row>
        <row r="597">
          <cell r="AP597">
            <v>510416</v>
          </cell>
          <cell r="AQ597">
            <v>1006272</v>
          </cell>
          <cell r="AR597">
            <v>1</v>
          </cell>
          <cell r="AS597">
            <v>42524</v>
          </cell>
          <cell r="AT597" t="str">
            <v>IDU-1806-2015 Contratado Conservacion IDU Arterial BRIGADA DE REACCION VIAL FASE I -</v>
          </cell>
          <cell r="AV597" t="str">
            <v>sc</v>
          </cell>
        </row>
        <row r="598">
          <cell r="AP598">
            <v>510595</v>
          </cell>
          <cell r="AQ598">
            <v>1001968</v>
          </cell>
          <cell r="AR598">
            <v>1</v>
          </cell>
          <cell r="AS598">
            <v>42313</v>
          </cell>
          <cell r="AT598" t="str">
            <v>IDU-69-2008 Terminado Acciones de Movilidad IDU Arterial  -</v>
          </cell>
          <cell r="AV598" t="str">
            <v>sc</v>
          </cell>
        </row>
        <row r="599">
          <cell r="AP599">
            <v>510598</v>
          </cell>
          <cell r="AQ599">
            <v>1003000</v>
          </cell>
          <cell r="AR599">
            <v>1</v>
          </cell>
          <cell r="AS599">
            <v>42313</v>
          </cell>
          <cell r="AT599" t="str">
            <v>IDU-69-2008 Terminado Acciones de Movilidad IDU Arterial  -</v>
          </cell>
          <cell r="AV599" t="str">
            <v>sc</v>
          </cell>
        </row>
        <row r="600">
          <cell r="AP600">
            <v>510602</v>
          </cell>
          <cell r="AQ600">
            <v>1003000</v>
          </cell>
          <cell r="AR600">
            <v>1</v>
          </cell>
          <cell r="AS600">
            <v>42313</v>
          </cell>
          <cell r="AT600" t="str">
            <v>IDU-49-2012 Terminado Mantenimiento Periódico IDU Arterial  -</v>
          </cell>
          <cell r="AV600" t="str">
            <v>sc</v>
          </cell>
        </row>
        <row r="601">
          <cell r="AP601">
            <v>510605</v>
          </cell>
          <cell r="AQ601">
            <v>1003394</v>
          </cell>
          <cell r="AR601">
            <v>1</v>
          </cell>
          <cell r="AS601">
            <v>42313</v>
          </cell>
          <cell r="AT601" t="str">
            <v>IDU-69-2008 Terminado Acciones de Movilidad IDU Arterial  -</v>
          </cell>
          <cell r="AV601" t="str">
            <v>sc</v>
          </cell>
        </row>
        <row r="602">
          <cell r="AP602">
            <v>510609</v>
          </cell>
          <cell r="AQ602">
            <v>1003394</v>
          </cell>
          <cell r="AR602">
            <v>1</v>
          </cell>
          <cell r="AS602">
            <v>42313</v>
          </cell>
          <cell r="AT602" t="str">
            <v>IDU-49-2012 Terminado Mantenimiento Periódico IDU Arterial  -</v>
          </cell>
          <cell r="AV602" t="str">
            <v>sc</v>
          </cell>
        </row>
        <row r="603">
          <cell r="AP603">
            <v>510612</v>
          </cell>
          <cell r="AQ603">
            <v>1003495</v>
          </cell>
          <cell r="AR603">
            <v>1</v>
          </cell>
          <cell r="AS603">
            <v>42313</v>
          </cell>
          <cell r="AT603" t="str">
            <v>IDU-49-2012 Terminado Mantenimiento Periódico IDU Arterial  -</v>
          </cell>
          <cell r="AV603" t="str">
            <v>sc</v>
          </cell>
        </row>
        <row r="604">
          <cell r="AP604">
            <v>510619</v>
          </cell>
          <cell r="AQ604">
            <v>1003330</v>
          </cell>
          <cell r="AR604">
            <v>1</v>
          </cell>
          <cell r="AS604">
            <v>42313</v>
          </cell>
          <cell r="AT604" t="str">
            <v>IDU-69-2008 Terminado Acciones de Movilidad IDU Arterial  -</v>
          </cell>
          <cell r="AV604" t="str">
            <v>sc</v>
          </cell>
        </row>
        <row r="605">
          <cell r="AP605">
            <v>510623</v>
          </cell>
          <cell r="AQ605">
            <v>1003330</v>
          </cell>
          <cell r="AR605">
            <v>1</v>
          </cell>
          <cell r="AS605">
            <v>42313</v>
          </cell>
          <cell r="AT605" t="str">
            <v>IDU-49-2012 Terminado Mantenimiento Periódico IDU Arterial  -</v>
          </cell>
          <cell r="AV605" t="str">
            <v>sc</v>
          </cell>
        </row>
        <row r="606">
          <cell r="AP606">
            <v>510626</v>
          </cell>
          <cell r="AQ606">
            <v>1003232</v>
          </cell>
          <cell r="AR606">
            <v>1</v>
          </cell>
          <cell r="AS606">
            <v>42313</v>
          </cell>
          <cell r="AT606" t="str">
            <v>IDU-49-2012 Terminado Mantenimiento Periódico IDU Arterial  -</v>
          </cell>
          <cell r="AV606" t="str">
            <v>sc</v>
          </cell>
        </row>
        <row r="607">
          <cell r="AP607">
            <v>510633</v>
          </cell>
          <cell r="AQ607">
            <v>1003116</v>
          </cell>
          <cell r="AR607">
            <v>1</v>
          </cell>
          <cell r="AS607">
            <v>42313</v>
          </cell>
          <cell r="AT607" t="str">
            <v>IDU-49-2012 Terminado Mantenimiento Periódico IDU Arterial  -</v>
          </cell>
          <cell r="AV607" t="str">
            <v>sc</v>
          </cell>
        </row>
        <row r="608">
          <cell r="AP608">
            <v>510640</v>
          </cell>
          <cell r="AQ608">
            <v>1003452</v>
          </cell>
          <cell r="AR608">
            <v>1</v>
          </cell>
          <cell r="AS608">
            <v>42313</v>
          </cell>
          <cell r="AT608" t="str">
            <v>IDU-69-2008 Terminado Acciones de Movilidad IDU Arterial  -</v>
          </cell>
          <cell r="AV608" t="str">
            <v>sc</v>
          </cell>
        </row>
        <row r="609">
          <cell r="AP609">
            <v>510644</v>
          </cell>
          <cell r="AQ609">
            <v>1003452</v>
          </cell>
          <cell r="AR609">
            <v>1</v>
          </cell>
          <cell r="AS609">
            <v>42313</v>
          </cell>
          <cell r="AT609" t="str">
            <v>IDU-49-2012 Terminado Mantenimiento Periódico IDU Arterial  -</v>
          </cell>
          <cell r="AV609" t="str">
            <v>sc</v>
          </cell>
        </row>
        <row r="610">
          <cell r="AP610">
            <v>510647</v>
          </cell>
          <cell r="AQ610">
            <v>1002744</v>
          </cell>
          <cell r="AR610">
            <v>1</v>
          </cell>
          <cell r="AS610">
            <v>42313</v>
          </cell>
          <cell r="AT610" t="str">
            <v>IDU-69-2008 Terminado Acciones de Movilidad IDU Arterial  -</v>
          </cell>
          <cell r="AV610" t="str">
            <v>sc</v>
          </cell>
        </row>
        <row r="611">
          <cell r="AP611">
            <v>510651</v>
          </cell>
          <cell r="AQ611">
            <v>1002744</v>
          </cell>
          <cell r="AR611">
            <v>1</v>
          </cell>
          <cell r="AS611">
            <v>42313</v>
          </cell>
          <cell r="AT611" t="str">
            <v>IDU-69-2008 Terminado Acciones de Movilidad IDU Arterial  -</v>
          </cell>
          <cell r="AV611" t="str">
            <v>sc</v>
          </cell>
        </row>
        <row r="612">
          <cell r="AP612">
            <v>510654</v>
          </cell>
          <cell r="AQ612">
            <v>1002645</v>
          </cell>
          <cell r="AR612">
            <v>1</v>
          </cell>
          <cell r="AS612">
            <v>42313</v>
          </cell>
          <cell r="AT612" t="str">
            <v>IDU-49-2012 Terminado Mantenimiento Periódico IDU Arterial  -</v>
          </cell>
          <cell r="AV612" t="str">
            <v>sc</v>
          </cell>
        </row>
        <row r="613">
          <cell r="AP613">
            <v>510658</v>
          </cell>
          <cell r="AQ613">
            <v>1002645</v>
          </cell>
          <cell r="AR613">
            <v>1</v>
          </cell>
          <cell r="AS613">
            <v>42313</v>
          </cell>
          <cell r="AT613" t="str">
            <v>IDU-69-2008 Terminado Acciones de Movilidad IDU Arterial  -</v>
          </cell>
          <cell r="AV613" t="str">
            <v>sc</v>
          </cell>
        </row>
        <row r="614">
          <cell r="AP614">
            <v>510661</v>
          </cell>
          <cell r="AQ614">
            <v>1002304</v>
          </cell>
          <cell r="AR614">
            <v>1</v>
          </cell>
          <cell r="AS614">
            <v>42313</v>
          </cell>
          <cell r="AT614" t="str">
            <v>IDU-69-2008 Terminado Acciones de Movilidad IDU Arterial  -</v>
          </cell>
          <cell r="AV614" t="str">
            <v>sc</v>
          </cell>
        </row>
        <row r="615">
          <cell r="AP615">
            <v>510668</v>
          </cell>
          <cell r="AQ615">
            <v>1002126</v>
          </cell>
          <cell r="AR615">
            <v>1</v>
          </cell>
          <cell r="AS615">
            <v>42313</v>
          </cell>
          <cell r="AT615" t="str">
            <v>IDU-69-2008 Terminado Acciones de Movilidad IDU Arterial  -</v>
          </cell>
          <cell r="AV615" t="str">
            <v>sc</v>
          </cell>
        </row>
        <row r="616">
          <cell r="AP616">
            <v>510672</v>
          </cell>
          <cell r="AQ616">
            <v>1002126</v>
          </cell>
          <cell r="AR616">
            <v>1</v>
          </cell>
          <cell r="AS616">
            <v>42313</v>
          </cell>
          <cell r="AT616" t="str">
            <v>IDU-69-2008 Terminado Acciones de Movilidad IDU Arterial  -</v>
          </cell>
          <cell r="AV616" t="str">
            <v>sc</v>
          </cell>
        </row>
        <row r="617">
          <cell r="AP617">
            <v>510675</v>
          </cell>
          <cell r="AQ617">
            <v>1001950</v>
          </cell>
          <cell r="AR617">
            <v>1</v>
          </cell>
          <cell r="AS617">
            <v>42313</v>
          </cell>
          <cell r="AT617" t="str">
            <v>IDU-69-2008 Terminado Acciones de Movilidad IDU Arterial  -</v>
          </cell>
          <cell r="AV617" t="str">
            <v>sc</v>
          </cell>
        </row>
        <row r="618">
          <cell r="AP618">
            <v>510679</v>
          </cell>
          <cell r="AQ618">
            <v>1001950</v>
          </cell>
          <cell r="AR618">
            <v>1</v>
          </cell>
          <cell r="AS618">
            <v>42313</v>
          </cell>
          <cell r="AT618" t="str">
            <v>IDU-49-2012 Terminado Acciones de Movilidad IDU Arterial  -</v>
          </cell>
          <cell r="AV618" t="str">
            <v>sc</v>
          </cell>
        </row>
        <row r="619">
          <cell r="AP619">
            <v>510682</v>
          </cell>
          <cell r="AQ619">
            <v>1002231</v>
          </cell>
          <cell r="AR619">
            <v>1</v>
          </cell>
          <cell r="AS619">
            <v>42313</v>
          </cell>
          <cell r="AT619" t="str">
            <v>IDU-69-2008 Terminado Acciones de Movilidad IDU Arterial  -</v>
          </cell>
          <cell r="AV619" t="str">
            <v>sc</v>
          </cell>
        </row>
        <row r="620">
          <cell r="AP620">
            <v>510693</v>
          </cell>
          <cell r="AQ620">
            <v>1002837</v>
          </cell>
          <cell r="AR620">
            <v>1</v>
          </cell>
          <cell r="AS620">
            <v>42313</v>
          </cell>
          <cell r="AT620" t="str">
            <v>IDU-49-2012 Terminado Mantenimiento Periódico IDU Arterial  -</v>
          </cell>
          <cell r="AV620" t="str">
            <v>sc</v>
          </cell>
        </row>
        <row r="621">
          <cell r="AP621">
            <v>510699</v>
          </cell>
          <cell r="AQ621">
            <v>1006310</v>
          </cell>
          <cell r="AR621">
            <v>1</v>
          </cell>
          <cell r="AS621">
            <v>42313</v>
          </cell>
          <cell r="AT621" t="str">
            <v>IDU-69-2008 Terminado Acciones de Movilidad IDU Arterial  -</v>
          </cell>
          <cell r="AV621" t="str">
            <v>sc</v>
          </cell>
        </row>
        <row r="622">
          <cell r="AP622">
            <v>510724</v>
          </cell>
          <cell r="AQ622">
            <v>1003972</v>
          </cell>
          <cell r="AR622">
            <v>1</v>
          </cell>
          <cell r="AS622">
            <v>42667</v>
          </cell>
          <cell r="AT622" t="str">
            <v>SD Terminado Mantenimiento Periódico UAERMV Arterial SD Intervenida 18/06/2014 Reporte depuración ejecución UMV-</v>
          </cell>
          <cell r="AV622" t="str">
            <v>sc</v>
          </cell>
        </row>
        <row r="623">
          <cell r="AP623">
            <v>510726</v>
          </cell>
          <cell r="AQ623">
            <v>1003972</v>
          </cell>
          <cell r="AR623">
            <v>1</v>
          </cell>
          <cell r="AS623">
            <v>42667</v>
          </cell>
          <cell r="AT623" t="str">
            <v>SD Terminado Mantenimiento Periódico UAERMV Arterial SD Intervenida 18/06/2014 Reporte depuración ejecución UMV-</v>
          </cell>
          <cell r="AV623" t="str">
            <v>sc</v>
          </cell>
        </row>
        <row r="624">
          <cell r="AP624">
            <v>510728</v>
          </cell>
          <cell r="AQ624">
            <v>1003972</v>
          </cell>
          <cell r="AR624">
            <v>1</v>
          </cell>
          <cell r="AS624">
            <v>42313</v>
          </cell>
          <cell r="AT624" t="str">
            <v>IDU-69-2008 Terminado Acciones de Movilidad IDU Arterial  -</v>
          </cell>
          <cell r="AV624" t="str">
            <v>sc</v>
          </cell>
        </row>
        <row r="625">
          <cell r="AP625">
            <v>510933</v>
          </cell>
          <cell r="AQ625">
            <v>11012142</v>
          </cell>
          <cell r="AR625">
            <v>1</v>
          </cell>
          <cell r="AS625">
            <v>42524</v>
          </cell>
          <cell r="AT625" t="str">
            <v>IDU-1806-2015 Contratado Conservacion IDU Arterial BRIGADA DE REACCION VIAL FASE I -</v>
          </cell>
          <cell r="AV625" t="str">
            <v>sc</v>
          </cell>
        </row>
        <row r="626">
          <cell r="AP626">
            <v>510935</v>
          </cell>
          <cell r="AQ626">
            <v>11012142</v>
          </cell>
          <cell r="AR626">
            <v>1</v>
          </cell>
          <cell r="AS626">
            <v>42524</v>
          </cell>
          <cell r="AT626" t="str">
            <v>IDU-1806-2015 Contratado Conservacion IDU Arterial BRIGADA DE REACCION VIAL FASE I -</v>
          </cell>
          <cell r="AV626" t="str">
            <v>sc</v>
          </cell>
        </row>
        <row r="627">
          <cell r="AP627">
            <v>510938</v>
          </cell>
          <cell r="AQ627">
            <v>1006267</v>
          </cell>
          <cell r="AR627">
            <v>1</v>
          </cell>
          <cell r="AS627">
            <v>42524</v>
          </cell>
          <cell r="AT627" t="str">
            <v>IDU-1806-2015 Contratado Conservacion IDU Arterial BRIGADA DE REACCION VIAL FASE I -</v>
          </cell>
          <cell r="AV627" t="str">
            <v>sc</v>
          </cell>
        </row>
        <row r="628">
          <cell r="AP628">
            <v>510940</v>
          </cell>
          <cell r="AQ628">
            <v>1006267</v>
          </cell>
          <cell r="AR628">
            <v>1</v>
          </cell>
          <cell r="AS628">
            <v>42524</v>
          </cell>
          <cell r="AT628" t="str">
            <v>IDU-1806-2015 Contratado Conservacion IDU Arterial BRIGADA DE REACCION VIAL FASE I -</v>
          </cell>
          <cell r="AV628" t="str">
            <v>sc</v>
          </cell>
        </row>
        <row r="629">
          <cell r="AP629">
            <v>510943</v>
          </cell>
          <cell r="AQ629">
            <v>1006420</v>
          </cell>
          <cell r="AR629">
            <v>1</v>
          </cell>
          <cell r="AS629">
            <v>42524</v>
          </cell>
          <cell r="AT629" t="str">
            <v>IDU-1806-2015 Contratado Conservacion IDU Arterial BRIGADA DE REACCION VIAL FASE I -</v>
          </cell>
          <cell r="AV629" t="str">
            <v>sc</v>
          </cell>
        </row>
        <row r="630">
          <cell r="AP630">
            <v>510945</v>
          </cell>
          <cell r="AQ630">
            <v>1006420</v>
          </cell>
          <cell r="AR630">
            <v>1</v>
          </cell>
          <cell r="AS630">
            <v>42524</v>
          </cell>
          <cell r="AT630" t="str">
            <v>IDU-1806-2015 Contratado Conservacion IDU Arterial BRIGADA DE REACCION VIAL FASE I -</v>
          </cell>
          <cell r="AV630" t="str">
            <v>sc</v>
          </cell>
        </row>
        <row r="631">
          <cell r="AP631">
            <v>510948</v>
          </cell>
          <cell r="AQ631">
            <v>11012141</v>
          </cell>
          <cell r="AR631">
            <v>1</v>
          </cell>
          <cell r="AS631">
            <v>42524</v>
          </cell>
          <cell r="AT631" t="str">
            <v>IDU-1806-2015 Contratado Conservacion IDU Arterial BRIGADA DE REACCION VIAL FASE I -</v>
          </cell>
          <cell r="AV631" t="str">
            <v>sc</v>
          </cell>
        </row>
        <row r="632">
          <cell r="AP632">
            <v>510950</v>
          </cell>
          <cell r="AQ632">
            <v>11012141</v>
          </cell>
          <cell r="AR632">
            <v>1</v>
          </cell>
          <cell r="AS632">
            <v>42524</v>
          </cell>
          <cell r="AT632" t="str">
            <v>IDU-1806-2015 Contratado Conservacion IDU Arterial BRIGADA DE REACCION VIAL FASE I -</v>
          </cell>
          <cell r="AV632" t="str">
            <v>sc</v>
          </cell>
        </row>
        <row r="633">
          <cell r="AP633">
            <v>511075</v>
          </cell>
          <cell r="AQ633">
            <v>1006277</v>
          </cell>
          <cell r="AR633">
            <v>1</v>
          </cell>
          <cell r="AS633">
            <v>42524</v>
          </cell>
          <cell r="AT633" t="str">
            <v>IDU-1806-2015 Contratado Conservacion IDU Arterial BRIGADA DE REACCION VIAL FASE I -EstaTM 6-POLIZA ESTABILIDAD ACTIVA</v>
          </cell>
          <cell r="AV633" t="str">
            <v>sc</v>
          </cell>
        </row>
        <row r="634">
          <cell r="AP634">
            <v>511077</v>
          </cell>
          <cell r="AQ634">
            <v>1006277</v>
          </cell>
          <cell r="AR634">
            <v>1</v>
          </cell>
          <cell r="AS634">
            <v>42524</v>
          </cell>
          <cell r="AT634" t="str">
            <v>IDU-1806-2015 Contratado Conservacion IDU Arterial BRIGADA DE REACCION VIAL FASE I -EstaTM 6-POLIZA ESTABILIDAD ACTIVA</v>
          </cell>
          <cell r="AV634" t="str">
            <v>sc</v>
          </cell>
        </row>
        <row r="635">
          <cell r="AP635">
            <v>511090</v>
          </cell>
          <cell r="AQ635">
            <v>1006421</v>
          </cell>
          <cell r="AR635">
            <v>1</v>
          </cell>
          <cell r="AS635">
            <v>42524</v>
          </cell>
          <cell r="AT635" t="str">
            <v>IDU-1806-2015 Contratado Conservacion IDU Arterial BRIGADA DE REACCION VIAL FASE I -</v>
          </cell>
          <cell r="AV635" t="str">
            <v>sc</v>
          </cell>
        </row>
        <row r="636">
          <cell r="AP636">
            <v>511092</v>
          </cell>
          <cell r="AQ636">
            <v>1006421</v>
          </cell>
          <cell r="AR636">
            <v>1</v>
          </cell>
          <cell r="AS636">
            <v>42524</v>
          </cell>
          <cell r="AT636" t="str">
            <v>IDU-1806-2015 Contratado Conservacion IDU Arterial BRIGADA DE REACCION VIAL FASE I -</v>
          </cell>
          <cell r="AV636" t="str">
            <v>sc</v>
          </cell>
        </row>
        <row r="637">
          <cell r="AP637">
            <v>512371</v>
          </cell>
          <cell r="AQ637">
            <v>50008617</v>
          </cell>
          <cell r="AR637">
            <v>1</v>
          </cell>
          <cell r="AS637">
            <v>42503</v>
          </cell>
          <cell r="AT637" t="str">
            <v>IDU-1810-2013 Terminado Diagnostico IDU Arterial  -Puente1-POLIZA ESTABILIDAD ACTIVA</v>
          </cell>
          <cell r="AV637" t="str">
            <v>sc</v>
          </cell>
        </row>
        <row r="638">
          <cell r="AP638">
            <v>512377</v>
          </cell>
          <cell r="AQ638">
            <v>1006448</v>
          </cell>
          <cell r="AR638">
            <v>1</v>
          </cell>
          <cell r="AS638">
            <v>42503</v>
          </cell>
          <cell r="AT638" t="str">
            <v>IDU-1810-2013 Terminado Diagnostico IDU Arterial  -Anden1-5-POLIZA ESTABILIDAD ACTIVA</v>
          </cell>
          <cell r="AV638" t="str">
            <v>sc</v>
          </cell>
        </row>
        <row r="639">
          <cell r="AP639">
            <v>512379</v>
          </cell>
          <cell r="AQ639">
            <v>1006448</v>
          </cell>
          <cell r="AR639">
            <v>1</v>
          </cell>
          <cell r="AS639">
            <v>42503</v>
          </cell>
          <cell r="AT639" t="str">
            <v>IDU-1810-2013 Terminado Diagnostico IDU Arterial  -Anden1-5-POLIZA ESTABILIDAD ACTIVA</v>
          </cell>
          <cell r="AV639" t="str">
            <v>sc</v>
          </cell>
        </row>
        <row r="640">
          <cell r="AP640">
            <v>512453</v>
          </cell>
          <cell r="AQ640">
            <v>1006393</v>
          </cell>
          <cell r="AR640">
            <v>1</v>
          </cell>
          <cell r="AS640">
            <v>42760</v>
          </cell>
          <cell r="AT640" t="str">
            <v>SD Terminado Parcheo UAERMV Arterial SD Reporte Ejecución diciembre de 2016-</v>
          </cell>
          <cell r="AV640" t="str">
            <v>sc</v>
          </cell>
        </row>
        <row r="641">
          <cell r="AP641">
            <v>512463</v>
          </cell>
          <cell r="AQ641">
            <v>1006393</v>
          </cell>
          <cell r="AR641">
            <v>1</v>
          </cell>
          <cell r="AS641">
            <v>42313</v>
          </cell>
          <cell r="AT641" t="str">
            <v>IDU-1686-2014 Terminado Mantenimiento Periódico IDU Arterial  -</v>
          </cell>
          <cell r="AV641" t="str">
            <v>sc</v>
          </cell>
        </row>
        <row r="642">
          <cell r="AP642">
            <v>512466</v>
          </cell>
          <cell r="AQ642">
            <v>1006397</v>
          </cell>
          <cell r="AR642">
            <v>1</v>
          </cell>
          <cell r="AS642">
            <v>42313</v>
          </cell>
          <cell r="AT642" t="str">
            <v>IDU-083-2012 Terminado Mantenimiento Periódico IDU Arterial  -Anden 15-POLIZA ESTABILIDAD ACTIVA</v>
          </cell>
          <cell r="AV642" t="str">
            <v>sc</v>
          </cell>
        </row>
        <row r="643">
          <cell r="AP643">
            <v>512472</v>
          </cell>
          <cell r="AQ643">
            <v>1006397</v>
          </cell>
          <cell r="AR643">
            <v>1</v>
          </cell>
          <cell r="AS643">
            <v>42313</v>
          </cell>
          <cell r="AT643" t="str">
            <v>IDU-083-2012 Terminado Mantenimiento Periódico IDU Arterial  -Anden 15-POLIZA ESTABILIDAD ACTIVA</v>
          </cell>
          <cell r="AV643" t="str">
            <v>sc</v>
          </cell>
        </row>
        <row r="644">
          <cell r="AP644">
            <v>512474</v>
          </cell>
          <cell r="AQ644">
            <v>1006397</v>
          </cell>
          <cell r="AR644">
            <v>1</v>
          </cell>
          <cell r="AS644">
            <v>42313</v>
          </cell>
          <cell r="AT644" t="str">
            <v>IDU-1686-2014 Terminado Rehabilitación IDU Arterial  -Anden 15-POLIZA ESTABILIDAD ACTIVA</v>
          </cell>
          <cell r="AV644" t="str">
            <v>sc</v>
          </cell>
        </row>
        <row r="645">
          <cell r="AP645">
            <v>513363</v>
          </cell>
          <cell r="AQ645">
            <v>1005767</v>
          </cell>
          <cell r="AR645">
            <v>1</v>
          </cell>
          <cell r="AS645">
            <v>42412</v>
          </cell>
          <cell r="AT645" t="str">
            <v>IDU-1806-2015 Contratado Mantenimiento Periódico IDU Arterial BRIGADA DE REACCIÓN VIAL -</v>
          </cell>
          <cell r="AV645" t="str">
            <v>sc</v>
          </cell>
        </row>
        <row r="646">
          <cell r="AP646">
            <v>513365</v>
          </cell>
          <cell r="AQ646">
            <v>1005767</v>
          </cell>
          <cell r="AR646">
            <v>1</v>
          </cell>
          <cell r="AS646">
            <v>42412</v>
          </cell>
          <cell r="AT646" t="str">
            <v>IDU-1806-2015 Contratado Mantenimiento Periódico IDU Arterial BRIGADA DE REACCIÓN VIAL -</v>
          </cell>
          <cell r="AV646" t="str">
            <v>sc</v>
          </cell>
        </row>
        <row r="647">
          <cell r="AP647">
            <v>513367</v>
          </cell>
          <cell r="AQ647">
            <v>1005767</v>
          </cell>
          <cell r="AR647">
            <v>1</v>
          </cell>
          <cell r="AS647">
            <v>42412</v>
          </cell>
          <cell r="AT647" t="str">
            <v>IDU-1806-2015 Contratado Mantenimiento Periódico IDU Arterial BRIGADA DE REACCIÓN VIAL -</v>
          </cell>
          <cell r="AV647" t="str">
            <v>sc</v>
          </cell>
        </row>
        <row r="648">
          <cell r="AP648">
            <v>513369</v>
          </cell>
          <cell r="AQ648">
            <v>1005767</v>
          </cell>
          <cell r="AR648">
            <v>1</v>
          </cell>
          <cell r="AS648">
            <v>42412</v>
          </cell>
          <cell r="AT648" t="str">
            <v>IDU-1806-2015 Contratado Mantenimiento Periódico IDU Arterial BRIGADA DE REACCIÓN VIAL -</v>
          </cell>
          <cell r="AV648" t="str">
            <v>sc</v>
          </cell>
        </row>
        <row r="649">
          <cell r="AP649">
            <v>516145</v>
          </cell>
          <cell r="AQ649">
            <v>1006462</v>
          </cell>
          <cell r="AR649">
            <v>1</v>
          </cell>
          <cell r="AS649">
            <v>42313</v>
          </cell>
          <cell r="AT649" t="str">
            <v>IDU-69-2008 Terminado Acciones de Movilidad IDU Arterial  -</v>
          </cell>
          <cell r="AV649" t="str">
            <v>sc</v>
          </cell>
        </row>
        <row r="650">
          <cell r="AP650">
            <v>516148</v>
          </cell>
          <cell r="AQ650">
            <v>1006455</v>
          </cell>
          <cell r="AR650">
            <v>1</v>
          </cell>
          <cell r="AS650">
            <v>42524</v>
          </cell>
          <cell r="AT650" t="str">
            <v>IDU-1806-2015 Contratado Conservacion IDU Arterial BRIGADA DE REACCION VIAL FASE I -</v>
          </cell>
          <cell r="AV650" t="str">
            <v>sc</v>
          </cell>
        </row>
        <row r="651">
          <cell r="AP651">
            <v>516150</v>
          </cell>
          <cell r="AQ651">
            <v>1006455</v>
          </cell>
          <cell r="AR651">
            <v>1</v>
          </cell>
          <cell r="AS651">
            <v>42524</v>
          </cell>
          <cell r="AT651" t="str">
            <v>IDU-1806-2015 Contratado Conservacion IDU Arterial BRIGADA DE REACCION VIAL FASE I -</v>
          </cell>
          <cell r="AV651" t="str">
            <v>sc</v>
          </cell>
        </row>
        <row r="652">
          <cell r="AP652">
            <v>516215</v>
          </cell>
          <cell r="AQ652">
            <v>11008531</v>
          </cell>
          <cell r="AR652">
            <v>1</v>
          </cell>
          <cell r="AS652">
            <v>42313</v>
          </cell>
          <cell r="AT652" t="str">
            <v>IDU-55-2012 Terminado Acciones de Movilidad IDU Arterial  -</v>
          </cell>
          <cell r="AV652" t="str">
            <v>sc</v>
          </cell>
        </row>
        <row r="653">
          <cell r="AP653">
            <v>516912</v>
          </cell>
          <cell r="AQ653">
            <v>1006276</v>
          </cell>
          <cell r="AR653">
            <v>1</v>
          </cell>
          <cell r="AS653">
            <v>41519</v>
          </cell>
          <cell r="AT653" t="str">
            <v>SD Terminado Mantenimiento Periódico UAERMV Circuito Movilidad  -</v>
          </cell>
          <cell r="AV653" t="str">
            <v>INTERVENCION UAERMV Mantenimiento Periódico Fecha Reporte 1/9/2013</v>
          </cell>
        </row>
        <row r="654">
          <cell r="AP654">
            <v>516918</v>
          </cell>
          <cell r="AQ654">
            <v>1000033</v>
          </cell>
          <cell r="AR654">
            <v>1</v>
          </cell>
          <cell r="AS654">
            <v>42313</v>
          </cell>
          <cell r="AT654" t="str">
            <v>CONV-1323-2013 Terminado Acciones de Movilidad IDU Circuito Movilidad  -</v>
          </cell>
          <cell r="AV654" t="str">
            <v>BUEN ESTADO</v>
          </cell>
        </row>
        <row r="655">
          <cell r="AP655">
            <v>517018</v>
          </cell>
          <cell r="AQ655">
            <v>1004139</v>
          </cell>
          <cell r="AR655">
            <v>1</v>
          </cell>
          <cell r="AS655">
            <v>41676</v>
          </cell>
          <cell r="AT655" t="str">
            <v>CONV-009-2011 Terminado Mantenimiento Periódico UAERMV Arterial  -</v>
          </cell>
          <cell r="AV655" t="str">
            <v>sc</v>
          </cell>
        </row>
        <row r="656">
          <cell r="AP656">
            <v>517020</v>
          </cell>
          <cell r="AQ656">
            <v>1004139</v>
          </cell>
          <cell r="AR656">
            <v>1</v>
          </cell>
          <cell r="AS656">
            <v>42313</v>
          </cell>
          <cell r="AT656" t="str">
            <v>IDU-69-2008 Terminado Acciones de Movilidad IDU Arterial  -</v>
          </cell>
          <cell r="AV656" t="str">
            <v>sc</v>
          </cell>
        </row>
        <row r="657">
          <cell r="AP657">
            <v>517850</v>
          </cell>
          <cell r="AQ657">
            <v>1005753</v>
          </cell>
          <cell r="AR657">
            <v>1</v>
          </cell>
          <cell r="AS657">
            <v>42412</v>
          </cell>
          <cell r="AT657" t="str">
            <v>IDU-1806-2015 Contratado Mantenimiento Periódico IDU Arterial BRIGADA DE REACCIÓN VIAL -</v>
          </cell>
          <cell r="AV657" t="str">
            <v>sc</v>
          </cell>
        </row>
        <row r="658">
          <cell r="AP658">
            <v>517852</v>
          </cell>
          <cell r="AQ658">
            <v>1005753</v>
          </cell>
          <cell r="AR658">
            <v>1</v>
          </cell>
          <cell r="AS658">
            <v>42412</v>
          </cell>
          <cell r="AT658" t="str">
            <v>IDU-1806-2015 Contratado Mantenimiento Periódico IDU Arterial BRIGADA DE REACCIÓN VIAL -</v>
          </cell>
          <cell r="AV658" t="str">
            <v>sc</v>
          </cell>
        </row>
        <row r="659">
          <cell r="AP659">
            <v>517854</v>
          </cell>
          <cell r="AQ659">
            <v>1005753</v>
          </cell>
          <cell r="AR659">
            <v>1</v>
          </cell>
          <cell r="AS659">
            <v>42412</v>
          </cell>
          <cell r="AT659" t="str">
            <v>IDU-1806-2015 Contratado Mantenimiento Periódico IDU Arterial BRIGADA DE REACCIÓN VIAL -</v>
          </cell>
          <cell r="AV659" t="str">
            <v>sc</v>
          </cell>
        </row>
        <row r="660">
          <cell r="AP660">
            <v>517856</v>
          </cell>
          <cell r="AQ660">
            <v>1005753</v>
          </cell>
          <cell r="AR660">
            <v>1</v>
          </cell>
          <cell r="AS660">
            <v>42412</v>
          </cell>
          <cell r="AT660" t="str">
            <v>IDU-1806-2015 Contratado Mantenimiento Periódico IDU Arterial BRIGADA DE REACCIÓN VIAL -</v>
          </cell>
          <cell r="AV660" t="str">
            <v>sc</v>
          </cell>
        </row>
        <row r="661">
          <cell r="AP661">
            <v>517859</v>
          </cell>
          <cell r="AQ661">
            <v>1006464</v>
          </cell>
          <cell r="AR661">
            <v>1</v>
          </cell>
          <cell r="AS661">
            <v>42412</v>
          </cell>
          <cell r="AT661" t="str">
            <v>IDU-1806-2015 Contratado Mantenimiento Periódico IDU Arterial BRIGADA DE REACCIÓN VIAL -</v>
          </cell>
          <cell r="AV661" t="str">
            <v>sc</v>
          </cell>
        </row>
        <row r="662">
          <cell r="AP662">
            <v>517861</v>
          </cell>
          <cell r="AQ662">
            <v>1006464</v>
          </cell>
          <cell r="AR662">
            <v>1</v>
          </cell>
          <cell r="AS662">
            <v>42412</v>
          </cell>
          <cell r="AT662" t="str">
            <v>IDU-1806-2015 Contratado Mantenimiento Periódico IDU Arterial BRIGADA DE REACCIÓN VIAL -</v>
          </cell>
          <cell r="AV662" t="str">
            <v>sc</v>
          </cell>
        </row>
        <row r="663">
          <cell r="AP663">
            <v>517863</v>
          </cell>
          <cell r="AQ663">
            <v>1006464</v>
          </cell>
          <cell r="AR663">
            <v>1</v>
          </cell>
          <cell r="AS663">
            <v>42412</v>
          </cell>
          <cell r="AT663" t="str">
            <v>IDU-1806-2015 Contratado Mantenimiento Periódico IDU Arterial BRIGADA DE REACCIÓN VIAL -</v>
          </cell>
          <cell r="AV663" t="str">
            <v>sc</v>
          </cell>
        </row>
        <row r="664">
          <cell r="AP664">
            <v>517865</v>
          </cell>
          <cell r="AQ664">
            <v>1006464</v>
          </cell>
          <cell r="AR664">
            <v>1</v>
          </cell>
          <cell r="AS664">
            <v>42412</v>
          </cell>
          <cell r="AT664" t="str">
            <v>IDU-1806-2015 Contratado Mantenimiento Periódico IDU Arterial BRIGADA DE REACCIÓN VIAL -</v>
          </cell>
          <cell r="AV664" t="str">
            <v>sc</v>
          </cell>
        </row>
        <row r="665">
          <cell r="AP665">
            <v>517871</v>
          </cell>
          <cell r="AQ665">
            <v>1006461</v>
          </cell>
          <cell r="AR665">
            <v>1</v>
          </cell>
          <cell r="AS665">
            <v>42313</v>
          </cell>
          <cell r="AT665" t="str">
            <v>IDU-69-2008 Terminado Acciones de Movilidad IDU Arterial  -</v>
          </cell>
          <cell r="AV665" t="str">
            <v>sc</v>
          </cell>
        </row>
        <row r="666">
          <cell r="AP666">
            <v>517881</v>
          </cell>
          <cell r="AQ666">
            <v>1006459</v>
          </cell>
          <cell r="AR666">
            <v>1</v>
          </cell>
          <cell r="AS666">
            <v>42313</v>
          </cell>
          <cell r="AT666" t="str">
            <v>IDU-69-2008 Terminado Acciones de Movilidad IDU Arterial  -</v>
          </cell>
          <cell r="AV666" t="str">
            <v>sc</v>
          </cell>
        </row>
        <row r="667">
          <cell r="AP667">
            <v>519037</v>
          </cell>
          <cell r="AQ667">
            <v>1000592</v>
          </cell>
          <cell r="AR667">
            <v>1</v>
          </cell>
          <cell r="AS667">
            <v>42667</v>
          </cell>
          <cell r="AT667" t="str">
            <v>SD Terminado Mantenimiento Periódico UAERMV Rural SD Intervenida 30/04/2014 Reporte depuración ejecución UMV-</v>
          </cell>
          <cell r="AV667" t="str">
            <v>sc</v>
          </cell>
        </row>
        <row r="668">
          <cell r="AP668">
            <v>519697</v>
          </cell>
          <cell r="AQ668">
            <v>1006476</v>
          </cell>
          <cell r="AR668">
            <v>1</v>
          </cell>
          <cell r="AS668">
            <v>42313</v>
          </cell>
          <cell r="AT668" t="str">
            <v>IDU-49-2012 Terminado Acciones de Movilidad IDU Arterial  -</v>
          </cell>
          <cell r="AV668" t="str">
            <v>sc</v>
          </cell>
        </row>
        <row r="669">
          <cell r="AP669">
            <v>519699</v>
          </cell>
          <cell r="AQ669">
            <v>1006476</v>
          </cell>
          <cell r="AR669">
            <v>1</v>
          </cell>
          <cell r="AS669">
            <v>42723</v>
          </cell>
          <cell r="AT669" t="str">
            <v>SD Terminado Mantenimiento Periódico UAERMV Arterial SD -</v>
          </cell>
          <cell r="AV669" t="str">
            <v>sc</v>
          </cell>
        </row>
        <row r="670">
          <cell r="AP670">
            <v>520708</v>
          </cell>
          <cell r="AQ670">
            <v>1004354</v>
          </cell>
          <cell r="AR670">
            <v>1</v>
          </cell>
          <cell r="AS670">
            <v>42503</v>
          </cell>
          <cell r="AT670" t="str">
            <v>IDU-1810-2013 Terminado Mantenimiento Periódico IDU Arterial  --POLIZA ESTABILIDAD ACTIVA</v>
          </cell>
          <cell r="AV670" t="str">
            <v>sc</v>
          </cell>
        </row>
        <row r="671">
          <cell r="AP671">
            <v>520771</v>
          </cell>
          <cell r="AQ671">
            <v>1000442</v>
          </cell>
          <cell r="AR671">
            <v>1</v>
          </cell>
          <cell r="AS671">
            <v>42313</v>
          </cell>
          <cell r="AT671" t="str">
            <v>IDU-083-2012 Terminado Mantenimiento Periódico IDU Local  -Calzada2-POLIZA ESTABILIDAD ACTIVA</v>
          </cell>
          <cell r="AV671" t="str">
            <v>POLIZA ESTABILIDAD ACTIVA IDU 083/12 VENCE EN 21/12/2019</v>
          </cell>
        </row>
        <row r="672">
          <cell r="AP672">
            <v>520807</v>
          </cell>
          <cell r="AQ672">
            <v>1000413</v>
          </cell>
          <cell r="AR672">
            <v>1</v>
          </cell>
          <cell r="AS672">
            <v>42313</v>
          </cell>
          <cell r="AT672" t="str">
            <v>IDU-083-2012 Terminado Mantenimiento Periódico IDU Local  -Calzada2-POLIZA ESTABILIDAD ACTIVA</v>
          </cell>
          <cell r="AV672" t="str">
            <v>POLIZA ESTABILIDAD ACTIVA IDU 083/12 VENCE EN 21/12/2019</v>
          </cell>
        </row>
        <row r="673">
          <cell r="AP673">
            <v>521100</v>
          </cell>
          <cell r="AQ673">
            <v>1000164</v>
          </cell>
          <cell r="AR673">
            <v>1</v>
          </cell>
          <cell r="AS673">
            <v>42313</v>
          </cell>
          <cell r="AT673" t="str">
            <v>IDU-083-2012 Terminado Mantenimiento Periódico IDU Local  -Calzada3-POLIZA ESTABILIDAD ACTIVA</v>
          </cell>
          <cell r="AV673" t="str">
            <v>POLIZA ESTABILIDAD ACTIVA IDU 083/12 VENCE EN 21/12/2019</v>
          </cell>
        </row>
        <row r="674">
          <cell r="AP674">
            <v>521113</v>
          </cell>
          <cell r="AQ674">
            <v>1000294</v>
          </cell>
          <cell r="AR674">
            <v>1</v>
          </cell>
          <cell r="AS674">
            <v>42313</v>
          </cell>
          <cell r="AT674" t="str">
            <v>IDU-083-2012 Terminado Mantenimiento Periódico IDU Local  -Calzada2-POLIZA ESTABILIDAD ACTIVA</v>
          </cell>
          <cell r="AV674" t="str">
            <v>POLIZA ESTABILIDAD ACTIVA IDU 083/12 VENCE EN 21/12/2019</v>
          </cell>
        </row>
        <row r="675">
          <cell r="AP675">
            <v>521116</v>
          </cell>
          <cell r="AQ675">
            <v>1000266</v>
          </cell>
          <cell r="AR675">
            <v>1</v>
          </cell>
          <cell r="AS675">
            <v>42313</v>
          </cell>
          <cell r="AT675" t="str">
            <v>IDU-083-2012 Terminado Mantenimiento Periódico IDU Local  -Calzada2-POLIZA ESTABILIDAD ACTIVA</v>
          </cell>
          <cell r="AV675" t="str">
            <v>POLIZA ESTABILIDAD ACTIVA IDU 083/12 VENCE EN 21/12/2019</v>
          </cell>
        </row>
        <row r="676">
          <cell r="AP676">
            <v>521119</v>
          </cell>
          <cell r="AQ676">
            <v>1000239</v>
          </cell>
          <cell r="AR676">
            <v>1</v>
          </cell>
          <cell r="AS676">
            <v>42313</v>
          </cell>
          <cell r="AT676" t="str">
            <v>IDU-083-2012 Terminado Mantenimiento Periódico IDU Local  -Calzada2-POLIZA ESTABILIDAD ACTIVA</v>
          </cell>
          <cell r="AV676" t="str">
            <v>POLIZA ESTABILIDAD ACTIVA IDU 083/12 VENCE EN 21/12/2019</v>
          </cell>
        </row>
        <row r="677">
          <cell r="AP677">
            <v>521122</v>
          </cell>
          <cell r="AQ677">
            <v>1000211</v>
          </cell>
          <cell r="AR677">
            <v>1</v>
          </cell>
          <cell r="AS677">
            <v>42313</v>
          </cell>
          <cell r="AT677" t="str">
            <v>IDU-083-2012 Terminado Mantenimiento Periódico IDU Local  -Calzada2-POLIZA ESTABILIDAD ACTIVA</v>
          </cell>
          <cell r="AV677" t="str">
            <v>POLIZA ESTABILIDAD ACTIVA IDU 083/12 VENCE EN 21/12/2019</v>
          </cell>
        </row>
        <row r="678">
          <cell r="AP678">
            <v>521125</v>
          </cell>
          <cell r="AQ678">
            <v>1000185</v>
          </cell>
          <cell r="AR678">
            <v>1</v>
          </cell>
          <cell r="AS678">
            <v>42313</v>
          </cell>
          <cell r="AT678" t="str">
            <v>IDU-083-2012 Terminado Mantenimiento Periódico IDU Local  -Calzada2-POLIZA ESTABILIDAD ACTIVA</v>
          </cell>
          <cell r="AV678" t="str">
            <v>POLIZA ESTABILIDAD ACTIVA IDU 083/12 VENCE EN 21/12/2019</v>
          </cell>
        </row>
        <row r="679">
          <cell r="AP679">
            <v>521143</v>
          </cell>
          <cell r="AQ679">
            <v>1004909</v>
          </cell>
          <cell r="AR679">
            <v>1</v>
          </cell>
          <cell r="AS679">
            <v>42524</v>
          </cell>
          <cell r="AT679" t="str">
            <v>IDU-1806-2015 Contratado Conservacion IDU Arterial BRIGADA DE REACCION VIAL FASE I -</v>
          </cell>
          <cell r="AV679" t="str">
            <v>sc</v>
          </cell>
        </row>
        <row r="680">
          <cell r="AP680">
            <v>521145</v>
          </cell>
          <cell r="AQ680">
            <v>1004909</v>
          </cell>
          <cell r="AR680">
            <v>1</v>
          </cell>
          <cell r="AS680">
            <v>42524</v>
          </cell>
          <cell r="AT680" t="str">
            <v>IDU-1806-2015 Contratado Conservacion IDU Arterial BRIGADA DE REACCION VIAL FASE I -</v>
          </cell>
          <cell r="AV680" t="str">
            <v>sc</v>
          </cell>
        </row>
        <row r="681">
          <cell r="AP681">
            <v>521148</v>
          </cell>
          <cell r="AQ681">
            <v>1004942</v>
          </cell>
          <cell r="AR681">
            <v>1</v>
          </cell>
          <cell r="AS681">
            <v>42524</v>
          </cell>
          <cell r="AT681" t="str">
            <v>IDU-1806-2015 Contratado Conservacion IDU Arterial BRIGADA DE REACCION VIAL FASE I -</v>
          </cell>
          <cell r="AV681" t="str">
            <v>sc</v>
          </cell>
        </row>
        <row r="682">
          <cell r="AP682">
            <v>521150</v>
          </cell>
          <cell r="AQ682">
            <v>1004942</v>
          </cell>
          <cell r="AR682">
            <v>1</v>
          </cell>
          <cell r="AS682">
            <v>42524</v>
          </cell>
          <cell r="AT682" t="str">
            <v>IDU-1806-2015 Contratado Conservacion IDU Arterial BRIGADA DE REACCION VIAL FASE I -</v>
          </cell>
          <cell r="AV682" t="str">
            <v>sc</v>
          </cell>
        </row>
        <row r="683">
          <cell r="AP683">
            <v>521153</v>
          </cell>
          <cell r="AQ683">
            <v>1004970</v>
          </cell>
          <cell r="AR683">
            <v>1</v>
          </cell>
          <cell r="AS683">
            <v>42524</v>
          </cell>
          <cell r="AT683" t="str">
            <v>IDU-1806-2015 Contratado Conservacion IDU Arterial BRIGADA DE REACCION VIAL FASE I -</v>
          </cell>
          <cell r="AV683" t="str">
            <v>sc</v>
          </cell>
        </row>
        <row r="684">
          <cell r="AP684">
            <v>521155</v>
          </cell>
          <cell r="AQ684">
            <v>1004970</v>
          </cell>
          <cell r="AR684">
            <v>1</v>
          </cell>
          <cell r="AS684">
            <v>42524</v>
          </cell>
          <cell r="AT684" t="str">
            <v>IDU-1806-2015 Contratado Conservacion IDU Arterial BRIGADA DE REACCION VIAL FASE I -</v>
          </cell>
          <cell r="AV684" t="str">
            <v>sc</v>
          </cell>
        </row>
        <row r="685">
          <cell r="AP685">
            <v>521158</v>
          </cell>
          <cell r="AQ685">
            <v>1005003</v>
          </cell>
          <cell r="AR685">
            <v>1</v>
          </cell>
          <cell r="AS685">
            <v>42524</v>
          </cell>
          <cell r="AT685" t="str">
            <v>IDU-1806-2015 Contratado Conservacion IDU Arterial BRIGADA DE REACCION VIAL FASE I -</v>
          </cell>
          <cell r="AV685" t="str">
            <v>sc</v>
          </cell>
        </row>
        <row r="686">
          <cell r="AP686">
            <v>521160</v>
          </cell>
          <cell r="AQ686">
            <v>1005003</v>
          </cell>
          <cell r="AR686">
            <v>1</v>
          </cell>
          <cell r="AS686">
            <v>42524</v>
          </cell>
          <cell r="AT686" t="str">
            <v>IDU-1806-2015 Contratado Conservacion IDU Arterial BRIGADA DE REACCION VIAL FASE I -</v>
          </cell>
          <cell r="AV686" t="str">
            <v>sc</v>
          </cell>
        </row>
        <row r="687">
          <cell r="AP687">
            <v>521163</v>
          </cell>
          <cell r="AQ687">
            <v>1005022</v>
          </cell>
          <cell r="AR687">
            <v>1</v>
          </cell>
          <cell r="AS687">
            <v>42524</v>
          </cell>
          <cell r="AT687" t="str">
            <v>IDU-1806-2015 Contratado Conservacion IDU Arterial BRIGADA DE REACCION VIAL FASE I -</v>
          </cell>
          <cell r="AV687" t="str">
            <v>sc</v>
          </cell>
        </row>
        <row r="688">
          <cell r="AP688">
            <v>521165</v>
          </cell>
          <cell r="AQ688">
            <v>1005022</v>
          </cell>
          <cell r="AR688">
            <v>1</v>
          </cell>
          <cell r="AS688">
            <v>42524</v>
          </cell>
          <cell r="AT688" t="str">
            <v>IDU-1806-2015 Contratado Conservacion IDU Arterial BRIGADA DE REACCION VIAL FASE I -</v>
          </cell>
          <cell r="AV688" t="str">
            <v>sc</v>
          </cell>
        </row>
        <row r="689">
          <cell r="AP689">
            <v>521168</v>
          </cell>
          <cell r="AQ689">
            <v>1005029</v>
          </cell>
          <cell r="AR689">
            <v>1</v>
          </cell>
          <cell r="AS689">
            <v>42524</v>
          </cell>
          <cell r="AT689" t="str">
            <v>IDU-1806-2015 Contratado Conservacion IDU Arterial BRIGADA DE REACCION VIAL FASE I -</v>
          </cell>
          <cell r="AV689" t="str">
            <v>sc</v>
          </cell>
        </row>
        <row r="690">
          <cell r="AP690">
            <v>521170</v>
          </cell>
          <cell r="AQ690">
            <v>1005029</v>
          </cell>
          <cell r="AR690">
            <v>1</v>
          </cell>
          <cell r="AS690">
            <v>42524</v>
          </cell>
          <cell r="AT690" t="str">
            <v>IDU-1806-2015 Contratado Conservacion IDU Arterial BRIGADA DE REACCION VIAL FASE I -</v>
          </cell>
          <cell r="AV690" t="str">
            <v>sc</v>
          </cell>
        </row>
        <row r="691">
          <cell r="AP691">
            <v>521173</v>
          </cell>
          <cell r="AQ691">
            <v>1005060</v>
          </cell>
          <cell r="AR691">
            <v>1</v>
          </cell>
          <cell r="AS691">
            <v>42524</v>
          </cell>
          <cell r="AT691" t="str">
            <v>IDU-1806-2015 Contratado Conservacion IDU Arterial BRIGADA DE REACCION VIAL FASE I -</v>
          </cell>
          <cell r="AV691" t="str">
            <v>sc</v>
          </cell>
        </row>
        <row r="692">
          <cell r="AP692">
            <v>521175</v>
          </cell>
          <cell r="AQ692">
            <v>1005060</v>
          </cell>
          <cell r="AR692">
            <v>1</v>
          </cell>
          <cell r="AS692">
            <v>42524</v>
          </cell>
          <cell r="AT692" t="str">
            <v>IDU-1806-2015 Contratado Conservacion IDU Arterial BRIGADA DE REACCION VIAL FASE I -</v>
          </cell>
          <cell r="AV692" t="str">
            <v>sc</v>
          </cell>
        </row>
        <row r="693">
          <cell r="AP693">
            <v>521178</v>
          </cell>
          <cell r="AQ693">
            <v>1005107</v>
          </cell>
          <cell r="AR693">
            <v>1</v>
          </cell>
          <cell r="AS693">
            <v>42524</v>
          </cell>
          <cell r="AT693" t="str">
            <v>IDU-1806-2015 Contratado Conservacion IDU Arterial BRIGADA DE REACCION VIAL FASE I -</v>
          </cell>
          <cell r="AV693" t="str">
            <v>sc</v>
          </cell>
        </row>
        <row r="694">
          <cell r="AP694">
            <v>521180</v>
          </cell>
          <cell r="AQ694">
            <v>1005107</v>
          </cell>
          <cell r="AR694">
            <v>1</v>
          </cell>
          <cell r="AS694">
            <v>42524</v>
          </cell>
          <cell r="AT694" t="str">
            <v>IDU-1806-2015 Contratado Conservacion IDU Arterial BRIGADA DE REACCION VIAL FASE I -</v>
          </cell>
          <cell r="AV694" t="str">
            <v>sc</v>
          </cell>
        </row>
        <row r="695">
          <cell r="AP695">
            <v>521183</v>
          </cell>
          <cell r="AQ695">
            <v>1005149</v>
          </cell>
          <cell r="AR695">
            <v>1</v>
          </cell>
          <cell r="AS695">
            <v>42474</v>
          </cell>
          <cell r="AT695" t="str">
            <v>IDU-1806-2015 Terminado Acciones de Movilidad IDU Arterial BRIGADA FASE I - MVA NO TRONCAL Y SITP -</v>
          </cell>
          <cell r="AV695" t="str">
            <v>sc</v>
          </cell>
        </row>
        <row r="696">
          <cell r="AP696">
            <v>521188</v>
          </cell>
          <cell r="AQ696">
            <v>1005214</v>
          </cell>
          <cell r="AR696">
            <v>1</v>
          </cell>
          <cell r="AS696">
            <v>42524</v>
          </cell>
          <cell r="AT696" t="str">
            <v>IDU-1806-2015 Contratado Conservacion IDU Arterial BRIGADA DE REACCION VIAL FASE I -</v>
          </cell>
          <cell r="AV696" t="str">
            <v>sc</v>
          </cell>
        </row>
        <row r="697">
          <cell r="AP697">
            <v>521190</v>
          </cell>
          <cell r="AQ697">
            <v>1005214</v>
          </cell>
          <cell r="AR697">
            <v>1</v>
          </cell>
          <cell r="AS697">
            <v>42760</v>
          </cell>
          <cell r="AT697" t="str">
            <v>SD Terminado Parcheo UAERMV Arterial SD Reporte Ejecución diciembre de 2016-</v>
          </cell>
          <cell r="AV697" t="str">
            <v>sc</v>
          </cell>
        </row>
        <row r="698">
          <cell r="AP698">
            <v>521192</v>
          </cell>
          <cell r="AQ698">
            <v>1005214</v>
          </cell>
          <cell r="AR698">
            <v>1</v>
          </cell>
          <cell r="AS698">
            <v>42524</v>
          </cell>
          <cell r="AT698" t="str">
            <v>IDU-1806-2015 Contratado Conservacion IDU Arterial BRIGADA DE REACCION VIAL FASE I -</v>
          </cell>
          <cell r="AV698" t="str">
            <v>sc</v>
          </cell>
        </row>
        <row r="699">
          <cell r="AP699">
            <v>521215</v>
          </cell>
          <cell r="AQ699">
            <v>1005672</v>
          </cell>
          <cell r="AR699">
            <v>1</v>
          </cell>
          <cell r="AS699">
            <v>42524</v>
          </cell>
          <cell r="AT699" t="str">
            <v>IDU-1806-2015 Contratado Conservacion IDU Arterial BRIGADA DE REACCION VIAL FASE I -</v>
          </cell>
          <cell r="AV699" t="str">
            <v>sc</v>
          </cell>
        </row>
        <row r="700">
          <cell r="AP700">
            <v>521217</v>
          </cell>
          <cell r="AQ700">
            <v>1005672</v>
          </cell>
          <cell r="AR700">
            <v>1</v>
          </cell>
          <cell r="AS700">
            <v>42524</v>
          </cell>
          <cell r="AT700" t="str">
            <v>IDU-1806-2015 Contratado Conservacion IDU Arterial BRIGADA DE REACCION VIAL FASE I -</v>
          </cell>
          <cell r="AV700" t="str">
            <v>sc</v>
          </cell>
        </row>
        <row r="701">
          <cell r="AP701">
            <v>521219</v>
          </cell>
          <cell r="AQ701">
            <v>1005672</v>
          </cell>
          <cell r="AR701">
            <v>1</v>
          </cell>
          <cell r="AS701">
            <v>42524</v>
          </cell>
          <cell r="AT701" t="str">
            <v>IDU-1806-2015 Contratado Conservacion IDU Arterial BRIGADA DE REACCION VIAL FASE I -</v>
          </cell>
          <cell r="AV701" t="str">
            <v>sc</v>
          </cell>
        </row>
        <row r="702">
          <cell r="AP702">
            <v>521221</v>
          </cell>
          <cell r="AQ702">
            <v>1005672</v>
          </cell>
          <cell r="AR702">
            <v>1</v>
          </cell>
          <cell r="AS702">
            <v>42524</v>
          </cell>
          <cell r="AT702" t="str">
            <v>IDU-1806-2015 Contratado Conservacion IDU Arterial BRIGADA DE REACCION VIAL FASE I -</v>
          </cell>
          <cell r="AV702" t="str">
            <v>sc</v>
          </cell>
        </row>
        <row r="703">
          <cell r="AP703">
            <v>521226</v>
          </cell>
          <cell r="AQ703">
            <v>1005684</v>
          </cell>
          <cell r="AR703">
            <v>1</v>
          </cell>
          <cell r="AS703">
            <v>42524</v>
          </cell>
          <cell r="AT703" t="str">
            <v>IDU-1806-2015 Contratado Conservacion IDU Arterial BRIGADA DE REACCION VIAL FASE I -</v>
          </cell>
          <cell r="AV703" t="str">
            <v>sc</v>
          </cell>
        </row>
        <row r="704">
          <cell r="AP704">
            <v>521228</v>
          </cell>
          <cell r="AQ704">
            <v>1005684</v>
          </cell>
          <cell r="AR704">
            <v>1</v>
          </cell>
          <cell r="AS704">
            <v>42524</v>
          </cell>
          <cell r="AT704" t="str">
            <v>IDU-1806-2015 Contratado Conservacion IDU Arterial BRIGADA DE REACCION VIAL FASE I -</v>
          </cell>
          <cell r="AV704" t="str">
            <v>sc</v>
          </cell>
        </row>
        <row r="705">
          <cell r="AP705">
            <v>521230</v>
          </cell>
          <cell r="AQ705">
            <v>1005684</v>
          </cell>
          <cell r="AR705">
            <v>1</v>
          </cell>
          <cell r="AS705">
            <v>42524</v>
          </cell>
          <cell r="AT705" t="str">
            <v>IDU-1806-2015 Contratado Conservacion IDU Arterial BRIGADA DE REACCION VIAL FASE I -</v>
          </cell>
          <cell r="AV705" t="str">
            <v>sc</v>
          </cell>
        </row>
        <row r="706">
          <cell r="AP706">
            <v>521232</v>
          </cell>
          <cell r="AQ706">
            <v>1005684</v>
          </cell>
          <cell r="AR706">
            <v>1</v>
          </cell>
          <cell r="AS706">
            <v>42524</v>
          </cell>
          <cell r="AT706" t="str">
            <v>IDU-1806-2015 Contratado Conservacion IDU Arterial BRIGADA DE REACCION VIAL FASE I -</v>
          </cell>
          <cell r="AV706" t="str">
            <v>sc</v>
          </cell>
        </row>
        <row r="707">
          <cell r="AP707">
            <v>521235</v>
          </cell>
          <cell r="AQ707">
            <v>1005826</v>
          </cell>
          <cell r="AR707">
            <v>1</v>
          </cell>
          <cell r="AS707">
            <v>42524</v>
          </cell>
          <cell r="AT707" t="str">
            <v>IDU-1806-2015 Contratado Conservacion IDU Arterial BRIGADA DE REACCION VIAL FASE I -</v>
          </cell>
          <cell r="AV707" t="str">
            <v>sc</v>
          </cell>
        </row>
        <row r="708">
          <cell r="AP708">
            <v>521237</v>
          </cell>
          <cell r="AQ708">
            <v>1005826</v>
          </cell>
          <cell r="AR708">
            <v>1</v>
          </cell>
          <cell r="AS708">
            <v>42524</v>
          </cell>
          <cell r="AT708" t="str">
            <v>IDU-1806-2015 Contratado Conservacion IDU Arterial BRIGADA DE REACCION VIAL FASE I -</v>
          </cell>
          <cell r="AV708" t="str">
            <v>sc</v>
          </cell>
        </row>
        <row r="709">
          <cell r="AP709">
            <v>521239</v>
          </cell>
          <cell r="AQ709">
            <v>1005826</v>
          </cell>
          <cell r="AR709">
            <v>1</v>
          </cell>
          <cell r="AS709">
            <v>42524</v>
          </cell>
          <cell r="AT709" t="str">
            <v>IDU-1806-2015 Contratado Conservacion IDU Arterial BRIGADA DE REACCION VIAL FASE I -</v>
          </cell>
          <cell r="AV709" t="str">
            <v>sc</v>
          </cell>
        </row>
        <row r="710">
          <cell r="AP710">
            <v>521241</v>
          </cell>
          <cell r="AQ710">
            <v>1005826</v>
          </cell>
          <cell r="AR710">
            <v>1</v>
          </cell>
          <cell r="AS710">
            <v>42524</v>
          </cell>
          <cell r="AT710" t="str">
            <v>IDU-1806-2015 Contratado Conservacion IDU Arterial BRIGADA DE REACCION VIAL FASE I -</v>
          </cell>
          <cell r="AV710" t="str">
            <v>sc</v>
          </cell>
        </row>
        <row r="711">
          <cell r="AP711">
            <v>521244</v>
          </cell>
          <cell r="AQ711">
            <v>1005837</v>
          </cell>
          <cell r="AR711">
            <v>1</v>
          </cell>
          <cell r="AS711">
            <v>42524</v>
          </cell>
          <cell r="AT711" t="str">
            <v>IDU-1806-2015 Contratado Conservacion IDU Arterial BRIGADA DE REACCION VIAL FASE I -</v>
          </cell>
          <cell r="AV711" t="str">
            <v>sc</v>
          </cell>
        </row>
        <row r="712">
          <cell r="AP712">
            <v>521246</v>
          </cell>
          <cell r="AQ712">
            <v>1005837</v>
          </cell>
          <cell r="AR712">
            <v>1</v>
          </cell>
          <cell r="AS712">
            <v>42524</v>
          </cell>
          <cell r="AT712" t="str">
            <v>IDU-1806-2015 Contratado Conservacion IDU Arterial BRIGADA DE REACCION VIAL FASE I -</v>
          </cell>
          <cell r="AV712" t="str">
            <v>sc</v>
          </cell>
        </row>
        <row r="713">
          <cell r="AP713">
            <v>521248</v>
          </cell>
          <cell r="AQ713">
            <v>1005837</v>
          </cell>
          <cell r="AR713">
            <v>1</v>
          </cell>
          <cell r="AS713">
            <v>42524</v>
          </cell>
          <cell r="AT713" t="str">
            <v>IDU-1806-2015 Contratado Conservacion IDU Arterial BRIGADA DE REACCION VIAL FASE I -</v>
          </cell>
          <cell r="AV713" t="str">
            <v>sc</v>
          </cell>
        </row>
        <row r="714">
          <cell r="AP714">
            <v>521250</v>
          </cell>
          <cell r="AQ714">
            <v>1005837</v>
          </cell>
          <cell r="AR714">
            <v>1</v>
          </cell>
          <cell r="AS714">
            <v>42524</v>
          </cell>
          <cell r="AT714" t="str">
            <v>IDU-1806-2015 Contratado Conservacion IDU Arterial BRIGADA DE REACCION VIAL FASE I -</v>
          </cell>
          <cell r="AV714" t="str">
            <v>sc</v>
          </cell>
        </row>
        <row r="715">
          <cell r="AP715">
            <v>521253</v>
          </cell>
          <cell r="AQ715">
            <v>1005849</v>
          </cell>
          <cell r="AR715">
            <v>1</v>
          </cell>
          <cell r="AS715">
            <v>42524</v>
          </cell>
          <cell r="AT715" t="str">
            <v>IDU-1806-2015 Contratado Conservacion IDU Arterial BRIGADA DE REACCION VIAL FASE I -</v>
          </cell>
          <cell r="AV715" t="str">
            <v>sc</v>
          </cell>
        </row>
        <row r="716">
          <cell r="AP716">
            <v>521255</v>
          </cell>
          <cell r="AQ716">
            <v>1005849</v>
          </cell>
          <cell r="AR716">
            <v>1</v>
          </cell>
          <cell r="AS716">
            <v>42524</v>
          </cell>
          <cell r="AT716" t="str">
            <v>IDU-1806-2015 Contratado Conservacion IDU Arterial BRIGADA DE REACCION VIAL FASE I -</v>
          </cell>
          <cell r="AV716" t="str">
            <v>sc</v>
          </cell>
        </row>
        <row r="717">
          <cell r="AP717">
            <v>521257</v>
          </cell>
          <cell r="AQ717">
            <v>1005849</v>
          </cell>
          <cell r="AR717">
            <v>1</v>
          </cell>
          <cell r="AS717">
            <v>42524</v>
          </cell>
          <cell r="AT717" t="str">
            <v>IDU-1806-2015 Contratado Conservacion IDU Arterial BRIGADA DE REACCION VIAL FASE I -</v>
          </cell>
          <cell r="AV717" t="str">
            <v>sc</v>
          </cell>
        </row>
        <row r="718">
          <cell r="AP718">
            <v>521259</v>
          </cell>
          <cell r="AQ718">
            <v>1005849</v>
          </cell>
          <cell r="AR718">
            <v>1</v>
          </cell>
          <cell r="AS718">
            <v>42524</v>
          </cell>
          <cell r="AT718" t="str">
            <v>IDU-1806-2015 Contratado Conservacion IDU Arterial BRIGADA DE REACCION VIAL FASE I -</v>
          </cell>
          <cell r="AV718" t="str">
            <v>sc</v>
          </cell>
        </row>
        <row r="719">
          <cell r="AP719">
            <v>521262</v>
          </cell>
          <cell r="AQ719">
            <v>1006344</v>
          </cell>
          <cell r="AR719">
            <v>1</v>
          </cell>
          <cell r="AS719">
            <v>42524</v>
          </cell>
          <cell r="AT719" t="str">
            <v>IDU-1806-2015 Contratado Conservacion IDU Arterial BRIGADA DE REACCION VIAL FASE I -</v>
          </cell>
          <cell r="AV719" t="str">
            <v>sc</v>
          </cell>
        </row>
        <row r="720">
          <cell r="AP720">
            <v>521264</v>
          </cell>
          <cell r="AQ720">
            <v>1006344</v>
          </cell>
          <cell r="AR720">
            <v>1</v>
          </cell>
          <cell r="AS720">
            <v>42524</v>
          </cell>
          <cell r="AT720" t="str">
            <v>IDU-1806-2015 Contratado Conservacion IDU Arterial BRIGADA DE REACCION VIAL FASE I -</v>
          </cell>
          <cell r="AV720" t="str">
            <v>sc</v>
          </cell>
        </row>
        <row r="721">
          <cell r="AP721">
            <v>524602</v>
          </cell>
          <cell r="AQ721">
            <v>1006265</v>
          </cell>
          <cell r="AR721">
            <v>1</v>
          </cell>
          <cell r="AS721">
            <v>42667</v>
          </cell>
          <cell r="AT721" t="str">
            <v>SD Terminado Mantenimiento Periódico UAERMV Arterial SD Intervenida 27/11/2012 Reporte depuración ejecución UMV-Calzada 20-POLIZA ESTABILIDAD ACTIVA</v>
          </cell>
          <cell r="AV721" t="str">
            <v>sc</v>
          </cell>
        </row>
        <row r="722">
          <cell r="AP722">
            <v>524604</v>
          </cell>
          <cell r="AQ722">
            <v>1006265</v>
          </cell>
          <cell r="AR722">
            <v>1</v>
          </cell>
          <cell r="AS722">
            <v>42760</v>
          </cell>
          <cell r="AT722" t="str">
            <v>SD Terminado Parcheo UAERMV Arterial SD Reporte Ejecución diciembre de 2016-Calzada 20-POLIZA ESTABILIDAD ACTIVA</v>
          </cell>
          <cell r="AV722" t="str">
            <v>sc</v>
          </cell>
        </row>
        <row r="723">
          <cell r="AP723">
            <v>524606</v>
          </cell>
          <cell r="AQ723">
            <v>1006265</v>
          </cell>
          <cell r="AR723">
            <v>1</v>
          </cell>
          <cell r="AS723">
            <v>42667</v>
          </cell>
          <cell r="AT723" t="str">
            <v>SD Terminado Mantenimiento Periódico UAERMV Arterial SD Intervenida 27/11/2012 Reporte depuración ejecución UMV-Calzada 20-POLIZA ESTABILIDAD ACTIVA</v>
          </cell>
          <cell r="AV723" t="str">
            <v>sc</v>
          </cell>
        </row>
        <row r="724">
          <cell r="AP724">
            <v>524608</v>
          </cell>
          <cell r="AQ724">
            <v>1006265</v>
          </cell>
          <cell r="AR724">
            <v>1</v>
          </cell>
          <cell r="AS724">
            <v>42313</v>
          </cell>
          <cell r="AT724" t="str">
            <v>IDU-083-2012 Terminado Mantenimiento Periódico IDU Arterial  -Calzada 20-POLIZA ESTABILIDAD ACTIVA</v>
          </cell>
          <cell r="AV724" t="str">
            <v>sc</v>
          </cell>
        </row>
        <row r="725">
          <cell r="AP725">
            <v>524614</v>
          </cell>
          <cell r="AQ725">
            <v>1006265</v>
          </cell>
          <cell r="AR725">
            <v>1</v>
          </cell>
          <cell r="AS725">
            <v>42667</v>
          </cell>
          <cell r="AT725" t="str">
            <v>SD Terminado Mantenimiento Periódico UAERMV Arterial SD Intervenida 27/11/2012 Reporte depuración ejecución UMV-Calzada 20-POLIZA ESTABILIDAD ACTIVA</v>
          </cell>
          <cell r="AV725" t="str">
            <v>sc</v>
          </cell>
        </row>
        <row r="726">
          <cell r="AP726">
            <v>524616</v>
          </cell>
          <cell r="AQ726">
            <v>1006265</v>
          </cell>
          <cell r="AR726">
            <v>1</v>
          </cell>
          <cell r="AS726">
            <v>42667</v>
          </cell>
          <cell r="AT726" t="str">
            <v>SD Terminado Mantenimiento Periódico UAERMV Arterial SD Intervenida 27/11/2012 Reporte depuración ejecución UMV-Calzada 20-POLIZA ESTABILIDAD ACTIVA</v>
          </cell>
          <cell r="AV726" t="str">
            <v>sc</v>
          </cell>
        </row>
        <row r="727">
          <cell r="AP727">
            <v>524618</v>
          </cell>
          <cell r="AQ727">
            <v>1006265</v>
          </cell>
          <cell r="AR727">
            <v>1</v>
          </cell>
          <cell r="AS727">
            <v>42667</v>
          </cell>
          <cell r="AT727" t="str">
            <v>SD Terminado Mantenimiento Periódico UAERMV Arterial SD Intervenida 27/11/2012 Reporte depuración ejecución UMV-Calzada 20-POLIZA ESTABILIDAD ACTIVA</v>
          </cell>
          <cell r="AV727" t="str">
            <v>sc</v>
          </cell>
        </row>
        <row r="728">
          <cell r="AP728">
            <v>524620</v>
          </cell>
          <cell r="AQ728">
            <v>1006265</v>
          </cell>
          <cell r="AR728">
            <v>1</v>
          </cell>
          <cell r="AS728">
            <v>42667</v>
          </cell>
          <cell r="AT728" t="str">
            <v>SD Terminado Mantenimiento Periódico UAERMV Arterial SD Intervenida 27/11/2012 Reporte depuración ejecución UMV-Calzada 20-POLIZA ESTABILIDAD ACTIVA</v>
          </cell>
          <cell r="AV728" t="str">
            <v>sc</v>
          </cell>
        </row>
        <row r="729">
          <cell r="AP729">
            <v>524818</v>
          </cell>
          <cell r="AQ729">
            <v>1001328</v>
          </cell>
          <cell r="AR729">
            <v>1</v>
          </cell>
          <cell r="AS729">
            <v>42524</v>
          </cell>
          <cell r="AT729" t="str">
            <v>IDU-1806-2015 Contratado Conservacion IDU Arterial BRIGADA DE REACCION VIAL FASE I -</v>
          </cell>
          <cell r="AV729" t="str">
            <v>sc</v>
          </cell>
        </row>
        <row r="730">
          <cell r="AP730">
            <v>524820</v>
          </cell>
          <cell r="AQ730">
            <v>1001328</v>
          </cell>
          <cell r="AR730">
            <v>1</v>
          </cell>
          <cell r="AS730">
            <v>42524</v>
          </cell>
          <cell r="AT730" t="str">
            <v>IDU-1806-2015 Contratado Conservacion IDU Arterial BRIGADA DE REACCION VIAL FASE I -</v>
          </cell>
          <cell r="AV730" t="str">
            <v>sc</v>
          </cell>
        </row>
        <row r="731">
          <cell r="AP731">
            <v>524823</v>
          </cell>
          <cell r="AQ731">
            <v>1001366</v>
          </cell>
          <cell r="AR731">
            <v>1</v>
          </cell>
          <cell r="AS731">
            <v>42524</v>
          </cell>
          <cell r="AT731" t="str">
            <v>IDU-1806-2015 Contratado Conservacion IDU Arterial BRIGADA DE REACCION VIAL FASE I -</v>
          </cell>
          <cell r="AV731" t="str">
            <v>sc</v>
          </cell>
        </row>
        <row r="732">
          <cell r="AP732">
            <v>524825</v>
          </cell>
          <cell r="AQ732">
            <v>1001366</v>
          </cell>
          <cell r="AR732">
            <v>1</v>
          </cell>
          <cell r="AS732">
            <v>42524</v>
          </cell>
          <cell r="AT732" t="str">
            <v>IDU-1806-2015 Contratado Conservacion IDU Arterial BRIGADA DE REACCION VIAL FASE I -</v>
          </cell>
          <cell r="AV732" t="str">
            <v>sc</v>
          </cell>
        </row>
        <row r="733">
          <cell r="AP733">
            <v>524828</v>
          </cell>
          <cell r="AQ733">
            <v>1004435</v>
          </cell>
          <cell r="AR733">
            <v>1</v>
          </cell>
          <cell r="AS733">
            <v>42524</v>
          </cell>
          <cell r="AT733" t="str">
            <v>IDU-1806-2015 Contratado Conservacion IDU Arterial BRIGADA DE REACCION VIAL FASE I -</v>
          </cell>
          <cell r="AV733" t="str">
            <v>sc</v>
          </cell>
        </row>
        <row r="734">
          <cell r="AP734">
            <v>524830</v>
          </cell>
          <cell r="AQ734">
            <v>1004435</v>
          </cell>
          <cell r="AR734">
            <v>1</v>
          </cell>
          <cell r="AS734">
            <v>42524</v>
          </cell>
          <cell r="AT734" t="str">
            <v>IDU-1806-2015 Contratado Conservacion IDU Arterial BRIGADA DE REACCION VIAL FASE I -</v>
          </cell>
          <cell r="AV734" t="str">
            <v>sc</v>
          </cell>
        </row>
        <row r="735">
          <cell r="AP735">
            <v>524838</v>
          </cell>
          <cell r="AQ735">
            <v>1004334</v>
          </cell>
          <cell r="AR735">
            <v>1</v>
          </cell>
          <cell r="AS735">
            <v>42524</v>
          </cell>
          <cell r="AT735" t="str">
            <v>IDU-1806-2015 Contratado Conservacion IDU Arterial BRIGADA DE REACCION VIAL FASE I -</v>
          </cell>
          <cell r="AV735" t="str">
            <v>sc</v>
          </cell>
        </row>
        <row r="736">
          <cell r="AP736">
            <v>524840</v>
          </cell>
          <cell r="AQ736">
            <v>1004334</v>
          </cell>
          <cell r="AR736">
            <v>1</v>
          </cell>
          <cell r="AS736">
            <v>42524</v>
          </cell>
          <cell r="AT736" t="str">
            <v>IDU-1806-2015 Contratado Conservacion IDU Arterial BRIGADA DE REACCION VIAL FASE I -</v>
          </cell>
          <cell r="AV736" t="str">
            <v>sc</v>
          </cell>
        </row>
        <row r="737">
          <cell r="AP737">
            <v>524843</v>
          </cell>
          <cell r="AQ737">
            <v>1004302</v>
          </cell>
          <cell r="AR737">
            <v>1</v>
          </cell>
          <cell r="AS737">
            <v>42524</v>
          </cell>
          <cell r="AT737" t="str">
            <v>IDU-1806-2015 Contratado Conservacion IDU Arterial BRIGADA DE REACCION VIAL FASE I -</v>
          </cell>
          <cell r="AV737" t="str">
            <v>sc</v>
          </cell>
        </row>
        <row r="738">
          <cell r="AP738">
            <v>524845</v>
          </cell>
          <cell r="AQ738">
            <v>1004302</v>
          </cell>
          <cell r="AR738">
            <v>1</v>
          </cell>
          <cell r="AS738">
            <v>42524</v>
          </cell>
          <cell r="AT738" t="str">
            <v>IDU-1806-2015 Contratado Conservacion IDU Arterial BRIGADA DE REACCION VIAL FASE I -</v>
          </cell>
          <cell r="AV738" t="str">
            <v>sc</v>
          </cell>
        </row>
        <row r="739">
          <cell r="AP739">
            <v>524853</v>
          </cell>
          <cell r="AQ739">
            <v>1004234</v>
          </cell>
          <cell r="AR739">
            <v>1</v>
          </cell>
          <cell r="AS739">
            <v>42524</v>
          </cell>
          <cell r="AT739" t="str">
            <v>IDU-1806-2015 Contratado Conservacion IDU Arterial BRIGADA DE REACCION VIAL FASE I -</v>
          </cell>
          <cell r="AV739" t="str">
            <v>sc</v>
          </cell>
        </row>
        <row r="740">
          <cell r="AP740">
            <v>524855</v>
          </cell>
          <cell r="AQ740">
            <v>1004234</v>
          </cell>
          <cell r="AR740">
            <v>1</v>
          </cell>
          <cell r="AS740">
            <v>42524</v>
          </cell>
          <cell r="AT740" t="str">
            <v>IDU-1806-2015 Contratado Conservacion IDU Arterial BRIGADA DE REACCION VIAL FASE I -</v>
          </cell>
          <cell r="AV740" t="str">
            <v>sc</v>
          </cell>
        </row>
        <row r="741">
          <cell r="AP741">
            <v>524903</v>
          </cell>
          <cell r="AQ741">
            <v>1006123</v>
          </cell>
          <cell r="AR741">
            <v>1</v>
          </cell>
          <cell r="AS741">
            <v>42524</v>
          </cell>
          <cell r="AT741" t="str">
            <v>IDU-1806-2015 Contratado Conservacion IDU Arterial BRIGADA DE REACCION VIAL FASE I -Anden 1-POLIZA ESTABILIDAD ACTIVA</v>
          </cell>
          <cell r="AV741" t="str">
            <v>sc</v>
          </cell>
        </row>
        <row r="742">
          <cell r="AP742">
            <v>524906</v>
          </cell>
          <cell r="AQ742">
            <v>1001288</v>
          </cell>
          <cell r="AR742">
            <v>1</v>
          </cell>
          <cell r="AS742">
            <v>42524</v>
          </cell>
          <cell r="AT742" t="str">
            <v>IDU-1806-2015 Contratado Conservacion IDU Arterial BRIGADA DE REACCION VIAL FASE I -</v>
          </cell>
          <cell r="AV742" t="str">
            <v>sc</v>
          </cell>
        </row>
        <row r="743">
          <cell r="AP743">
            <v>524908</v>
          </cell>
          <cell r="AQ743">
            <v>1001288</v>
          </cell>
          <cell r="AR743">
            <v>1</v>
          </cell>
          <cell r="AS743">
            <v>42524</v>
          </cell>
          <cell r="AT743" t="str">
            <v>IDU-1806-2015 Contratado Conservacion IDU Arterial BRIGADA DE REACCION VIAL FASE I -</v>
          </cell>
          <cell r="AV743" t="str">
            <v>sc</v>
          </cell>
        </row>
        <row r="744">
          <cell r="AP744">
            <v>524911</v>
          </cell>
          <cell r="AQ744">
            <v>1001161</v>
          </cell>
          <cell r="AR744">
            <v>1</v>
          </cell>
          <cell r="AS744">
            <v>42524</v>
          </cell>
          <cell r="AT744" t="str">
            <v>IDU-1806-2015 Contratado Conservacion IDU Arterial BRIGADA DE REACCION VIAL FASE I -</v>
          </cell>
          <cell r="AV744" t="str">
            <v>sc</v>
          </cell>
        </row>
        <row r="745">
          <cell r="AP745">
            <v>524913</v>
          </cell>
          <cell r="AQ745">
            <v>1001161</v>
          </cell>
          <cell r="AR745">
            <v>1</v>
          </cell>
          <cell r="AS745">
            <v>42524</v>
          </cell>
          <cell r="AT745" t="str">
            <v>IDU-1806-2015 Contratado Conservacion IDU Arterial BRIGADA DE REACCION VIAL FASE I -</v>
          </cell>
          <cell r="AV745" t="str">
            <v>sc</v>
          </cell>
        </row>
        <row r="746">
          <cell r="AP746">
            <v>524916</v>
          </cell>
          <cell r="AQ746">
            <v>1001124</v>
          </cell>
          <cell r="AR746">
            <v>1</v>
          </cell>
          <cell r="AS746">
            <v>42524</v>
          </cell>
          <cell r="AT746" t="str">
            <v>IDU-1806-2015 Contratado Conservacion IDU Arterial BRIGADA DE REACCION VIAL FASE I -</v>
          </cell>
          <cell r="AV746" t="str">
            <v>sc</v>
          </cell>
        </row>
        <row r="747">
          <cell r="AP747">
            <v>524918</v>
          </cell>
          <cell r="AQ747">
            <v>1001124</v>
          </cell>
          <cell r="AR747">
            <v>1</v>
          </cell>
          <cell r="AS747">
            <v>42524</v>
          </cell>
          <cell r="AT747" t="str">
            <v>IDU-1806-2015 Contratado Conservacion IDU Arterial BRIGADA DE REACCION VIAL FASE I -</v>
          </cell>
          <cell r="AV747" t="str">
            <v>sc</v>
          </cell>
        </row>
        <row r="748">
          <cell r="AP748">
            <v>524921</v>
          </cell>
          <cell r="AQ748">
            <v>1006081</v>
          </cell>
          <cell r="AR748">
            <v>1</v>
          </cell>
          <cell r="AS748">
            <v>42524</v>
          </cell>
          <cell r="AT748" t="str">
            <v>IDU-1806-2015 Contratado Conservacion IDU Arterial BRIGADA DE REACCION VIAL FASE I -</v>
          </cell>
          <cell r="AV748" t="str">
            <v>sc</v>
          </cell>
        </row>
        <row r="749">
          <cell r="AP749">
            <v>524924</v>
          </cell>
          <cell r="AQ749">
            <v>1006334</v>
          </cell>
          <cell r="AR749">
            <v>1</v>
          </cell>
          <cell r="AS749">
            <v>42524</v>
          </cell>
          <cell r="AT749" t="str">
            <v>IDU-1806-2015 Contratado Conservacion IDU Arterial BRIGADA DE REACCION VIAL FASE I -Anden 3-POLIZA ESTABILIDAD ACTIVA</v>
          </cell>
          <cell r="AV749" t="str">
            <v>sc</v>
          </cell>
        </row>
        <row r="750">
          <cell r="AP750">
            <v>524927</v>
          </cell>
          <cell r="AQ750">
            <v>1001050</v>
          </cell>
          <cell r="AR750">
            <v>1</v>
          </cell>
          <cell r="AS750">
            <v>42524</v>
          </cell>
          <cell r="AT750" t="str">
            <v>IDU-1806-2015 Contratado Conservacion IDU Arterial BRIGADA DE REACCION VIAL FASE I -</v>
          </cell>
          <cell r="AV750" t="str">
            <v>sc</v>
          </cell>
        </row>
        <row r="751">
          <cell r="AP751">
            <v>524929</v>
          </cell>
          <cell r="AQ751">
            <v>1001050</v>
          </cell>
          <cell r="AR751">
            <v>1</v>
          </cell>
          <cell r="AS751">
            <v>42524</v>
          </cell>
          <cell r="AT751" t="str">
            <v>IDU-1806-2015 Contratado Conservacion IDU Arterial BRIGADA DE REACCION VIAL FASE I -</v>
          </cell>
          <cell r="AV751" t="str">
            <v>sc</v>
          </cell>
        </row>
        <row r="752">
          <cell r="AP752">
            <v>524932</v>
          </cell>
          <cell r="AQ752">
            <v>1000039</v>
          </cell>
          <cell r="AR752">
            <v>1</v>
          </cell>
          <cell r="AS752">
            <v>42524</v>
          </cell>
          <cell r="AT752" t="str">
            <v>IDU-1806-2015 Contratado Conservacion IDU Arterial BRIGADA DE REACCION VIAL FASE I -Anden 3-POLIZA ESTABILIDAD ACTIVA</v>
          </cell>
          <cell r="AV752" t="str">
            <v>sc</v>
          </cell>
        </row>
        <row r="753">
          <cell r="AP753">
            <v>524935</v>
          </cell>
          <cell r="AQ753">
            <v>1001304</v>
          </cell>
          <cell r="AR753">
            <v>1</v>
          </cell>
          <cell r="AS753">
            <v>42524</v>
          </cell>
          <cell r="AT753" t="str">
            <v>IDU-1806-2015 Contratado Conservacion IDU Arterial BRIGADA DE REACCION VIAL FASE I -</v>
          </cell>
          <cell r="AV753" t="str">
            <v>sc</v>
          </cell>
        </row>
        <row r="754">
          <cell r="AP754">
            <v>524937</v>
          </cell>
          <cell r="AQ754">
            <v>1001304</v>
          </cell>
          <cell r="AR754">
            <v>1</v>
          </cell>
          <cell r="AS754">
            <v>42524</v>
          </cell>
          <cell r="AT754" t="str">
            <v>IDU-1806-2015 Contratado Conservacion IDU Arterial BRIGADA DE REACCION VIAL FASE I -</v>
          </cell>
          <cell r="AV754" t="str">
            <v>sc</v>
          </cell>
        </row>
        <row r="755">
          <cell r="AP755">
            <v>524940</v>
          </cell>
          <cell r="AQ755">
            <v>1000649</v>
          </cell>
          <cell r="AR755">
            <v>1</v>
          </cell>
          <cell r="AS755">
            <v>42524</v>
          </cell>
          <cell r="AT755" t="str">
            <v>IDU-1806-2015 Contratado Conservacion IDU Arterial BRIGADA DE REACCION VIAL FASE I -</v>
          </cell>
          <cell r="AV755" t="str">
            <v>sc</v>
          </cell>
        </row>
        <row r="756">
          <cell r="AP756">
            <v>524943</v>
          </cell>
          <cell r="AQ756">
            <v>1000515</v>
          </cell>
          <cell r="AR756">
            <v>1</v>
          </cell>
          <cell r="AS756">
            <v>42524</v>
          </cell>
          <cell r="AT756" t="str">
            <v>IDU-1806-2015 Contratado Conservacion IDU Arterial BRIGADA DE REACCION VIAL FASE I -</v>
          </cell>
          <cell r="AV756" t="str">
            <v>sc</v>
          </cell>
        </row>
        <row r="757">
          <cell r="AP757">
            <v>524946</v>
          </cell>
          <cell r="AQ757">
            <v>1000430</v>
          </cell>
          <cell r="AR757">
            <v>1</v>
          </cell>
          <cell r="AS757">
            <v>42524</v>
          </cell>
          <cell r="AT757" t="str">
            <v>IDU-1806-2015 Contratado Conservacion IDU Arterial BRIGADA DE REACCION VIAL FASE I -Anden 3-POLIZA ESTABILIDAD ACTIVA</v>
          </cell>
          <cell r="AV757" t="str">
            <v>sc</v>
          </cell>
        </row>
        <row r="758">
          <cell r="AP758">
            <v>524949</v>
          </cell>
          <cell r="AQ758">
            <v>1000371</v>
          </cell>
          <cell r="AR758">
            <v>1</v>
          </cell>
          <cell r="AS758">
            <v>42524</v>
          </cell>
          <cell r="AT758" t="str">
            <v>IDU-1806-2015 Contratado Conservacion IDU Arterial BRIGADA DE REACCION VIAL FASE I -Anden 3-POLIZA ESTABILIDAD ACTIVA</v>
          </cell>
          <cell r="AV758" t="str">
            <v>sc</v>
          </cell>
        </row>
        <row r="759">
          <cell r="AP759">
            <v>524952</v>
          </cell>
          <cell r="AQ759">
            <v>1000220</v>
          </cell>
          <cell r="AR759">
            <v>1</v>
          </cell>
          <cell r="AS759">
            <v>42524</v>
          </cell>
          <cell r="AT759" t="str">
            <v>IDU-1806-2015 Contratado Conservacion IDU Arterial BRIGADA DE REACCION VIAL FASE I -Anden 3-POLIZA ESTABILIDAD ACTIVA</v>
          </cell>
          <cell r="AV759" t="str">
            <v>sc</v>
          </cell>
        </row>
        <row r="760">
          <cell r="AP760">
            <v>524955</v>
          </cell>
          <cell r="AQ760">
            <v>1000187</v>
          </cell>
          <cell r="AR760">
            <v>1</v>
          </cell>
          <cell r="AS760">
            <v>42524</v>
          </cell>
          <cell r="AT760" t="str">
            <v>IDU-1806-2015 Contratado Conservacion IDU Arterial BRIGADA DE REACCION VIAL FASE I -Anden 3-POLIZA ESTABILIDAD ACTIVA</v>
          </cell>
          <cell r="AV760" t="str">
            <v>sc</v>
          </cell>
        </row>
        <row r="761">
          <cell r="AP761">
            <v>524958</v>
          </cell>
          <cell r="AQ761">
            <v>1000999</v>
          </cell>
          <cell r="AR761">
            <v>1</v>
          </cell>
          <cell r="AS761">
            <v>42524</v>
          </cell>
          <cell r="AT761" t="str">
            <v>IDU-1806-2015 Contratado Conservacion IDU Arterial BRIGADA DE REACCION VIAL FASE I -</v>
          </cell>
          <cell r="AV761" t="str">
            <v>sc</v>
          </cell>
        </row>
        <row r="762">
          <cell r="AP762">
            <v>524961</v>
          </cell>
          <cell r="AQ762">
            <v>1000087</v>
          </cell>
          <cell r="AR762">
            <v>1</v>
          </cell>
          <cell r="AS762">
            <v>42524</v>
          </cell>
          <cell r="AT762" t="str">
            <v>IDU-1806-2015 Contratado Conservacion IDU Arterial BRIGADA DE REACCION VIAL FASE I -Anden 3-POLIZA ESTABILIDAD ACTIVA</v>
          </cell>
          <cell r="AV762" t="str">
            <v>sc</v>
          </cell>
        </row>
        <row r="763">
          <cell r="AP763">
            <v>524979</v>
          </cell>
          <cell r="AQ763">
            <v>1003997</v>
          </cell>
          <cell r="AR763">
            <v>1</v>
          </cell>
          <cell r="AS763">
            <v>42524</v>
          </cell>
          <cell r="AT763" t="str">
            <v>IDU-1806-2015 Contratado Conservacion IDU Arterial BRIGADA DE REACCION VIAL FASE I -</v>
          </cell>
          <cell r="AV763" t="str">
            <v>sc</v>
          </cell>
        </row>
        <row r="764">
          <cell r="AP764">
            <v>524981</v>
          </cell>
          <cell r="AQ764">
            <v>1003997</v>
          </cell>
          <cell r="AR764">
            <v>1</v>
          </cell>
          <cell r="AS764">
            <v>42760</v>
          </cell>
          <cell r="AT764" t="str">
            <v>SD Terminado Parcheo UAERMV Arterial SD Reporte Ejecución diciembre de 2016-</v>
          </cell>
          <cell r="AV764" t="str">
            <v>sc</v>
          </cell>
        </row>
        <row r="765">
          <cell r="AP765">
            <v>524984</v>
          </cell>
          <cell r="AQ765">
            <v>1003873</v>
          </cell>
          <cell r="AR765">
            <v>1</v>
          </cell>
          <cell r="AS765">
            <v>42524</v>
          </cell>
          <cell r="AT765" t="str">
            <v>IDU-1806-2015 Contratado Conservacion IDU Arterial BRIGADA DE REACCION VIAL FASE I -</v>
          </cell>
          <cell r="AV765" t="str">
            <v>sc</v>
          </cell>
        </row>
        <row r="766">
          <cell r="AP766">
            <v>524986</v>
          </cell>
          <cell r="AQ766">
            <v>1003873</v>
          </cell>
          <cell r="AR766">
            <v>1</v>
          </cell>
          <cell r="AS766">
            <v>42760</v>
          </cell>
          <cell r="AT766" t="str">
            <v>SD Terminado Parcheo UAERMV Arterial SD Reporte Ejecución diciembre de 2016-</v>
          </cell>
          <cell r="AV766" t="str">
            <v>sc</v>
          </cell>
        </row>
        <row r="767">
          <cell r="AP767">
            <v>524989</v>
          </cell>
          <cell r="AQ767">
            <v>1003733</v>
          </cell>
          <cell r="AR767">
            <v>1</v>
          </cell>
          <cell r="AS767">
            <v>42524</v>
          </cell>
          <cell r="AT767" t="str">
            <v>IDU-1806-2015 Contratado Conservacion IDU Arterial BRIGADA DE REACCION VIAL FASE I -</v>
          </cell>
          <cell r="AV767" t="str">
            <v>sc</v>
          </cell>
        </row>
        <row r="768">
          <cell r="AP768">
            <v>524991</v>
          </cell>
          <cell r="AQ768">
            <v>1003733</v>
          </cell>
          <cell r="AR768">
            <v>1</v>
          </cell>
          <cell r="AS768">
            <v>42524</v>
          </cell>
          <cell r="AT768" t="str">
            <v>IDU-1806-2015 Contratado Conservacion IDU Arterial BRIGADA DE REACCION VIAL FASE I -</v>
          </cell>
          <cell r="AV768" t="str">
            <v>sc</v>
          </cell>
        </row>
        <row r="769">
          <cell r="AP769">
            <v>524994</v>
          </cell>
          <cell r="AQ769">
            <v>1003965</v>
          </cell>
          <cell r="AR769">
            <v>1</v>
          </cell>
          <cell r="AS769">
            <v>42524</v>
          </cell>
          <cell r="AT769" t="str">
            <v>IDU-1806-2015 Contratado Conservacion IDU Arterial BRIGADA DE REACCION VIAL FASE I -</v>
          </cell>
          <cell r="AV769" t="str">
            <v>sc</v>
          </cell>
        </row>
        <row r="770">
          <cell r="AP770">
            <v>524996</v>
          </cell>
          <cell r="AQ770">
            <v>1003965</v>
          </cell>
          <cell r="AR770">
            <v>1</v>
          </cell>
          <cell r="AS770">
            <v>42524</v>
          </cell>
          <cell r="AT770" t="str">
            <v>IDU-1806-2015 Contratado Conservacion IDU Arterial BRIGADA DE REACCION VIAL FASE I -</v>
          </cell>
          <cell r="AV770" t="str">
            <v>sc</v>
          </cell>
        </row>
        <row r="771">
          <cell r="AP771">
            <v>525048</v>
          </cell>
          <cell r="AQ771">
            <v>1003788</v>
          </cell>
          <cell r="AR771">
            <v>1</v>
          </cell>
          <cell r="AS771">
            <v>42313</v>
          </cell>
          <cell r="AT771" t="str">
            <v>IDU-69-2008 Terminado Acciones de Movilidad IDU Arterial  -</v>
          </cell>
          <cell r="AV771" t="str">
            <v>sc</v>
          </cell>
        </row>
        <row r="772">
          <cell r="AP772">
            <v>525055</v>
          </cell>
          <cell r="AQ772">
            <v>1003718</v>
          </cell>
          <cell r="AR772">
            <v>1</v>
          </cell>
          <cell r="AS772">
            <v>42313</v>
          </cell>
          <cell r="AT772" t="str">
            <v>IDU-69-2008 Terminado Acciones de Movilidad IDU Arterial  -</v>
          </cell>
          <cell r="AV772" t="str">
            <v>sc</v>
          </cell>
        </row>
        <row r="773">
          <cell r="AP773">
            <v>525058</v>
          </cell>
          <cell r="AQ773">
            <v>1003689</v>
          </cell>
          <cell r="AR773">
            <v>1</v>
          </cell>
          <cell r="AS773">
            <v>42313</v>
          </cell>
          <cell r="AT773" t="str">
            <v>IDU-69-2008 Terminado Acciones de Movilidad IDU Arterial  -</v>
          </cell>
          <cell r="AV773" t="str">
            <v>sc</v>
          </cell>
        </row>
        <row r="774">
          <cell r="AP774">
            <v>525060</v>
          </cell>
          <cell r="AQ774">
            <v>1003689</v>
          </cell>
          <cell r="AR774">
            <v>1</v>
          </cell>
          <cell r="AS774">
            <v>42313</v>
          </cell>
          <cell r="AT774" t="str">
            <v>IDU-69-2008 Terminado Acciones de Movilidad IDU Arterial  -</v>
          </cell>
          <cell r="AV774" t="str">
            <v>sc</v>
          </cell>
        </row>
        <row r="775">
          <cell r="AP775">
            <v>525063</v>
          </cell>
          <cell r="AQ775">
            <v>1003645</v>
          </cell>
          <cell r="AR775">
            <v>1</v>
          </cell>
          <cell r="AS775">
            <v>42313</v>
          </cell>
          <cell r="AT775" t="str">
            <v>IDU-69-2008 Terminado Acciones de Movilidad IDU Arterial  -</v>
          </cell>
          <cell r="AV775" t="str">
            <v>sc</v>
          </cell>
        </row>
        <row r="776">
          <cell r="AP776">
            <v>525065</v>
          </cell>
          <cell r="AQ776">
            <v>1003645</v>
          </cell>
          <cell r="AR776">
            <v>1</v>
          </cell>
          <cell r="AS776">
            <v>42313</v>
          </cell>
          <cell r="AT776" t="str">
            <v>IDU-69-2008 Terminado Acciones de Movilidad IDU Arterial  -</v>
          </cell>
          <cell r="AV776" t="str">
            <v>sc</v>
          </cell>
        </row>
        <row r="777">
          <cell r="AP777">
            <v>525070</v>
          </cell>
          <cell r="AQ777">
            <v>1003583</v>
          </cell>
          <cell r="AR777">
            <v>1</v>
          </cell>
          <cell r="AS777">
            <v>42313</v>
          </cell>
          <cell r="AT777" t="str">
            <v>IDU-69-2008 Terminado Acciones de Movilidad IDU Arterial  -</v>
          </cell>
          <cell r="AV777" t="str">
            <v>sc</v>
          </cell>
        </row>
        <row r="778">
          <cell r="AP778">
            <v>525124</v>
          </cell>
          <cell r="AQ778">
            <v>1001636</v>
          </cell>
          <cell r="AR778">
            <v>1</v>
          </cell>
          <cell r="AS778">
            <v>42342</v>
          </cell>
          <cell r="AT778" t="str">
            <v>IDU-66-2009 Terminado Construcción IDU Arterial  -Anden 1-7 Calzada 2-4 Separador 3-5 Cicloruta 6-POLIZA ESTABILIDAD ACTIVA</v>
          </cell>
          <cell r="AV778" t="str">
            <v>sc</v>
          </cell>
        </row>
        <row r="779">
          <cell r="AP779">
            <v>525127</v>
          </cell>
          <cell r="AQ779">
            <v>1001564</v>
          </cell>
          <cell r="AR779">
            <v>1</v>
          </cell>
          <cell r="AS779">
            <v>42342</v>
          </cell>
          <cell r="AT779" t="str">
            <v>IDU-66-2009 Terminado Construcción IDU Arterial  -Anden 1-7 Calzada 2-4 Separador 3-5 Cicloruta 6-POLIZA ESTABILIDAD ACTIVA</v>
          </cell>
          <cell r="AV779" t="str">
            <v>sc</v>
          </cell>
        </row>
        <row r="780">
          <cell r="AP780">
            <v>525130</v>
          </cell>
          <cell r="AQ780">
            <v>1001502</v>
          </cell>
          <cell r="AR780">
            <v>1</v>
          </cell>
          <cell r="AS780">
            <v>42342</v>
          </cell>
          <cell r="AT780" t="str">
            <v>IDU-66-2009 Terminado Construcción IDU Arterial  -Anden 1-7 Calzada 2-4 Separador 3-5 Cicloruta 6-POLIZA ESTABILIDAD ACTIVA</v>
          </cell>
          <cell r="AV780" t="str">
            <v>sc</v>
          </cell>
        </row>
        <row r="781">
          <cell r="AP781">
            <v>525133</v>
          </cell>
          <cell r="AQ781">
            <v>1001460</v>
          </cell>
          <cell r="AR781">
            <v>1</v>
          </cell>
          <cell r="AS781">
            <v>42342</v>
          </cell>
          <cell r="AT781" t="str">
            <v>IDU-66-2009 Terminado Construcción IDU Arterial  -Anden 1-7 Calzada 2-4 Separador 3-5 Cicloruta 6-POLIZA ESTABILIDAD ACTIVA</v>
          </cell>
          <cell r="AV781" t="str">
            <v>sc</v>
          </cell>
        </row>
        <row r="782">
          <cell r="AP782">
            <v>525144</v>
          </cell>
          <cell r="AQ782">
            <v>1003902</v>
          </cell>
          <cell r="AR782">
            <v>1</v>
          </cell>
          <cell r="AS782">
            <v>42313</v>
          </cell>
          <cell r="AT782" t="str">
            <v>IDU-49-2012 Terminado Acciones de Movilidad IDU Arterial  -</v>
          </cell>
          <cell r="AV782" t="str">
            <v>sc</v>
          </cell>
        </row>
        <row r="783">
          <cell r="AP783">
            <v>525152</v>
          </cell>
          <cell r="AQ783">
            <v>1003969</v>
          </cell>
          <cell r="AR783">
            <v>1</v>
          </cell>
          <cell r="AS783">
            <v>42760</v>
          </cell>
          <cell r="AT783" t="str">
            <v>SD Terminado Parcheo UAERMV Arterial SD Reporte Ejecución diciembre de 2016-</v>
          </cell>
          <cell r="AV783" t="str">
            <v>sc</v>
          </cell>
        </row>
        <row r="784">
          <cell r="AP784">
            <v>525154</v>
          </cell>
          <cell r="AQ784">
            <v>1003969</v>
          </cell>
          <cell r="AR784">
            <v>1</v>
          </cell>
          <cell r="AS784">
            <v>42760</v>
          </cell>
          <cell r="AT784" t="str">
            <v>SD Terminado Parcheo UAERMV Arterial SD Reporte Ejecución diciembre de 2016-</v>
          </cell>
          <cell r="AV784" t="str">
            <v>sc</v>
          </cell>
        </row>
        <row r="785">
          <cell r="AP785">
            <v>525159</v>
          </cell>
          <cell r="AQ785">
            <v>1003850</v>
          </cell>
          <cell r="AR785">
            <v>1</v>
          </cell>
          <cell r="AS785">
            <v>42760</v>
          </cell>
          <cell r="AT785" t="str">
            <v>SD Terminado Parcheo UAERMV Arterial SD Reporte Ejecución diciembre de 2016-</v>
          </cell>
          <cell r="AV785" t="str">
            <v>sc</v>
          </cell>
        </row>
        <row r="786">
          <cell r="AP786">
            <v>525164</v>
          </cell>
          <cell r="AQ786">
            <v>1003803</v>
          </cell>
          <cell r="AR786">
            <v>1</v>
          </cell>
          <cell r="AS786">
            <v>42313</v>
          </cell>
          <cell r="AT786" t="str">
            <v>IDU-49-2012 Terminado Acciones de Movilidad IDU Arterial  -</v>
          </cell>
          <cell r="AV786" t="str">
            <v>sc</v>
          </cell>
        </row>
        <row r="787">
          <cell r="AP787">
            <v>525169</v>
          </cell>
          <cell r="AQ787">
            <v>1003870</v>
          </cell>
          <cell r="AR787">
            <v>1</v>
          </cell>
          <cell r="AS787">
            <v>42313</v>
          </cell>
          <cell r="AT787" t="str">
            <v>IDU-49-2012 Terminado Acciones de Movilidad IDU Arterial  -</v>
          </cell>
          <cell r="AV787" t="str">
            <v>sc</v>
          </cell>
        </row>
        <row r="788">
          <cell r="AP788">
            <v>525172</v>
          </cell>
          <cell r="AQ788">
            <v>1004035</v>
          </cell>
          <cell r="AR788">
            <v>1</v>
          </cell>
          <cell r="AS788">
            <v>42723</v>
          </cell>
          <cell r="AT788" t="str">
            <v>SD Terminado Mantenimiento Periódico UAERMV Arterial SD -</v>
          </cell>
          <cell r="AV788" t="str">
            <v>sc</v>
          </cell>
        </row>
        <row r="789">
          <cell r="AP789">
            <v>525174</v>
          </cell>
          <cell r="AQ789">
            <v>1004035</v>
          </cell>
          <cell r="AR789">
            <v>1</v>
          </cell>
          <cell r="AS789">
            <v>42723</v>
          </cell>
          <cell r="AT789" t="str">
            <v>SD Terminado Mantenimiento Periódico UAERMV Arterial SD -</v>
          </cell>
          <cell r="AV789" t="str">
            <v>sc</v>
          </cell>
        </row>
        <row r="790">
          <cell r="AP790">
            <v>525177</v>
          </cell>
          <cell r="AQ790">
            <v>1006245</v>
          </cell>
          <cell r="AR790">
            <v>1</v>
          </cell>
          <cell r="AS790">
            <v>42313</v>
          </cell>
          <cell r="AT790" t="str">
            <v>IDU-69-2008 Terminado Mantenimiento Periódico IDU Arterial  -</v>
          </cell>
          <cell r="AV790" t="str">
            <v>sc</v>
          </cell>
        </row>
        <row r="791">
          <cell r="AP791">
            <v>525182</v>
          </cell>
          <cell r="AQ791">
            <v>1005482</v>
          </cell>
          <cell r="AR791">
            <v>1</v>
          </cell>
          <cell r="AS791">
            <v>42313</v>
          </cell>
          <cell r="AT791" t="str">
            <v>IDU-69-2008 Terminado Mantenimiento Periódico IDU Arterial  -</v>
          </cell>
          <cell r="AV791" t="str">
            <v>sc</v>
          </cell>
        </row>
        <row r="792">
          <cell r="AP792">
            <v>525184</v>
          </cell>
          <cell r="AQ792">
            <v>1005482</v>
          </cell>
          <cell r="AR792">
            <v>1</v>
          </cell>
          <cell r="AS792">
            <v>42313</v>
          </cell>
          <cell r="AT792" t="str">
            <v>IDU-69-2008 Terminado Mantenimiento Periódico IDU Arterial  -</v>
          </cell>
          <cell r="AV792" t="str">
            <v>sc</v>
          </cell>
        </row>
        <row r="793">
          <cell r="AP793">
            <v>525190</v>
          </cell>
          <cell r="AQ793">
            <v>1005503</v>
          </cell>
          <cell r="AR793">
            <v>1</v>
          </cell>
          <cell r="AS793">
            <v>42313</v>
          </cell>
          <cell r="AT793" t="str">
            <v>IDU-69-2008 Terminado Mantenimiento Periódico IDU Arterial  -</v>
          </cell>
          <cell r="AV793" t="str">
            <v>sc</v>
          </cell>
        </row>
        <row r="794">
          <cell r="AP794">
            <v>525192</v>
          </cell>
          <cell r="AQ794">
            <v>1005503</v>
          </cell>
          <cell r="AR794">
            <v>1</v>
          </cell>
          <cell r="AS794">
            <v>42313</v>
          </cell>
          <cell r="AT794" t="str">
            <v>IDU-69-2008 Terminado Mantenimiento Periódico IDU Arterial  -</v>
          </cell>
          <cell r="AV794" t="str">
            <v>sc</v>
          </cell>
        </row>
        <row r="795">
          <cell r="AP795">
            <v>525195</v>
          </cell>
          <cell r="AQ795">
            <v>1004968</v>
          </cell>
          <cell r="AR795">
            <v>1</v>
          </cell>
          <cell r="AS795">
            <v>42313</v>
          </cell>
          <cell r="AT795" t="str">
            <v>IDU-69-2008 Terminado Mantenimiento Rutinario IDU Arterial  -</v>
          </cell>
          <cell r="AV795" t="str">
            <v>sc</v>
          </cell>
        </row>
        <row r="796">
          <cell r="AP796">
            <v>525200</v>
          </cell>
          <cell r="AQ796">
            <v>1005544</v>
          </cell>
          <cell r="AR796">
            <v>1</v>
          </cell>
          <cell r="AS796">
            <v>42313</v>
          </cell>
          <cell r="AT796" t="str">
            <v>IDU-69-2008 Terminado Mantenimiento Periódico IDU Arterial  -</v>
          </cell>
          <cell r="AV796" t="str">
            <v>sc</v>
          </cell>
        </row>
        <row r="797">
          <cell r="AP797">
            <v>525202</v>
          </cell>
          <cell r="AQ797">
            <v>1005544</v>
          </cell>
          <cell r="AR797">
            <v>1</v>
          </cell>
          <cell r="AS797">
            <v>42313</v>
          </cell>
          <cell r="AT797" t="str">
            <v>IDU-69-2008 Terminado Mantenimiento Periódico IDU Arterial  -</v>
          </cell>
          <cell r="AV797" t="str">
            <v>sc</v>
          </cell>
        </row>
        <row r="798">
          <cell r="AP798">
            <v>525205</v>
          </cell>
          <cell r="AQ798">
            <v>1005608</v>
          </cell>
          <cell r="AR798">
            <v>1</v>
          </cell>
          <cell r="AS798">
            <v>42313</v>
          </cell>
          <cell r="AT798" t="str">
            <v>IDU-69-2008 Terminado Mantenimiento Periódico IDU Arterial  -</v>
          </cell>
          <cell r="AV798" t="str">
            <v>sc</v>
          </cell>
        </row>
        <row r="799">
          <cell r="AP799">
            <v>525207</v>
          </cell>
          <cell r="AQ799">
            <v>1005608</v>
          </cell>
          <cell r="AR799">
            <v>1</v>
          </cell>
          <cell r="AS799">
            <v>42313</v>
          </cell>
          <cell r="AT799" t="str">
            <v>IDU-69-2008 Terminado Mantenimiento Periódico IDU Arterial  -</v>
          </cell>
          <cell r="AV799" t="str">
            <v>sc</v>
          </cell>
        </row>
        <row r="800">
          <cell r="AP800">
            <v>525210</v>
          </cell>
          <cell r="AQ800">
            <v>1005725</v>
          </cell>
          <cell r="AR800">
            <v>1</v>
          </cell>
          <cell r="AS800">
            <v>42313</v>
          </cell>
          <cell r="AT800" t="str">
            <v>IDU-69-2008 Terminado Mantenimiento Periódico IDU Arterial  -</v>
          </cell>
          <cell r="AV800" t="str">
            <v>sc</v>
          </cell>
        </row>
        <row r="801">
          <cell r="AP801">
            <v>525212</v>
          </cell>
          <cell r="AQ801">
            <v>1005725</v>
          </cell>
          <cell r="AR801">
            <v>1</v>
          </cell>
          <cell r="AS801">
            <v>42313</v>
          </cell>
          <cell r="AT801" t="str">
            <v>IDU-69-2008 Terminado Mantenimiento Rutinario IDU Arterial  -</v>
          </cell>
          <cell r="AV801" t="str">
            <v>sc</v>
          </cell>
        </row>
        <row r="802">
          <cell r="AP802">
            <v>525227</v>
          </cell>
          <cell r="AQ802">
            <v>1005358</v>
          </cell>
          <cell r="AR802">
            <v>1</v>
          </cell>
          <cell r="AS802">
            <v>42313</v>
          </cell>
          <cell r="AT802" t="str">
            <v>IDU-69-2008 Terminado Mantenimiento Periódico IDU Arterial  -</v>
          </cell>
          <cell r="AV802" t="str">
            <v>sc</v>
          </cell>
        </row>
        <row r="803">
          <cell r="AP803">
            <v>525229</v>
          </cell>
          <cell r="AQ803">
            <v>1005358</v>
          </cell>
          <cell r="AR803">
            <v>1</v>
          </cell>
          <cell r="AS803">
            <v>42313</v>
          </cell>
          <cell r="AT803" t="str">
            <v>IDU-69-2008 Terminado Mantenimiento Periódico IDU Arterial  -</v>
          </cell>
          <cell r="AV803" t="str">
            <v>sc</v>
          </cell>
        </row>
        <row r="804">
          <cell r="AP804">
            <v>525232</v>
          </cell>
          <cell r="AQ804">
            <v>1005679</v>
          </cell>
          <cell r="AR804">
            <v>1</v>
          </cell>
          <cell r="AS804">
            <v>42313</v>
          </cell>
          <cell r="AT804" t="str">
            <v>IDU-69-2008 Terminado Mantenimiento Periódico IDU Arterial  -</v>
          </cell>
          <cell r="AV804" t="str">
            <v>sc</v>
          </cell>
        </row>
        <row r="805">
          <cell r="AP805">
            <v>525234</v>
          </cell>
          <cell r="AQ805">
            <v>1005679</v>
          </cell>
          <cell r="AR805">
            <v>1</v>
          </cell>
          <cell r="AS805">
            <v>42313</v>
          </cell>
          <cell r="AT805" t="str">
            <v>IDU-69-2008 Terminado Mantenimiento Periódico IDU Arterial  -</v>
          </cell>
          <cell r="AV805" t="str">
            <v>sc</v>
          </cell>
        </row>
        <row r="806">
          <cell r="AP806">
            <v>525240</v>
          </cell>
          <cell r="AQ806">
            <v>1005098</v>
          </cell>
          <cell r="AR806">
            <v>1</v>
          </cell>
          <cell r="AS806">
            <v>42313</v>
          </cell>
          <cell r="AT806" t="str">
            <v>IDU-69-2008 Terminado Mantenimiento Periódico IDU Arterial  -</v>
          </cell>
          <cell r="AV806" t="str">
            <v>sc</v>
          </cell>
        </row>
        <row r="807">
          <cell r="AP807">
            <v>525245</v>
          </cell>
          <cell r="AQ807">
            <v>1005321</v>
          </cell>
          <cell r="AR807">
            <v>1</v>
          </cell>
          <cell r="AS807">
            <v>42313</v>
          </cell>
          <cell r="AT807" t="str">
            <v>IDU-69-2008 Terminado Mantenimiento Periódico IDU Arterial  -</v>
          </cell>
          <cell r="AV807" t="str">
            <v>sc</v>
          </cell>
        </row>
        <row r="808">
          <cell r="AP808">
            <v>525247</v>
          </cell>
          <cell r="AQ808">
            <v>1005321</v>
          </cell>
          <cell r="AR808">
            <v>1</v>
          </cell>
          <cell r="AS808">
            <v>42313</v>
          </cell>
          <cell r="AT808" t="str">
            <v>IDU-69-2008 Terminado Mantenimiento Periódico IDU Arterial  -</v>
          </cell>
          <cell r="AV808" t="str">
            <v>sc</v>
          </cell>
        </row>
        <row r="809">
          <cell r="AP809">
            <v>525250</v>
          </cell>
          <cell r="AQ809">
            <v>1000041</v>
          </cell>
          <cell r="AR809">
            <v>1</v>
          </cell>
          <cell r="AS809">
            <v>42409</v>
          </cell>
          <cell r="AT809" t="str">
            <v>IDU-1686-2014 Terminado Acciones de Movilidad IDU Arterial  -</v>
          </cell>
          <cell r="AV809" t="str">
            <v>sc</v>
          </cell>
        </row>
        <row r="810">
          <cell r="AP810">
            <v>525253</v>
          </cell>
          <cell r="AQ810">
            <v>1000259</v>
          </cell>
          <cell r="AR810">
            <v>1</v>
          </cell>
          <cell r="AS810">
            <v>42409</v>
          </cell>
          <cell r="AT810" t="str">
            <v>IDU-1686-2014 Terminado Acciones de Movilidad IDU Arterial  -</v>
          </cell>
          <cell r="AV810" t="str">
            <v>sc</v>
          </cell>
        </row>
        <row r="811">
          <cell r="AP811">
            <v>525262</v>
          </cell>
          <cell r="AQ811">
            <v>1000131</v>
          </cell>
          <cell r="AR811">
            <v>1</v>
          </cell>
          <cell r="AS811">
            <v>42409</v>
          </cell>
          <cell r="AT811" t="str">
            <v>IDU-1686-2014 Terminado Acciones de Movilidad IDU Arterial  -</v>
          </cell>
          <cell r="AV811" t="str">
            <v>sc</v>
          </cell>
        </row>
        <row r="812">
          <cell r="AP812">
            <v>525271</v>
          </cell>
          <cell r="AQ812">
            <v>1005031</v>
          </cell>
          <cell r="AR812">
            <v>1</v>
          </cell>
          <cell r="AS812">
            <v>42313</v>
          </cell>
          <cell r="AT812" t="str">
            <v>IDU-69-2008 Terminado Mantenimiento Periódico IDU Arterial  -</v>
          </cell>
          <cell r="AV812" t="str">
            <v>sc</v>
          </cell>
        </row>
        <row r="813">
          <cell r="AP813">
            <v>525276</v>
          </cell>
          <cell r="AQ813">
            <v>1005152</v>
          </cell>
          <cell r="AR813">
            <v>1</v>
          </cell>
          <cell r="AS813">
            <v>42313</v>
          </cell>
          <cell r="AT813" t="str">
            <v>IDU-69-2008 Terminado Mantenimiento Periódico IDU Arterial  -</v>
          </cell>
          <cell r="AV813" t="str">
            <v>sc</v>
          </cell>
        </row>
        <row r="814">
          <cell r="AP814">
            <v>525281</v>
          </cell>
          <cell r="AQ814">
            <v>1005231</v>
          </cell>
          <cell r="AR814">
            <v>1</v>
          </cell>
          <cell r="AS814">
            <v>42313</v>
          </cell>
          <cell r="AT814" t="str">
            <v>IDU-69-2008 Terminado Mantenimiento Periódico IDU Arterial  -</v>
          </cell>
          <cell r="AV814" t="str">
            <v>sc</v>
          </cell>
        </row>
        <row r="815">
          <cell r="AP815">
            <v>525326</v>
          </cell>
          <cell r="AQ815">
            <v>1005314</v>
          </cell>
          <cell r="AR815">
            <v>1</v>
          </cell>
          <cell r="AS815">
            <v>42723</v>
          </cell>
          <cell r="AT815" t="str">
            <v>SD Terminado Mantenimiento Periódico UAERMV Arterial SD -</v>
          </cell>
          <cell r="AV815" t="str">
            <v>sc</v>
          </cell>
        </row>
        <row r="816">
          <cell r="AP816">
            <v>525328</v>
          </cell>
          <cell r="AQ816">
            <v>1005314</v>
          </cell>
          <cell r="AR816">
            <v>1</v>
          </cell>
          <cell r="AS816">
            <v>42723</v>
          </cell>
          <cell r="AT816" t="str">
            <v>SD Terminado Mantenimiento Periódico UAERMV Arterial SD -</v>
          </cell>
          <cell r="AV816" t="str">
            <v>sc</v>
          </cell>
        </row>
        <row r="817">
          <cell r="AP817">
            <v>525346</v>
          </cell>
          <cell r="AQ817">
            <v>1005401</v>
          </cell>
          <cell r="AR817">
            <v>1</v>
          </cell>
          <cell r="AS817">
            <v>42723</v>
          </cell>
          <cell r="AT817" t="str">
            <v>SD Terminado Mantenimiento Periódico UAERMV Arterial SD -</v>
          </cell>
          <cell r="AV817" t="str">
            <v>sc</v>
          </cell>
        </row>
        <row r="818">
          <cell r="AP818">
            <v>525348</v>
          </cell>
          <cell r="AQ818">
            <v>1005401</v>
          </cell>
          <cell r="AR818">
            <v>1</v>
          </cell>
          <cell r="AS818">
            <v>42313</v>
          </cell>
          <cell r="AT818" t="str">
            <v>IDU-49-2012 Terminado Acciones de Movilidad IDU Arterial  -</v>
          </cell>
          <cell r="AV818" t="str">
            <v>sc</v>
          </cell>
        </row>
        <row r="819">
          <cell r="AP819">
            <v>525363</v>
          </cell>
          <cell r="AQ819">
            <v>1005139</v>
          </cell>
          <cell r="AR819">
            <v>1</v>
          </cell>
          <cell r="AS819">
            <v>42760</v>
          </cell>
          <cell r="AT819" t="str">
            <v>SD Terminado Parcheo UAERMV Arterial SD Reporte Ejecución diciembre de 2016-</v>
          </cell>
          <cell r="AV819" t="str">
            <v>sc</v>
          </cell>
        </row>
        <row r="820">
          <cell r="AP820">
            <v>525368</v>
          </cell>
          <cell r="AQ820">
            <v>1005069</v>
          </cell>
          <cell r="AR820">
            <v>1</v>
          </cell>
          <cell r="AS820">
            <v>42313</v>
          </cell>
          <cell r="AT820" t="str">
            <v>IDU-49-2012 Terminado Mantenimiento Periódico IDU Arterial  -</v>
          </cell>
          <cell r="AV820" t="str">
            <v>sc</v>
          </cell>
        </row>
        <row r="821">
          <cell r="AP821">
            <v>525381</v>
          </cell>
          <cell r="AQ821">
            <v>1005478</v>
          </cell>
          <cell r="AR821">
            <v>1</v>
          </cell>
          <cell r="AS821">
            <v>42313</v>
          </cell>
          <cell r="AT821" t="str">
            <v>IDU-49-2012 Terminado Acciones de Movilidad IDU Arterial  -</v>
          </cell>
          <cell r="AV821" t="str">
            <v>sc</v>
          </cell>
        </row>
        <row r="822">
          <cell r="AP822">
            <v>525383</v>
          </cell>
          <cell r="AQ822">
            <v>1005478</v>
          </cell>
          <cell r="AR822">
            <v>1</v>
          </cell>
          <cell r="AS822">
            <v>42723</v>
          </cell>
          <cell r="AT822" t="str">
            <v>SD Terminado Mantenimiento Periódico UAERMV Arterial SD -</v>
          </cell>
          <cell r="AV822" t="str">
            <v>sc</v>
          </cell>
        </row>
        <row r="823">
          <cell r="AP823">
            <v>525414</v>
          </cell>
          <cell r="AQ823">
            <v>1003701</v>
          </cell>
          <cell r="AR823">
            <v>1</v>
          </cell>
          <cell r="AS823">
            <v>42313</v>
          </cell>
          <cell r="AT823" t="str">
            <v>IDU-49-2012 Terminado Acciones de Movilidad IDU Arterial  -</v>
          </cell>
          <cell r="AV823" t="str">
            <v>sc</v>
          </cell>
        </row>
        <row r="824">
          <cell r="AP824">
            <v>525454</v>
          </cell>
          <cell r="AQ824">
            <v>1003631</v>
          </cell>
          <cell r="AR824">
            <v>1</v>
          </cell>
          <cell r="AS824">
            <v>42313</v>
          </cell>
          <cell r="AT824" t="str">
            <v>IDU-49-2012 Terminado Acciones de Movilidad IDU Arterial  -</v>
          </cell>
          <cell r="AV824" t="str">
            <v>sc</v>
          </cell>
        </row>
        <row r="825">
          <cell r="AP825">
            <v>525457</v>
          </cell>
          <cell r="AQ825">
            <v>1003594</v>
          </cell>
          <cell r="AR825">
            <v>1</v>
          </cell>
          <cell r="AS825">
            <v>42723</v>
          </cell>
          <cell r="AT825" t="str">
            <v>SD Terminado Mantenimiento Periódico UAERMV Arterial SD -</v>
          </cell>
          <cell r="AV825" t="str">
            <v>sc</v>
          </cell>
        </row>
        <row r="826">
          <cell r="AP826">
            <v>525516</v>
          </cell>
          <cell r="AQ826">
            <v>1004815</v>
          </cell>
          <cell r="AR826">
            <v>1</v>
          </cell>
          <cell r="AS826">
            <v>42723</v>
          </cell>
          <cell r="AT826" t="str">
            <v>SD Terminado Mantenimiento Periódico UAERMV Arterial SD -</v>
          </cell>
          <cell r="AV826" t="str">
            <v>sc</v>
          </cell>
        </row>
        <row r="827">
          <cell r="AP827">
            <v>525538</v>
          </cell>
          <cell r="AQ827">
            <v>1004208</v>
          </cell>
          <cell r="AR827">
            <v>1</v>
          </cell>
          <cell r="AS827">
            <v>42313</v>
          </cell>
          <cell r="AT827" t="str">
            <v>IDU-1686-2014 Terminado Rehabilitación IDU Arterial  -Calzada12-POLIZA ESTABILIDAD ACTIVA</v>
          </cell>
          <cell r="AV827" t="str">
            <v>sc</v>
          </cell>
        </row>
        <row r="828">
          <cell r="AP828">
            <v>525549</v>
          </cell>
          <cell r="AQ828">
            <v>1004194</v>
          </cell>
          <cell r="AR828">
            <v>1</v>
          </cell>
          <cell r="AS828">
            <v>42313</v>
          </cell>
          <cell r="AT828" t="str">
            <v>IDU-1686-2014 Terminado Rehabilitación IDU Arterial  -Calzada12-POLIZA ESTABILIDAD ACTIVA</v>
          </cell>
          <cell r="AV828" t="str">
            <v>sc</v>
          </cell>
        </row>
        <row r="829">
          <cell r="AP829">
            <v>525551</v>
          </cell>
          <cell r="AQ829">
            <v>1004194</v>
          </cell>
          <cell r="AR829">
            <v>1</v>
          </cell>
          <cell r="AS829">
            <v>42313</v>
          </cell>
          <cell r="AT829" t="str">
            <v>IDU-083-2012 Terminado Mantenimiento Periódico IDU Arterial  -Calzada12-POLIZA ESTABILIDAD ACTIVA</v>
          </cell>
          <cell r="AV829" t="str">
            <v>sc</v>
          </cell>
        </row>
        <row r="830">
          <cell r="AP830">
            <v>525555</v>
          </cell>
          <cell r="AQ830">
            <v>1004194</v>
          </cell>
          <cell r="AR830">
            <v>1</v>
          </cell>
          <cell r="AS830">
            <v>42313</v>
          </cell>
          <cell r="AT830" t="str">
            <v>IDU-1686-2014 Terminado Rehabilitación IDU Arterial  -Calzada12-POLIZA ESTABILIDAD ACTIVA</v>
          </cell>
          <cell r="AV830" t="str">
            <v>sc</v>
          </cell>
        </row>
        <row r="831">
          <cell r="AP831">
            <v>525568</v>
          </cell>
          <cell r="AQ831">
            <v>1004178</v>
          </cell>
          <cell r="AR831">
            <v>1</v>
          </cell>
          <cell r="AS831">
            <v>42313</v>
          </cell>
          <cell r="AT831" t="str">
            <v>IDU-083-2012 Terminado Mantenimiento Periódico IDU Arterial  -Calzada12-POLIZA ESTABILIDAD ACTIVA</v>
          </cell>
          <cell r="AV831" t="str">
            <v>sc</v>
          </cell>
        </row>
        <row r="832">
          <cell r="AP832">
            <v>525778</v>
          </cell>
          <cell r="AQ832">
            <v>1004669</v>
          </cell>
          <cell r="AR832">
            <v>1</v>
          </cell>
          <cell r="AS832">
            <v>41096</v>
          </cell>
          <cell r="AT832" t="str">
            <v>CONV-009-2011 Terminado Mantenimiento Periódico UAERMV Arterial  -</v>
          </cell>
          <cell r="AV832" t="str">
            <v>sc</v>
          </cell>
        </row>
        <row r="833">
          <cell r="AP833">
            <v>525780</v>
          </cell>
          <cell r="AQ833">
            <v>1004669</v>
          </cell>
          <cell r="AR833">
            <v>1</v>
          </cell>
          <cell r="AS833">
            <v>41096</v>
          </cell>
          <cell r="AT833" t="str">
            <v>CONV-009-2011 Terminado Mantenimiento Periódico UAERMV Arterial  -</v>
          </cell>
          <cell r="AV833" t="str">
            <v>sc</v>
          </cell>
        </row>
        <row r="834">
          <cell r="AP834">
            <v>525782</v>
          </cell>
          <cell r="AQ834">
            <v>1004669</v>
          </cell>
          <cell r="AR834">
            <v>1</v>
          </cell>
          <cell r="AS834">
            <v>42313</v>
          </cell>
          <cell r="AT834" t="str">
            <v>IDU-1686-2014 Terminado Rehabilitación IDU Arterial  -</v>
          </cell>
          <cell r="AV834" t="str">
            <v>sc</v>
          </cell>
        </row>
        <row r="835">
          <cell r="AP835">
            <v>525784</v>
          </cell>
          <cell r="AQ835">
            <v>1004669</v>
          </cell>
          <cell r="AR835">
            <v>1</v>
          </cell>
          <cell r="AS835">
            <v>41096</v>
          </cell>
          <cell r="AT835" t="str">
            <v>CONV-009-2011 Terminado Mantenimiento Periódico UAERMV Arterial  -</v>
          </cell>
          <cell r="AV835" t="str">
            <v>sc</v>
          </cell>
        </row>
        <row r="836">
          <cell r="AP836">
            <v>525786</v>
          </cell>
          <cell r="AQ836">
            <v>1004669</v>
          </cell>
          <cell r="AR836">
            <v>1</v>
          </cell>
          <cell r="AS836">
            <v>41096</v>
          </cell>
          <cell r="AT836" t="str">
            <v>CONV-009-2011 Terminado Mantenimiento Periódico UAERMV Arterial  -</v>
          </cell>
          <cell r="AV836" t="str">
            <v>sc</v>
          </cell>
        </row>
        <row r="837">
          <cell r="AP837">
            <v>525788</v>
          </cell>
          <cell r="AQ837">
            <v>1004669</v>
          </cell>
          <cell r="AR837">
            <v>1</v>
          </cell>
          <cell r="AS837">
            <v>42313</v>
          </cell>
          <cell r="AT837" t="str">
            <v>IDU-1686-2014 Terminado Mantenimiento Periódico IDU Arterial  -</v>
          </cell>
          <cell r="AV837" t="str">
            <v>sc</v>
          </cell>
        </row>
        <row r="838">
          <cell r="AP838">
            <v>525948</v>
          </cell>
          <cell r="AQ838">
            <v>1004014</v>
          </cell>
          <cell r="AR838">
            <v>1</v>
          </cell>
          <cell r="AS838">
            <v>42313</v>
          </cell>
          <cell r="AT838" t="str">
            <v>IDU-69-2008 Terminado Acciones de Movilidad IDU Arterial  -</v>
          </cell>
          <cell r="AV838" t="str">
            <v>sc</v>
          </cell>
        </row>
        <row r="839">
          <cell r="AP839">
            <v>526966</v>
          </cell>
          <cell r="AQ839">
            <v>1004359</v>
          </cell>
          <cell r="AR839">
            <v>1</v>
          </cell>
          <cell r="AS839">
            <v>42503</v>
          </cell>
          <cell r="AT839" t="str">
            <v>IDU-1810-2013 Terminado Mantenimiento Periódico IDU Arterial  --POLIZA ESTABILIDAD ACTIVA</v>
          </cell>
          <cell r="AV839" t="str">
            <v>sc</v>
          </cell>
        </row>
        <row r="840">
          <cell r="AP840">
            <v>526968</v>
          </cell>
          <cell r="AQ840">
            <v>1004359</v>
          </cell>
          <cell r="AR840">
            <v>1</v>
          </cell>
          <cell r="AS840">
            <v>42503</v>
          </cell>
          <cell r="AT840" t="str">
            <v>IDU-1810-2013 Terminado Mantenimiento Periódico IDU Arterial  --POLIZA ESTABILIDAD ACTIVA</v>
          </cell>
          <cell r="AV840" t="str">
            <v>sc</v>
          </cell>
        </row>
        <row r="841">
          <cell r="AP841">
            <v>527368</v>
          </cell>
          <cell r="AQ841">
            <v>1006469</v>
          </cell>
          <cell r="AR841">
            <v>1</v>
          </cell>
          <cell r="AS841">
            <v>42412</v>
          </cell>
          <cell r="AT841" t="str">
            <v>IDU-1806-2015 Contratado Mantenimiento Periódico IDU Arterial BRIGADA DE REACCIÓN VIAL -Puente 8-POLIZA ESTABILIDAD ACTIVA</v>
          </cell>
          <cell r="AV841" t="str">
            <v>sc</v>
          </cell>
        </row>
        <row r="842">
          <cell r="AP842">
            <v>527376</v>
          </cell>
          <cell r="AQ842">
            <v>1006465</v>
          </cell>
          <cell r="AR842">
            <v>1</v>
          </cell>
          <cell r="AS842">
            <v>42412</v>
          </cell>
          <cell r="AT842" t="str">
            <v>IDU-1806-2015 Contratado Mantenimiento Periódico IDU Arterial BRIGADA DE REACCIÓN VIAL -Puente 4-POLIZA ESTABILIDAD ACTIVA</v>
          </cell>
          <cell r="AV842" t="str">
            <v>sc</v>
          </cell>
        </row>
        <row r="843">
          <cell r="AP843">
            <v>528193</v>
          </cell>
          <cell r="AQ843">
            <v>1006493</v>
          </cell>
          <cell r="AR843">
            <v>1</v>
          </cell>
          <cell r="AS843">
            <v>42342</v>
          </cell>
          <cell r="AT843" t="str">
            <v>IDU-66-2009 Terminado Construcción IDU Arterial  -Anden 1-7 Calzada 2-4 Separador 3-5 Cicloruta 6-POLIZA ESTABILIDAD ACTIVA</v>
          </cell>
          <cell r="AV843" t="str">
            <v>sc</v>
          </cell>
        </row>
        <row r="844">
          <cell r="AP844">
            <v>528195</v>
          </cell>
          <cell r="AQ844">
            <v>1006493</v>
          </cell>
          <cell r="AR844">
            <v>1</v>
          </cell>
          <cell r="AS844">
            <v>42313</v>
          </cell>
          <cell r="AT844" t="str">
            <v>IDU-49-2012 Terminado Acciones de Movilidad IDU Arterial  -Anden 1-7 Calzada 2-4 Separador 3-5 Cicloruta 6-POLIZA ESTABILIDAD ACTIVA</v>
          </cell>
          <cell r="AV844" t="str">
            <v>sc</v>
          </cell>
        </row>
        <row r="845">
          <cell r="AP845">
            <v>529171</v>
          </cell>
          <cell r="AQ845">
            <v>1003609</v>
          </cell>
          <cell r="AR845">
            <v>1</v>
          </cell>
          <cell r="AS845">
            <v>42313</v>
          </cell>
          <cell r="AT845" t="str">
            <v>IDU-49-2012 Terminado Mantenimiento Periódico IDU Arterial  -</v>
          </cell>
          <cell r="AV845" t="str">
            <v>sc</v>
          </cell>
        </row>
        <row r="846">
          <cell r="AP846">
            <v>529307</v>
          </cell>
          <cell r="AQ846">
            <v>1006495</v>
          </cell>
          <cell r="AR846">
            <v>1</v>
          </cell>
          <cell r="AS846">
            <v>41563</v>
          </cell>
          <cell r="AT846" t="str">
            <v>SD Terminado Mantenimiento Periódico UAERMV Circuito Movilidad  -</v>
          </cell>
          <cell r="AV846" t="str">
            <v>INTERVENCION UAERMV Mantenimiento Periódico Fecha Reporte 15/10/2013</v>
          </cell>
        </row>
        <row r="847">
          <cell r="AP847">
            <v>529761</v>
          </cell>
          <cell r="AQ847">
            <v>1004376</v>
          </cell>
          <cell r="AR847">
            <v>1</v>
          </cell>
          <cell r="AS847">
            <v>42503</v>
          </cell>
          <cell r="AT847" t="str">
            <v>IDU-1810-2013 Terminado Mantenimiento Periódico IDU Arterial  --POLIZA ESTABILIDAD ACTIVA</v>
          </cell>
          <cell r="AV847" t="str">
            <v>sc</v>
          </cell>
        </row>
        <row r="848">
          <cell r="AP848">
            <v>529763</v>
          </cell>
          <cell r="AQ848">
            <v>1004376</v>
          </cell>
          <cell r="AR848">
            <v>1</v>
          </cell>
          <cell r="AS848">
            <v>42503</v>
          </cell>
          <cell r="AT848" t="str">
            <v>IDU-1810-2013 Terminado Mantenimiento Periódico IDU Arterial  --POLIZA ESTABILIDAD ACTIVA</v>
          </cell>
          <cell r="AV848" t="str">
            <v>sc</v>
          </cell>
        </row>
        <row r="849">
          <cell r="AP849">
            <v>529919</v>
          </cell>
          <cell r="AQ849">
            <v>1006336</v>
          </cell>
          <cell r="AR849">
            <v>1</v>
          </cell>
          <cell r="AS849">
            <v>42313</v>
          </cell>
          <cell r="AT849" t="str">
            <v>IDU-69-2008 Terminado Reconstrucción IDU Circuito Movilidad  -</v>
          </cell>
          <cell r="AV849" t="str">
            <v>INTERVENCION IDU IDU-069-2008 Reconstruccion Fecha Reporte 4/11/2015</v>
          </cell>
        </row>
        <row r="850">
          <cell r="AP850">
            <v>530018</v>
          </cell>
          <cell r="AQ850">
            <v>1005818</v>
          </cell>
          <cell r="AR850">
            <v>1</v>
          </cell>
          <cell r="AS850">
            <v>42412</v>
          </cell>
          <cell r="AT850" t="str">
            <v>IDU-1806-2015 Contratado Mantenimiento Periódico IDU Arterial BRIGADA DE REACCIÓN VIAL -</v>
          </cell>
          <cell r="AV850" t="str">
            <v>sc</v>
          </cell>
        </row>
        <row r="851">
          <cell r="AP851">
            <v>530020</v>
          </cell>
          <cell r="AQ851">
            <v>1005818</v>
          </cell>
          <cell r="AR851">
            <v>1</v>
          </cell>
          <cell r="AS851">
            <v>42412</v>
          </cell>
          <cell r="AT851" t="str">
            <v>IDU-1806-2015 Contratado Mantenimiento Periódico IDU Arterial BRIGADA DE REACCIÓN VIAL -</v>
          </cell>
          <cell r="AV851" t="str">
            <v>sc</v>
          </cell>
        </row>
        <row r="852">
          <cell r="AP852">
            <v>530022</v>
          </cell>
          <cell r="AQ852">
            <v>1005818</v>
          </cell>
          <cell r="AR852">
            <v>1</v>
          </cell>
          <cell r="AS852">
            <v>42412</v>
          </cell>
          <cell r="AT852" t="str">
            <v>IDU-1806-2015 Contratado Mantenimiento Periódico IDU Arterial BRIGADA DE REACCIÓN VIAL -</v>
          </cell>
          <cell r="AV852" t="str">
            <v>sc</v>
          </cell>
        </row>
        <row r="853">
          <cell r="AP853">
            <v>530024</v>
          </cell>
          <cell r="AQ853">
            <v>1005818</v>
          </cell>
          <cell r="AR853">
            <v>1</v>
          </cell>
          <cell r="AS853">
            <v>42412</v>
          </cell>
          <cell r="AT853" t="str">
            <v>IDU-1806-2015 Contratado Mantenimiento Periódico IDU Arterial BRIGADA DE REACCIÓN VIAL -</v>
          </cell>
          <cell r="AV853" t="str">
            <v>sc</v>
          </cell>
        </row>
        <row r="854">
          <cell r="AP854">
            <v>530113</v>
          </cell>
          <cell r="AQ854">
            <v>1006357</v>
          </cell>
          <cell r="AR854">
            <v>1</v>
          </cell>
          <cell r="AS854">
            <v>42313</v>
          </cell>
          <cell r="AT854" t="str">
            <v>IDU-69-2008 Terminado Acciones de Movilidad IDU Arterial  -Anden 1 Puente 6-POLIZA ESTABILIDAD ACTIVA</v>
          </cell>
          <cell r="AV854" t="str">
            <v>sc</v>
          </cell>
        </row>
        <row r="855">
          <cell r="AP855">
            <v>530411</v>
          </cell>
          <cell r="AQ855">
            <v>1006512</v>
          </cell>
          <cell r="AR855">
            <v>1</v>
          </cell>
          <cell r="AS855">
            <v>42661</v>
          </cell>
          <cell r="AT855" t="str">
            <v>SD Terminado Mantenimiento Periódico UAERMV Arterial SD Aclaración reporte ejecución mayo 2016-</v>
          </cell>
          <cell r="AV855" t="str">
            <v>sc</v>
          </cell>
        </row>
        <row r="856">
          <cell r="AP856">
            <v>530448</v>
          </cell>
          <cell r="AQ856">
            <v>1006511</v>
          </cell>
          <cell r="AR856">
            <v>1</v>
          </cell>
          <cell r="AS856">
            <v>42474</v>
          </cell>
          <cell r="AT856" t="str">
            <v>IDU-1806-2015 Terminado Acciones de Movilidad IDU Arterial BRIGADA FASE I - MVA NO TRONCAL Y SITP -</v>
          </cell>
          <cell r="AV856" t="str">
            <v>sc</v>
          </cell>
        </row>
        <row r="857">
          <cell r="AP857">
            <v>530839</v>
          </cell>
          <cell r="AQ857">
            <v>1006513</v>
          </cell>
          <cell r="AR857">
            <v>1</v>
          </cell>
          <cell r="AS857">
            <v>42524</v>
          </cell>
          <cell r="AT857" t="str">
            <v>IDU-1806-2015 Contratado Conservacion IDU Arterial BRIGADA DE REACCION VIAL FASE I -</v>
          </cell>
          <cell r="AV857" t="str">
            <v>sc</v>
          </cell>
        </row>
        <row r="858">
          <cell r="AP858">
            <v>530841</v>
          </cell>
          <cell r="AQ858">
            <v>1006513</v>
          </cell>
          <cell r="AR858">
            <v>1</v>
          </cell>
          <cell r="AS858">
            <v>42524</v>
          </cell>
          <cell r="AT858" t="str">
            <v>IDU-1806-2015 Contratado Conservacion IDU Arterial BRIGADA DE REACCION VIAL FASE I -</v>
          </cell>
          <cell r="AV858" t="str">
            <v>sc</v>
          </cell>
        </row>
        <row r="859">
          <cell r="AP859">
            <v>530843</v>
          </cell>
          <cell r="AQ859">
            <v>1006513</v>
          </cell>
          <cell r="AR859">
            <v>1</v>
          </cell>
          <cell r="AS859">
            <v>42524</v>
          </cell>
          <cell r="AT859" t="str">
            <v>IDU-1806-2015 Contratado Conservacion IDU Arterial BRIGADA DE REACCION VIAL FASE I -</v>
          </cell>
          <cell r="AV859" t="str">
            <v>sc</v>
          </cell>
        </row>
        <row r="860">
          <cell r="AP860">
            <v>530845</v>
          </cell>
          <cell r="AQ860">
            <v>1006513</v>
          </cell>
          <cell r="AR860">
            <v>1</v>
          </cell>
          <cell r="AS860">
            <v>42524</v>
          </cell>
          <cell r="AT860" t="str">
            <v>IDU-1806-2015 Contratado Conservacion IDU Arterial BRIGADA DE REACCION VIAL FASE I -</v>
          </cell>
          <cell r="AV860" t="str">
            <v>sc</v>
          </cell>
        </row>
        <row r="861">
          <cell r="AP861">
            <v>531258</v>
          </cell>
          <cell r="AQ861">
            <v>1006249</v>
          </cell>
          <cell r="AR861">
            <v>1</v>
          </cell>
          <cell r="AS861">
            <v>42412</v>
          </cell>
          <cell r="AT861" t="str">
            <v>IDU-1806-2015 Contratado Mantenimiento Periódico IDU Arterial BRIGADA DE REACCIÓN VIAL -Puente 12-POLIZA ESTABILIDAD ACTIVA</v>
          </cell>
          <cell r="AV861" t="str">
            <v>sc</v>
          </cell>
        </row>
        <row r="862">
          <cell r="AP862">
            <v>531261</v>
          </cell>
          <cell r="AQ862">
            <v>1005803</v>
          </cell>
          <cell r="AR862">
            <v>1</v>
          </cell>
          <cell r="AS862">
            <v>42412</v>
          </cell>
          <cell r="AT862" t="str">
            <v>IDU-1806-2015 Contratado Mantenimiento Periódico IDU Arterial BRIGADA DE REACCIÓN VIAL -Puente 12-POLIZA ESTABILIDAD ACTIVA</v>
          </cell>
          <cell r="AV862" t="str">
            <v>sc</v>
          </cell>
        </row>
        <row r="863">
          <cell r="AP863">
            <v>531264</v>
          </cell>
          <cell r="AQ863">
            <v>1001776</v>
          </cell>
          <cell r="AR863">
            <v>1</v>
          </cell>
          <cell r="AS863">
            <v>42342</v>
          </cell>
          <cell r="AT863" t="str">
            <v>IDU-66-2009 Terminado Construcción IDU Arterial  -Anden 1-7 Calzada 2-4 Separador 3-5 Cicloruta 6-POLIZA ESTABILIDAD ACTIVA</v>
          </cell>
          <cell r="AV863" t="str">
            <v>sc</v>
          </cell>
        </row>
        <row r="864">
          <cell r="AP864">
            <v>531407</v>
          </cell>
          <cell r="AQ864">
            <v>1006679</v>
          </cell>
          <cell r="AR864">
            <v>1</v>
          </cell>
          <cell r="AS864">
            <v>42534</v>
          </cell>
          <cell r="AT864" t="str">
            <v>IDU-1806-2015 Terminado Acciones de Movilidad IDU Arterial BRIGADA FASE I - MVA NO TRONCAL Y SITP -</v>
          </cell>
          <cell r="AV864" t="str">
            <v>sc</v>
          </cell>
        </row>
        <row r="865">
          <cell r="AP865">
            <v>531442</v>
          </cell>
          <cell r="AQ865">
            <v>1006694</v>
          </cell>
          <cell r="AR865">
            <v>1</v>
          </cell>
          <cell r="AS865">
            <v>42731</v>
          </cell>
          <cell r="AT865" t="str">
            <v>SD Reservado Mantenimiento Periódico IDU Circuito Movilidad EJECUCION SITP 2016 -</v>
          </cell>
          <cell r="AV865" t="str">
            <v>RESERVADO IDU 2016</v>
          </cell>
        </row>
        <row r="866">
          <cell r="AP866">
            <v>533955</v>
          </cell>
          <cell r="AQ866">
            <v>1006770</v>
          </cell>
          <cell r="AR866">
            <v>1</v>
          </cell>
          <cell r="AS866">
            <v>42313</v>
          </cell>
          <cell r="AT866" t="str">
            <v>IDU-083-2012 Terminado Mantenimiento Periódico IDU Local  -Calzada2-POLIZA ESTABILIDAD ACTIVA</v>
          </cell>
          <cell r="AV866" t="str">
            <v>POLIZA ESTABILIDAD ACTIVA IDU 083/12 VENCE EN 21/12/2019</v>
          </cell>
        </row>
        <row r="867">
          <cell r="AP867">
            <v>601046</v>
          </cell>
          <cell r="AQ867">
            <v>1002314</v>
          </cell>
          <cell r="AR867">
            <v>1</v>
          </cell>
          <cell r="AS867">
            <v>42342</v>
          </cell>
          <cell r="AT867" t="str">
            <v>IDU-66-2009 Terminado Construcción IDU Arterial  -Anden 1-5 Calzada 2-4-POLIZA ESTABILIDAD ACTIVA</v>
          </cell>
          <cell r="AV867" t="str">
            <v>sc</v>
          </cell>
        </row>
        <row r="868">
          <cell r="AP868">
            <v>601540</v>
          </cell>
          <cell r="AQ868">
            <v>1005452</v>
          </cell>
          <cell r="AR868">
            <v>1</v>
          </cell>
          <cell r="AS868">
            <v>42342</v>
          </cell>
          <cell r="AT868" t="str">
            <v>IDU-71-2009  Terminado Construcción IDU Arterial  -Anden 1 Puente 6-POLIZA ESTABILIDAD ACTIVA</v>
          </cell>
          <cell r="AV868" t="str">
            <v>sc</v>
          </cell>
        </row>
        <row r="869">
          <cell r="AP869">
            <v>601542</v>
          </cell>
          <cell r="AQ869">
            <v>1005452</v>
          </cell>
          <cell r="AR869">
            <v>1</v>
          </cell>
          <cell r="AS869">
            <v>41464</v>
          </cell>
          <cell r="AT869" t="str">
            <v>SD Terminado Acciones de Movilidad UAERMV Arterial  -Anden 1 Puente 6-POLIZA ESTABILIDAD ACTIVA</v>
          </cell>
          <cell r="AV869" t="str">
            <v>sc</v>
          </cell>
        </row>
        <row r="870">
          <cell r="AP870">
            <v>601684</v>
          </cell>
          <cell r="AQ870">
            <v>1001917</v>
          </cell>
          <cell r="AR870">
            <v>1</v>
          </cell>
          <cell r="AS870">
            <v>42503</v>
          </cell>
          <cell r="AT870" t="str">
            <v>IDU-1810-2013 Terminado Diagnostico IDU Arterial  -</v>
          </cell>
          <cell r="AV870" t="str">
            <v>sc</v>
          </cell>
        </row>
        <row r="871">
          <cell r="AP871">
            <v>601688</v>
          </cell>
          <cell r="AQ871">
            <v>1001917</v>
          </cell>
          <cell r="AR871">
            <v>1</v>
          </cell>
          <cell r="AS871">
            <v>42503</v>
          </cell>
          <cell r="AT871" t="str">
            <v>IDU-1810-2013 Terminado Diagnostico IDU Arterial  -</v>
          </cell>
          <cell r="AV871" t="str">
            <v>sc</v>
          </cell>
        </row>
        <row r="872">
          <cell r="AP872">
            <v>601691</v>
          </cell>
          <cell r="AQ872">
            <v>1001929</v>
          </cell>
          <cell r="AR872">
            <v>1</v>
          </cell>
          <cell r="AS872">
            <v>42503</v>
          </cell>
          <cell r="AT872" t="str">
            <v>IDU-1810-2013 Terminado Diagnostico IDU Arterial  -</v>
          </cell>
          <cell r="AV872" t="str">
            <v>sc</v>
          </cell>
        </row>
        <row r="873">
          <cell r="AP873">
            <v>601695</v>
          </cell>
          <cell r="AQ873">
            <v>1001929</v>
          </cell>
          <cell r="AR873">
            <v>1</v>
          </cell>
          <cell r="AS873">
            <v>42503</v>
          </cell>
          <cell r="AT873" t="str">
            <v>IDU-1810-2013 Terminado Diagnostico IDU Arterial  -</v>
          </cell>
          <cell r="AV873" t="str">
            <v>sc</v>
          </cell>
        </row>
        <row r="874">
          <cell r="AP874">
            <v>601698</v>
          </cell>
          <cell r="AQ874">
            <v>1001942</v>
          </cell>
          <cell r="AR874">
            <v>1</v>
          </cell>
          <cell r="AS874">
            <v>42503</v>
          </cell>
          <cell r="AT874" t="str">
            <v>IDU-1810-2013 Terminado Diagnostico IDU Arterial  -</v>
          </cell>
          <cell r="AV874" t="str">
            <v>sc</v>
          </cell>
        </row>
        <row r="875">
          <cell r="AP875">
            <v>601702</v>
          </cell>
          <cell r="AQ875">
            <v>1001942</v>
          </cell>
          <cell r="AR875">
            <v>1</v>
          </cell>
          <cell r="AS875">
            <v>42503</v>
          </cell>
          <cell r="AT875" t="str">
            <v>IDU-1810-2013 Terminado Diagnostico IDU Arterial  -</v>
          </cell>
          <cell r="AV875" t="str">
            <v>sc</v>
          </cell>
        </row>
        <row r="876">
          <cell r="AP876">
            <v>601705</v>
          </cell>
          <cell r="AQ876">
            <v>1001952</v>
          </cell>
          <cell r="AR876">
            <v>1</v>
          </cell>
          <cell r="AS876">
            <v>42503</v>
          </cell>
          <cell r="AT876" t="str">
            <v>IDU-1810-2013 Terminado Diagnostico IDU Arterial  -</v>
          </cell>
          <cell r="AV876" t="str">
            <v>sc</v>
          </cell>
        </row>
        <row r="877">
          <cell r="AP877">
            <v>601709</v>
          </cell>
          <cell r="AQ877">
            <v>1001952</v>
          </cell>
          <cell r="AR877">
            <v>1</v>
          </cell>
          <cell r="AS877">
            <v>42503</v>
          </cell>
          <cell r="AT877" t="str">
            <v>IDU-1810-2013 Terminado Diagnostico IDU Arterial  -</v>
          </cell>
          <cell r="AV877" t="str">
            <v>sc</v>
          </cell>
        </row>
        <row r="878">
          <cell r="AP878">
            <v>601712</v>
          </cell>
          <cell r="AQ878">
            <v>1001967</v>
          </cell>
          <cell r="AR878">
            <v>1</v>
          </cell>
          <cell r="AS878">
            <v>42503</v>
          </cell>
          <cell r="AT878" t="str">
            <v>IDU-1810-2013 Terminado Diagnostico IDU Arterial  -</v>
          </cell>
          <cell r="AV878" t="str">
            <v>sc</v>
          </cell>
        </row>
        <row r="879">
          <cell r="AP879">
            <v>601716</v>
          </cell>
          <cell r="AQ879">
            <v>1001967</v>
          </cell>
          <cell r="AR879">
            <v>1</v>
          </cell>
          <cell r="AS879">
            <v>42503</v>
          </cell>
          <cell r="AT879" t="str">
            <v>IDU-1810-2013 Terminado Diagnostico IDU Arterial  -</v>
          </cell>
          <cell r="AV879" t="str">
            <v>sc</v>
          </cell>
        </row>
        <row r="880">
          <cell r="AP880">
            <v>601719</v>
          </cell>
          <cell r="AQ880">
            <v>1001978</v>
          </cell>
          <cell r="AR880">
            <v>1</v>
          </cell>
          <cell r="AS880">
            <v>42503</v>
          </cell>
          <cell r="AT880" t="str">
            <v>IDU-1810-2013 Terminado Diagnostico IDU Arterial  -</v>
          </cell>
          <cell r="AV880" t="str">
            <v>sc</v>
          </cell>
        </row>
        <row r="881">
          <cell r="AP881">
            <v>601723</v>
          </cell>
          <cell r="AQ881">
            <v>1001978</v>
          </cell>
          <cell r="AR881">
            <v>1</v>
          </cell>
          <cell r="AS881">
            <v>42503</v>
          </cell>
          <cell r="AT881" t="str">
            <v>IDU-1810-2013 Terminado Diagnostico IDU Arterial  -</v>
          </cell>
          <cell r="AV881" t="str">
            <v>sc</v>
          </cell>
        </row>
        <row r="882">
          <cell r="AP882">
            <v>601726</v>
          </cell>
          <cell r="AQ882">
            <v>1001995</v>
          </cell>
          <cell r="AR882">
            <v>1</v>
          </cell>
          <cell r="AS882">
            <v>42503</v>
          </cell>
          <cell r="AT882" t="str">
            <v>IDU-1810-2013 Terminado Diagnostico IDU Arterial  -</v>
          </cell>
          <cell r="AV882" t="str">
            <v>sc</v>
          </cell>
        </row>
        <row r="883">
          <cell r="AP883">
            <v>601730</v>
          </cell>
          <cell r="AQ883">
            <v>1001995</v>
          </cell>
          <cell r="AR883">
            <v>1</v>
          </cell>
          <cell r="AS883">
            <v>42503</v>
          </cell>
          <cell r="AT883" t="str">
            <v>IDU-1810-2013 Terminado Diagnostico IDU Arterial  -</v>
          </cell>
          <cell r="AV883" t="str">
            <v>sc</v>
          </cell>
        </row>
        <row r="884">
          <cell r="AP884">
            <v>601733</v>
          </cell>
          <cell r="AQ884">
            <v>1002007</v>
          </cell>
          <cell r="AR884">
            <v>1</v>
          </cell>
          <cell r="AS884">
            <v>42503</v>
          </cell>
          <cell r="AT884" t="str">
            <v>IDU-1810-2013 Terminado Diagnostico IDU Arterial  -</v>
          </cell>
          <cell r="AV884" t="str">
            <v>sc</v>
          </cell>
        </row>
        <row r="885">
          <cell r="AP885">
            <v>601737</v>
          </cell>
          <cell r="AQ885">
            <v>1002007</v>
          </cell>
          <cell r="AR885">
            <v>1</v>
          </cell>
          <cell r="AS885">
            <v>42503</v>
          </cell>
          <cell r="AT885" t="str">
            <v>IDU-1810-2013 Terminado Diagnostico IDU Arterial  -</v>
          </cell>
          <cell r="AV885" t="str">
            <v>sc</v>
          </cell>
        </row>
        <row r="886">
          <cell r="AP886">
            <v>601740</v>
          </cell>
          <cell r="AQ886">
            <v>1002024</v>
          </cell>
          <cell r="AR886">
            <v>1</v>
          </cell>
          <cell r="AS886">
            <v>42503</v>
          </cell>
          <cell r="AT886" t="str">
            <v>IDU-1810-2013 Terminado Diagnostico IDU Arterial  -</v>
          </cell>
          <cell r="AV886" t="str">
            <v>sc</v>
          </cell>
        </row>
        <row r="887">
          <cell r="AP887">
            <v>601744</v>
          </cell>
          <cell r="AQ887">
            <v>1002024</v>
          </cell>
          <cell r="AR887">
            <v>1</v>
          </cell>
          <cell r="AS887">
            <v>42503</v>
          </cell>
          <cell r="AT887" t="str">
            <v>IDU-1810-2013 Terminado Diagnostico IDU Arterial  -</v>
          </cell>
          <cell r="AV887" t="str">
            <v>sc</v>
          </cell>
        </row>
        <row r="888">
          <cell r="AP888">
            <v>604882</v>
          </cell>
          <cell r="AQ888">
            <v>1004415</v>
          </cell>
          <cell r="AR888">
            <v>1</v>
          </cell>
          <cell r="AS888">
            <v>42313</v>
          </cell>
          <cell r="AT888" t="str">
            <v>IDU-69-2008 Terminado Acciones de Movilidad IDU Arterial  -</v>
          </cell>
          <cell r="AV888" t="str">
            <v>sc</v>
          </cell>
        </row>
        <row r="889">
          <cell r="AP889">
            <v>604884</v>
          </cell>
          <cell r="AQ889">
            <v>1004415</v>
          </cell>
          <cell r="AR889">
            <v>1</v>
          </cell>
          <cell r="AS889">
            <v>42313</v>
          </cell>
          <cell r="AT889" t="str">
            <v>IDU-49-2012 Terminado Acciones de Movilidad IDU Arterial  -</v>
          </cell>
          <cell r="AV889" t="str">
            <v>sc</v>
          </cell>
        </row>
        <row r="890">
          <cell r="AP890">
            <v>605819</v>
          </cell>
          <cell r="AQ890">
            <v>1003057</v>
          </cell>
          <cell r="AR890">
            <v>1</v>
          </cell>
          <cell r="AS890">
            <v>42342</v>
          </cell>
          <cell r="AT890" t="str">
            <v>IDU-66-2009 Terminado Construcción IDU Arterial  -Anden 1-7 Calzada 2-4 Separador 3-5 Cicloruta 6-POLIZA ESTABILIDAD ACTIVA</v>
          </cell>
          <cell r="AV890" t="str">
            <v>sc</v>
          </cell>
        </row>
        <row r="891">
          <cell r="AP891">
            <v>606308</v>
          </cell>
          <cell r="AQ891">
            <v>1006436</v>
          </cell>
          <cell r="AR891">
            <v>1</v>
          </cell>
          <cell r="AS891">
            <v>40737</v>
          </cell>
          <cell r="AT891" t="str">
            <v>SD Terminado Mantenimiento Periódico UAERMV Arterial  -</v>
          </cell>
          <cell r="AV891" t="str">
            <v>sc</v>
          </cell>
        </row>
        <row r="892">
          <cell r="AP892">
            <v>606397</v>
          </cell>
          <cell r="AQ892">
            <v>1006489</v>
          </cell>
          <cell r="AR892">
            <v>1</v>
          </cell>
          <cell r="AS892">
            <v>42342</v>
          </cell>
          <cell r="AT892" t="str">
            <v>IDU-66-2009 Terminado Construcción IDU Arterial  -Anden 1-7 Calzada 2-4 Separador 3-5 Cicloruta 6-POLIZA ESTABILIDAD ACTIVA</v>
          </cell>
          <cell r="AV892" t="str">
            <v>sc</v>
          </cell>
        </row>
        <row r="893">
          <cell r="AP893">
            <v>606400</v>
          </cell>
          <cell r="AQ893">
            <v>1006490</v>
          </cell>
          <cell r="AR893">
            <v>1</v>
          </cell>
          <cell r="AS893">
            <v>42342</v>
          </cell>
          <cell r="AT893" t="str">
            <v>IDU-66-2009 Terminado Construcción IDU Arterial  -Anden 1-7 Calzada 2-4 Separador 3-5 Cicloruta 6-POLIZA ESTABILIDAD ACTIVA</v>
          </cell>
          <cell r="AV893" t="str">
            <v>sc</v>
          </cell>
        </row>
        <row r="894">
          <cell r="AP894">
            <v>606885</v>
          </cell>
          <cell r="AQ894">
            <v>1006813</v>
          </cell>
          <cell r="AR894">
            <v>1</v>
          </cell>
          <cell r="AS894">
            <v>42313</v>
          </cell>
          <cell r="AT894" t="str">
            <v>IDU-083-2012 Terminado Mantenimiento Periódico IDU Circuito Movilidad  -Calzada2-POLIZA ESTABILIDAD ACTIVA</v>
          </cell>
          <cell r="AV894" t="str">
            <v>POLIZA ESTABILIDAD ACTIVA IDU 083/12 VENCE EN 21/12/2019</v>
          </cell>
        </row>
        <row r="895">
          <cell r="AP895">
            <v>606925</v>
          </cell>
          <cell r="AQ895">
            <v>1006826</v>
          </cell>
          <cell r="AR895">
            <v>1</v>
          </cell>
          <cell r="AS895">
            <v>42313</v>
          </cell>
          <cell r="AT895" t="str">
            <v>IDU-69-2008 Terminado Reconstrucción IDU Circuito Movilidad  -Anden3 Calzada2-POLIZA ESTABILIDAD ACTIVA</v>
          </cell>
          <cell r="AV895" t="str">
            <v>POLIZA ESTABILIDAD ACTIVA IDU 069/08_V12 VENCE EN 30/12/2017</v>
          </cell>
        </row>
        <row r="896">
          <cell r="AP896">
            <v>606932</v>
          </cell>
          <cell r="AQ896">
            <v>1006828</v>
          </cell>
          <cell r="AR896">
            <v>1</v>
          </cell>
          <cell r="AS896">
            <v>42313</v>
          </cell>
          <cell r="AT896" t="str">
            <v>IDU-69-2008 Terminado Reconstrucción IDU Circuito Movilidad  -Anden1-3 Calzada2-POLIZA ESTABILIDAD ACTIVA</v>
          </cell>
          <cell r="AV896" t="str">
            <v>POLIZA ESTABILIDAD ACTIVA IDU 069/08_V11 VENCE EN 30/12/2016</v>
          </cell>
        </row>
        <row r="897">
          <cell r="AP897">
            <v>903440</v>
          </cell>
          <cell r="AQ897">
            <v>1006725</v>
          </cell>
          <cell r="AR897">
            <v>1</v>
          </cell>
          <cell r="AS897">
            <v>42342</v>
          </cell>
          <cell r="AT897" t="str">
            <v>IDU-1300-2014 Contratado Construcción IDU Arterial  -</v>
          </cell>
          <cell r="AV897" t="str">
            <v>sc</v>
          </cell>
        </row>
        <row r="898">
          <cell r="AP898">
            <v>2506284</v>
          </cell>
          <cell r="AQ898">
            <v>1006842</v>
          </cell>
          <cell r="AR898">
            <v>1</v>
          </cell>
          <cell r="AS898">
            <v>42524</v>
          </cell>
          <cell r="AT898" t="str">
            <v>IDU-1806-2015 Contratado Conservacion IDU Arterial BRIGADA DE REACCION VIAL FASE I -</v>
          </cell>
          <cell r="AV898" t="str">
            <v>sc</v>
          </cell>
        </row>
        <row r="899">
          <cell r="AP899">
            <v>2506339</v>
          </cell>
          <cell r="AQ899">
            <v>1006816</v>
          </cell>
          <cell r="AR899">
            <v>1</v>
          </cell>
          <cell r="AS899">
            <v>42524</v>
          </cell>
          <cell r="AT899" t="str">
            <v>IDU-1806-2015 Contratado Conservacion IDU Arterial BRIGADA DE REACCION VIAL FASE I -</v>
          </cell>
          <cell r="AV899" t="str">
            <v>sc</v>
          </cell>
        </row>
        <row r="900">
          <cell r="AP900">
            <v>2507330</v>
          </cell>
          <cell r="AQ900">
            <v>1006513</v>
          </cell>
          <cell r="AR900">
            <v>1</v>
          </cell>
          <cell r="AS900">
            <v>42101</v>
          </cell>
          <cell r="AT900" t="str">
            <v>UMV-638-2013 Terminado Acciones de Movilidad UAERMV Arterial  -</v>
          </cell>
          <cell r="AV900" t="str">
            <v>sc</v>
          </cell>
        </row>
        <row r="901">
          <cell r="AP901">
            <v>2507336</v>
          </cell>
          <cell r="AQ901">
            <v>1006579</v>
          </cell>
          <cell r="AR901">
            <v>1</v>
          </cell>
          <cell r="AS901">
            <v>42534</v>
          </cell>
          <cell r="AT901" t="str">
            <v>IDU-1806-2015 Terminado Acciones de Movilidad IDU Arterial BRIGADA FASE I - MVA NO TRONCAL Y SITP -</v>
          </cell>
          <cell r="AV901" t="str">
            <v>sc</v>
          </cell>
        </row>
        <row r="902">
          <cell r="AP902">
            <v>2507337</v>
          </cell>
          <cell r="AQ902">
            <v>1006706</v>
          </cell>
          <cell r="AR902">
            <v>1</v>
          </cell>
          <cell r="AS902">
            <v>42534</v>
          </cell>
          <cell r="AT902" t="str">
            <v>IDU-1806-2015 Terminado Acciones de Movilidad IDU Arterial BRIGADA FASE I - MVA NO TRONCAL Y SITP -</v>
          </cell>
          <cell r="AV902" t="str">
            <v>sc</v>
          </cell>
        </row>
        <row r="903">
          <cell r="AP903">
            <v>2507339</v>
          </cell>
          <cell r="AQ903">
            <v>1006580</v>
          </cell>
          <cell r="AR903">
            <v>1</v>
          </cell>
          <cell r="AS903">
            <v>42534</v>
          </cell>
          <cell r="AT903" t="str">
            <v>IDU-1806-2015 Terminado Acciones de Movilidad IDU Arterial BRIGADA FASE I - MVA NO TRONCAL Y SITP -</v>
          </cell>
          <cell r="AV903" t="str">
            <v>sc</v>
          </cell>
        </row>
        <row r="904">
          <cell r="AP904">
            <v>2507340</v>
          </cell>
          <cell r="AQ904">
            <v>1006547</v>
          </cell>
          <cell r="AR904">
            <v>1</v>
          </cell>
          <cell r="AS904">
            <v>42524</v>
          </cell>
          <cell r="AT904" t="str">
            <v>IDU-1806-2015 Contratado Conservacion IDU Arterial BRIGADA DE REACCION VIAL FASE I -</v>
          </cell>
          <cell r="AV904" t="str">
            <v>sc</v>
          </cell>
        </row>
        <row r="905">
          <cell r="AP905">
            <v>24119616</v>
          </cell>
          <cell r="AQ905">
            <v>1000191</v>
          </cell>
          <cell r="AR905">
            <v>1</v>
          </cell>
          <cell r="AS905">
            <v>42524</v>
          </cell>
          <cell r="AT905" t="str">
            <v>IDU-1806-2015 Contratado Conservacion IDU Arterial BRIGADA DE REACCION VIAL FASE I -EstaTM 6-POLIZA ESTABILIDAD ACTIVA</v>
          </cell>
          <cell r="AV905" t="str">
            <v>sc</v>
          </cell>
        </row>
        <row r="906">
          <cell r="AP906">
            <v>24119620</v>
          </cell>
          <cell r="AQ906">
            <v>1001021</v>
          </cell>
          <cell r="AR906">
            <v>1</v>
          </cell>
          <cell r="AS906">
            <v>42524</v>
          </cell>
          <cell r="AT906" t="str">
            <v>IDU-1806-2015 Contratado Conservacion IDU Arterial BRIGADA DE REACCION VIAL FASE I --POLIZA ESTABILIDAD ACTIVA</v>
          </cell>
          <cell r="AV906" t="str">
            <v>sc</v>
          </cell>
        </row>
        <row r="907">
          <cell r="AP907">
            <v>24119621</v>
          </cell>
          <cell r="AQ907">
            <v>1001021</v>
          </cell>
          <cell r="AR907">
            <v>1</v>
          </cell>
          <cell r="AS907">
            <v>42524</v>
          </cell>
          <cell r="AT907" t="str">
            <v>IDU-1806-2015 Contratado Conservacion IDU Arterial BRIGADA DE REACCION VIAL FASE I --POLIZA ESTABILIDAD ACTIVA</v>
          </cell>
          <cell r="AV907" t="str">
            <v>sc</v>
          </cell>
        </row>
        <row r="908">
          <cell r="AP908">
            <v>24119622</v>
          </cell>
          <cell r="AQ908">
            <v>1001161</v>
          </cell>
          <cell r="AR908">
            <v>1</v>
          </cell>
          <cell r="AS908">
            <v>42524</v>
          </cell>
          <cell r="AT908" t="str">
            <v>IDU-1806-2015 Contratado Conservacion IDU Arterial BRIGADA DE REACCION VIAL FASE I -</v>
          </cell>
          <cell r="AV908" t="str">
            <v>sc</v>
          </cell>
        </row>
        <row r="909">
          <cell r="AP909">
            <v>24119631</v>
          </cell>
          <cell r="AQ909">
            <v>1001319</v>
          </cell>
          <cell r="AR909">
            <v>1</v>
          </cell>
          <cell r="AS909">
            <v>42313</v>
          </cell>
          <cell r="AT909" t="str">
            <v>IDU-083-2012 Terminado Mantenimiento Periódico IDU Arterial  --POLIZA ESTABILIDAD ACTIVA</v>
          </cell>
          <cell r="AV909" t="str">
            <v>sc</v>
          </cell>
        </row>
        <row r="910">
          <cell r="AP910">
            <v>24119634</v>
          </cell>
          <cell r="AQ910">
            <v>1001366</v>
          </cell>
          <cell r="AR910">
            <v>1</v>
          </cell>
          <cell r="AS910">
            <v>42667</v>
          </cell>
          <cell r="AT910" t="str">
            <v>SD Terminado Rehabilitación UAERMV Arterial SD Intervenida 12/05/2014 Reporte depuración ejecución UMV-</v>
          </cell>
          <cell r="AV910" t="str">
            <v>sc</v>
          </cell>
        </row>
        <row r="911">
          <cell r="AP911">
            <v>24119635</v>
          </cell>
          <cell r="AQ911">
            <v>1001366</v>
          </cell>
          <cell r="AR911">
            <v>1</v>
          </cell>
          <cell r="AS911">
            <v>42667</v>
          </cell>
          <cell r="AT911" t="str">
            <v>SD Terminado Rehabilitación UAERMV Arterial SD Intervenida 12/05/2014 Reporte depuración ejecución UMV-</v>
          </cell>
          <cell r="AV911" t="str">
            <v>sc</v>
          </cell>
        </row>
        <row r="912">
          <cell r="AP912">
            <v>24119639</v>
          </cell>
          <cell r="AQ912">
            <v>1001643</v>
          </cell>
          <cell r="AR912">
            <v>1</v>
          </cell>
          <cell r="AS912">
            <v>42524</v>
          </cell>
          <cell r="AT912" t="str">
            <v>IDU-1806-2015 Contratado Conservacion IDU Arterial BRIGADA DE REACCION VIAL FASE I -</v>
          </cell>
          <cell r="AV912" t="str">
            <v>sc</v>
          </cell>
        </row>
        <row r="913">
          <cell r="AP913">
            <v>24119641</v>
          </cell>
          <cell r="AQ913">
            <v>1001872</v>
          </cell>
          <cell r="AR913">
            <v>1</v>
          </cell>
          <cell r="AS913">
            <v>42524</v>
          </cell>
          <cell r="AT913" t="str">
            <v>IDU-1806-2015 Contratado Conservacion IDU Arterial BRIGADA DE REACCION VIAL FASE I -</v>
          </cell>
          <cell r="AV913" t="str">
            <v>sc</v>
          </cell>
        </row>
        <row r="914">
          <cell r="AP914">
            <v>24119649</v>
          </cell>
          <cell r="AQ914">
            <v>1002207</v>
          </cell>
          <cell r="AR914">
            <v>1</v>
          </cell>
          <cell r="AS914">
            <v>42524</v>
          </cell>
          <cell r="AT914" t="str">
            <v>IDU-1806-2015 Contratado Conservacion IDU Arterial BRIGADA DE REACCION VIAL FASE I -</v>
          </cell>
          <cell r="AV914" t="str">
            <v>sc</v>
          </cell>
        </row>
        <row r="915">
          <cell r="AP915">
            <v>24119651</v>
          </cell>
          <cell r="AQ915">
            <v>1002277</v>
          </cell>
          <cell r="AR915">
            <v>1</v>
          </cell>
          <cell r="AS915">
            <v>42524</v>
          </cell>
          <cell r="AT915" t="str">
            <v>IDU-1806-2015 Contratado Conservacion IDU Arterial BRIGADA DE REACCION VIAL FASE I -</v>
          </cell>
          <cell r="AV915" t="str">
            <v>sc</v>
          </cell>
        </row>
        <row r="916">
          <cell r="AP916">
            <v>24119652</v>
          </cell>
          <cell r="AQ916">
            <v>1002347</v>
          </cell>
          <cell r="AR916">
            <v>1</v>
          </cell>
          <cell r="AS916">
            <v>41817</v>
          </cell>
          <cell r="AT916" t="str">
            <v>SD Terminado Rehabilitación UAERMV Arterial  -</v>
          </cell>
          <cell r="AV916" t="str">
            <v>sc</v>
          </cell>
        </row>
        <row r="917">
          <cell r="AP917">
            <v>24119660</v>
          </cell>
          <cell r="AQ917">
            <v>1003049</v>
          </cell>
          <cell r="AR917">
            <v>1</v>
          </cell>
          <cell r="AS917">
            <v>42524</v>
          </cell>
          <cell r="AT917" t="str">
            <v>IDU-1806-2015 Contratado Conservacion IDU Arterial BRIGADA DE REACCION VIAL FASE I -</v>
          </cell>
          <cell r="AV917" t="str">
            <v>sc</v>
          </cell>
        </row>
        <row r="918">
          <cell r="AP918">
            <v>24119662</v>
          </cell>
          <cell r="AQ918">
            <v>1003115</v>
          </cell>
          <cell r="AR918">
            <v>1</v>
          </cell>
          <cell r="AS918">
            <v>42101</v>
          </cell>
          <cell r="AT918" t="str">
            <v>UMV-638-2013 Terminado Acciones de Movilidad UAERMV Arterial  -</v>
          </cell>
          <cell r="AV918" t="str">
            <v>sc</v>
          </cell>
        </row>
        <row r="919">
          <cell r="AP919">
            <v>24119676</v>
          </cell>
          <cell r="AQ919">
            <v>1003366</v>
          </cell>
          <cell r="AR919">
            <v>1</v>
          </cell>
          <cell r="AS919">
            <v>42313</v>
          </cell>
          <cell r="AT919" t="str">
            <v>IDU-1686-2014 Terminado Rehabilitación IDU Arterial  -Calzada12-POLIZA ESTABILIDAD ACTIVA</v>
          </cell>
          <cell r="AV919" t="str">
            <v>sc</v>
          </cell>
        </row>
        <row r="920">
          <cell r="AP920">
            <v>24119687</v>
          </cell>
          <cell r="AQ920">
            <v>1003655</v>
          </cell>
          <cell r="AR920">
            <v>1</v>
          </cell>
          <cell r="AS920">
            <v>41817</v>
          </cell>
          <cell r="AT920" t="str">
            <v>SD Terminado Mantenimiento Periódico UAERMV Arterial  -</v>
          </cell>
          <cell r="AV920" t="str">
            <v>sc</v>
          </cell>
        </row>
        <row r="921">
          <cell r="AP921">
            <v>24119689</v>
          </cell>
          <cell r="AQ921">
            <v>1003690</v>
          </cell>
          <cell r="AR921">
            <v>1</v>
          </cell>
          <cell r="AS921">
            <v>42524</v>
          </cell>
          <cell r="AT921" t="str">
            <v>IDU-1806-2015 Contratado Conservacion IDU Arterial BRIGADA DE REACCION VIAL FASE I -</v>
          </cell>
          <cell r="AV921" t="str">
            <v>sc</v>
          </cell>
        </row>
        <row r="922">
          <cell r="AP922">
            <v>24119691</v>
          </cell>
          <cell r="AQ922">
            <v>1003733</v>
          </cell>
          <cell r="AR922">
            <v>1</v>
          </cell>
          <cell r="AS922">
            <v>42524</v>
          </cell>
          <cell r="AT922" t="str">
            <v>IDU-1806-2015 Contratado Conservacion IDU Arterial BRIGADA DE REACCION VIAL FASE I -</v>
          </cell>
          <cell r="AV922" t="str">
            <v>sc</v>
          </cell>
        </row>
        <row r="923">
          <cell r="AP923">
            <v>24119692</v>
          </cell>
          <cell r="AQ923">
            <v>1003733</v>
          </cell>
          <cell r="AR923">
            <v>1</v>
          </cell>
          <cell r="AS923">
            <v>42524</v>
          </cell>
          <cell r="AT923" t="str">
            <v>IDU-1806-2015 Contratado Conservacion IDU Arterial BRIGADA DE REACCION VIAL FASE I -</v>
          </cell>
          <cell r="AV923" t="str">
            <v>sc</v>
          </cell>
        </row>
        <row r="924">
          <cell r="AP924">
            <v>24119700</v>
          </cell>
          <cell r="AQ924">
            <v>1004083</v>
          </cell>
          <cell r="AR924">
            <v>1</v>
          </cell>
          <cell r="AS924">
            <v>41772</v>
          </cell>
          <cell r="AT924" t="str">
            <v>SD Terminado Mantenimiento Periódico UAERMV Arterial  -</v>
          </cell>
          <cell r="AV924" t="str">
            <v>sc</v>
          </cell>
        </row>
        <row r="925">
          <cell r="AP925">
            <v>24119701</v>
          </cell>
          <cell r="AQ925">
            <v>1004083</v>
          </cell>
          <cell r="AR925">
            <v>1</v>
          </cell>
          <cell r="AS925">
            <v>41772</v>
          </cell>
          <cell r="AT925" t="str">
            <v>SD Terminado Mantenimiento Periódico UAERMV Arterial  -</v>
          </cell>
          <cell r="AV925" t="str">
            <v>sc</v>
          </cell>
        </row>
        <row r="926">
          <cell r="AP926">
            <v>24119703</v>
          </cell>
          <cell r="AQ926">
            <v>1004124</v>
          </cell>
          <cell r="AR926">
            <v>1</v>
          </cell>
          <cell r="AS926">
            <v>42524</v>
          </cell>
          <cell r="AT926" t="str">
            <v>IDU-1806-2015 Contratado Conservacion IDU Arterial BRIGADA DE REACCION VIAL FASE I -</v>
          </cell>
          <cell r="AV926" t="str">
            <v>sc</v>
          </cell>
        </row>
        <row r="927">
          <cell r="AP927">
            <v>24119705</v>
          </cell>
          <cell r="AQ927">
            <v>1004139</v>
          </cell>
          <cell r="AR927">
            <v>1</v>
          </cell>
          <cell r="AS927">
            <v>41676</v>
          </cell>
          <cell r="AT927" t="str">
            <v>CONV-009-2011 Terminado Mantenimiento Periódico UAERMV Arterial  -</v>
          </cell>
          <cell r="AV927" t="str">
            <v>sc</v>
          </cell>
        </row>
        <row r="928">
          <cell r="AP928">
            <v>24119707</v>
          </cell>
          <cell r="AQ928">
            <v>1004155</v>
          </cell>
          <cell r="AR928">
            <v>1</v>
          </cell>
          <cell r="AS928">
            <v>41912</v>
          </cell>
          <cell r="AT928" t="str">
            <v>CONV-IDU-009-2011 Terminado Mantenimiento Periódico UAERMV Arterial  -</v>
          </cell>
          <cell r="AV928" t="str">
            <v>sc</v>
          </cell>
        </row>
        <row r="929">
          <cell r="AP929">
            <v>24119708</v>
          </cell>
          <cell r="AQ929">
            <v>1004155</v>
          </cell>
          <cell r="AR929">
            <v>1</v>
          </cell>
          <cell r="AS929">
            <v>41912</v>
          </cell>
          <cell r="AT929" t="str">
            <v>CONV-IDU-009-2011 Terminado Mantenimiento Periódico UAERMV Arterial  -</v>
          </cell>
          <cell r="AV929" t="str">
            <v>sc</v>
          </cell>
        </row>
        <row r="930">
          <cell r="AP930">
            <v>24119710</v>
          </cell>
          <cell r="AQ930">
            <v>1004178</v>
          </cell>
          <cell r="AR930">
            <v>1</v>
          </cell>
          <cell r="AS930">
            <v>42313</v>
          </cell>
          <cell r="AT930" t="str">
            <v>IDU-083-2012 Terminado Mantenimiento Periódico IDU Arterial  -Calzada12-POLIZA ESTABILIDAD ACTIVA</v>
          </cell>
          <cell r="AV930" t="str">
            <v>sc</v>
          </cell>
        </row>
        <row r="931">
          <cell r="AP931">
            <v>24119713</v>
          </cell>
          <cell r="AQ931">
            <v>1004354</v>
          </cell>
          <cell r="AR931">
            <v>1</v>
          </cell>
          <cell r="AS931">
            <v>42503</v>
          </cell>
          <cell r="AT931" t="str">
            <v>IDU-1810-2013 Terminado Diagnostico IDU Arterial  --POLIZA ESTABILIDAD ACTIVA</v>
          </cell>
          <cell r="AV931" t="str">
            <v>sc</v>
          </cell>
        </row>
        <row r="932">
          <cell r="AP932">
            <v>24119715</v>
          </cell>
          <cell r="AQ932">
            <v>1004509</v>
          </cell>
          <cell r="AR932">
            <v>1</v>
          </cell>
          <cell r="AS932">
            <v>42503</v>
          </cell>
          <cell r="AT932" t="str">
            <v>IDU-1810-2013 Terminado Diagnostico IDU Arterial  -Anden 5-POLIZA ESTABILIDAD ACTIVA</v>
          </cell>
          <cell r="AV932" t="str">
            <v>sc</v>
          </cell>
        </row>
        <row r="933">
          <cell r="AP933">
            <v>24119716</v>
          </cell>
          <cell r="AQ933">
            <v>1004509</v>
          </cell>
          <cell r="AR933">
            <v>1</v>
          </cell>
          <cell r="AS933">
            <v>42503</v>
          </cell>
          <cell r="AT933" t="str">
            <v>IDU-1810-2013 Terminado Diagnostico IDU Arterial  -Anden 5-POLIZA ESTABILIDAD ACTIVA</v>
          </cell>
          <cell r="AV933" t="str">
            <v>sc</v>
          </cell>
        </row>
        <row r="934">
          <cell r="AP934">
            <v>24119717</v>
          </cell>
          <cell r="AQ934">
            <v>1004514</v>
          </cell>
          <cell r="AR934">
            <v>1</v>
          </cell>
          <cell r="AS934">
            <v>42503</v>
          </cell>
          <cell r="AT934" t="str">
            <v>IDU-1810-2013 Terminado Diagnostico IDU Arterial  -Anden 1-5-POLIZA ESTABILIDAD ACTIVA</v>
          </cell>
          <cell r="AV934" t="str">
            <v>sc</v>
          </cell>
        </row>
        <row r="935">
          <cell r="AP935">
            <v>24119720</v>
          </cell>
          <cell r="AQ935">
            <v>1004596</v>
          </cell>
          <cell r="AR935">
            <v>1</v>
          </cell>
          <cell r="AS935">
            <v>42503</v>
          </cell>
          <cell r="AT935" t="str">
            <v>IDU-1810-2013 Terminado Diagnostico IDU Arterial  -Anden 1-5-POLIZA ESTABILIDAD ACTIVA</v>
          </cell>
          <cell r="AV935" t="str">
            <v>sc</v>
          </cell>
        </row>
        <row r="936">
          <cell r="AP936">
            <v>24119721</v>
          </cell>
          <cell r="AQ936">
            <v>1004596</v>
          </cell>
          <cell r="AR936">
            <v>1</v>
          </cell>
          <cell r="AS936">
            <v>42503</v>
          </cell>
          <cell r="AT936" t="str">
            <v>IDU-1810-2013 Terminado Diagnostico IDU Arterial  -Anden 1-5-POLIZA ESTABILIDAD ACTIVA</v>
          </cell>
          <cell r="AV936" t="str">
            <v>sc</v>
          </cell>
        </row>
        <row r="937">
          <cell r="AP937">
            <v>24119723</v>
          </cell>
          <cell r="AQ937">
            <v>1004648</v>
          </cell>
          <cell r="AR937">
            <v>1</v>
          </cell>
          <cell r="AS937">
            <v>42503</v>
          </cell>
          <cell r="AT937" t="str">
            <v>IDU-1810-2013 Terminado Diagnostico IDU Arterial  -Anden 1-5-POLIZA ESTABILIDAD ACTIVA</v>
          </cell>
          <cell r="AV937" t="str">
            <v>sc</v>
          </cell>
        </row>
        <row r="938">
          <cell r="AP938">
            <v>24119724</v>
          </cell>
          <cell r="AQ938">
            <v>1004648</v>
          </cell>
          <cell r="AR938">
            <v>1</v>
          </cell>
          <cell r="AS938">
            <v>42503</v>
          </cell>
          <cell r="AT938" t="str">
            <v>IDU-1810-2013 Terminado Diagnostico IDU Arterial  -Anden 1-5-POLIZA ESTABILIDAD ACTIVA</v>
          </cell>
          <cell r="AV938" t="str">
            <v>sc</v>
          </cell>
        </row>
        <row r="939">
          <cell r="AP939">
            <v>24119727</v>
          </cell>
          <cell r="AQ939">
            <v>1004940</v>
          </cell>
          <cell r="AR939">
            <v>1</v>
          </cell>
          <cell r="AS939">
            <v>40737</v>
          </cell>
          <cell r="AT939" t="str">
            <v>SD Terminado Mantenimiento Periódico UAERMV Arterial  -</v>
          </cell>
          <cell r="AV939" t="str">
            <v>sc</v>
          </cell>
        </row>
        <row r="940">
          <cell r="AP940">
            <v>24119728</v>
          </cell>
          <cell r="AQ940">
            <v>1004942</v>
          </cell>
          <cell r="AR940">
            <v>1</v>
          </cell>
          <cell r="AS940">
            <v>42524</v>
          </cell>
          <cell r="AT940" t="str">
            <v>IDU-1806-2015 Contratado Conservacion IDU Arterial BRIGADA DE REACCION VIAL FASE I -</v>
          </cell>
          <cell r="AV940" t="str">
            <v>sc</v>
          </cell>
        </row>
        <row r="941">
          <cell r="AP941">
            <v>24119732</v>
          </cell>
          <cell r="AQ941">
            <v>1005452</v>
          </cell>
          <cell r="AR941">
            <v>1</v>
          </cell>
          <cell r="AS941">
            <v>41464</v>
          </cell>
          <cell r="AT941" t="str">
            <v>SD Terminado Acciones de Movilidad UAERMV Arterial  -Anden 1 Puente 6-POLIZA ESTABILIDAD ACTIVA</v>
          </cell>
          <cell r="AV941" t="str">
            <v>sc</v>
          </cell>
        </row>
        <row r="942">
          <cell r="AP942">
            <v>24119735</v>
          </cell>
          <cell r="AQ942">
            <v>1005694</v>
          </cell>
          <cell r="AR942">
            <v>1</v>
          </cell>
          <cell r="AS942">
            <v>41298</v>
          </cell>
          <cell r="AT942" t="str">
            <v>SD Terminado Mantenimiento Periódico UAERMV Arterial  -</v>
          </cell>
          <cell r="AV942" t="str">
            <v>sc</v>
          </cell>
        </row>
        <row r="943">
          <cell r="AP943">
            <v>24119736</v>
          </cell>
          <cell r="AQ943">
            <v>1005695</v>
          </cell>
          <cell r="AR943">
            <v>1</v>
          </cell>
          <cell r="AS943">
            <v>42313</v>
          </cell>
          <cell r="AT943" t="str">
            <v>IDU-49-2012 Terminado Acciones de Movilidad IDU Arterial  -</v>
          </cell>
          <cell r="AV943" t="str">
            <v>sc</v>
          </cell>
        </row>
        <row r="944">
          <cell r="AP944">
            <v>24119739</v>
          </cell>
          <cell r="AQ944">
            <v>1005818</v>
          </cell>
          <cell r="AR944">
            <v>1</v>
          </cell>
          <cell r="AS944">
            <v>42412</v>
          </cell>
          <cell r="AT944" t="str">
            <v>IDU-1806-2015 Contratado Mantenimiento Periódico IDU Arterial BRIGADA DE REACCIÓN VIAL -</v>
          </cell>
          <cell r="AV944" t="str">
            <v>sc</v>
          </cell>
        </row>
        <row r="945">
          <cell r="AP945">
            <v>24119741</v>
          </cell>
          <cell r="AQ945">
            <v>1006253</v>
          </cell>
          <cell r="AR945">
            <v>1</v>
          </cell>
          <cell r="AS945">
            <v>42313</v>
          </cell>
          <cell r="AT945" t="str">
            <v>IDU-083-2012 Terminado Mantenimiento Periódico IDU Arterial  --POLIZA ESTABILIDAD ACTIVA</v>
          </cell>
          <cell r="AV945" t="str">
            <v>sc</v>
          </cell>
        </row>
        <row r="946">
          <cell r="AP946">
            <v>24119744</v>
          </cell>
          <cell r="AQ946">
            <v>1006271</v>
          </cell>
          <cell r="AR946">
            <v>1</v>
          </cell>
          <cell r="AS946">
            <v>42524</v>
          </cell>
          <cell r="AT946" t="str">
            <v>IDU-1806-2015 Contratado Conservacion IDU Arterial BRIGADA DE REACCION VIAL FASE I -</v>
          </cell>
          <cell r="AV946" t="str">
            <v>sc</v>
          </cell>
        </row>
        <row r="947">
          <cell r="AP947">
            <v>24119746</v>
          </cell>
          <cell r="AQ947">
            <v>1006277</v>
          </cell>
          <cell r="AR947">
            <v>1</v>
          </cell>
          <cell r="AS947">
            <v>42524</v>
          </cell>
          <cell r="AT947" t="str">
            <v>IDU-1806-2015 Contratado Conservacion IDU Arterial BRIGADA DE REACCION VIAL FASE I -EstaTM 6-POLIZA ESTABILIDAD ACTIVA</v>
          </cell>
          <cell r="AV947" t="str">
            <v>sc</v>
          </cell>
        </row>
        <row r="948">
          <cell r="AP948">
            <v>24119747</v>
          </cell>
          <cell r="AQ948">
            <v>1006338</v>
          </cell>
          <cell r="AR948">
            <v>1</v>
          </cell>
          <cell r="AS948">
            <v>42667</v>
          </cell>
          <cell r="AT948" t="str">
            <v>SD Terminado Rehabilitación UAERMV Arterial SD Intervenida 14/04/2014 Reporte depuración ejecución UMV-</v>
          </cell>
          <cell r="AV948" t="str">
            <v>sc</v>
          </cell>
        </row>
        <row r="949">
          <cell r="AP949">
            <v>24119749</v>
          </cell>
          <cell r="AQ949">
            <v>1006368</v>
          </cell>
          <cell r="AR949">
            <v>1</v>
          </cell>
          <cell r="AS949">
            <v>41464</v>
          </cell>
          <cell r="AT949" t="str">
            <v>SD Terminado Acciones de Movilidad UAERMV Arterial  -</v>
          </cell>
          <cell r="AV949" t="str">
            <v>sc</v>
          </cell>
        </row>
        <row r="950">
          <cell r="AP950">
            <v>24119754</v>
          </cell>
          <cell r="AQ950">
            <v>1006376</v>
          </cell>
          <cell r="AR950">
            <v>1</v>
          </cell>
          <cell r="AS950">
            <v>42313</v>
          </cell>
          <cell r="AT950" t="str">
            <v>IDU-083-2012 Terminado Mantenimiento Periódico IDU Arterial  --POLIZA ESTABILIDAD ACTIVA</v>
          </cell>
          <cell r="AV950" t="str">
            <v>sc</v>
          </cell>
        </row>
        <row r="951">
          <cell r="AP951">
            <v>24119755</v>
          </cell>
          <cell r="AQ951">
            <v>1006420</v>
          </cell>
          <cell r="AR951">
            <v>1</v>
          </cell>
          <cell r="AS951">
            <v>42524</v>
          </cell>
          <cell r="AT951" t="str">
            <v>IDU-1806-2015 Contratado Conservacion IDU Arterial BRIGADA DE REACCION VIAL FASE I -</v>
          </cell>
          <cell r="AV951" t="str">
            <v>sc</v>
          </cell>
        </row>
        <row r="952">
          <cell r="AP952">
            <v>24119756</v>
          </cell>
          <cell r="AQ952">
            <v>1006421</v>
          </cell>
          <cell r="AR952">
            <v>1</v>
          </cell>
          <cell r="AS952">
            <v>42524</v>
          </cell>
          <cell r="AT952" t="str">
            <v>IDU-1806-2015 Contratado Conservacion IDU Arterial BRIGADA DE REACCION VIAL FASE I -</v>
          </cell>
          <cell r="AV952" t="str">
            <v>sc</v>
          </cell>
        </row>
        <row r="953">
          <cell r="AP953">
            <v>24119757</v>
          </cell>
          <cell r="AQ953">
            <v>1006421</v>
          </cell>
          <cell r="AR953">
            <v>1</v>
          </cell>
          <cell r="AS953">
            <v>42524</v>
          </cell>
          <cell r="AT953" t="str">
            <v>IDU-1806-2015 Contratado Conservacion IDU Arterial BRIGADA DE REACCION VIAL FASE I -</v>
          </cell>
          <cell r="AV953" t="str">
            <v>sc</v>
          </cell>
        </row>
        <row r="954">
          <cell r="AP954">
            <v>24119763</v>
          </cell>
          <cell r="AQ954">
            <v>1006448</v>
          </cell>
          <cell r="AR954">
            <v>1</v>
          </cell>
          <cell r="AS954">
            <v>42503</v>
          </cell>
          <cell r="AT954" t="str">
            <v>IDU-1810-2013 Terminado Diagnostico IDU Arterial  -Anden1-5-POLIZA ESTABILIDAD ACTIVA</v>
          </cell>
          <cell r="AV954" t="str">
            <v>sc</v>
          </cell>
        </row>
        <row r="955">
          <cell r="AP955">
            <v>24120613</v>
          </cell>
          <cell r="AQ955">
            <v>11012142</v>
          </cell>
          <cell r="AR955">
            <v>1</v>
          </cell>
          <cell r="AS955">
            <v>42524</v>
          </cell>
          <cell r="AT955" t="str">
            <v>IDU-1806-2015 Contratado Conservacion IDU Arterial BRIGADA DE REACCION VIAL FASE I -</v>
          </cell>
          <cell r="AV955" t="str">
            <v>sc</v>
          </cell>
        </row>
        <row r="956">
          <cell r="AP956">
            <v>24120649</v>
          </cell>
          <cell r="AQ956">
            <v>11012283</v>
          </cell>
          <cell r="AR956">
            <v>1</v>
          </cell>
          <cell r="AS956">
            <v>42524</v>
          </cell>
          <cell r="AT956" t="str">
            <v>IDU-1806-2015 Contratado Conservacion IDU Arterial BRIGADA DE REACCION VIAL FASE I -</v>
          </cell>
          <cell r="AV956" t="str">
            <v>sc</v>
          </cell>
        </row>
        <row r="957">
          <cell r="AP957">
            <v>24121590</v>
          </cell>
          <cell r="AQ957">
            <v>30001075</v>
          </cell>
          <cell r="AR957">
            <v>1</v>
          </cell>
          <cell r="AS957">
            <v>41817</v>
          </cell>
          <cell r="AT957" t="str">
            <v>SD Terminado Mantenimiento Periódico UAERMV Arterial  -</v>
          </cell>
          <cell r="AV957" t="str">
            <v>sc</v>
          </cell>
        </row>
        <row r="958">
          <cell r="AP958">
            <v>24121591</v>
          </cell>
          <cell r="AQ958">
            <v>30001075</v>
          </cell>
          <cell r="AR958">
            <v>1</v>
          </cell>
          <cell r="AS958">
            <v>41817</v>
          </cell>
          <cell r="AT958" t="str">
            <v>SD Terminado Mantenimiento Periódico UAERMV Arterial  -</v>
          </cell>
          <cell r="AV958" t="str">
            <v>sc</v>
          </cell>
        </row>
        <row r="959">
          <cell r="AP959">
            <v>24121592</v>
          </cell>
          <cell r="AQ959">
            <v>30001075</v>
          </cell>
          <cell r="AR959">
            <v>1</v>
          </cell>
          <cell r="AS959">
            <v>41817</v>
          </cell>
          <cell r="AT959" t="str">
            <v>SD Terminado Mantenimiento Periódico UAERMV Arterial  -</v>
          </cell>
          <cell r="AV959" t="str">
            <v>sc</v>
          </cell>
        </row>
        <row r="960">
          <cell r="AP960">
            <v>24121595</v>
          </cell>
          <cell r="AQ960">
            <v>30001077</v>
          </cell>
          <cell r="AR960">
            <v>1</v>
          </cell>
          <cell r="AS960">
            <v>42313</v>
          </cell>
          <cell r="AT960" t="str">
            <v>IDU-49-2012 Terminado Acciones de Movilidad IDU Arterial  -</v>
          </cell>
          <cell r="AV960" t="str">
            <v>sc</v>
          </cell>
        </row>
        <row r="961">
          <cell r="AP961">
            <v>24121597</v>
          </cell>
          <cell r="AQ961">
            <v>30001078</v>
          </cell>
          <cell r="AR961">
            <v>1</v>
          </cell>
          <cell r="AS961">
            <v>42313</v>
          </cell>
          <cell r="AT961" t="str">
            <v>IDU-69-2008 Terminado Acciones de Movilidad IDU Arterial  -</v>
          </cell>
          <cell r="AV961" t="str">
            <v>sc</v>
          </cell>
        </row>
        <row r="962">
          <cell r="AP962">
            <v>24121598</v>
          </cell>
          <cell r="AQ962">
            <v>30001078</v>
          </cell>
          <cell r="AR962">
            <v>1</v>
          </cell>
          <cell r="AS962">
            <v>42313</v>
          </cell>
          <cell r="AT962" t="str">
            <v>IDU-69-2008 Terminado Acciones de Movilidad IDU Arterial  -</v>
          </cell>
          <cell r="AV962" t="str">
            <v>sc</v>
          </cell>
        </row>
        <row r="963">
          <cell r="AP963">
            <v>24121605</v>
          </cell>
          <cell r="AQ963">
            <v>30001107</v>
          </cell>
          <cell r="AR963">
            <v>1</v>
          </cell>
          <cell r="AS963">
            <v>42313</v>
          </cell>
          <cell r="AT963" t="str">
            <v>IDU-69-2008 Terminado Acciones de Movilidad IDU Arterial  -</v>
          </cell>
          <cell r="AV963" t="str">
            <v>sc</v>
          </cell>
        </row>
        <row r="964">
          <cell r="AP964">
            <v>24121606</v>
          </cell>
          <cell r="AQ964">
            <v>30001107</v>
          </cell>
          <cell r="AR964">
            <v>1</v>
          </cell>
          <cell r="AS964">
            <v>42313</v>
          </cell>
          <cell r="AT964" t="str">
            <v>IDU-69-2008 Terminado Acciones de Movilidad IDU Arterial  -</v>
          </cell>
          <cell r="AV964" t="str">
            <v>sc</v>
          </cell>
        </row>
        <row r="965">
          <cell r="AP965">
            <v>24121608</v>
          </cell>
          <cell r="AQ965">
            <v>30001107</v>
          </cell>
          <cell r="AR965">
            <v>1</v>
          </cell>
          <cell r="AS965">
            <v>42313</v>
          </cell>
          <cell r="AT965" t="str">
            <v>IDU-69-2008 Terminado Acciones de Movilidad IDU Arterial  -</v>
          </cell>
          <cell r="AV965" t="str">
            <v>sc</v>
          </cell>
        </row>
        <row r="966">
          <cell r="AP966">
            <v>24121610</v>
          </cell>
          <cell r="AQ966">
            <v>30001110</v>
          </cell>
          <cell r="AR966">
            <v>1</v>
          </cell>
          <cell r="AS966">
            <v>42412</v>
          </cell>
          <cell r="AT966" t="str">
            <v>IDU-1806-2015 Contratado Mantenimiento Periódico IDU Arterial BRIGADA DE REACCIÓN VIAL -</v>
          </cell>
          <cell r="AV966" t="str">
            <v>sc</v>
          </cell>
        </row>
        <row r="967">
          <cell r="AP967">
            <v>24121612</v>
          </cell>
          <cell r="AQ967">
            <v>30001110</v>
          </cell>
          <cell r="AR967">
            <v>1</v>
          </cell>
          <cell r="AS967">
            <v>42412</v>
          </cell>
          <cell r="AT967" t="str">
            <v>IDU-1806-2015 Contratado Mantenimiento Periódico IDU Arterial BRIGADA DE REACCIÓN VIAL -</v>
          </cell>
          <cell r="AV967" t="str">
            <v>sc</v>
          </cell>
        </row>
        <row r="968">
          <cell r="AP968">
            <v>24121614</v>
          </cell>
          <cell r="AQ968">
            <v>30001113</v>
          </cell>
          <cell r="AR968">
            <v>1</v>
          </cell>
          <cell r="AS968">
            <v>42412</v>
          </cell>
          <cell r="AT968" t="str">
            <v>IDU-1806-2015 Contratado Mantenimiento Periódico IDU Arterial BRIGADA DE REACCIÓN VIAL -</v>
          </cell>
          <cell r="AV968" t="str">
            <v>sc</v>
          </cell>
        </row>
        <row r="969">
          <cell r="AP969">
            <v>24121615</v>
          </cell>
          <cell r="AQ969">
            <v>30001113</v>
          </cell>
          <cell r="AR969">
            <v>1</v>
          </cell>
          <cell r="AS969">
            <v>42412</v>
          </cell>
          <cell r="AT969" t="str">
            <v>IDU-1806-2015 Contratado Mantenimiento Periódico IDU Arterial BRIGADA DE REACCIÓN VIAL -</v>
          </cell>
          <cell r="AV969" t="str">
            <v>sc</v>
          </cell>
        </row>
        <row r="970">
          <cell r="AP970">
            <v>24121616</v>
          </cell>
          <cell r="AQ970">
            <v>30001113</v>
          </cell>
          <cell r="AR970">
            <v>1</v>
          </cell>
          <cell r="AS970">
            <v>42412</v>
          </cell>
          <cell r="AT970" t="str">
            <v>IDU-1806-2015 Contratado Mantenimiento Periódico IDU Arterial BRIGADA DE REACCIÓN VIAL -</v>
          </cell>
          <cell r="AV970" t="str">
            <v>sc</v>
          </cell>
        </row>
        <row r="971">
          <cell r="AP971">
            <v>24121617</v>
          </cell>
          <cell r="AQ971">
            <v>30001113</v>
          </cell>
          <cell r="AR971">
            <v>1</v>
          </cell>
          <cell r="AS971">
            <v>42412</v>
          </cell>
          <cell r="AT971" t="str">
            <v>IDU-1806-2015 Contratado Mantenimiento Periódico IDU Arterial BRIGADA DE REACCIÓN VIAL -</v>
          </cell>
          <cell r="AV971" t="str">
            <v>sc</v>
          </cell>
        </row>
        <row r="972">
          <cell r="AP972">
            <v>24121620</v>
          </cell>
          <cell r="AQ972">
            <v>30001189</v>
          </cell>
          <cell r="AR972">
            <v>1</v>
          </cell>
          <cell r="AS972">
            <v>42313</v>
          </cell>
          <cell r="AT972" t="str">
            <v>IDU-49-2012 Terminado Acciones de Movilidad IDU Arterial  -</v>
          </cell>
          <cell r="AV972" t="str">
            <v>sc</v>
          </cell>
        </row>
        <row r="973">
          <cell r="AP973">
            <v>24121622</v>
          </cell>
          <cell r="AQ973">
            <v>30001190</v>
          </cell>
          <cell r="AR973">
            <v>1</v>
          </cell>
          <cell r="AS973">
            <v>42313</v>
          </cell>
          <cell r="AT973" t="str">
            <v>IDU-49-2012 Terminado Acciones de Movilidad IDU Arterial  -</v>
          </cell>
          <cell r="AV973" t="str">
            <v>sc</v>
          </cell>
        </row>
        <row r="974">
          <cell r="AP974">
            <v>24121629</v>
          </cell>
          <cell r="AQ974">
            <v>30001197</v>
          </cell>
          <cell r="AR974">
            <v>1</v>
          </cell>
          <cell r="AS974">
            <v>42313</v>
          </cell>
          <cell r="AT974" t="str">
            <v>IDU-69-2008 Terminado Acciones de Movilidad IDU Arterial  -</v>
          </cell>
          <cell r="AV974" t="str">
            <v>sc</v>
          </cell>
        </row>
        <row r="975">
          <cell r="AP975">
            <v>24121736</v>
          </cell>
          <cell r="AQ975">
            <v>50003462</v>
          </cell>
          <cell r="AR975">
            <v>1</v>
          </cell>
          <cell r="AS975">
            <v>42313</v>
          </cell>
          <cell r="AT975" t="str">
            <v>IDU-1686-2014 Terminado Mantenimiento Periódico IDU Arterial  -Calzada12-POLIZA ESTABILIDAD ACTIVA</v>
          </cell>
          <cell r="AV975" t="str">
            <v>sc</v>
          </cell>
        </row>
        <row r="976">
          <cell r="AP976">
            <v>24121737</v>
          </cell>
          <cell r="AQ976">
            <v>50003462</v>
          </cell>
          <cell r="AR976">
            <v>1</v>
          </cell>
          <cell r="AS976">
            <v>42313</v>
          </cell>
          <cell r="AT976" t="str">
            <v>IDU-1686-2014 Terminado Rehabilitación IDU Arterial  -Calzada12-POLIZA ESTABILIDAD ACTIVA</v>
          </cell>
          <cell r="AV976" t="str">
            <v>sc</v>
          </cell>
        </row>
        <row r="977">
          <cell r="AP977">
            <v>24121738</v>
          </cell>
          <cell r="AQ977">
            <v>50003462</v>
          </cell>
          <cell r="AR977">
            <v>1</v>
          </cell>
          <cell r="AS977">
            <v>42313</v>
          </cell>
          <cell r="AT977" t="str">
            <v>IDU-083-2012 Terminado Mantenimiento Periódico IDU Arterial  -Calzada12-POLIZA ESTABILIDAD ACTIVA</v>
          </cell>
          <cell r="AV977" t="str">
            <v>sc</v>
          </cell>
        </row>
        <row r="978">
          <cell r="AP978">
            <v>24122949</v>
          </cell>
          <cell r="AQ978">
            <v>50007121</v>
          </cell>
          <cell r="AR978">
            <v>1</v>
          </cell>
          <cell r="AS978">
            <v>42313</v>
          </cell>
          <cell r="AT978" t="str">
            <v>IDU-1686-2014 Terminado Rehabilitación IDU Arterial  -</v>
          </cell>
          <cell r="AV978" t="str">
            <v>sc</v>
          </cell>
        </row>
        <row r="979">
          <cell r="AP979">
            <v>24122951</v>
          </cell>
          <cell r="AQ979">
            <v>50007121</v>
          </cell>
          <cell r="AR979">
            <v>1</v>
          </cell>
          <cell r="AS979">
            <v>42313</v>
          </cell>
          <cell r="AT979" t="str">
            <v>IDU-1686-2014 Terminado Mantenimiento Periódico IDU Arterial  -</v>
          </cell>
          <cell r="AV979" t="str">
            <v>sc</v>
          </cell>
        </row>
        <row r="980">
          <cell r="AP980">
            <v>24122965</v>
          </cell>
          <cell r="AQ980">
            <v>50007123</v>
          </cell>
          <cell r="AR980">
            <v>1</v>
          </cell>
          <cell r="AS980">
            <v>42667</v>
          </cell>
          <cell r="AT980" t="str">
            <v>SD Terminado Mantenimiento Periódico UAERMV Arterial SD Intervenida 29/10/2012 Reporte depuración ejecución UMV-Calzada 4-POLIZA ESTABILIDAD ACTIVA</v>
          </cell>
          <cell r="AV980" t="str">
            <v>sc</v>
          </cell>
        </row>
        <row r="981">
          <cell r="AP981">
            <v>24122966</v>
          </cell>
          <cell r="AQ981">
            <v>50007123</v>
          </cell>
          <cell r="AR981">
            <v>1</v>
          </cell>
          <cell r="AS981">
            <v>42667</v>
          </cell>
          <cell r="AT981" t="str">
            <v>SD Terminado Mantenimiento Periódico UAERMV Arterial SD Intervenida 29/10/2012 Reporte depuración ejecución UMV-Calzada 4-POLIZA ESTABILIDAD ACTIVA</v>
          </cell>
          <cell r="AV981" t="str">
            <v>sc</v>
          </cell>
        </row>
        <row r="982">
          <cell r="AP982">
            <v>24122967</v>
          </cell>
          <cell r="AQ982">
            <v>50007123</v>
          </cell>
          <cell r="AR982">
            <v>1</v>
          </cell>
          <cell r="AS982">
            <v>42313</v>
          </cell>
          <cell r="AT982" t="str">
            <v>IDU-083-2012 Terminado Mantenimiento Periódico IDU Arterial  -Calzada 4-POLIZA ESTABILIDAD ACTIVA</v>
          </cell>
          <cell r="AV982" t="str">
            <v>sc</v>
          </cell>
        </row>
        <row r="983">
          <cell r="AP983">
            <v>24122968</v>
          </cell>
          <cell r="AQ983">
            <v>50007123</v>
          </cell>
          <cell r="AR983">
            <v>1</v>
          </cell>
          <cell r="AS983">
            <v>42313</v>
          </cell>
          <cell r="AT983" t="str">
            <v>IDU-083-2012 Terminado Mantenimiento Periódico IDU Arterial  -Calzada 4-POLIZA ESTABILIDAD ACTIVA</v>
          </cell>
          <cell r="AV983" t="str">
            <v>sc</v>
          </cell>
        </row>
        <row r="984">
          <cell r="AP984">
            <v>24122969</v>
          </cell>
          <cell r="AQ984">
            <v>50007123</v>
          </cell>
          <cell r="AR984">
            <v>1</v>
          </cell>
          <cell r="AS984">
            <v>42313</v>
          </cell>
          <cell r="AT984" t="str">
            <v>IDU-1686-2014 Terminado Rehabilitación IDU Arterial  -Calzada 4-POLIZA ESTABILIDAD ACTIVA</v>
          </cell>
          <cell r="AV984" t="str">
            <v>sc</v>
          </cell>
        </row>
        <row r="985">
          <cell r="AP985">
            <v>24122970</v>
          </cell>
          <cell r="AQ985">
            <v>50007123</v>
          </cell>
          <cell r="AR985">
            <v>1</v>
          </cell>
          <cell r="AS985">
            <v>42667</v>
          </cell>
          <cell r="AT985" t="str">
            <v>SD Terminado Mantenimiento Periódico UAERMV Arterial SD Intervenida 29/10/2012 Reporte depuración ejecución UMV-Calzada 4-POLIZA ESTABILIDAD ACTIVA</v>
          </cell>
          <cell r="AV985" t="str">
            <v>sc</v>
          </cell>
        </row>
        <row r="986">
          <cell r="AP986">
            <v>24122979</v>
          </cell>
          <cell r="AQ986">
            <v>50007125</v>
          </cell>
          <cell r="AR986">
            <v>1</v>
          </cell>
          <cell r="AS986">
            <v>42313</v>
          </cell>
          <cell r="AT986" t="str">
            <v>IDU-1686-2014 Terminado Rehabilitación IDU Arterial  -</v>
          </cell>
          <cell r="AV986" t="str">
            <v>sc</v>
          </cell>
        </row>
        <row r="987">
          <cell r="AP987">
            <v>24122983</v>
          </cell>
          <cell r="AQ987">
            <v>50007126</v>
          </cell>
          <cell r="AR987">
            <v>1</v>
          </cell>
          <cell r="AS987">
            <v>41029</v>
          </cell>
          <cell r="AT987" t="str">
            <v>CONV-008-2011 Terminado Mantenimiento Periódico UAERMV Arterial  -</v>
          </cell>
          <cell r="AV987" t="str">
            <v>sc</v>
          </cell>
        </row>
        <row r="988">
          <cell r="AP988">
            <v>24122984</v>
          </cell>
          <cell r="AQ988">
            <v>50007126</v>
          </cell>
          <cell r="AR988">
            <v>1</v>
          </cell>
          <cell r="AS988">
            <v>42313</v>
          </cell>
          <cell r="AT988" t="str">
            <v>IDU-1686-2014 Terminado Rehabilitación IDU Arterial  -</v>
          </cell>
          <cell r="AV988" t="str">
            <v>sc</v>
          </cell>
        </row>
        <row r="989">
          <cell r="AP989">
            <v>24122985</v>
          </cell>
          <cell r="AQ989">
            <v>50007126</v>
          </cell>
          <cell r="AR989">
            <v>1</v>
          </cell>
          <cell r="AS989">
            <v>41029</v>
          </cell>
          <cell r="AT989" t="str">
            <v>CONV-008-2011 Terminado Mantenimiento Periódico UAERMV Arterial  -</v>
          </cell>
          <cell r="AV989" t="str">
            <v>sc</v>
          </cell>
        </row>
        <row r="990">
          <cell r="AP990">
            <v>24122986</v>
          </cell>
          <cell r="AQ990">
            <v>50007126</v>
          </cell>
          <cell r="AR990">
            <v>1</v>
          </cell>
          <cell r="AS990">
            <v>42313</v>
          </cell>
          <cell r="AT990" t="str">
            <v>IDU-1686-2014 Terminado Rehabilitación IDU Arterial  -</v>
          </cell>
          <cell r="AV990" t="str">
            <v>sc</v>
          </cell>
        </row>
        <row r="991">
          <cell r="AP991">
            <v>24122987</v>
          </cell>
          <cell r="AQ991">
            <v>50007126</v>
          </cell>
          <cell r="AR991">
            <v>1</v>
          </cell>
          <cell r="AS991">
            <v>41029</v>
          </cell>
          <cell r="AT991" t="str">
            <v>CONV-008-2011 Terminado Mantenimiento Periódico UAERMV Arterial  -</v>
          </cell>
          <cell r="AV991" t="str">
            <v>sc</v>
          </cell>
        </row>
        <row r="992">
          <cell r="AP992">
            <v>24122988</v>
          </cell>
          <cell r="AQ992">
            <v>50007126</v>
          </cell>
          <cell r="AR992">
            <v>1</v>
          </cell>
          <cell r="AS992">
            <v>42313</v>
          </cell>
          <cell r="AT992" t="str">
            <v>IDU-1686-2014 Terminado Rehabilitación IDU Arterial  -</v>
          </cell>
          <cell r="AV992" t="str">
            <v>sc</v>
          </cell>
        </row>
        <row r="993">
          <cell r="AP993">
            <v>24122990</v>
          </cell>
          <cell r="AQ993">
            <v>50007130</v>
          </cell>
          <cell r="AR993">
            <v>1</v>
          </cell>
          <cell r="AS993">
            <v>42313</v>
          </cell>
          <cell r="AT993" t="str">
            <v>IDU-49-2012 Terminado Acciones de Movilidad IDU Arterial  -</v>
          </cell>
          <cell r="AV993" t="str">
            <v>sc</v>
          </cell>
        </row>
        <row r="994">
          <cell r="AP994">
            <v>24122992</v>
          </cell>
          <cell r="AQ994">
            <v>50007131</v>
          </cell>
          <cell r="AR994">
            <v>1</v>
          </cell>
          <cell r="AS994">
            <v>42313</v>
          </cell>
          <cell r="AT994" t="str">
            <v>IDU-69-2008 Terminado Acciones de Movilidad IDU Arterial  -</v>
          </cell>
          <cell r="AV994" t="str">
            <v>sc</v>
          </cell>
        </row>
        <row r="995">
          <cell r="AP995">
            <v>24123069</v>
          </cell>
          <cell r="AQ995">
            <v>50007197</v>
          </cell>
          <cell r="AR995">
            <v>1</v>
          </cell>
          <cell r="AS995">
            <v>42313</v>
          </cell>
          <cell r="AT995" t="str">
            <v>IDU-083-2012 Terminado Mantenimiento Periódico IDU Arterial  -</v>
          </cell>
          <cell r="AV995" t="str">
            <v>sc</v>
          </cell>
        </row>
        <row r="996">
          <cell r="AP996">
            <v>24123071</v>
          </cell>
          <cell r="AQ996">
            <v>50007197</v>
          </cell>
          <cell r="AR996">
            <v>1</v>
          </cell>
          <cell r="AS996">
            <v>42313</v>
          </cell>
          <cell r="AT996" t="str">
            <v>IDU-083-2012 Terminado Mantenimiento Periódico IDU Arterial  -</v>
          </cell>
          <cell r="AV996" t="str">
            <v>sc</v>
          </cell>
        </row>
        <row r="997">
          <cell r="AP997">
            <v>24123076</v>
          </cell>
          <cell r="AQ997">
            <v>50007198</v>
          </cell>
          <cell r="AR997">
            <v>1</v>
          </cell>
          <cell r="AS997">
            <v>42313</v>
          </cell>
          <cell r="AT997" t="str">
            <v>IDU-083-2012 Terminado Mantenimiento Periódico IDU Arterial  -</v>
          </cell>
          <cell r="AV997" t="str">
            <v>sc</v>
          </cell>
        </row>
        <row r="998">
          <cell r="AP998">
            <v>24123079</v>
          </cell>
          <cell r="AQ998">
            <v>50007198</v>
          </cell>
          <cell r="AR998">
            <v>1</v>
          </cell>
          <cell r="AS998">
            <v>42760</v>
          </cell>
          <cell r="AT998" t="str">
            <v>SD Terminado Parcheo UAERMV Arterial SD Reporte Ejecución diciembre de 2016-</v>
          </cell>
          <cell r="AV998" t="str">
            <v>sc</v>
          </cell>
        </row>
        <row r="999">
          <cell r="AP999">
            <v>24123080</v>
          </cell>
          <cell r="AQ999">
            <v>50007198</v>
          </cell>
          <cell r="AR999">
            <v>1</v>
          </cell>
          <cell r="AS999">
            <v>42313</v>
          </cell>
          <cell r="AT999" t="str">
            <v>IDU-1686-2014 Terminado Mantenimiento Periódico IDU Arterial  -</v>
          </cell>
          <cell r="AV999" t="str">
            <v>sc</v>
          </cell>
        </row>
        <row r="1000">
          <cell r="AP1000">
            <v>24123083</v>
          </cell>
          <cell r="AQ1000">
            <v>50007201</v>
          </cell>
          <cell r="AR1000">
            <v>1</v>
          </cell>
          <cell r="AS1000">
            <v>42313</v>
          </cell>
          <cell r="AT1000" t="str">
            <v>IDU-083-2012 Terminado Mantenimiento Periódico IDU Arterial  -</v>
          </cell>
          <cell r="AV1000" t="str">
            <v>sc</v>
          </cell>
        </row>
        <row r="1001">
          <cell r="AP1001">
            <v>24123084</v>
          </cell>
          <cell r="AQ1001">
            <v>50007201</v>
          </cell>
          <cell r="AR1001">
            <v>1</v>
          </cell>
          <cell r="AS1001">
            <v>42409</v>
          </cell>
          <cell r="AT1001" t="str">
            <v>IDU-1686-2014 Terminado Acciones de Movilidad IDU Arterial  -</v>
          </cell>
          <cell r="AV1001" t="str">
            <v>sc</v>
          </cell>
        </row>
        <row r="1002">
          <cell r="AP1002">
            <v>24123089</v>
          </cell>
          <cell r="AQ1002">
            <v>50007202</v>
          </cell>
          <cell r="AR1002">
            <v>1</v>
          </cell>
          <cell r="AS1002">
            <v>42313</v>
          </cell>
          <cell r="AT1002" t="str">
            <v>IDU-1686-2014 Terminado Rehabilitación IDU Arterial  -</v>
          </cell>
          <cell r="AV1002" t="str">
            <v>sc</v>
          </cell>
        </row>
        <row r="1003">
          <cell r="AP1003">
            <v>24123101</v>
          </cell>
          <cell r="AQ1003">
            <v>50007205</v>
          </cell>
          <cell r="AR1003">
            <v>1</v>
          </cell>
          <cell r="AS1003">
            <v>42313</v>
          </cell>
          <cell r="AT1003" t="str">
            <v>IDU-1686-2014 Terminado Mantenimiento Periódico IDU Arterial  -</v>
          </cell>
          <cell r="AV1003" t="str">
            <v>sc</v>
          </cell>
        </row>
        <row r="1004">
          <cell r="AP1004">
            <v>24123147</v>
          </cell>
          <cell r="AQ1004">
            <v>50007290</v>
          </cell>
          <cell r="AR1004">
            <v>1</v>
          </cell>
          <cell r="AS1004">
            <v>42313</v>
          </cell>
          <cell r="AT1004" t="str">
            <v>IDU-69-2008 Terminado Acciones de Movilidad IDU Arterial  -</v>
          </cell>
          <cell r="AV1004" t="str">
            <v>sc</v>
          </cell>
        </row>
        <row r="1005">
          <cell r="AP1005">
            <v>24123163</v>
          </cell>
          <cell r="AQ1005">
            <v>50007310</v>
          </cell>
          <cell r="AR1005">
            <v>1</v>
          </cell>
          <cell r="AS1005">
            <v>42313</v>
          </cell>
          <cell r="AT1005" t="str">
            <v>IDU-69-2008 Terminado Acciones de Movilidad IDU Arterial  -</v>
          </cell>
          <cell r="AV1005" t="str">
            <v>sc</v>
          </cell>
        </row>
        <row r="1006">
          <cell r="AP1006">
            <v>24123164</v>
          </cell>
          <cell r="AQ1006">
            <v>50007310</v>
          </cell>
          <cell r="AR1006">
            <v>1</v>
          </cell>
          <cell r="AS1006">
            <v>42313</v>
          </cell>
          <cell r="AT1006" t="str">
            <v>IDU-69-2008 Terminado Acciones de Movilidad IDU Arterial  -</v>
          </cell>
          <cell r="AV1006" t="str">
            <v>sc</v>
          </cell>
        </row>
        <row r="1007">
          <cell r="AP1007">
            <v>24123165</v>
          </cell>
          <cell r="AQ1007">
            <v>50007311</v>
          </cell>
          <cell r="AR1007">
            <v>1</v>
          </cell>
          <cell r="AS1007">
            <v>42101</v>
          </cell>
          <cell r="AT1007" t="str">
            <v>UMV-638-2013 Terminado Acciones de Movilidad UAERMV Arterial  -</v>
          </cell>
          <cell r="AV1007" t="str">
            <v>sc</v>
          </cell>
        </row>
        <row r="1008">
          <cell r="AP1008">
            <v>24123166</v>
          </cell>
          <cell r="AQ1008">
            <v>50007311</v>
          </cell>
          <cell r="AR1008">
            <v>1</v>
          </cell>
          <cell r="AS1008">
            <v>42101</v>
          </cell>
          <cell r="AT1008" t="str">
            <v>UMV-638-2013 Terminado Acciones de Movilidad UAERMV Arterial  -</v>
          </cell>
          <cell r="AV1008" t="str">
            <v>sc</v>
          </cell>
        </row>
        <row r="1009">
          <cell r="AP1009">
            <v>24123172</v>
          </cell>
          <cell r="AQ1009">
            <v>50007318</v>
          </cell>
          <cell r="AR1009">
            <v>1</v>
          </cell>
          <cell r="AS1009">
            <v>42313</v>
          </cell>
          <cell r="AT1009" t="str">
            <v>IDU-49-2012 Terminado Acciones de Movilidad IDU Arterial  -</v>
          </cell>
          <cell r="AV1009" t="str">
            <v>sc</v>
          </cell>
        </row>
        <row r="1010">
          <cell r="AP1010">
            <v>24123242</v>
          </cell>
          <cell r="AQ1010">
            <v>50007402</v>
          </cell>
          <cell r="AR1010">
            <v>1</v>
          </cell>
          <cell r="AS1010">
            <v>42524</v>
          </cell>
          <cell r="AT1010" t="str">
            <v>IDU-1806-2015 Contratado Conservacion IDU Arterial BRIGADA DE REACCION VIAL FASE I -</v>
          </cell>
          <cell r="AV1010" t="str">
            <v>sc</v>
          </cell>
        </row>
        <row r="1011">
          <cell r="AP1011">
            <v>24123243</v>
          </cell>
          <cell r="AQ1011">
            <v>50007402</v>
          </cell>
          <cell r="AR1011">
            <v>1</v>
          </cell>
          <cell r="AS1011">
            <v>42524</v>
          </cell>
          <cell r="AT1011" t="str">
            <v>IDU-1806-2015 Contratado Conservacion IDU Arterial BRIGADA DE REACCION VIAL FASE I -</v>
          </cell>
          <cell r="AV1011" t="str">
            <v>sc</v>
          </cell>
        </row>
        <row r="1012">
          <cell r="AP1012">
            <v>24123244</v>
          </cell>
          <cell r="AQ1012">
            <v>50007403</v>
          </cell>
          <cell r="AR1012">
            <v>1</v>
          </cell>
          <cell r="AS1012">
            <v>42524</v>
          </cell>
          <cell r="AT1012" t="str">
            <v>IDU-1806-2015 Contratado Conservacion IDU Arterial BRIGADA DE REACCION VIAL FASE I -</v>
          </cell>
          <cell r="AV1012" t="str">
            <v>sc</v>
          </cell>
        </row>
        <row r="1013">
          <cell r="AP1013">
            <v>24123245</v>
          </cell>
          <cell r="AQ1013">
            <v>50007403</v>
          </cell>
          <cell r="AR1013">
            <v>1</v>
          </cell>
          <cell r="AS1013">
            <v>42524</v>
          </cell>
          <cell r="AT1013" t="str">
            <v>IDU-1806-2015 Contratado Conservacion IDU Arterial BRIGADA DE REACCION VIAL FASE I -</v>
          </cell>
          <cell r="AV1013" t="str">
            <v>sc</v>
          </cell>
        </row>
        <row r="1014">
          <cell r="AP1014">
            <v>24123246</v>
          </cell>
          <cell r="AQ1014">
            <v>50007404</v>
          </cell>
          <cell r="AR1014">
            <v>1</v>
          </cell>
          <cell r="AS1014">
            <v>42313</v>
          </cell>
          <cell r="AT1014" t="str">
            <v>IDU-69-2008 Terminado Acciones de Movilidad IDU Arterial  -</v>
          </cell>
          <cell r="AV1014" t="str">
            <v>sc</v>
          </cell>
        </row>
        <row r="1015">
          <cell r="AP1015">
            <v>24123247</v>
          </cell>
          <cell r="AQ1015">
            <v>50007404</v>
          </cell>
          <cell r="AR1015">
            <v>1</v>
          </cell>
          <cell r="AS1015">
            <v>42313</v>
          </cell>
          <cell r="AT1015" t="str">
            <v>IDU-69-2008 Terminado Acciones de Movilidad IDU Arterial  -</v>
          </cell>
          <cell r="AV1015" t="str">
            <v>sc</v>
          </cell>
        </row>
        <row r="1016">
          <cell r="AP1016">
            <v>24123250</v>
          </cell>
          <cell r="AQ1016">
            <v>50007406</v>
          </cell>
          <cell r="AR1016">
            <v>1</v>
          </cell>
          <cell r="AS1016">
            <v>42524</v>
          </cell>
          <cell r="AT1016" t="str">
            <v>IDU-1806-2015 Contratado Conservacion IDU Arterial BRIGADA DE REACCION VIAL FASE I -</v>
          </cell>
          <cell r="AV1016" t="str">
            <v>sc</v>
          </cell>
        </row>
        <row r="1017">
          <cell r="AP1017">
            <v>24123251</v>
          </cell>
          <cell r="AQ1017">
            <v>50007406</v>
          </cell>
          <cell r="AR1017">
            <v>1</v>
          </cell>
          <cell r="AS1017">
            <v>42524</v>
          </cell>
          <cell r="AT1017" t="str">
            <v>IDU-1806-2015 Contratado Conservacion IDU Arterial BRIGADA DE REACCION VIAL FASE I -</v>
          </cell>
          <cell r="AV1017" t="str">
            <v>sc</v>
          </cell>
        </row>
        <row r="1018">
          <cell r="AP1018">
            <v>24123252</v>
          </cell>
          <cell r="AQ1018">
            <v>50007407</v>
          </cell>
          <cell r="AR1018">
            <v>1</v>
          </cell>
          <cell r="AS1018">
            <v>42524</v>
          </cell>
          <cell r="AT1018" t="str">
            <v>IDU-1806-2015 Contratado Conservacion IDU Arterial BRIGADA DE REACCION VIAL FASE I -</v>
          </cell>
          <cell r="AV1018" t="str">
            <v>sc</v>
          </cell>
        </row>
        <row r="1019">
          <cell r="AP1019">
            <v>24123253</v>
          </cell>
          <cell r="AQ1019">
            <v>50007407</v>
          </cell>
          <cell r="AR1019">
            <v>1</v>
          </cell>
          <cell r="AS1019">
            <v>42524</v>
          </cell>
          <cell r="AT1019" t="str">
            <v>IDU-1806-2015 Contratado Conservacion IDU Arterial BRIGADA DE REACCION VIAL FASE I -</v>
          </cell>
          <cell r="AV1019" t="str">
            <v>sc</v>
          </cell>
        </row>
        <row r="1020">
          <cell r="AP1020">
            <v>24123255</v>
          </cell>
          <cell r="AQ1020">
            <v>50007410</v>
          </cell>
          <cell r="AR1020">
            <v>1</v>
          </cell>
          <cell r="AS1020">
            <v>42313</v>
          </cell>
          <cell r="AT1020" t="str">
            <v>IDU-69-2008 Terminado Mantenimiento Periódico IDU Arterial  -</v>
          </cell>
          <cell r="AV1020" t="str">
            <v>sc</v>
          </cell>
        </row>
        <row r="1021">
          <cell r="AP1021">
            <v>24123257</v>
          </cell>
          <cell r="AQ1021">
            <v>50007417</v>
          </cell>
          <cell r="AR1021">
            <v>1</v>
          </cell>
          <cell r="AS1021">
            <v>42503</v>
          </cell>
          <cell r="AT1021" t="str">
            <v>IDU-1810-2013 Terminado Mantenimiento Periódico IDU Arterial  -Anden5-POLIZA ESTABILIDAD ACTIVA</v>
          </cell>
          <cell r="AV1021" t="str">
            <v>sc</v>
          </cell>
        </row>
        <row r="1022">
          <cell r="AP1022">
            <v>24123258</v>
          </cell>
          <cell r="AQ1022">
            <v>50007417</v>
          </cell>
          <cell r="AR1022">
            <v>1</v>
          </cell>
          <cell r="AS1022">
            <v>42503</v>
          </cell>
          <cell r="AT1022" t="str">
            <v>IDU-1810-2013 Terminado Mantenimiento Periódico IDU Arterial  -Anden5-POLIZA ESTABILIDAD ACTIVA</v>
          </cell>
          <cell r="AV1022" t="str">
            <v>sc</v>
          </cell>
        </row>
        <row r="1023">
          <cell r="AP1023">
            <v>24123259</v>
          </cell>
          <cell r="AQ1023">
            <v>50007418</v>
          </cell>
          <cell r="AR1023">
            <v>1</v>
          </cell>
          <cell r="AS1023">
            <v>42503</v>
          </cell>
          <cell r="AT1023" t="str">
            <v>IDU-1810-2013 Terminado Mantenimiento Periódico IDU Arterial  -Anden1-5-POLIZA ESTABILIDAD ACTIVA</v>
          </cell>
          <cell r="AV1023" t="str">
            <v>sc</v>
          </cell>
        </row>
        <row r="1024">
          <cell r="AP1024">
            <v>24123260</v>
          </cell>
          <cell r="AQ1024">
            <v>50007418</v>
          </cell>
          <cell r="AR1024">
            <v>1</v>
          </cell>
          <cell r="AS1024">
            <v>42503</v>
          </cell>
          <cell r="AT1024" t="str">
            <v>IDU-1810-2013 Terminado Mantenimiento Periódico IDU Arterial  -Anden1-5-POLIZA ESTABILIDAD ACTIVA</v>
          </cell>
          <cell r="AV1024" t="str">
            <v>sc</v>
          </cell>
        </row>
        <row r="1025">
          <cell r="AP1025">
            <v>24123262</v>
          </cell>
          <cell r="AQ1025">
            <v>50007419</v>
          </cell>
          <cell r="AR1025">
            <v>1</v>
          </cell>
          <cell r="AS1025">
            <v>42503</v>
          </cell>
          <cell r="AT1025" t="str">
            <v>IDU-1810-2013 Terminado Mantenimiento Periódico IDU Arterial  -Anden1-5-POLIZA ESTABILIDAD ACTIVA</v>
          </cell>
          <cell r="AV1025" t="str">
            <v>sc</v>
          </cell>
        </row>
        <row r="1026">
          <cell r="AP1026">
            <v>24123263</v>
          </cell>
          <cell r="AQ1026">
            <v>50007419</v>
          </cell>
          <cell r="AR1026">
            <v>1</v>
          </cell>
          <cell r="AS1026">
            <v>42503</v>
          </cell>
          <cell r="AT1026" t="str">
            <v>IDU-1810-2013 Terminado Mantenimiento Periódico IDU Arterial  -Anden1-5-POLIZA ESTABILIDAD ACTIVA</v>
          </cell>
          <cell r="AV1026" t="str">
            <v>sc</v>
          </cell>
        </row>
        <row r="1027">
          <cell r="AP1027">
            <v>24123264</v>
          </cell>
          <cell r="AQ1027">
            <v>50007420</v>
          </cell>
          <cell r="AR1027">
            <v>1</v>
          </cell>
          <cell r="AS1027">
            <v>42503</v>
          </cell>
          <cell r="AT1027" t="str">
            <v>IDU-1810-2013 Terminado Diagnostico IDU Arterial  -Anden1-5-POLIZA ESTABILIDAD ACTIVA</v>
          </cell>
          <cell r="AV1027" t="str">
            <v>sc</v>
          </cell>
        </row>
        <row r="1028">
          <cell r="AP1028">
            <v>24123265</v>
          </cell>
          <cell r="AQ1028">
            <v>50007420</v>
          </cell>
          <cell r="AR1028">
            <v>1</v>
          </cell>
          <cell r="AS1028">
            <v>42503</v>
          </cell>
          <cell r="AT1028" t="str">
            <v>IDU-1810-2013 Terminado Diagnostico IDU Arterial  -Anden1-5-POLIZA ESTABILIDAD ACTIVA</v>
          </cell>
          <cell r="AV1028" t="str">
            <v>sc</v>
          </cell>
        </row>
        <row r="1029">
          <cell r="AP1029">
            <v>24123266</v>
          </cell>
          <cell r="AQ1029">
            <v>50007421</v>
          </cell>
          <cell r="AR1029">
            <v>1</v>
          </cell>
          <cell r="AS1029">
            <v>42503</v>
          </cell>
          <cell r="AT1029" t="str">
            <v>IDU-1810-2013 Terminado Diagnostico IDU Arterial  -Calzada 2-4-POLIZA ESTABILIDAD ACTIVA</v>
          </cell>
          <cell r="AV1029" t="str">
            <v>sc</v>
          </cell>
        </row>
        <row r="1030">
          <cell r="AP1030">
            <v>24123267</v>
          </cell>
          <cell r="AQ1030">
            <v>50007421</v>
          </cell>
          <cell r="AR1030">
            <v>1</v>
          </cell>
          <cell r="AS1030">
            <v>42503</v>
          </cell>
          <cell r="AT1030" t="str">
            <v>IDU-1810-2013 Terminado Diagnostico IDU Arterial  -Calzada 2-4-POLIZA ESTABILIDAD ACTIVA</v>
          </cell>
          <cell r="AV1030" t="str">
            <v>sc</v>
          </cell>
        </row>
        <row r="1031">
          <cell r="AP1031">
            <v>24123268</v>
          </cell>
          <cell r="AQ1031">
            <v>50007422</v>
          </cell>
          <cell r="AR1031">
            <v>1</v>
          </cell>
          <cell r="AS1031">
            <v>42503</v>
          </cell>
          <cell r="AT1031" t="str">
            <v>IDU-1810-2013 Terminado Diagnostico IDU Arterial  -Calzada 2-4-POLIZA ESTABILIDAD ACTIVA</v>
          </cell>
          <cell r="AV1031" t="str">
            <v>sc</v>
          </cell>
        </row>
        <row r="1032">
          <cell r="AP1032">
            <v>24123269</v>
          </cell>
          <cell r="AQ1032">
            <v>50007422</v>
          </cell>
          <cell r="AR1032">
            <v>1</v>
          </cell>
          <cell r="AS1032">
            <v>42503</v>
          </cell>
          <cell r="AT1032" t="str">
            <v>IDU-1810-2013 Terminado Diagnostico IDU Arterial  -Calzada 2-4-POLIZA ESTABILIDAD ACTIVA</v>
          </cell>
          <cell r="AV1032" t="str">
            <v>sc</v>
          </cell>
        </row>
        <row r="1033">
          <cell r="AP1033">
            <v>24123270</v>
          </cell>
          <cell r="AQ1033">
            <v>50007427</v>
          </cell>
          <cell r="AR1033">
            <v>1</v>
          </cell>
          <cell r="AS1033">
            <v>42524</v>
          </cell>
          <cell r="AT1033" t="str">
            <v>IDU-1806-2015 Contratado Conservacion IDU Arterial BRIGADA DE REACCION VIAL FASE I -</v>
          </cell>
          <cell r="AV1033" t="str">
            <v>sc</v>
          </cell>
        </row>
        <row r="1034">
          <cell r="AP1034">
            <v>24123271</v>
          </cell>
          <cell r="AQ1034">
            <v>50007427</v>
          </cell>
          <cell r="AR1034">
            <v>1</v>
          </cell>
          <cell r="AS1034">
            <v>42524</v>
          </cell>
          <cell r="AT1034" t="str">
            <v>IDU-1806-2015 Contratado Conservacion IDU Arterial BRIGADA DE REACCION VIAL FASE I -</v>
          </cell>
          <cell r="AV1034" t="str">
            <v>sc</v>
          </cell>
        </row>
        <row r="1035">
          <cell r="AP1035">
            <v>24123272</v>
          </cell>
          <cell r="AQ1035">
            <v>50007427</v>
          </cell>
          <cell r="AR1035">
            <v>1</v>
          </cell>
          <cell r="AS1035">
            <v>42524</v>
          </cell>
          <cell r="AT1035" t="str">
            <v>IDU-1806-2015 Contratado Conservacion IDU Arterial BRIGADA DE REACCION VIAL FASE I -</v>
          </cell>
          <cell r="AV1035" t="str">
            <v>sc</v>
          </cell>
        </row>
        <row r="1036">
          <cell r="AP1036">
            <v>24123273</v>
          </cell>
          <cell r="AQ1036">
            <v>50007427</v>
          </cell>
          <cell r="AR1036">
            <v>1</v>
          </cell>
          <cell r="AS1036">
            <v>42524</v>
          </cell>
          <cell r="AT1036" t="str">
            <v>IDU-1806-2015 Contratado Conservacion IDU Arterial BRIGADA DE REACCION VIAL FASE I -</v>
          </cell>
          <cell r="AV1036" t="str">
            <v>sc</v>
          </cell>
        </row>
        <row r="1037">
          <cell r="AP1037">
            <v>24123274</v>
          </cell>
          <cell r="AQ1037">
            <v>50007427</v>
          </cell>
          <cell r="AR1037">
            <v>1</v>
          </cell>
          <cell r="AS1037">
            <v>42524</v>
          </cell>
          <cell r="AT1037" t="str">
            <v>IDU-1806-2015 Contratado Conservacion IDU Arterial BRIGADA DE REACCION VIAL FASE I -</v>
          </cell>
          <cell r="AV1037" t="str">
            <v>sc</v>
          </cell>
        </row>
        <row r="1038">
          <cell r="AP1038">
            <v>24123275</v>
          </cell>
          <cell r="AQ1038">
            <v>50007428</v>
          </cell>
          <cell r="AR1038">
            <v>1</v>
          </cell>
          <cell r="AS1038">
            <v>42524</v>
          </cell>
          <cell r="AT1038" t="str">
            <v>IDU-1806-2015 Contratado Conservacion IDU Arterial BRIGADA DE REACCION VIAL FASE I -</v>
          </cell>
          <cell r="AV1038" t="str">
            <v>sc</v>
          </cell>
        </row>
        <row r="1039">
          <cell r="AP1039">
            <v>24123276</v>
          </cell>
          <cell r="AQ1039">
            <v>50007428</v>
          </cell>
          <cell r="AR1039">
            <v>1</v>
          </cell>
          <cell r="AS1039">
            <v>42524</v>
          </cell>
          <cell r="AT1039" t="str">
            <v>IDU-1806-2015 Contratado Conservacion IDU Arterial BRIGADA DE REACCION VIAL FASE I -</v>
          </cell>
          <cell r="AV1039" t="str">
            <v>sc</v>
          </cell>
        </row>
        <row r="1040">
          <cell r="AP1040">
            <v>24123277</v>
          </cell>
          <cell r="AQ1040">
            <v>50007428</v>
          </cell>
          <cell r="AR1040">
            <v>1</v>
          </cell>
          <cell r="AS1040">
            <v>42524</v>
          </cell>
          <cell r="AT1040" t="str">
            <v>IDU-1806-2015 Contratado Conservacion IDU Arterial BRIGADA DE REACCION VIAL FASE I -</v>
          </cell>
          <cell r="AV1040" t="str">
            <v>sc</v>
          </cell>
        </row>
        <row r="1041">
          <cell r="AP1041">
            <v>24123278</v>
          </cell>
          <cell r="AQ1041">
            <v>50007428</v>
          </cell>
          <cell r="AR1041">
            <v>1</v>
          </cell>
          <cell r="AS1041">
            <v>42524</v>
          </cell>
          <cell r="AT1041" t="str">
            <v>IDU-1806-2015 Contratado Conservacion IDU Arterial BRIGADA DE REACCION VIAL FASE I -</v>
          </cell>
          <cell r="AV1041" t="str">
            <v>sc</v>
          </cell>
        </row>
        <row r="1042">
          <cell r="AP1042">
            <v>24123280</v>
          </cell>
          <cell r="AQ1042">
            <v>50007429</v>
          </cell>
          <cell r="AR1042">
            <v>1</v>
          </cell>
          <cell r="AS1042">
            <v>42524</v>
          </cell>
          <cell r="AT1042" t="str">
            <v>IDU-1806-2015 Contratado Conservacion IDU Arterial BRIGADA DE REACCION VIAL FASE I -</v>
          </cell>
          <cell r="AV1042" t="str">
            <v>sc</v>
          </cell>
        </row>
        <row r="1043">
          <cell r="AP1043">
            <v>24123281</v>
          </cell>
          <cell r="AQ1043">
            <v>50007429</v>
          </cell>
          <cell r="AR1043">
            <v>1</v>
          </cell>
          <cell r="AS1043">
            <v>42524</v>
          </cell>
          <cell r="AT1043" t="str">
            <v>IDU-1806-2015 Contratado Conservacion IDU Arterial BRIGADA DE REACCION VIAL FASE I -</v>
          </cell>
          <cell r="AV1043" t="str">
            <v>sc</v>
          </cell>
        </row>
        <row r="1044">
          <cell r="AP1044">
            <v>24123282</v>
          </cell>
          <cell r="AQ1044">
            <v>50007429</v>
          </cell>
          <cell r="AR1044">
            <v>1</v>
          </cell>
          <cell r="AS1044">
            <v>42524</v>
          </cell>
          <cell r="AT1044" t="str">
            <v>IDU-1806-2015 Contratado Conservacion IDU Arterial BRIGADA DE REACCION VIAL FASE I -</v>
          </cell>
          <cell r="AV1044" t="str">
            <v>sc</v>
          </cell>
        </row>
        <row r="1045">
          <cell r="AP1045">
            <v>24123283</v>
          </cell>
          <cell r="AQ1045">
            <v>50007429</v>
          </cell>
          <cell r="AR1045">
            <v>1</v>
          </cell>
          <cell r="AS1045">
            <v>42524</v>
          </cell>
          <cell r="AT1045" t="str">
            <v>IDU-1806-2015 Contratado Conservacion IDU Arterial BRIGADA DE REACCION VIAL FASE I -</v>
          </cell>
          <cell r="AV1045" t="str">
            <v>sc</v>
          </cell>
        </row>
        <row r="1046">
          <cell r="AP1046">
            <v>24123284</v>
          </cell>
          <cell r="AQ1046">
            <v>50007430</v>
          </cell>
          <cell r="AR1046">
            <v>1</v>
          </cell>
          <cell r="AS1046">
            <v>42524</v>
          </cell>
          <cell r="AT1046" t="str">
            <v>IDU-1806-2015 Contratado Conservacion IDU Arterial BRIGADA DE REACCION VIAL FASE I -</v>
          </cell>
          <cell r="AV1046" t="str">
            <v>sc</v>
          </cell>
        </row>
        <row r="1047">
          <cell r="AP1047">
            <v>24123285</v>
          </cell>
          <cell r="AQ1047">
            <v>50007430</v>
          </cell>
          <cell r="AR1047">
            <v>1</v>
          </cell>
          <cell r="AS1047">
            <v>42524</v>
          </cell>
          <cell r="AT1047" t="str">
            <v>IDU-1806-2015 Contratado Conservacion IDU Arterial BRIGADA DE REACCION VIAL FASE I -</v>
          </cell>
          <cell r="AV1047" t="str">
            <v>sc</v>
          </cell>
        </row>
        <row r="1048">
          <cell r="AP1048">
            <v>24123286</v>
          </cell>
          <cell r="AQ1048">
            <v>50007430</v>
          </cell>
          <cell r="AR1048">
            <v>1</v>
          </cell>
          <cell r="AS1048">
            <v>42524</v>
          </cell>
          <cell r="AT1048" t="str">
            <v>IDU-1806-2015 Contratado Conservacion IDU Arterial BRIGADA DE REACCION VIAL FASE I -</v>
          </cell>
          <cell r="AV1048" t="str">
            <v>sc</v>
          </cell>
        </row>
        <row r="1049">
          <cell r="AP1049">
            <v>24123287</v>
          </cell>
          <cell r="AQ1049">
            <v>50007430</v>
          </cell>
          <cell r="AR1049">
            <v>1</v>
          </cell>
          <cell r="AS1049">
            <v>42524</v>
          </cell>
          <cell r="AT1049" t="str">
            <v>IDU-1806-2015 Contratado Conservacion IDU Arterial BRIGADA DE REACCION VIAL FASE I -</v>
          </cell>
          <cell r="AV1049" t="str">
            <v>sc</v>
          </cell>
        </row>
        <row r="1050">
          <cell r="AP1050">
            <v>24123288</v>
          </cell>
          <cell r="AQ1050">
            <v>50007430</v>
          </cell>
          <cell r="AR1050">
            <v>1</v>
          </cell>
          <cell r="AS1050">
            <v>42524</v>
          </cell>
          <cell r="AT1050" t="str">
            <v>IDU-1806-2015 Contratado Conservacion IDU Arterial BRIGADA DE REACCION VIAL FASE I -</v>
          </cell>
          <cell r="AV1050" t="str">
            <v>sc</v>
          </cell>
        </row>
        <row r="1051">
          <cell r="AP1051">
            <v>24123289</v>
          </cell>
          <cell r="AQ1051">
            <v>50007431</v>
          </cell>
          <cell r="AR1051">
            <v>1</v>
          </cell>
          <cell r="AS1051">
            <v>42524</v>
          </cell>
          <cell r="AT1051" t="str">
            <v>IDU-1806-2015 Contratado Conservacion IDU Arterial BRIGADA DE REACCION VIAL FASE I -</v>
          </cell>
          <cell r="AV1051" t="str">
            <v>sc</v>
          </cell>
        </row>
        <row r="1052">
          <cell r="AP1052">
            <v>24123290</v>
          </cell>
          <cell r="AQ1052">
            <v>50007431</v>
          </cell>
          <cell r="AR1052">
            <v>1</v>
          </cell>
          <cell r="AS1052">
            <v>42524</v>
          </cell>
          <cell r="AT1052" t="str">
            <v>IDU-1806-2015 Contratado Conservacion IDU Arterial BRIGADA DE REACCION VIAL FASE I -</v>
          </cell>
          <cell r="AV1052" t="str">
            <v>sc</v>
          </cell>
        </row>
        <row r="1053">
          <cell r="AP1053">
            <v>24123291</v>
          </cell>
          <cell r="AQ1053">
            <v>50007431</v>
          </cell>
          <cell r="AR1053">
            <v>1</v>
          </cell>
          <cell r="AS1053">
            <v>42524</v>
          </cell>
          <cell r="AT1053" t="str">
            <v>IDU-1806-2015 Contratado Conservacion IDU Arterial BRIGADA DE REACCION VIAL FASE I -</v>
          </cell>
          <cell r="AV1053" t="str">
            <v>sc</v>
          </cell>
        </row>
        <row r="1054">
          <cell r="AP1054">
            <v>24123292</v>
          </cell>
          <cell r="AQ1054">
            <v>50007431</v>
          </cell>
          <cell r="AR1054">
            <v>1</v>
          </cell>
          <cell r="AS1054">
            <v>42760</v>
          </cell>
          <cell r="AT1054" t="str">
            <v>SD Terminado Parcheo UAERMV Arterial SD Reporte Ejecución diciembre de 2016-</v>
          </cell>
          <cell r="AV1054" t="str">
            <v>sc</v>
          </cell>
        </row>
        <row r="1055">
          <cell r="AP1055">
            <v>24123293</v>
          </cell>
          <cell r="AQ1055">
            <v>50007431</v>
          </cell>
          <cell r="AR1055">
            <v>1</v>
          </cell>
          <cell r="AS1055">
            <v>42524</v>
          </cell>
          <cell r="AT1055" t="str">
            <v>IDU-1806-2015 Contratado Conservacion IDU Arterial BRIGADA DE REACCION VIAL FASE I -</v>
          </cell>
          <cell r="AV1055" t="str">
            <v>sc</v>
          </cell>
        </row>
        <row r="1056">
          <cell r="AP1056">
            <v>24123294</v>
          </cell>
          <cell r="AQ1056">
            <v>50007432</v>
          </cell>
          <cell r="AR1056">
            <v>1</v>
          </cell>
          <cell r="AS1056">
            <v>42524</v>
          </cell>
          <cell r="AT1056" t="str">
            <v>IDU-1806-2015 Contratado Conservacion IDU Arterial BRIGADA DE REACCION VIAL FASE I -</v>
          </cell>
          <cell r="AV1056" t="str">
            <v>sc</v>
          </cell>
        </row>
        <row r="1057">
          <cell r="AP1057">
            <v>24123295</v>
          </cell>
          <cell r="AQ1057">
            <v>50007432</v>
          </cell>
          <cell r="AR1057">
            <v>1</v>
          </cell>
          <cell r="AS1057">
            <v>42524</v>
          </cell>
          <cell r="AT1057" t="str">
            <v>IDU-1806-2015 Contratado Conservacion IDU Arterial BRIGADA DE REACCION VIAL FASE I -</v>
          </cell>
          <cell r="AV1057" t="str">
            <v>sc</v>
          </cell>
        </row>
        <row r="1058">
          <cell r="AP1058">
            <v>24123296</v>
          </cell>
          <cell r="AQ1058">
            <v>50007432</v>
          </cell>
          <cell r="AR1058">
            <v>1</v>
          </cell>
          <cell r="AS1058">
            <v>42524</v>
          </cell>
          <cell r="AT1058" t="str">
            <v>IDU-1806-2015 Contratado Conservacion IDU Arterial BRIGADA DE REACCION VIAL FASE I -</v>
          </cell>
          <cell r="AV1058" t="str">
            <v>sc</v>
          </cell>
        </row>
        <row r="1059">
          <cell r="AP1059">
            <v>24123298</v>
          </cell>
          <cell r="AQ1059">
            <v>50007432</v>
          </cell>
          <cell r="AR1059">
            <v>1</v>
          </cell>
          <cell r="AS1059">
            <v>42524</v>
          </cell>
          <cell r="AT1059" t="str">
            <v>IDU-1806-2015 Contratado Conservacion IDU Arterial BRIGADA DE REACCION VIAL FASE I -</v>
          </cell>
          <cell r="AV1059" t="str">
            <v>sc</v>
          </cell>
        </row>
        <row r="1060">
          <cell r="AP1060">
            <v>24123299</v>
          </cell>
          <cell r="AQ1060">
            <v>50007432</v>
          </cell>
          <cell r="AR1060">
            <v>1</v>
          </cell>
          <cell r="AS1060">
            <v>42524</v>
          </cell>
          <cell r="AT1060" t="str">
            <v>IDU-1806-2015 Contratado Conservacion IDU Arterial BRIGADA DE REACCION VIAL FASE I -</v>
          </cell>
          <cell r="AV1060" t="str">
            <v>sc</v>
          </cell>
        </row>
        <row r="1061">
          <cell r="AP1061">
            <v>24123302</v>
          </cell>
          <cell r="AQ1061">
            <v>50007442</v>
          </cell>
          <cell r="AR1061">
            <v>1</v>
          </cell>
          <cell r="AS1061">
            <v>42313</v>
          </cell>
          <cell r="AT1061" t="str">
            <v>IDU-49-2012 Terminado Acciones de Movilidad IDU Arterial  -</v>
          </cell>
          <cell r="AV1061" t="str">
            <v>sc</v>
          </cell>
        </row>
        <row r="1062">
          <cell r="AP1062">
            <v>24123304</v>
          </cell>
          <cell r="AQ1062">
            <v>50007443</v>
          </cell>
          <cell r="AR1062">
            <v>1</v>
          </cell>
          <cell r="AS1062">
            <v>42313</v>
          </cell>
          <cell r="AT1062" t="str">
            <v>IDU-1810-2013 Terminado Mantenimiento Periódico IDU Arterial  -</v>
          </cell>
          <cell r="AV1062" t="str">
            <v>sc</v>
          </cell>
        </row>
        <row r="1063">
          <cell r="AP1063">
            <v>24123311</v>
          </cell>
          <cell r="AQ1063">
            <v>50007447</v>
          </cell>
          <cell r="AR1063">
            <v>1</v>
          </cell>
          <cell r="AS1063">
            <v>42313</v>
          </cell>
          <cell r="AT1063" t="str">
            <v>IDU-69-2008 Terminado Acciones de Movilidad IDU Arterial  -</v>
          </cell>
          <cell r="AV1063" t="str">
            <v>sc</v>
          </cell>
        </row>
        <row r="1064">
          <cell r="AP1064">
            <v>24123315</v>
          </cell>
          <cell r="AQ1064">
            <v>50007448</v>
          </cell>
          <cell r="AR1064">
            <v>1</v>
          </cell>
          <cell r="AS1064">
            <v>42313</v>
          </cell>
          <cell r="AT1064" t="str">
            <v>IDU-69-2008 Terminado Acciones de Movilidad IDU Arterial  -</v>
          </cell>
          <cell r="AV1064" t="str">
            <v>sc</v>
          </cell>
        </row>
        <row r="1065">
          <cell r="AP1065">
            <v>24123322</v>
          </cell>
          <cell r="AQ1065">
            <v>50007451</v>
          </cell>
          <cell r="AR1065">
            <v>1</v>
          </cell>
          <cell r="AS1065">
            <v>42313</v>
          </cell>
          <cell r="AT1065" t="str">
            <v>IDU-69-2008 Terminado Acciones de Movilidad IDU Arterial  -</v>
          </cell>
          <cell r="AV1065" t="str">
            <v>sc</v>
          </cell>
        </row>
        <row r="1066">
          <cell r="AP1066">
            <v>24123323</v>
          </cell>
          <cell r="AQ1066">
            <v>50007452</v>
          </cell>
          <cell r="AR1066">
            <v>1</v>
          </cell>
          <cell r="AS1066">
            <v>42313</v>
          </cell>
          <cell r="AT1066" t="str">
            <v>IDU-69-2008 Terminado Acciones de Movilidad IDU Arterial  -</v>
          </cell>
          <cell r="AV1066" t="str">
            <v>sc</v>
          </cell>
        </row>
        <row r="1067">
          <cell r="AP1067">
            <v>24123324</v>
          </cell>
          <cell r="AQ1067">
            <v>50007452</v>
          </cell>
          <cell r="AR1067">
            <v>1</v>
          </cell>
          <cell r="AS1067">
            <v>40774</v>
          </cell>
          <cell r="AT1067" t="str">
            <v>CONV-016-2011 Terminado Mantenimiento Periódico UAERMV Arterial  -</v>
          </cell>
          <cell r="AV1067" t="str">
            <v>sc</v>
          </cell>
        </row>
        <row r="1068">
          <cell r="AP1068">
            <v>24123326</v>
          </cell>
          <cell r="AQ1068">
            <v>50007453</v>
          </cell>
          <cell r="AR1068">
            <v>1</v>
          </cell>
          <cell r="AS1068">
            <v>42313</v>
          </cell>
          <cell r="AT1068" t="str">
            <v>IDU-69-2008 Terminado Acciones de Movilidad IDU Arterial  -</v>
          </cell>
          <cell r="AV1068" t="str">
            <v>sc</v>
          </cell>
        </row>
        <row r="1069">
          <cell r="AP1069">
            <v>24123328</v>
          </cell>
          <cell r="AQ1069">
            <v>50007455</v>
          </cell>
          <cell r="AR1069">
            <v>1</v>
          </cell>
          <cell r="AS1069">
            <v>42313</v>
          </cell>
          <cell r="AT1069" t="str">
            <v>IDU-69-2008 Terminado Mantenimiento Periódico IDU Arterial  -</v>
          </cell>
          <cell r="AV1069" t="str">
            <v>sc</v>
          </cell>
        </row>
        <row r="1070">
          <cell r="AP1070">
            <v>24123333</v>
          </cell>
          <cell r="AQ1070">
            <v>50007457</v>
          </cell>
          <cell r="AR1070">
            <v>1</v>
          </cell>
          <cell r="AS1070">
            <v>42313</v>
          </cell>
          <cell r="AT1070" t="str">
            <v>IDU-49-2012 Terminado Acciones de Movilidad IDU Arterial  -Anden 7-POLIZA ESTABILIDAD ACTIVA</v>
          </cell>
          <cell r="AV1070" t="str">
            <v>sc</v>
          </cell>
        </row>
        <row r="1071">
          <cell r="AP1071">
            <v>24123334</v>
          </cell>
          <cell r="AQ1071">
            <v>50007459</v>
          </cell>
          <cell r="AR1071">
            <v>1</v>
          </cell>
          <cell r="AS1071">
            <v>42313</v>
          </cell>
          <cell r="AT1071" t="str">
            <v>IDU-69-2008 Terminado Acciones de Movilidad IDU Arterial  -</v>
          </cell>
          <cell r="AV1071" t="str">
            <v>sc</v>
          </cell>
        </row>
        <row r="1072">
          <cell r="AP1072">
            <v>24123335</v>
          </cell>
          <cell r="AQ1072">
            <v>50007468</v>
          </cell>
          <cell r="AR1072">
            <v>1</v>
          </cell>
          <cell r="AS1072">
            <v>42524</v>
          </cell>
          <cell r="AT1072" t="str">
            <v>IDU-1806-2015 Contratado Conservacion IDU Arterial BRIGADA DE REACCION VIAL FASE I -</v>
          </cell>
          <cell r="AV1072" t="str">
            <v>sc</v>
          </cell>
        </row>
        <row r="1073">
          <cell r="AP1073">
            <v>24123336</v>
          </cell>
          <cell r="AQ1073">
            <v>50007468</v>
          </cell>
          <cell r="AR1073">
            <v>1</v>
          </cell>
          <cell r="AS1073">
            <v>42524</v>
          </cell>
          <cell r="AT1073" t="str">
            <v>IDU-1806-2015 Contratado Conservacion IDU Arterial BRIGADA DE REACCION VIAL FASE I -</v>
          </cell>
          <cell r="AV1073" t="str">
            <v>sc</v>
          </cell>
        </row>
        <row r="1074">
          <cell r="AP1074">
            <v>24123337</v>
          </cell>
          <cell r="AQ1074">
            <v>50007469</v>
          </cell>
          <cell r="AR1074">
            <v>1</v>
          </cell>
          <cell r="AS1074">
            <v>42524</v>
          </cell>
          <cell r="AT1074" t="str">
            <v>IDU-1806-2015 Contratado Conservacion IDU Arterial BRIGADA DE REACCION VIAL FASE I -</v>
          </cell>
          <cell r="AV1074" t="str">
            <v>sc</v>
          </cell>
        </row>
        <row r="1075">
          <cell r="AP1075">
            <v>24123338</v>
          </cell>
          <cell r="AQ1075">
            <v>50007469</v>
          </cell>
          <cell r="AR1075">
            <v>1</v>
          </cell>
          <cell r="AS1075">
            <v>42524</v>
          </cell>
          <cell r="AT1075" t="str">
            <v>IDU-1806-2015 Contratado Conservacion IDU Arterial BRIGADA DE REACCION VIAL FASE I -</v>
          </cell>
          <cell r="AV1075" t="str">
            <v>sc</v>
          </cell>
        </row>
        <row r="1076">
          <cell r="AP1076">
            <v>24123339</v>
          </cell>
          <cell r="AQ1076">
            <v>50007470</v>
          </cell>
          <cell r="AR1076">
            <v>1</v>
          </cell>
          <cell r="AS1076">
            <v>42524</v>
          </cell>
          <cell r="AT1076" t="str">
            <v>IDU-1806-2015 Contratado Conservacion IDU Arterial BRIGADA DE REACCION VIAL FASE I -</v>
          </cell>
          <cell r="AV1076" t="str">
            <v>sc</v>
          </cell>
        </row>
        <row r="1077">
          <cell r="AP1077">
            <v>24123340</v>
          </cell>
          <cell r="AQ1077">
            <v>50007470</v>
          </cell>
          <cell r="AR1077">
            <v>1</v>
          </cell>
          <cell r="AS1077">
            <v>42524</v>
          </cell>
          <cell r="AT1077" t="str">
            <v>IDU-1806-2015 Contratado Conservacion IDU Arterial BRIGADA DE REACCION VIAL FASE I -</v>
          </cell>
          <cell r="AV1077" t="str">
            <v>sc</v>
          </cell>
        </row>
        <row r="1078">
          <cell r="AP1078">
            <v>24123345</v>
          </cell>
          <cell r="AQ1078">
            <v>50007473</v>
          </cell>
          <cell r="AR1078">
            <v>1</v>
          </cell>
          <cell r="AS1078">
            <v>42503</v>
          </cell>
          <cell r="AT1078" t="str">
            <v>IDU-1810-2013 Terminado Diagnostico IDU Arterial  -Puente1-POLIZA ESTABILIDAD ACTIVA</v>
          </cell>
          <cell r="AV1078" t="str">
            <v>sc</v>
          </cell>
        </row>
        <row r="1079">
          <cell r="AP1079">
            <v>24123346</v>
          </cell>
          <cell r="AQ1079">
            <v>50007474</v>
          </cell>
          <cell r="AR1079">
            <v>1</v>
          </cell>
          <cell r="AS1079">
            <v>42503</v>
          </cell>
          <cell r="AT1079" t="str">
            <v>IDU-1810-2013 Terminado Diagnostico IDU Arterial  -Puente1-POLIZA ESTABILIDAD ACTIVA</v>
          </cell>
          <cell r="AV1079" t="str">
            <v>sc</v>
          </cell>
        </row>
        <row r="1080">
          <cell r="AP1080">
            <v>24123347</v>
          </cell>
          <cell r="AQ1080">
            <v>50007474</v>
          </cell>
          <cell r="AR1080">
            <v>1</v>
          </cell>
          <cell r="AS1080">
            <v>42503</v>
          </cell>
          <cell r="AT1080" t="str">
            <v>IDU-1810-2013 Terminado Diagnostico IDU Arterial  -Puente1-POLIZA ESTABILIDAD ACTIVA</v>
          </cell>
          <cell r="AV1080" t="str">
            <v>sc</v>
          </cell>
        </row>
        <row r="1081">
          <cell r="AP1081">
            <v>24123351</v>
          </cell>
          <cell r="AQ1081">
            <v>50007475</v>
          </cell>
          <cell r="AR1081">
            <v>1</v>
          </cell>
          <cell r="AS1081">
            <v>42503</v>
          </cell>
          <cell r="AT1081" t="str">
            <v>IDU-1810-2013 Terminado Diagnostico IDU Arterial  -Anden1-POLIZA ESTABILIDAD ACTIVA</v>
          </cell>
          <cell r="AV1081" t="str">
            <v>sc</v>
          </cell>
        </row>
        <row r="1082">
          <cell r="AP1082">
            <v>24123353</v>
          </cell>
          <cell r="AQ1082">
            <v>50007475</v>
          </cell>
          <cell r="AR1082">
            <v>1</v>
          </cell>
          <cell r="AS1082">
            <v>42503</v>
          </cell>
          <cell r="AT1082" t="str">
            <v>IDU-1810-2013 Terminado Diagnostico IDU Arterial  -Anden1-POLIZA ESTABILIDAD ACTIVA</v>
          </cell>
          <cell r="AV1082" t="str">
            <v>sc</v>
          </cell>
        </row>
        <row r="1083">
          <cell r="AP1083">
            <v>24123354</v>
          </cell>
          <cell r="AQ1083">
            <v>50007475</v>
          </cell>
          <cell r="AR1083">
            <v>1</v>
          </cell>
          <cell r="AS1083">
            <v>42503</v>
          </cell>
          <cell r="AT1083" t="str">
            <v>IDU-1810-2013 Terminado Diagnostico IDU Arterial  -Anden1-POLIZA ESTABILIDAD ACTIVA</v>
          </cell>
          <cell r="AV1083" t="str">
            <v>sc</v>
          </cell>
        </row>
        <row r="1084">
          <cell r="AP1084">
            <v>24123355</v>
          </cell>
          <cell r="AQ1084">
            <v>50007476</v>
          </cell>
          <cell r="AR1084">
            <v>1</v>
          </cell>
          <cell r="AS1084">
            <v>42503</v>
          </cell>
          <cell r="AT1084" t="str">
            <v>IDU-1810-2013 Terminado Diagnostico IDU Arterial  -Anden1-5-POLIZA ESTABILIDAD ACTIVA</v>
          </cell>
          <cell r="AV1084" t="str">
            <v>sc</v>
          </cell>
        </row>
        <row r="1085">
          <cell r="AP1085">
            <v>24123356</v>
          </cell>
          <cell r="AQ1085">
            <v>50007476</v>
          </cell>
          <cell r="AR1085">
            <v>1</v>
          </cell>
          <cell r="AS1085">
            <v>42503</v>
          </cell>
          <cell r="AT1085" t="str">
            <v>IDU-1810-2013 Terminado Diagnostico IDU Arterial  -Anden1-5-POLIZA ESTABILIDAD ACTIVA</v>
          </cell>
          <cell r="AV1085" t="str">
            <v>sc</v>
          </cell>
        </row>
        <row r="1086">
          <cell r="AP1086">
            <v>24123363</v>
          </cell>
          <cell r="AQ1086">
            <v>50007480</v>
          </cell>
          <cell r="AR1086">
            <v>1</v>
          </cell>
          <cell r="AS1086">
            <v>42524</v>
          </cell>
          <cell r="AT1086" t="str">
            <v>IDU-1806-2015 Contratado Conservacion IDU Arterial BRIGADA DE REACCION VIAL FASE I -</v>
          </cell>
          <cell r="AV1086" t="str">
            <v>sc</v>
          </cell>
        </row>
        <row r="1087">
          <cell r="AP1087">
            <v>24123364</v>
          </cell>
          <cell r="AQ1087">
            <v>50007480</v>
          </cell>
          <cell r="AR1087">
            <v>1</v>
          </cell>
          <cell r="AS1087">
            <v>42524</v>
          </cell>
          <cell r="AT1087" t="str">
            <v>IDU-1806-2015 Contratado Conservacion IDU Arterial BRIGADA DE REACCION VIAL FASE I -</v>
          </cell>
          <cell r="AV1087" t="str">
            <v>sc</v>
          </cell>
        </row>
        <row r="1088">
          <cell r="AP1088">
            <v>24123365</v>
          </cell>
          <cell r="AQ1088">
            <v>50007481</v>
          </cell>
          <cell r="AR1088">
            <v>1</v>
          </cell>
          <cell r="AS1088">
            <v>42524</v>
          </cell>
          <cell r="AT1088" t="str">
            <v>IDU-1806-2015 Contratado Conservacion IDU Arterial BRIGADA DE REACCION VIAL FASE I -</v>
          </cell>
          <cell r="AV1088" t="str">
            <v>sc</v>
          </cell>
        </row>
        <row r="1089">
          <cell r="AP1089">
            <v>24123366</v>
          </cell>
          <cell r="AQ1089">
            <v>50007481</v>
          </cell>
          <cell r="AR1089">
            <v>1</v>
          </cell>
          <cell r="AS1089">
            <v>42524</v>
          </cell>
          <cell r="AT1089" t="str">
            <v>IDU-1806-2015 Contratado Conservacion IDU Arterial BRIGADA DE REACCION VIAL FASE I -</v>
          </cell>
          <cell r="AV1089" t="str">
            <v>sc</v>
          </cell>
        </row>
        <row r="1090">
          <cell r="AP1090">
            <v>24123371</v>
          </cell>
          <cell r="AQ1090">
            <v>50007484</v>
          </cell>
          <cell r="AR1090">
            <v>1</v>
          </cell>
          <cell r="AS1090">
            <v>42524</v>
          </cell>
          <cell r="AT1090" t="str">
            <v>IDU-1806-2015 Contratado Conservacion IDU Arterial BRIGADA DE REACCION VIAL FASE I -</v>
          </cell>
          <cell r="AV1090" t="str">
            <v>sc</v>
          </cell>
        </row>
        <row r="1091">
          <cell r="AP1091">
            <v>24123372</v>
          </cell>
          <cell r="AQ1091">
            <v>50007484</v>
          </cell>
          <cell r="AR1091">
            <v>1</v>
          </cell>
          <cell r="AS1091">
            <v>42524</v>
          </cell>
          <cell r="AT1091" t="str">
            <v>IDU-1806-2015 Contratado Conservacion IDU Arterial BRIGADA DE REACCION VIAL FASE I -</v>
          </cell>
          <cell r="AV1091" t="str">
            <v>sc</v>
          </cell>
        </row>
        <row r="1092">
          <cell r="AP1092">
            <v>24123373</v>
          </cell>
          <cell r="AQ1092">
            <v>50007485</v>
          </cell>
          <cell r="AR1092">
            <v>1</v>
          </cell>
          <cell r="AS1092">
            <v>42524</v>
          </cell>
          <cell r="AT1092" t="str">
            <v>IDU-1806-2015 Contratado Conservacion IDU Arterial BRIGADA DE REACCION VIAL FASE I -</v>
          </cell>
          <cell r="AV1092" t="str">
            <v>sc</v>
          </cell>
        </row>
        <row r="1093">
          <cell r="AP1093">
            <v>24123374</v>
          </cell>
          <cell r="AQ1093">
            <v>50007485</v>
          </cell>
          <cell r="AR1093">
            <v>1</v>
          </cell>
          <cell r="AS1093">
            <v>42524</v>
          </cell>
          <cell r="AT1093" t="str">
            <v>IDU-1806-2015 Contratado Conservacion IDU Arterial BRIGADA DE REACCION VIAL FASE I -</v>
          </cell>
          <cell r="AV1093" t="str">
            <v>sc</v>
          </cell>
        </row>
        <row r="1094">
          <cell r="AP1094">
            <v>24123375</v>
          </cell>
          <cell r="AQ1094">
            <v>50007486</v>
          </cell>
          <cell r="AR1094">
            <v>1</v>
          </cell>
          <cell r="AS1094">
            <v>42313</v>
          </cell>
          <cell r="AT1094" t="str">
            <v>IDU-69-2008 Terminado Acciones de Movilidad IDU Arterial  -</v>
          </cell>
          <cell r="AV1094" t="str">
            <v>sc</v>
          </cell>
        </row>
        <row r="1095">
          <cell r="AP1095">
            <v>24123379</v>
          </cell>
          <cell r="AQ1095">
            <v>50007489</v>
          </cell>
          <cell r="AR1095">
            <v>1</v>
          </cell>
          <cell r="AS1095">
            <v>42667</v>
          </cell>
          <cell r="AT1095" t="str">
            <v>SD Terminado Rehabilitación UAERMV Arterial SD Intervenida 28/04/2014 Reporte depuración ejecución UMV-</v>
          </cell>
          <cell r="AV1095" t="str">
            <v>sc</v>
          </cell>
        </row>
        <row r="1096">
          <cell r="AP1096">
            <v>24123380</v>
          </cell>
          <cell r="AQ1096">
            <v>50007489</v>
          </cell>
          <cell r="AR1096">
            <v>1</v>
          </cell>
          <cell r="AS1096">
            <v>42667</v>
          </cell>
          <cell r="AT1096" t="str">
            <v>SD Terminado Rehabilitación UAERMV Arterial SD Intervenida 28/04/2014 Reporte depuración ejecución UMV-</v>
          </cell>
          <cell r="AV1096" t="str">
            <v>sc</v>
          </cell>
        </row>
        <row r="1097">
          <cell r="AP1097">
            <v>24123381</v>
          </cell>
          <cell r="AQ1097">
            <v>50007490</v>
          </cell>
          <cell r="AR1097">
            <v>1</v>
          </cell>
          <cell r="AS1097">
            <v>42524</v>
          </cell>
          <cell r="AT1097" t="str">
            <v>IDU-1806-2015 Contratado Conservacion IDU Arterial BRIGADA DE REACCION VIAL FASE I -</v>
          </cell>
          <cell r="AV1097" t="str">
            <v>sc</v>
          </cell>
        </row>
        <row r="1098">
          <cell r="AP1098">
            <v>24123382</v>
          </cell>
          <cell r="AQ1098">
            <v>50007490</v>
          </cell>
          <cell r="AR1098">
            <v>1</v>
          </cell>
          <cell r="AS1098">
            <v>42524</v>
          </cell>
          <cell r="AT1098" t="str">
            <v>IDU-1806-2015 Contratado Conservacion IDU Arterial BRIGADA DE REACCION VIAL FASE I -</v>
          </cell>
          <cell r="AV1098" t="str">
            <v>sc</v>
          </cell>
        </row>
        <row r="1099">
          <cell r="AP1099">
            <v>24123383</v>
          </cell>
          <cell r="AQ1099">
            <v>50007491</v>
          </cell>
          <cell r="AR1099">
            <v>1</v>
          </cell>
          <cell r="AS1099">
            <v>41912</v>
          </cell>
          <cell r="AT1099" t="str">
            <v>CONV-IDU-009-2011 Terminado Mantenimiento Periódico UAERMV Arterial  -</v>
          </cell>
          <cell r="AV1099" t="str">
            <v>sc</v>
          </cell>
        </row>
        <row r="1100">
          <cell r="AP1100">
            <v>24123384</v>
          </cell>
          <cell r="AQ1100">
            <v>50007491</v>
          </cell>
          <cell r="AR1100">
            <v>1</v>
          </cell>
          <cell r="AS1100">
            <v>41912</v>
          </cell>
          <cell r="AT1100" t="str">
            <v>CONV-IDU-009-2011 Terminado Mantenimiento Periódico UAERMV Arterial  -</v>
          </cell>
          <cell r="AV1100" t="str">
            <v>sc</v>
          </cell>
        </row>
        <row r="1101">
          <cell r="AP1101">
            <v>24123385</v>
          </cell>
          <cell r="AQ1101">
            <v>50007491</v>
          </cell>
          <cell r="AR1101">
            <v>1</v>
          </cell>
          <cell r="AS1101">
            <v>41912</v>
          </cell>
          <cell r="AT1101" t="str">
            <v>CONV-IDU-009-2011 Terminado Mantenimiento Periódico UAERMV Arterial  -</v>
          </cell>
          <cell r="AV1101" t="str">
            <v>sc</v>
          </cell>
        </row>
        <row r="1102">
          <cell r="AP1102">
            <v>24123386</v>
          </cell>
          <cell r="AQ1102">
            <v>50007491</v>
          </cell>
          <cell r="AR1102">
            <v>1</v>
          </cell>
          <cell r="AS1102">
            <v>41912</v>
          </cell>
          <cell r="AT1102" t="str">
            <v>CONV-IDU-009-2011 Terminado Mantenimiento Periódico UAERMV Arterial  -</v>
          </cell>
          <cell r="AV1102" t="str">
            <v>sc</v>
          </cell>
        </row>
        <row r="1103">
          <cell r="AP1103">
            <v>24123387</v>
          </cell>
          <cell r="AQ1103">
            <v>50007491</v>
          </cell>
          <cell r="AR1103">
            <v>1</v>
          </cell>
          <cell r="AS1103">
            <v>42313</v>
          </cell>
          <cell r="AT1103" t="str">
            <v>IDU-69-2008 Terminado Acciones de Movilidad IDU Arterial  -</v>
          </cell>
          <cell r="AV1103" t="str">
            <v>sc</v>
          </cell>
        </row>
        <row r="1104">
          <cell r="AP1104">
            <v>24123388</v>
          </cell>
          <cell r="AQ1104">
            <v>50007492</v>
          </cell>
          <cell r="AR1104">
            <v>1</v>
          </cell>
          <cell r="AS1104">
            <v>42667</v>
          </cell>
          <cell r="AT1104" t="str">
            <v>SD Terminado Mantenimiento Periódico UAERMV Arterial SD Intervenida 13/06/2014 Reporte depuración ejecución UMV-</v>
          </cell>
          <cell r="AV1104" t="str">
            <v>sc</v>
          </cell>
        </row>
        <row r="1105">
          <cell r="AP1105">
            <v>24123389</v>
          </cell>
          <cell r="AQ1105">
            <v>50007492</v>
          </cell>
          <cell r="AR1105">
            <v>1</v>
          </cell>
          <cell r="AS1105">
            <v>42667</v>
          </cell>
          <cell r="AT1105" t="str">
            <v>SD Terminado Mantenimiento Periódico UAERMV Arterial SD Intervenida 13/06/2014 Reporte depuración ejecución UMV-</v>
          </cell>
          <cell r="AV1105" t="str">
            <v>sc</v>
          </cell>
        </row>
        <row r="1106">
          <cell r="AP1106">
            <v>24123390</v>
          </cell>
          <cell r="AQ1106">
            <v>50007492</v>
          </cell>
          <cell r="AR1106">
            <v>1</v>
          </cell>
          <cell r="AS1106">
            <v>42667</v>
          </cell>
          <cell r="AT1106" t="str">
            <v>SD Terminado Mantenimiento Periódico UAERMV Arterial SD Intervenida 13/06/2014 Reporte depuración ejecución UMV-</v>
          </cell>
          <cell r="AV1106" t="str">
            <v>sc</v>
          </cell>
        </row>
        <row r="1107">
          <cell r="AP1107">
            <v>24123391</v>
          </cell>
          <cell r="AQ1107">
            <v>50007492</v>
          </cell>
          <cell r="AR1107">
            <v>1</v>
          </cell>
          <cell r="AS1107">
            <v>42667</v>
          </cell>
          <cell r="AT1107" t="str">
            <v>SD Terminado Mantenimiento Periódico UAERMV Arterial SD Intervenida 13/06/2014 Reporte depuración ejecución UMV-</v>
          </cell>
          <cell r="AV1107" t="str">
            <v>sc</v>
          </cell>
        </row>
        <row r="1108">
          <cell r="AP1108">
            <v>24123404</v>
          </cell>
          <cell r="AQ1108">
            <v>50007510</v>
          </cell>
          <cell r="AR1108">
            <v>1</v>
          </cell>
          <cell r="AS1108">
            <v>41912</v>
          </cell>
          <cell r="AT1108" t="str">
            <v>CONV-IDU-009-2011 Terminado Mantenimiento Periódico UAERMV Arterial  -</v>
          </cell>
          <cell r="AV1108" t="str">
            <v>sc</v>
          </cell>
        </row>
        <row r="1109">
          <cell r="AP1109">
            <v>24123405</v>
          </cell>
          <cell r="AQ1109">
            <v>50007510</v>
          </cell>
          <cell r="AR1109">
            <v>1</v>
          </cell>
          <cell r="AS1109">
            <v>41912</v>
          </cell>
          <cell r="AT1109" t="str">
            <v>CONV-IDU-009-2011 Terminado Mantenimiento Periódico UAERMV Arterial  -</v>
          </cell>
          <cell r="AV1109" t="str">
            <v>sc</v>
          </cell>
        </row>
        <row r="1110">
          <cell r="AP1110">
            <v>24123406</v>
          </cell>
          <cell r="AQ1110">
            <v>50007510</v>
          </cell>
          <cell r="AR1110">
            <v>1</v>
          </cell>
          <cell r="AS1110">
            <v>42313</v>
          </cell>
          <cell r="AT1110" t="str">
            <v>IDU-69-2008 Terminado Acciones de Movilidad IDU Arterial  -</v>
          </cell>
          <cell r="AV1110" t="str">
            <v>sc</v>
          </cell>
        </row>
        <row r="1111">
          <cell r="AP1111">
            <v>24123407</v>
          </cell>
          <cell r="AQ1111">
            <v>50007510</v>
          </cell>
          <cell r="AR1111">
            <v>1</v>
          </cell>
          <cell r="AS1111">
            <v>41912</v>
          </cell>
          <cell r="AT1111" t="str">
            <v>CONV-IDU-009-2011 Terminado Mantenimiento Periódico UAERMV Arterial  -</v>
          </cell>
          <cell r="AV1111" t="str">
            <v>sc</v>
          </cell>
        </row>
        <row r="1112">
          <cell r="AP1112">
            <v>24123408</v>
          </cell>
          <cell r="AQ1112">
            <v>50007511</v>
          </cell>
          <cell r="AR1112">
            <v>1</v>
          </cell>
          <cell r="AS1112">
            <v>41912</v>
          </cell>
          <cell r="AT1112" t="str">
            <v>CONV-IDU-009-2011 Terminado Mantenimiento Periódico UAERMV Arterial  -</v>
          </cell>
          <cell r="AV1112" t="str">
            <v>sc</v>
          </cell>
        </row>
        <row r="1113">
          <cell r="AP1113">
            <v>24123409</v>
          </cell>
          <cell r="AQ1113">
            <v>50007511</v>
          </cell>
          <cell r="AR1113">
            <v>1</v>
          </cell>
          <cell r="AS1113">
            <v>42313</v>
          </cell>
          <cell r="AT1113" t="str">
            <v>IDU-69-2008 Terminado Acciones de Movilidad IDU Arterial  -</v>
          </cell>
          <cell r="AV1113" t="str">
            <v>sc</v>
          </cell>
        </row>
        <row r="1114">
          <cell r="AP1114">
            <v>24123410</v>
          </cell>
          <cell r="AQ1114">
            <v>50007511</v>
          </cell>
          <cell r="AR1114">
            <v>1</v>
          </cell>
          <cell r="AS1114">
            <v>41912</v>
          </cell>
          <cell r="AT1114" t="str">
            <v>CONV-IDU-009-2011 Terminado Mantenimiento Periódico UAERMV Arterial  -</v>
          </cell>
          <cell r="AV1114" t="str">
            <v>sc</v>
          </cell>
        </row>
        <row r="1115">
          <cell r="AP1115">
            <v>24123411</v>
          </cell>
          <cell r="AQ1115">
            <v>50007512</v>
          </cell>
          <cell r="AR1115">
            <v>1</v>
          </cell>
          <cell r="AS1115">
            <v>42667</v>
          </cell>
          <cell r="AT1115" t="str">
            <v>SD Terminado Mantenimiento Periódico UAERMV Arterial SD Intervenida 18/06/2014 Reporte depuración ejecución UMV-</v>
          </cell>
          <cell r="AV1115" t="str">
            <v>sc</v>
          </cell>
        </row>
        <row r="1116">
          <cell r="AP1116">
            <v>24123412</v>
          </cell>
          <cell r="AQ1116">
            <v>50007512</v>
          </cell>
          <cell r="AR1116">
            <v>1</v>
          </cell>
          <cell r="AS1116">
            <v>42313</v>
          </cell>
          <cell r="AT1116" t="str">
            <v>IDU-69-2008 Terminado Acciones de Movilidad IDU Arterial  -</v>
          </cell>
          <cell r="AV1116" t="str">
            <v>sc</v>
          </cell>
        </row>
        <row r="1117">
          <cell r="AP1117">
            <v>24123413</v>
          </cell>
          <cell r="AQ1117">
            <v>50007512</v>
          </cell>
          <cell r="AR1117">
            <v>1</v>
          </cell>
          <cell r="AS1117">
            <v>42667</v>
          </cell>
          <cell r="AT1117" t="str">
            <v>SD Terminado Mantenimiento Periódico UAERMV Arterial SD Intervenida 18/06/2014 Reporte depuración ejecución UMV-</v>
          </cell>
          <cell r="AV1117" t="str">
            <v>sc</v>
          </cell>
        </row>
        <row r="1118">
          <cell r="AP1118">
            <v>24123414</v>
          </cell>
          <cell r="AQ1118">
            <v>50007512</v>
          </cell>
          <cell r="AR1118">
            <v>1</v>
          </cell>
          <cell r="AS1118">
            <v>42667</v>
          </cell>
          <cell r="AT1118" t="str">
            <v>SD Terminado Mantenimiento Periódico UAERMV Arterial SD Intervenida 18/06/2014 Reporte depuración ejecución UMV-</v>
          </cell>
          <cell r="AV1118" t="str">
            <v>sc</v>
          </cell>
        </row>
        <row r="1119">
          <cell r="AP1119">
            <v>24123425</v>
          </cell>
          <cell r="AQ1119">
            <v>50007524</v>
          </cell>
          <cell r="AR1119">
            <v>1</v>
          </cell>
          <cell r="AS1119">
            <v>42667</v>
          </cell>
          <cell r="AT1119" t="str">
            <v>SD Terminado Rehabilitación UAERMV Arterial SD Intervenida 15/04/2014 Reporte depuración ejecución UMV-</v>
          </cell>
          <cell r="AV1119" t="str">
            <v>sc</v>
          </cell>
        </row>
        <row r="1120">
          <cell r="AP1120">
            <v>24123426</v>
          </cell>
          <cell r="AQ1120">
            <v>50007524</v>
          </cell>
          <cell r="AR1120">
            <v>1</v>
          </cell>
          <cell r="AS1120">
            <v>42667</v>
          </cell>
          <cell r="AT1120" t="str">
            <v>SD Terminado Rehabilitación UAERMV Arterial SD Intervenida 15/04/2014 Reporte depuración ejecución UMV-</v>
          </cell>
          <cell r="AV1120" t="str">
            <v>sc</v>
          </cell>
        </row>
        <row r="1121">
          <cell r="AP1121">
            <v>24123427</v>
          </cell>
          <cell r="AQ1121">
            <v>50007524</v>
          </cell>
          <cell r="AR1121">
            <v>1</v>
          </cell>
          <cell r="AS1121">
            <v>42667</v>
          </cell>
          <cell r="AT1121" t="str">
            <v>SD Terminado Rehabilitación UAERMV Arterial SD Intervenida 15/04/2014 Reporte depuración ejecución UMV-</v>
          </cell>
          <cell r="AV1121" t="str">
            <v>sc</v>
          </cell>
        </row>
        <row r="1122">
          <cell r="AP1122">
            <v>24123428</v>
          </cell>
          <cell r="AQ1122">
            <v>50007525</v>
          </cell>
          <cell r="AR1122">
            <v>1</v>
          </cell>
          <cell r="AS1122">
            <v>42524</v>
          </cell>
          <cell r="AT1122" t="str">
            <v>IDU-1806-2015 Contratado Conservacion IDU Arterial BRIGADA DE REACCION VIAL FASE I -</v>
          </cell>
          <cell r="AV1122" t="str">
            <v>sc</v>
          </cell>
        </row>
        <row r="1123">
          <cell r="AP1123">
            <v>24123429</v>
          </cell>
          <cell r="AQ1123">
            <v>50007525</v>
          </cell>
          <cell r="AR1123">
            <v>1</v>
          </cell>
          <cell r="AS1123">
            <v>42524</v>
          </cell>
          <cell r="AT1123" t="str">
            <v>IDU-1806-2015 Contratado Conservacion IDU Arterial BRIGADA DE REACCION VIAL FASE I -</v>
          </cell>
          <cell r="AV1123" t="str">
            <v>sc</v>
          </cell>
        </row>
        <row r="1124">
          <cell r="AP1124">
            <v>24123430</v>
          </cell>
          <cell r="AQ1124">
            <v>50007526</v>
          </cell>
          <cell r="AR1124">
            <v>1</v>
          </cell>
          <cell r="AS1124">
            <v>42524</v>
          </cell>
          <cell r="AT1124" t="str">
            <v>IDU-1806-2015 Contratado Conservacion IDU Arterial BRIGADA DE REACCION VIAL FASE I -</v>
          </cell>
          <cell r="AV1124" t="str">
            <v>sc</v>
          </cell>
        </row>
        <row r="1125">
          <cell r="AP1125">
            <v>24123431</v>
          </cell>
          <cell r="AQ1125">
            <v>50007526</v>
          </cell>
          <cell r="AR1125">
            <v>1</v>
          </cell>
          <cell r="AS1125">
            <v>42524</v>
          </cell>
          <cell r="AT1125" t="str">
            <v>IDU-1806-2015 Contratado Conservacion IDU Arterial BRIGADA DE REACCION VIAL FASE I -</v>
          </cell>
          <cell r="AV1125" t="str">
            <v>sc</v>
          </cell>
        </row>
        <row r="1126">
          <cell r="AP1126">
            <v>24123432</v>
          </cell>
          <cell r="AQ1126">
            <v>50007526</v>
          </cell>
          <cell r="AR1126">
            <v>1</v>
          </cell>
          <cell r="AS1126">
            <v>42524</v>
          </cell>
          <cell r="AT1126" t="str">
            <v>IDU-1806-2015 Contratado Conservacion IDU Arterial BRIGADA DE REACCION VIAL FASE I -</v>
          </cell>
          <cell r="AV1126" t="str">
            <v>sc</v>
          </cell>
        </row>
        <row r="1127">
          <cell r="AP1127">
            <v>24123435</v>
          </cell>
          <cell r="AQ1127">
            <v>50007528</v>
          </cell>
          <cell r="AR1127">
            <v>1</v>
          </cell>
          <cell r="AS1127">
            <v>42524</v>
          </cell>
          <cell r="AT1127" t="str">
            <v>IDU-1806-2015 Contratado Conservacion IDU Arterial BRIGADA DE REACCION VIAL FASE I -</v>
          </cell>
          <cell r="AV1127" t="str">
            <v>sc</v>
          </cell>
        </row>
        <row r="1128">
          <cell r="AP1128">
            <v>24123436</v>
          </cell>
          <cell r="AQ1128">
            <v>50007528</v>
          </cell>
          <cell r="AR1128">
            <v>1</v>
          </cell>
          <cell r="AS1128">
            <v>42524</v>
          </cell>
          <cell r="AT1128" t="str">
            <v>IDU-1806-2015 Contratado Conservacion IDU Arterial BRIGADA DE REACCION VIAL FASE I -</v>
          </cell>
          <cell r="AV1128" t="str">
            <v>sc</v>
          </cell>
        </row>
        <row r="1129">
          <cell r="AP1129">
            <v>24123437</v>
          </cell>
          <cell r="AQ1129">
            <v>50007528</v>
          </cell>
          <cell r="AR1129">
            <v>1</v>
          </cell>
          <cell r="AS1129">
            <v>42524</v>
          </cell>
          <cell r="AT1129" t="str">
            <v>IDU-1806-2015 Contratado Conservacion IDU Arterial BRIGADA DE REACCION VIAL FASE I -</v>
          </cell>
          <cell r="AV1129" t="str">
            <v>sc</v>
          </cell>
        </row>
        <row r="1130">
          <cell r="AP1130">
            <v>24123621</v>
          </cell>
          <cell r="AQ1130">
            <v>1004904</v>
          </cell>
          <cell r="AR1130">
            <v>1</v>
          </cell>
          <cell r="AS1130">
            <v>42723</v>
          </cell>
          <cell r="AT1130" t="str">
            <v>SD Terminado Mantenimiento Periódico UAERMV Arterial SD -</v>
          </cell>
          <cell r="AV1130" t="str">
            <v>sc</v>
          </cell>
        </row>
        <row r="1131">
          <cell r="AP1131">
            <v>24123627</v>
          </cell>
          <cell r="AQ1131">
            <v>1005785</v>
          </cell>
          <cell r="AR1131">
            <v>1</v>
          </cell>
          <cell r="AS1131">
            <v>42723</v>
          </cell>
          <cell r="AT1131" t="str">
            <v>SD Terminado Mantenimiento Periódico UAERMV Arterial SD -</v>
          </cell>
          <cell r="AV1131" t="str">
            <v>sc</v>
          </cell>
        </row>
        <row r="1132">
          <cell r="AP1132">
            <v>24123628</v>
          </cell>
          <cell r="AQ1132">
            <v>1005785</v>
          </cell>
          <cell r="AR1132">
            <v>1</v>
          </cell>
          <cell r="AS1132">
            <v>42723</v>
          </cell>
          <cell r="AT1132" t="str">
            <v>SD Terminado Mantenimiento Periódico UAERMV Arterial SD -</v>
          </cell>
          <cell r="AV1132" t="str">
            <v>sc</v>
          </cell>
        </row>
        <row r="1133">
          <cell r="AP1133">
            <v>91010604</v>
          </cell>
          <cell r="AQ1133">
            <v>1006459</v>
          </cell>
          <cell r="AR1133">
            <v>1</v>
          </cell>
          <cell r="AS1133">
            <v>42313</v>
          </cell>
          <cell r="AT1133" t="str">
            <v>IDU-69-2008 Terminado Acciones de Movilidad IDU Arterial  -</v>
          </cell>
          <cell r="AV1133" t="str">
            <v>sc</v>
          </cell>
        </row>
        <row r="1134">
          <cell r="AP1134">
            <v>91010622</v>
          </cell>
          <cell r="AQ1134">
            <v>1006473</v>
          </cell>
          <cell r="AR1134">
            <v>1</v>
          </cell>
          <cell r="AS1134">
            <v>42723</v>
          </cell>
          <cell r="AT1134" t="str">
            <v>SD Terminado Mantenimiento Periódico UAERMV Local SD -</v>
          </cell>
          <cell r="AV1134" t="str">
            <v>sc</v>
          </cell>
        </row>
        <row r="1135">
          <cell r="AP1135">
            <v>91010623</v>
          </cell>
          <cell r="AQ1135">
            <v>1007029</v>
          </cell>
          <cell r="AR1135">
            <v>1</v>
          </cell>
          <cell r="AS1135">
            <v>42412</v>
          </cell>
          <cell r="AT1135" t="str">
            <v>IDU-1806-2015 Contratado Mantenimiento Periódico IDU Arterial BRIGADA DE REACCIÓN VIAL -</v>
          </cell>
          <cell r="AV1135" t="str">
            <v>sc</v>
          </cell>
        </row>
        <row r="1136">
          <cell r="AP1136">
            <v>91010624</v>
          </cell>
          <cell r="AQ1136">
            <v>11012142</v>
          </cell>
          <cell r="AR1136">
            <v>1</v>
          </cell>
          <cell r="AS1136">
            <v>42524</v>
          </cell>
          <cell r="AT1136" t="str">
            <v>IDU-1806-2015 Contratado Conservacion IDU Arterial BRIGADA DE REACCION VIAL FASE I -</v>
          </cell>
          <cell r="AV1136" t="str">
            <v>sc</v>
          </cell>
        </row>
        <row r="1137">
          <cell r="AP1137">
            <v>91010763</v>
          </cell>
          <cell r="AQ1137">
            <v>1006476</v>
          </cell>
          <cell r="AR1137">
            <v>1</v>
          </cell>
          <cell r="AS1137">
            <v>42313</v>
          </cell>
          <cell r="AT1137" t="str">
            <v>IDU-69-2008 Terminado Acciones de Movilidad IDU Arterial  -</v>
          </cell>
          <cell r="AV1137" t="str">
            <v>sc</v>
          </cell>
        </row>
        <row r="1138">
          <cell r="AP1138">
            <v>91010778</v>
          </cell>
          <cell r="AQ1138">
            <v>1006377</v>
          </cell>
          <cell r="AR1138">
            <v>1</v>
          </cell>
          <cell r="AS1138">
            <v>42524</v>
          </cell>
          <cell r="AT1138" t="str">
            <v>IDU-1806-2015 Contratado Conservacion IDU Arterial BRIGADA DE REACCION VIAL FASE I -</v>
          </cell>
          <cell r="AV1138" t="str">
            <v>sc</v>
          </cell>
        </row>
        <row r="1139">
          <cell r="AP1139">
            <v>91010785</v>
          </cell>
          <cell r="AQ1139">
            <v>1000586</v>
          </cell>
          <cell r="AR1139">
            <v>1</v>
          </cell>
          <cell r="AS1139">
            <v>42524</v>
          </cell>
          <cell r="AT1139" t="str">
            <v>IDU-1806-2015 Contratado Conservacion IDU Arterial BRIGADA DE REACCION VIAL FASE I -</v>
          </cell>
          <cell r="AV1139" t="str">
            <v>sc</v>
          </cell>
        </row>
        <row r="1140">
          <cell r="AP1140">
            <v>91010787</v>
          </cell>
          <cell r="AQ1140">
            <v>1000723</v>
          </cell>
          <cell r="AR1140">
            <v>1</v>
          </cell>
          <cell r="AS1140">
            <v>42524</v>
          </cell>
          <cell r="AT1140" t="str">
            <v>IDU-1806-2015 Contratado Conservacion IDU Arterial BRIGADA DE REACCION VIAL FASE I -</v>
          </cell>
          <cell r="AV1140" t="str">
            <v>sc</v>
          </cell>
        </row>
        <row r="1141">
          <cell r="AP1141">
            <v>91010788</v>
          </cell>
          <cell r="AQ1141">
            <v>1000972</v>
          </cell>
          <cell r="AR1141">
            <v>1</v>
          </cell>
          <cell r="AS1141">
            <v>42524</v>
          </cell>
          <cell r="AT1141" t="str">
            <v>IDU-1806-2015 Contratado Conservacion IDU Arterial BRIGADA DE REACCION VIAL FASE I -</v>
          </cell>
          <cell r="AV1141" t="str">
            <v>sc</v>
          </cell>
        </row>
        <row r="1142">
          <cell r="AP1142">
            <v>91010802</v>
          </cell>
          <cell r="AQ1142">
            <v>1006197</v>
          </cell>
          <cell r="AR1142">
            <v>1</v>
          </cell>
          <cell r="AS1142">
            <v>41912</v>
          </cell>
          <cell r="AT1142" t="str">
            <v>CONV-IDU-009-2011 Terminado Rehabilitación UAERMV Circuito Movilidad  -</v>
          </cell>
          <cell r="AV1142" t="str">
            <v>sc</v>
          </cell>
        </row>
        <row r="1143">
          <cell r="AP1143">
            <v>91010804</v>
          </cell>
          <cell r="AQ1143">
            <v>1001075</v>
          </cell>
          <cell r="AR1143">
            <v>1</v>
          </cell>
          <cell r="AS1143">
            <v>41912</v>
          </cell>
          <cell r="AT1143" t="str">
            <v>CONV-IDU-009-2011 Terminado Rehabilitación UAERMV Circuito Movilidad  -</v>
          </cell>
          <cell r="AV1143" t="str">
            <v>sc</v>
          </cell>
        </row>
        <row r="1144">
          <cell r="AP1144">
            <v>91010805</v>
          </cell>
          <cell r="AQ1144">
            <v>1001027</v>
          </cell>
          <cell r="AR1144">
            <v>1</v>
          </cell>
          <cell r="AS1144">
            <v>41912</v>
          </cell>
          <cell r="AT1144" t="str">
            <v>CONV-1292-2012 Terminado Rehabilitación UAERMV Circuito Movilidad  -</v>
          </cell>
          <cell r="AV1144" t="str">
            <v>sc</v>
          </cell>
        </row>
        <row r="1145">
          <cell r="AP1145">
            <v>91010813</v>
          </cell>
          <cell r="AQ1145">
            <v>50008627</v>
          </cell>
          <cell r="AR1145">
            <v>1</v>
          </cell>
          <cell r="AS1145">
            <v>41519</v>
          </cell>
          <cell r="AT1145" t="str">
            <v>SD Terminado Mantenimiento Periódico UAERMV Circuito Movilidad  -</v>
          </cell>
          <cell r="AV1145" t="str">
            <v>BUEN ESTADO</v>
          </cell>
        </row>
        <row r="1146">
          <cell r="AP1146">
            <v>91010858</v>
          </cell>
          <cell r="AQ1146">
            <v>1004341</v>
          </cell>
          <cell r="AR1146">
            <v>1</v>
          </cell>
          <cell r="AS1146">
            <v>42313</v>
          </cell>
          <cell r="AT1146" t="str">
            <v>IDU-69-2008 Terminado Acciones de Movilidad IDU Arterial  -</v>
          </cell>
          <cell r="AV1146" t="str">
            <v>sc</v>
          </cell>
        </row>
        <row r="1147">
          <cell r="AP1147">
            <v>91010929</v>
          </cell>
          <cell r="AQ1147">
            <v>1006599</v>
          </cell>
          <cell r="AR1147">
            <v>1</v>
          </cell>
          <cell r="AS1147">
            <v>42313</v>
          </cell>
          <cell r="AT1147" t="str">
            <v>IDU-083-2012 Terminado Mantenimiento Periódico IDU Local  -</v>
          </cell>
          <cell r="AV1147" t="str">
            <v>POLIZA ESTABILIDAD ACTIVA IDU 083/12 VENCE EN 21/12/2019</v>
          </cell>
        </row>
        <row r="1148">
          <cell r="AP1148">
            <v>91010944</v>
          </cell>
          <cell r="AQ1148">
            <v>1006421</v>
          </cell>
          <cell r="AR1148">
            <v>1</v>
          </cell>
          <cell r="AS1148">
            <v>42524</v>
          </cell>
          <cell r="AT1148" t="str">
            <v>IDU-1806-2015 Contratado Conservacion IDU Arterial BRIGADA DE REACCION VIAL FASE I -</v>
          </cell>
          <cell r="AV1148" t="str">
            <v>sc</v>
          </cell>
        </row>
        <row r="1149">
          <cell r="AP1149">
            <v>91010961</v>
          </cell>
          <cell r="AQ1149">
            <v>1001021</v>
          </cell>
          <cell r="AR1149">
            <v>1</v>
          </cell>
          <cell r="AS1149">
            <v>42524</v>
          </cell>
          <cell r="AT1149" t="str">
            <v>IDU-1806-2015 Contratado Conservacion IDU Arterial BRIGADA DE REACCION VIAL FASE I --POLIZA ESTABILIDAD ACTIVA</v>
          </cell>
          <cell r="AV1149" t="str">
            <v>sc</v>
          </cell>
        </row>
        <row r="1150">
          <cell r="AP1150">
            <v>91010965</v>
          </cell>
          <cell r="AQ1150">
            <v>50009169</v>
          </cell>
          <cell r="AR1150">
            <v>1</v>
          </cell>
          <cell r="AS1150">
            <v>42667</v>
          </cell>
          <cell r="AT1150" t="str">
            <v>SD Terminado Mantenimiento Periódico UAERMV Arterial SD Intervenida 27/12/2013 Reporte depuración ejecución UMV-</v>
          </cell>
          <cell r="AV1150" t="str">
            <v>sc</v>
          </cell>
        </row>
        <row r="1151">
          <cell r="AP1151">
            <v>91010988</v>
          </cell>
          <cell r="AQ1151">
            <v>1006818</v>
          </cell>
          <cell r="AR1151">
            <v>1</v>
          </cell>
          <cell r="AS1151">
            <v>42313</v>
          </cell>
          <cell r="AT1151" t="str">
            <v>IDU-083-2012 Terminado Mantenimiento Periódico IDU Circuito Movilidad  -</v>
          </cell>
          <cell r="AV1151" t="str">
            <v>INTERVENCION IDU 083/12 PERIODICO Fecha Reporte 4/11/2015</v>
          </cell>
        </row>
        <row r="1152">
          <cell r="AP1152">
            <v>91011012</v>
          </cell>
          <cell r="AQ1152">
            <v>1002557</v>
          </cell>
          <cell r="AR1152">
            <v>1</v>
          </cell>
          <cell r="AS1152">
            <v>42524</v>
          </cell>
          <cell r="AT1152" t="str">
            <v>IDU-1806-2015 Contratado Conservacion IDU Arterial BRIGADA DE REACCION VIAL FASE I -</v>
          </cell>
          <cell r="AV1152" t="str">
            <v>sc</v>
          </cell>
        </row>
        <row r="1153">
          <cell r="AP1153">
            <v>91011013</v>
          </cell>
          <cell r="AQ1153">
            <v>1002599</v>
          </cell>
          <cell r="AR1153">
            <v>1</v>
          </cell>
          <cell r="AS1153">
            <v>42524</v>
          </cell>
          <cell r="AT1153" t="str">
            <v>IDU-1806-2015 Contratado Conservacion IDU Arterial BRIGADA DE REACCION VIAL FASE I -</v>
          </cell>
          <cell r="AV1153" t="str">
            <v>sc</v>
          </cell>
        </row>
        <row r="1154">
          <cell r="AP1154">
            <v>91011014</v>
          </cell>
          <cell r="AQ1154">
            <v>1003466</v>
          </cell>
          <cell r="AR1154">
            <v>1</v>
          </cell>
          <cell r="AS1154">
            <v>42524</v>
          </cell>
          <cell r="AT1154" t="str">
            <v>IDU-1806-2015 Contratado Conservacion IDU Arterial BRIGADA DE REACCION VIAL FASE I -</v>
          </cell>
          <cell r="AV1154" t="str">
            <v>sc</v>
          </cell>
        </row>
        <row r="1155">
          <cell r="AP1155">
            <v>91011015</v>
          </cell>
          <cell r="AQ1155">
            <v>1003390</v>
          </cell>
          <cell r="AR1155">
            <v>1</v>
          </cell>
          <cell r="AS1155">
            <v>42524</v>
          </cell>
          <cell r="AT1155" t="str">
            <v>IDU-1806-2015 Contratado Conservacion IDU Arterial BRIGADA DE REACCION VIAL FASE I -</v>
          </cell>
          <cell r="AV1155" t="str">
            <v>sc</v>
          </cell>
        </row>
        <row r="1156">
          <cell r="AP1156">
            <v>91011020</v>
          </cell>
          <cell r="AQ1156">
            <v>1003115</v>
          </cell>
          <cell r="AR1156">
            <v>1</v>
          </cell>
          <cell r="AS1156">
            <v>42101</v>
          </cell>
          <cell r="AT1156" t="str">
            <v>UMV-638-2013 Terminado Acciones de Movilidad UAERMV Arterial  -</v>
          </cell>
          <cell r="AV1156" t="str">
            <v>sc</v>
          </cell>
        </row>
        <row r="1157">
          <cell r="AP1157">
            <v>91011031</v>
          </cell>
          <cell r="AQ1157">
            <v>50007490</v>
          </cell>
          <cell r="AR1157">
            <v>1</v>
          </cell>
          <cell r="AS1157">
            <v>42524</v>
          </cell>
          <cell r="AT1157" t="str">
            <v>IDU-1806-2015 Contratado Conservacion IDU Arterial BRIGADA DE REACCION VIAL FASE I -</v>
          </cell>
          <cell r="AV1157" t="str">
            <v>sc</v>
          </cell>
        </row>
        <row r="1158">
          <cell r="AP1158">
            <v>91011032</v>
          </cell>
          <cell r="AQ1158">
            <v>1006342</v>
          </cell>
          <cell r="AR1158">
            <v>1</v>
          </cell>
          <cell r="AS1158">
            <v>42524</v>
          </cell>
          <cell r="AT1158" t="str">
            <v>IDU-1806-2015 Contratado Conservacion IDU Arterial BRIGADA DE REACCION VIAL FASE I -</v>
          </cell>
          <cell r="AV1158" t="str">
            <v>sc</v>
          </cell>
        </row>
        <row r="1159">
          <cell r="AP1159">
            <v>91011040</v>
          </cell>
          <cell r="AQ1159">
            <v>1003655</v>
          </cell>
          <cell r="AR1159">
            <v>1</v>
          </cell>
          <cell r="AS1159">
            <v>41817</v>
          </cell>
          <cell r="AT1159" t="str">
            <v>SD Terminado Mantenimiento Periódico UAERMV Arterial  -</v>
          </cell>
          <cell r="AV1159" t="str">
            <v>sc</v>
          </cell>
        </row>
        <row r="1160">
          <cell r="AP1160">
            <v>91011057</v>
          </cell>
          <cell r="AQ1160">
            <v>1004415</v>
          </cell>
          <cell r="AR1160">
            <v>1</v>
          </cell>
          <cell r="AS1160">
            <v>42101</v>
          </cell>
          <cell r="AT1160" t="str">
            <v>UMV-638-2013 Terminado Acciones de Movilidad UAERMV Arterial  -</v>
          </cell>
          <cell r="AV1160" t="str">
            <v>sc</v>
          </cell>
        </row>
        <row r="1161">
          <cell r="AP1161">
            <v>91011058</v>
          </cell>
          <cell r="AQ1161">
            <v>1004415</v>
          </cell>
          <cell r="AR1161">
            <v>1</v>
          </cell>
          <cell r="AS1161">
            <v>42101</v>
          </cell>
          <cell r="AT1161" t="str">
            <v>UMV-638-2013 Terminado Acciones de Movilidad UAERMV Arterial  -</v>
          </cell>
          <cell r="AV1161" t="str">
            <v>sc</v>
          </cell>
        </row>
        <row r="1162">
          <cell r="AP1162">
            <v>91011062</v>
          </cell>
          <cell r="AQ1162">
            <v>1004234</v>
          </cell>
          <cell r="AR1162">
            <v>1</v>
          </cell>
          <cell r="AS1162">
            <v>42524</v>
          </cell>
          <cell r="AT1162" t="str">
            <v>IDU-1806-2015 Contratado Conservacion IDU Arterial BRIGADA DE REACCION VIAL FASE I -</v>
          </cell>
          <cell r="AV1162" t="str">
            <v>sc</v>
          </cell>
        </row>
        <row r="1163">
          <cell r="AP1163">
            <v>91011090</v>
          </cell>
          <cell r="AQ1163">
            <v>50007430</v>
          </cell>
          <cell r="AR1163">
            <v>1</v>
          </cell>
          <cell r="AS1163">
            <v>42524</v>
          </cell>
          <cell r="AT1163" t="str">
            <v>IDU-1806-2015 Contratado Conservacion IDU Arterial BRIGADA DE REACCION VIAL FASE I -</v>
          </cell>
          <cell r="AV1163" t="str">
            <v>sc</v>
          </cell>
        </row>
        <row r="1164">
          <cell r="AP1164">
            <v>91011091</v>
          </cell>
          <cell r="AQ1164">
            <v>50007430</v>
          </cell>
          <cell r="AR1164">
            <v>1</v>
          </cell>
          <cell r="AS1164">
            <v>42524</v>
          </cell>
          <cell r="AT1164" t="str">
            <v>IDU-1806-2015 Contratado Conservacion IDU Arterial BRIGADA DE REACCION VIAL FASE I -</v>
          </cell>
          <cell r="AV1164" t="str">
            <v>sc</v>
          </cell>
        </row>
        <row r="1165">
          <cell r="AP1165">
            <v>91011094</v>
          </cell>
          <cell r="AQ1165">
            <v>1006545</v>
          </cell>
          <cell r="AR1165">
            <v>1</v>
          </cell>
          <cell r="AS1165">
            <v>42377</v>
          </cell>
          <cell r="AT1165" t="str">
            <v>IDU-74-2012 Terminado Construcción IDU Arterial  Reporte Final-Alameda 1 Clicloruta 2 Anden 3-7 Calzada 4-6 Sep 5-POLIZA ESTABILIDAD ACTIVA</v>
          </cell>
          <cell r="AV1165" t="str">
            <v>sc</v>
          </cell>
        </row>
        <row r="1166">
          <cell r="AP1166">
            <v>91011095</v>
          </cell>
          <cell r="AQ1166">
            <v>1006545</v>
          </cell>
          <cell r="AR1166">
            <v>1</v>
          </cell>
          <cell r="AS1166">
            <v>42377</v>
          </cell>
          <cell r="AT1166" t="str">
            <v>IDU-74-2012 Terminado Construcción IDU Arterial  Reporte Final-Alameda 1 Clicloruta 2 Anden 3-7 Calzada 4-6 Sep 5-POLIZA ESTABILIDAD ACTIVA</v>
          </cell>
          <cell r="AV1166" t="str">
            <v>sc</v>
          </cell>
        </row>
        <row r="1167">
          <cell r="AP1167">
            <v>91011169</v>
          </cell>
          <cell r="AQ1167">
            <v>1006469</v>
          </cell>
          <cell r="AR1167">
            <v>1</v>
          </cell>
          <cell r="AS1167">
            <v>42412</v>
          </cell>
          <cell r="AT1167" t="str">
            <v>IDU-1806-2015 Contratado Mantenimiento Periódico IDU Arterial BRIGADA DE REACCIÓN VIAL -Puente 8-POLIZA ESTABILIDAD ACTIVA</v>
          </cell>
          <cell r="AV1167" t="str">
            <v>sc</v>
          </cell>
        </row>
        <row r="1168">
          <cell r="AP1168">
            <v>91011170</v>
          </cell>
          <cell r="AQ1168">
            <v>1006249</v>
          </cell>
          <cell r="AR1168">
            <v>1</v>
          </cell>
          <cell r="AS1168">
            <v>42412</v>
          </cell>
          <cell r="AT1168" t="str">
            <v>IDU-1806-2015 Contratado Mantenimiento Periódico IDU Arterial BRIGADA DE REACCIÓN VIAL -Puente 12-POLIZA ESTABILIDAD ACTIVA</v>
          </cell>
          <cell r="AV1168" t="str">
            <v>sc</v>
          </cell>
        </row>
        <row r="1169">
          <cell r="AP1169">
            <v>91011193</v>
          </cell>
          <cell r="AQ1169">
            <v>1005753</v>
          </cell>
          <cell r="AR1169">
            <v>1</v>
          </cell>
          <cell r="AS1169">
            <v>42412</v>
          </cell>
          <cell r="AT1169" t="str">
            <v>IDU-1806-2015 Contratado Mantenimiento Periódico IDU Arterial BRIGADA DE REACCIÓN VIAL -</v>
          </cell>
          <cell r="AV1169" t="str">
            <v>sc</v>
          </cell>
        </row>
        <row r="1170">
          <cell r="AP1170">
            <v>91011194</v>
          </cell>
          <cell r="AQ1170">
            <v>1006465</v>
          </cell>
          <cell r="AR1170">
            <v>1</v>
          </cell>
          <cell r="AS1170">
            <v>42412</v>
          </cell>
          <cell r="AT1170" t="str">
            <v>IDU-1806-2015 Contratado Mantenimiento Periódico IDU Arterial BRIGADA DE REACCIÓN VIAL -Puente 4-POLIZA ESTABILIDAD ACTIVA</v>
          </cell>
          <cell r="AV1170" t="str">
            <v>sc</v>
          </cell>
        </row>
        <row r="1171">
          <cell r="AP1171">
            <v>91011195</v>
          </cell>
          <cell r="AQ1171">
            <v>1006249</v>
          </cell>
          <cell r="AR1171">
            <v>1</v>
          </cell>
          <cell r="AS1171">
            <v>42412</v>
          </cell>
          <cell r="AT1171" t="str">
            <v>IDU-1806-2015 Contratado Mantenimiento Periódico IDU Arterial BRIGADA DE REACCIÓN VIAL -Puente 12-POLIZA ESTABILIDAD ACTIVA</v>
          </cell>
          <cell r="AV1171" t="str">
            <v>sc</v>
          </cell>
        </row>
        <row r="1172">
          <cell r="AP1172">
            <v>91011196</v>
          </cell>
          <cell r="AQ1172">
            <v>1006465</v>
          </cell>
          <cell r="AR1172">
            <v>1</v>
          </cell>
          <cell r="AS1172">
            <v>42412</v>
          </cell>
          <cell r="AT1172" t="str">
            <v>IDU-1806-2015 Contratado Mantenimiento Periódico IDU Arterial BRIGADA DE REACCIÓN VIAL -Puente 4-POLIZA ESTABILIDAD ACTIVA</v>
          </cell>
          <cell r="AV1172" t="str">
            <v>sc</v>
          </cell>
        </row>
        <row r="1173">
          <cell r="AP1173">
            <v>91011197</v>
          </cell>
          <cell r="AQ1173">
            <v>1005803</v>
          </cell>
          <cell r="AR1173">
            <v>1</v>
          </cell>
          <cell r="AS1173">
            <v>42412</v>
          </cell>
          <cell r="AT1173" t="str">
            <v>IDU-1806-2015 Contratado Mantenimiento Periódico IDU Arterial BRIGADA DE REACCIÓN VIAL -Puente 12-POLIZA ESTABILIDAD ACTIVA</v>
          </cell>
          <cell r="AV1173" t="str">
            <v>sc</v>
          </cell>
        </row>
        <row r="1174">
          <cell r="AP1174">
            <v>91011198</v>
          </cell>
          <cell r="AQ1174">
            <v>1005803</v>
          </cell>
          <cell r="AR1174">
            <v>1</v>
          </cell>
          <cell r="AS1174">
            <v>42412</v>
          </cell>
          <cell r="AT1174" t="str">
            <v>IDU-1806-2015 Contratado Mantenimiento Periódico IDU Arterial BRIGADA DE REACCIÓN VIAL -Puente 12-POLIZA ESTABILIDAD ACTIVA</v>
          </cell>
          <cell r="AV1174" t="str">
            <v>sc</v>
          </cell>
        </row>
        <row r="1175">
          <cell r="AP1175">
            <v>91011617</v>
          </cell>
          <cell r="AQ1175">
            <v>1006277</v>
          </cell>
          <cell r="AR1175">
            <v>1</v>
          </cell>
          <cell r="AS1175">
            <v>42524</v>
          </cell>
          <cell r="AT1175" t="str">
            <v>IDU-1806-2015 Contratado Conservacion IDU Arterial BRIGADA DE REACCION VIAL FASE I -EstaTM 6-POLIZA ESTABILIDAD ACTIVA</v>
          </cell>
          <cell r="AV1175" t="str">
            <v>sc</v>
          </cell>
        </row>
        <row r="1176">
          <cell r="AP1176">
            <v>91011776</v>
          </cell>
          <cell r="AQ1176">
            <v>1006277</v>
          </cell>
          <cell r="AR1176">
            <v>1</v>
          </cell>
          <cell r="AS1176">
            <v>42524</v>
          </cell>
          <cell r="AT1176" t="str">
            <v>IDU-1806-2015 Contratado Conservacion IDU Arterial BRIGADA DE REACCION VIAL FASE I -EstaTM 6-POLIZA ESTABILIDAD ACTIVA</v>
          </cell>
          <cell r="AV1176" t="str">
            <v>sc</v>
          </cell>
        </row>
        <row r="1177">
          <cell r="AP1177">
            <v>91011777</v>
          </cell>
          <cell r="AQ1177">
            <v>1006277</v>
          </cell>
          <cell r="AR1177">
            <v>1</v>
          </cell>
          <cell r="AS1177">
            <v>42524</v>
          </cell>
          <cell r="AT1177" t="str">
            <v>IDU-1806-2015 Contratado Conservacion IDU Arterial BRIGADA DE REACCION VIAL FASE I -EstaTM 6-POLIZA ESTABILIDAD ACTIVA</v>
          </cell>
          <cell r="AV1177" t="str">
            <v>sc</v>
          </cell>
        </row>
        <row r="1178">
          <cell r="AP1178">
            <v>91011778</v>
          </cell>
          <cell r="AQ1178">
            <v>1006377</v>
          </cell>
          <cell r="AR1178">
            <v>1</v>
          </cell>
          <cell r="AS1178">
            <v>42524</v>
          </cell>
          <cell r="AT1178" t="str">
            <v>IDU-1806-2015 Contratado Conservacion IDU Arterial BRIGADA DE REACCION VIAL FASE I -</v>
          </cell>
          <cell r="AV1178" t="str">
            <v>sc</v>
          </cell>
        </row>
        <row r="1179">
          <cell r="AP1179">
            <v>91011779</v>
          </cell>
          <cell r="AQ1179">
            <v>1000191</v>
          </cell>
          <cell r="AR1179">
            <v>1</v>
          </cell>
          <cell r="AS1179">
            <v>42524</v>
          </cell>
          <cell r="AT1179" t="str">
            <v>IDU-1806-2015 Contratado Conservacion IDU Arterial BRIGADA DE REACCION VIAL FASE I -EstaTM 6-POLIZA ESTABILIDAD ACTIVA</v>
          </cell>
          <cell r="AV1179" t="str">
            <v>sc</v>
          </cell>
        </row>
        <row r="1180">
          <cell r="AP1180">
            <v>91011780</v>
          </cell>
          <cell r="AQ1180">
            <v>1000586</v>
          </cell>
          <cell r="AR1180">
            <v>1</v>
          </cell>
          <cell r="AS1180">
            <v>42524</v>
          </cell>
          <cell r="AT1180" t="str">
            <v>IDU-1806-2015 Contratado Conservacion IDU Arterial BRIGADA DE REACCION VIAL FASE I -</v>
          </cell>
          <cell r="AV1180" t="str">
            <v>sc</v>
          </cell>
        </row>
        <row r="1181">
          <cell r="AP1181">
            <v>91011781</v>
          </cell>
          <cell r="AQ1181">
            <v>1000723</v>
          </cell>
          <cell r="AR1181">
            <v>1</v>
          </cell>
          <cell r="AS1181">
            <v>42524</v>
          </cell>
          <cell r="AT1181" t="str">
            <v>IDU-1806-2015 Contratado Conservacion IDU Arterial BRIGADA DE REACCION VIAL FASE I -</v>
          </cell>
          <cell r="AV1181" t="str">
            <v>sc</v>
          </cell>
        </row>
        <row r="1182">
          <cell r="AP1182">
            <v>91012017</v>
          </cell>
          <cell r="AQ1182">
            <v>1000972</v>
          </cell>
          <cell r="AR1182">
            <v>1</v>
          </cell>
          <cell r="AS1182">
            <v>42524</v>
          </cell>
          <cell r="AT1182" t="str">
            <v>IDU-1806-2015 Contratado Conservacion IDU Arterial BRIGADA DE REACCION VIAL FASE I -</v>
          </cell>
          <cell r="AV1182" t="str">
            <v>sc</v>
          </cell>
        </row>
        <row r="1183">
          <cell r="AP1183">
            <v>91012933</v>
          </cell>
          <cell r="AQ1183">
            <v>1000453</v>
          </cell>
          <cell r="AR1183">
            <v>1</v>
          </cell>
          <cell r="AS1183">
            <v>42313</v>
          </cell>
          <cell r="AT1183" t="str">
            <v>IDU-083-2012 Terminado Mantenimiento Periódico IDU Local  -Calzada2-POLIZA ESTABILIDAD ACTIVA</v>
          </cell>
          <cell r="AV1183" t="str">
            <v>sc</v>
          </cell>
        </row>
        <row r="1184">
          <cell r="AP1184">
            <v>91016769</v>
          </cell>
          <cell r="AQ1184">
            <v>1006469</v>
          </cell>
          <cell r="AR1184">
            <v>1</v>
          </cell>
          <cell r="AS1184">
            <v>42412</v>
          </cell>
          <cell r="AT1184" t="str">
            <v>IDU-1806-2015 Contratado Mantenimiento Periódico IDU Arterial BRIGADA DE REACCIÓN VIAL -Puente 8-POLIZA ESTABILIDAD ACTIVA</v>
          </cell>
          <cell r="AV1184" t="str">
            <v>sc</v>
          </cell>
        </row>
        <row r="1185">
          <cell r="AP1185">
            <v>91019174</v>
          </cell>
          <cell r="AQ1185">
            <v>1006849</v>
          </cell>
          <cell r="AR1185">
            <v>1</v>
          </cell>
          <cell r="AS1185">
            <v>42723</v>
          </cell>
          <cell r="AT1185" t="str">
            <v>SD Terminado Mantenimiento Periódico UAERMV Arterial SD -</v>
          </cell>
          <cell r="AV1185" t="str">
            <v>sc</v>
          </cell>
        </row>
        <row r="1186">
          <cell r="AP1186">
            <v>91019179</v>
          </cell>
          <cell r="AQ1186">
            <v>1006851</v>
          </cell>
          <cell r="AR1186">
            <v>1</v>
          </cell>
          <cell r="AS1186">
            <v>42760</v>
          </cell>
          <cell r="AT1186" t="str">
            <v>SD Terminado Parcheo UAERMV Arterial SD Reporte Ejecución diciembre de 2016-</v>
          </cell>
          <cell r="AV1186" t="str">
            <v>sc</v>
          </cell>
        </row>
        <row r="1187">
          <cell r="AP1187">
            <v>91019184</v>
          </cell>
          <cell r="AQ1187">
            <v>1006420</v>
          </cell>
          <cell r="AR1187">
            <v>1</v>
          </cell>
          <cell r="AS1187">
            <v>42524</v>
          </cell>
          <cell r="AT1187" t="str">
            <v>IDU-1806-2015 Contratado Conservacion IDU Arterial BRIGADA DE REACCION VIAL FASE I -</v>
          </cell>
          <cell r="AV1187" t="str">
            <v>sc</v>
          </cell>
        </row>
        <row r="1188">
          <cell r="AP1188">
            <v>91019188</v>
          </cell>
          <cell r="AQ1188">
            <v>1007643</v>
          </cell>
          <cell r="AR1188">
            <v>1</v>
          </cell>
          <cell r="AS1188">
            <v>42524</v>
          </cell>
          <cell r="AT1188" t="str">
            <v>IDU-1806-2015 Contratado Conservacion IDU Arterial BRIGADA DE REACCION VIAL FASE I -</v>
          </cell>
          <cell r="AV1188" t="str">
            <v>sc</v>
          </cell>
        </row>
        <row r="1189">
          <cell r="AP1189">
            <v>91019195</v>
          </cell>
          <cell r="AQ1189">
            <v>1006860</v>
          </cell>
          <cell r="AR1189">
            <v>1</v>
          </cell>
          <cell r="AS1189">
            <v>42342</v>
          </cell>
          <cell r="AT1189" t="str">
            <v>IDU-1300-2014 Contratado Construcción IDU Arterial  -</v>
          </cell>
          <cell r="AV1189" t="str">
            <v>sc</v>
          </cell>
        </row>
        <row r="1190">
          <cell r="AP1190">
            <v>91019235</v>
          </cell>
          <cell r="AQ1190">
            <v>1007325</v>
          </cell>
          <cell r="AR1190">
            <v>1</v>
          </cell>
          <cell r="AS1190">
            <v>42524</v>
          </cell>
          <cell r="AT1190" t="str">
            <v>IDU-1806-2015 Contratado Conservacion IDU Arterial BRIGADA DE REACCION VIAL FASE I -</v>
          </cell>
          <cell r="AV1190" t="str">
            <v>sc</v>
          </cell>
        </row>
        <row r="1191">
          <cell r="AP1191">
            <v>91019236</v>
          </cell>
          <cell r="AQ1191">
            <v>1007325</v>
          </cell>
          <cell r="AR1191">
            <v>1</v>
          </cell>
          <cell r="AS1191">
            <v>42524</v>
          </cell>
          <cell r="AT1191" t="str">
            <v>IDU-1806-2015 Contratado Conservacion IDU Arterial BRIGADA DE REACCION VIAL FASE I -</v>
          </cell>
          <cell r="AV1191" t="str">
            <v>sc</v>
          </cell>
        </row>
        <row r="1192">
          <cell r="AP1192">
            <v>91019259</v>
          </cell>
          <cell r="AQ1192">
            <v>1007122</v>
          </cell>
          <cell r="AR1192">
            <v>1</v>
          </cell>
          <cell r="AS1192">
            <v>42766</v>
          </cell>
          <cell r="AT1192" t="str">
            <v>SD Reservado Mantenimiento Periódico IDU Circuito Movilidad EJECUCION SITP 2016 -</v>
          </cell>
          <cell r="AV1192" t="str">
            <v>VIABLE</v>
          </cell>
        </row>
        <row r="1193">
          <cell r="AP1193">
            <v>91019379</v>
          </cell>
          <cell r="AQ1193">
            <v>1007409</v>
          </cell>
          <cell r="AR1193">
            <v>1</v>
          </cell>
          <cell r="AS1193">
            <v>42524</v>
          </cell>
          <cell r="AT1193" t="str">
            <v>IDU-1806-2015 Contratado Conservacion IDU Arterial BRIGADA DE REACCION VIAL FASE I -</v>
          </cell>
          <cell r="AV1193" t="str">
            <v>sc</v>
          </cell>
        </row>
        <row r="1194">
          <cell r="AP1194">
            <v>91019381</v>
          </cell>
          <cell r="AQ1194">
            <v>1007125</v>
          </cell>
          <cell r="AR1194">
            <v>1</v>
          </cell>
          <cell r="AS1194">
            <v>42342</v>
          </cell>
          <cell r="AT1194" t="str">
            <v>IDU-1300-2014 Contratado Construcción IDU Arterial  -</v>
          </cell>
          <cell r="AV1194" t="str">
            <v>sc</v>
          </cell>
        </row>
        <row r="1195">
          <cell r="AP1195">
            <v>91019455</v>
          </cell>
          <cell r="AQ1195">
            <v>1007165</v>
          </cell>
          <cell r="AR1195">
            <v>1</v>
          </cell>
          <cell r="AS1195">
            <v>42723</v>
          </cell>
          <cell r="AT1195" t="str">
            <v>SD Terminado Mantenimiento Periódico UAERMV Arterial SD -</v>
          </cell>
          <cell r="AV1195" t="str">
            <v>sc</v>
          </cell>
        </row>
        <row r="1196">
          <cell r="AP1196">
            <v>91019522</v>
          </cell>
          <cell r="AQ1196">
            <v>1007765</v>
          </cell>
          <cell r="AR1196">
            <v>1</v>
          </cell>
          <cell r="AS1196">
            <v>42524</v>
          </cell>
          <cell r="AT1196" t="str">
            <v>IDU-1806-2015 Contratado Conservacion IDU Arterial BRIGADA DE REACCION VIAL FASE I -</v>
          </cell>
          <cell r="AV1196" t="str">
            <v>sc</v>
          </cell>
        </row>
        <row r="1197">
          <cell r="AP1197">
            <v>91019523</v>
          </cell>
          <cell r="AQ1197">
            <v>1007765</v>
          </cell>
          <cell r="AR1197">
            <v>1</v>
          </cell>
          <cell r="AS1197">
            <v>42524</v>
          </cell>
          <cell r="AT1197" t="str">
            <v>IDU-1806-2015 Contratado Conservacion IDU Arterial BRIGADA DE REACCION VIAL FASE I -</v>
          </cell>
          <cell r="AV1197" t="str">
            <v>sc</v>
          </cell>
        </row>
        <row r="1198">
          <cell r="AP1198">
            <v>91019524</v>
          </cell>
          <cell r="AQ1198">
            <v>1007765</v>
          </cell>
          <cell r="AR1198">
            <v>1</v>
          </cell>
          <cell r="AS1198">
            <v>42524</v>
          </cell>
          <cell r="AT1198" t="str">
            <v>IDU-1806-2015 Contratado Conservacion IDU Arterial BRIGADA DE REACCION VIAL FASE I -</v>
          </cell>
          <cell r="AV1198" t="str">
            <v>sc</v>
          </cell>
        </row>
        <row r="1199">
          <cell r="AP1199">
            <v>91019525</v>
          </cell>
          <cell r="AQ1199">
            <v>1007765</v>
          </cell>
          <cell r="AR1199">
            <v>1</v>
          </cell>
          <cell r="AS1199">
            <v>42524</v>
          </cell>
          <cell r="AT1199" t="str">
            <v>IDU-1806-2015 Contratado Conservacion IDU Arterial BRIGADA DE REACCION VIAL FASE I -</v>
          </cell>
          <cell r="AV1199" t="str">
            <v>sc</v>
          </cell>
        </row>
        <row r="1200">
          <cell r="AP1200">
            <v>91019526</v>
          </cell>
          <cell r="AQ1200">
            <v>1007765</v>
          </cell>
          <cell r="AR1200">
            <v>1</v>
          </cell>
          <cell r="AS1200">
            <v>42524</v>
          </cell>
          <cell r="AT1200" t="str">
            <v>IDU-1806-2015 Contratado Conservacion IDU Arterial BRIGADA DE REACCION VIAL FASE I -</v>
          </cell>
          <cell r="AV1200" t="str">
            <v>sc</v>
          </cell>
        </row>
        <row r="1201">
          <cell r="AP1201">
            <v>91019527</v>
          </cell>
          <cell r="AQ1201">
            <v>1007224</v>
          </cell>
          <cell r="AR1201">
            <v>1</v>
          </cell>
          <cell r="AS1201">
            <v>42524</v>
          </cell>
          <cell r="AT1201" t="str">
            <v>IDU-1806-2015 Contratado Conservacion IDU Arterial BRIGADA DE REACCION VIAL FASE I -</v>
          </cell>
          <cell r="AV1201" t="str">
            <v>sc</v>
          </cell>
        </row>
        <row r="1202">
          <cell r="AP1202">
            <v>91019528</v>
          </cell>
          <cell r="AQ1202">
            <v>1007224</v>
          </cell>
          <cell r="AR1202">
            <v>1</v>
          </cell>
          <cell r="AS1202">
            <v>42524</v>
          </cell>
          <cell r="AT1202" t="str">
            <v>IDU-1806-2015 Contratado Conservacion IDU Arterial BRIGADA DE REACCION VIAL FASE I -</v>
          </cell>
          <cell r="AV1202" t="str">
            <v>sc</v>
          </cell>
        </row>
        <row r="1203">
          <cell r="AP1203">
            <v>91019529</v>
          </cell>
          <cell r="AQ1203">
            <v>1007224</v>
          </cell>
          <cell r="AR1203">
            <v>1</v>
          </cell>
          <cell r="AS1203">
            <v>42524</v>
          </cell>
          <cell r="AT1203" t="str">
            <v>IDU-1806-2015 Contratado Conservacion IDU Arterial BRIGADA DE REACCION VIAL FASE I -</v>
          </cell>
          <cell r="AV1203" t="str">
            <v>sc</v>
          </cell>
        </row>
        <row r="1204">
          <cell r="AP1204">
            <v>91019530</v>
          </cell>
          <cell r="AQ1204">
            <v>1007224</v>
          </cell>
          <cell r="AR1204">
            <v>1</v>
          </cell>
          <cell r="AS1204">
            <v>42524</v>
          </cell>
          <cell r="AT1204" t="str">
            <v>IDU-1806-2015 Contratado Conservacion IDU Arterial BRIGADA DE REACCION VIAL FASE I -</v>
          </cell>
          <cell r="AV1204" t="str">
            <v>sc</v>
          </cell>
        </row>
        <row r="1205">
          <cell r="AP1205">
            <v>91019678</v>
          </cell>
          <cell r="AQ1205">
            <v>1007364</v>
          </cell>
          <cell r="AR1205">
            <v>1</v>
          </cell>
          <cell r="AS1205">
            <v>42524</v>
          </cell>
          <cell r="AT1205" t="str">
            <v>IDU-1806-2015 Contratado Conservacion IDU Arterial BRIGADA DE REACCION VIAL FASE I -</v>
          </cell>
          <cell r="AV1205" t="str">
            <v>sc</v>
          </cell>
        </row>
        <row r="1206">
          <cell r="AP1206">
            <v>91019789</v>
          </cell>
          <cell r="AQ1206">
            <v>1007325</v>
          </cell>
          <cell r="AR1206">
            <v>1</v>
          </cell>
          <cell r="AS1206">
            <v>42524</v>
          </cell>
          <cell r="AT1206" t="str">
            <v>IDU-1806-2015 Contratado Conservacion IDU Arterial BRIGADA DE REACCION VIAL FASE I -</v>
          </cell>
          <cell r="AV1206" t="str">
            <v>sc</v>
          </cell>
        </row>
        <row r="1207">
          <cell r="AP1207">
            <v>91019790</v>
          </cell>
          <cell r="AQ1207">
            <v>1007325</v>
          </cell>
          <cell r="AR1207">
            <v>1</v>
          </cell>
          <cell r="AS1207">
            <v>42524</v>
          </cell>
          <cell r="AT1207" t="str">
            <v>IDU-1806-2015 Contratado Conservacion IDU Arterial BRIGADA DE REACCION VIAL FASE I -</v>
          </cell>
          <cell r="AV1207" t="str">
            <v>sc</v>
          </cell>
        </row>
        <row r="1208">
          <cell r="AP1208">
            <v>91020480</v>
          </cell>
          <cell r="AQ1208">
            <v>1007441</v>
          </cell>
          <cell r="AR1208">
            <v>1</v>
          </cell>
          <cell r="AS1208">
            <v>42524</v>
          </cell>
          <cell r="AT1208" t="str">
            <v>IDU-1806-2015 Contratado Conservacion IDU Arterial BRIGADA DE REACCION VIAL FASE I -</v>
          </cell>
          <cell r="AV1208" t="str">
            <v>sc</v>
          </cell>
        </row>
        <row r="1209">
          <cell r="AP1209">
            <v>91020481</v>
          </cell>
          <cell r="AQ1209">
            <v>1007441</v>
          </cell>
          <cell r="AR1209">
            <v>1</v>
          </cell>
          <cell r="AS1209">
            <v>42524</v>
          </cell>
          <cell r="AT1209" t="str">
            <v>IDU-1806-2015 Contratado Conservacion IDU Arterial BRIGADA DE REACCION VIAL FASE I -</v>
          </cell>
          <cell r="AV1209" t="str">
            <v>sc</v>
          </cell>
        </row>
        <row r="1210">
          <cell r="AP1210">
            <v>91020482</v>
          </cell>
          <cell r="AQ1210">
            <v>1007456</v>
          </cell>
          <cell r="AR1210">
            <v>1</v>
          </cell>
          <cell r="AS1210">
            <v>42524</v>
          </cell>
          <cell r="AT1210" t="str">
            <v>IDU-1806-2015 Contratado Conservacion IDU Arterial BRIGADA DE REACCION VIAL FASE I -</v>
          </cell>
          <cell r="AV1210" t="str">
            <v>sc</v>
          </cell>
        </row>
        <row r="1211">
          <cell r="AP1211">
            <v>91020483</v>
          </cell>
          <cell r="AQ1211">
            <v>1007456</v>
          </cell>
          <cell r="AR1211">
            <v>1</v>
          </cell>
          <cell r="AS1211">
            <v>42524</v>
          </cell>
          <cell r="AT1211" t="str">
            <v>IDU-1806-2015 Contratado Conservacion IDU Arterial BRIGADA DE REACCION VIAL FASE I -</v>
          </cell>
          <cell r="AV1211" t="str">
            <v>sc</v>
          </cell>
        </row>
        <row r="1212">
          <cell r="AP1212">
            <v>91024746</v>
          </cell>
          <cell r="AQ1212">
            <v>1006545</v>
          </cell>
          <cell r="AR1212">
            <v>1</v>
          </cell>
          <cell r="AS1212">
            <v>42377</v>
          </cell>
          <cell r="AT1212" t="str">
            <v>IDU-74-2012 Terminado Construcción IDU Arterial  Reporte Final-Alameda 1 Clicloruta 2 Anden 3-7 Calzada 4-6 Sep 5-POLIZA ESTABILIDAD ACTIVA</v>
          </cell>
          <cell r="AV1212" t="str">
            <v>sc</v>
          </cell>
        </row>
        <row r="1213">
          <cell r="AP1213">
            <v>91024747</v>
          </cell>
          <cell r="AQ1213">
            <v>1006545</v>
          </cell>
          <cell r="AR1213">
            <v>1</v>
          </cell>
          <cell r="AS1213">
            <v>42377</v>
          </cell>
          <cell r="AT1213" t="str">
            <v>IDU-74-2012 Terminado Construcción IDU Arterial  Reporte Final-Alameda 1 Clicloruta 2 Anden 3-7 Calzada 4-6 Sep 5-POLIZA ESTABILIDAD ACTIVA</v>
          </cell>
          <cell r="AV1213" t="str">
            <v>sc</v>
          </cell>
        </row>
        <row r="1214">
          <cell r="AP1214">
            <v>91024748</v>
          </cell>
          <cell r="AQ1214">
            <v>1006545</v>
          </cell>
          <cell r="AR1214">
            <v>1</v>
          </cell>
          <cell r="AS1214">
            <v>42377</v>
          </cell>
          <cell r="AT1214" t="str">
            <v>IDU-74-2012 Terminado Construcción IDU Arterial  Reporte Final-Alameda 1 Clicloruta 2 Anden 3-7 Calzada 4-6 Sep 5-POLIZA ESTABILIDAD ACTIVA</v>
          </cell>
          <cell r="AV1214" t="str">
            <v>sc</v>
          </cell>
        </row>
        <row r="1215">
          <cell r="AP1215">
            <v>91024749</v>
          </cell>
          <cell r="AQ1215">
            <v>1006545</v>
          </cell>
          <cell r="AR1215">
            <v>1</v>
          </cell>
          <cell r="AS1215">
            <v>42377</v>
          </cell>
          <cell r="AT1215" t="str">
            <v>IDU-74-2012 Terminado Construcción IDU Arterial  Reporte Final-Alameda 1 Clicloruta 2 Anden 3-7 Calzada 4-6 Sep 5-POLIZA ESTABILIDAD ACTIVA</v>
          </cell>
          <cell r="AV1215" t="str">
            <v>sc</v>
          </cell>
        </row>
        <row r="1216">
          <cell r="AP1216">
            <v>141762</v>
          </cell>
          <cell r="AQ1216">
            <v>2001789</v>
          </cell>
          <cell r="AR1216">
            <v>2</v>
          </cell>
          <cell r="AS1216">
            <v>42313</v>
          </cell>
          <cell r="AT1216" t="str">
            <v>CONV-009-2011 Terminado Acciones de Movilidad IDU Circuito Movilidad  -</v>
          </cell>
          <cell r="AU1216">
            <v>0</v>
          </cell>
          <cell r="AV1216" t="str">
            <v>sc</v>
          </cell>
        </row>
        <row r="1217">
          <cell r="AP1217">
            <v>141765</v>
          </cell>
          <cell r="AQ1217">
            <v>2001752</v>
          </cell>
          <cell r="AR1217">
            <v>2</v>
          </cell>
          <cell r="AS1217">
            <v>42338</v>
          </cell>
          <cell r="AT1217" t="str">
            <v>SD Terminado Mantenimiento Periódico UAERMV Circuito Movilidad  -</v>
          </cell>
          <cell r="AU1217">
            <v>0</v>
          </cell>
          <cell r="AV1217" t="str">
            <v>sc</v>
          </cell>
        </row>
        <row r="1218">
          <cell r="AP1218">
            <v>141766</v>
          </cell>
          <cell r="AQ1218">
            <v>2001742</v>
          </cell>
          <cell r="AR1218">
            <v>2</v>
          </cell>
          <cell r="AS1218">
            <v>42338</v>
          </cell>
          <cell r="AT1218" t="str">
            <v>SD Terminado Mantenimiento Periódico UAERMV Circuito Movilidad  -</v>
          </cell>
          <cell r="AU1218">
            <v>0</v>
          </cell>
          <cell r="AV1218" t="str">
            <v>sc</v>
          </cell>
        </row>
        <row r="1219">
          <cell r="AP1219">
            <v>141784</v>
          </cell>
          <cell r="AQ1219">
            <v>2001583</v>
          </cell>
          <cell r="AR1219">
            <v>2</v>
          </cell>
          <cell r="AS1219">
            <v>42661</v>
          </cell>
          <cell r="AT1219" t="str">
            <v>SD Terminado Mantenimiento Periódico UAERMV Circuito Movilidad SD Aclaración reporte ejecución mayo 2016-</v>
          </cell>
          <cell r="AU1219">
            <v>0</v>
          </cell>
          <cell r="AV1219" t="str">
            <v>sc</v>
          </cell>
        </row>
        <row r="1220">
          <cell r="AP1220">
            <v>141820</v>
          </cell>
          <cell r="AQ1220">
            <v>2001494</v>
          </cell>
          <cell r="AR1220">
            <v>2</v>
          </cell>
          <cell r="AS1220">
            <v>42723</v>
          </cell>
          <cell r="AT1220" t="str">
            <v>SD Terminado Mantenimiento Periódico UAERMV Circuito Movilidad SD -</v>
          </cell>
          <cell r="AU1220">
            <v>0</v>
          </cell>
          <cell r="AV1220" t="str">
            <v>sc</v>
          </cell>
        </row>
        <row r="1221">
          <cell r="AP1221">
            <v>141821</v>
          </cell>
          <cell r="AQ1221">
            <v>2001480</v>
          </cell>
          <cell r="AR1221">
            <v>2</v>
          </cell>
          <cell r="AS1221">
            <v>42760</v>
          </cell>
          <cell r="AT1221" t="str">
            <v>SD Terminado Mantenimiento Periódico UAERMV Circuito Movilidad SD Reporte Ejecución diciembre de 2016-</v>
          </cell>
          <cell r="AU1221">
            <v>0</v>
          </cell>
          <cell r="AV1221" t="str">
            <v>sc</v>
          </cell>
        </row>
        <row r="1222">
          <cell r="AP1222">
            <v>141822</v>
          </cell>
          <cell r="AQ1222">
            <v>2001452</v>
          </cell>
          <cell r="AR1222">
            <v>2</v>
          </cell>
          <cell r="AS1222">
            <v>42760</v>
          </cell>
          <cell r="AT1222" t="str">
            <v>SD Terminado Mantenimiento Periódico UAERMV Circuito Movilidad SD Reporte Ejecución diciembre de 2016-</v>
          </cell>
          <cell r="AU1222">
            <v>0</v>
          </cell>
          <cell r="AV1222" t="str">
            <v>sc</v>
          </cell>
        </row>
        <row r="1223">
          <cell r="AP1223">
            <v>141823</v>
          </cell>
          <cell r="AQ1223">
            <v>2001437</v>
          </cell>
          <cell r="AR1223">
            <v>2</v>
          </cell>
          <cell r="AS1223">
            <v>42633</v>
          </cell>
          <cell r="AT1223" t="str">
            <v>SD Reservado Mantenimiento Periódico UAERMV Circuito Movilidad SD -</v>
          </cell>
          <cell r="AU1223">
            <v>0</v>
          </cell>
          <cell r="AV1223" t="str">
            <v>sc</v>
          </cell>
        </row>
        <row r="1224">
          <cell r="AP1224">
            <v>141827</v>
          </cell>
          <cell r="AQ1224">
            <v>2001337</v>
          </cell>
          <cell r="AR1224">
            <v>2</v>
          </cell>
          <cell r="AS1224">
            <v>42313</v>
          </cell>
          <cell r="AT1224" t="str">
            <v>CONV-009-2011 Terminado Mantenimiento Periódico IDU Local  -</v>
          </cell>
          <cell r="AU1224">
            <v>0</v>
          </cell>
          <cell r="AV1224" t="str">
            <v>sc</v>
          </cell>
        </row>
        <row r="1225">
          <cell r="AP1225">
            <v>141852</v>
          </cell>
          <cell r="AQ1225">
            <v>2001897</v>
          </cell>
          <cell r="AR1225">
            <v>2</v>
          </cell>
          <cell r="AS1225">
            <v>42313</v>
          </cell>
          <cell r="AT1225" t="str">
            <v>IDU-2053-2015 Terminado Mantenimiento Periódico IDU Circuito Movilidad  -</v>
          </cell>
          <cell r="AU1225">
            <v>0</v>
          </cell>
          <cell r="AV1225" t="str">
            <v>sc</v>
          </cell>
        </row>
        <row r="1226">
          <cell r="AP1226">
            <v>141853</v>
          </cell>
          <cell r="AQ1226">
            <v>2001850</v>
          </cell>
          <cell r="AR1226">
            <v>2</v>
          </cell>
          <cell r="AS1226">
            <v>42313</v>
          </cell>
          <cell r="AT1226" t="str">
            <v>IDU-2053-2015 Terminado Mantenimiento Periódico IDU Circuito Movilidad  -</v>
          </cell>
          <cell r="AU1226">
            <v>0</v>
          </cell>
          <cell r="AV1226" t="str">
            <v>sc</v>
          </cell>
        </row>
        <row r="1227">
          <cell r="AP1227">
            <v>141854</v>
          </cell>
          <cell r="AQ1227">
            <v>2001822</v>
          </cell>
          <cell r="AR1227">
            <v>2</v>
          </cell>
          <cell r="AS1227">
            <v>42313</v>
          </cell>
          <cell r="AT1227" t="str">
            <v>IDU-2053-2015 Terminado Mantenimiento Periódico IDU Circuito Movilidad  -</v>
          </cell>
          <cell r="AU1227">
            <v>0</v>
          </cell>
          <cell r="AV1227" t="str">
            <v>sc</v>
          </cell>
        </row>
        <row r="1228">
          <cell r="AP1228">
            <v>141882</v>
          </cell>
          <cell r="AQ1228">
            <v>2001409</v>
          </cell>
          <cell r="AR1228">
            <v>2</v>
          </cell>
          <cell r="AS1228">
            <v>42101</v>
          </cell>
          <cell r="AT1228" t="str">
            <v>UMV-638-2013 Terminado Acciones de Movilidad UAERMV Arterial  -</v>
          </cell>
          <cell r="AU1228">
            <v>0</v>
          </cell>
          <cell r="AV1228" t="str">
            <v>sc</v>
          </cell>
        </row>
        <row r="1229">
          <cell r="AP1229">
            <v>141902</v>
          </cell>
          <cell r="AQ1229">
            <v>2001255</v>
          </cell>
          <cell r="AR1229">
            <v>2</v>
          </cell>
          <cell r="AS1229">
            <v>42768</v>
          </cell>
          <cell r="AT1229" t="str">
            <v>SD Reservado Acciones de Movilidad UAERMV Circuito Movilidad Salvando Vidas -</v>
          </cell>
          <cell r="AU1229">
            <v>0</v>
          </cell>
          <cell r="AV1229" t="str">
            <v>sc</v>
          </cell>
        </row>
        <row r="1230">
          <cell r="AP1230">
            <v>141907</v>
          </cell>
          <cell r="AQ1230">
            <v>2001151</v>
          </cell>
          <cell r="AR1230">
            <v>2</v>
          </cell>
          <cell r="AS1230">
            <v>42313</v>
          </cell>
          <cell r="AT1230" t="str">
            <v>IDU-70-2008 Terminado Acciones de Movilidad IDU Circuito Movilidad  -</v>
          </cell>
          <cell r="AU1230">
            <v>0</v>
          </cell>
          <cell r="AV1230" t="str">
            <v>sc</v>
          </cell>
        </row>
        <row r="1231">
          <cell r="AP1231">
            <v>141908</v>
          </cell>
          <cell r="AQ1231">
            <v>2001130</v>
          </cell>
          <cell r="AR1231">
            <v>2</v>
          </cell>
          <cell r="AS1231">
            <v>42760</v>
          </cell>
          <cell r="AT1231" t="str">
            <v>SD Terminado Parcheo UAERMV Circuito Movilidad SD Reporte Ejecución diciembre de 2016-</v>
          </cell>
          <cell r="AU1231">
            <v>0</v>
          </cell>
          <cell r="AV1231" t="str">
            <v>sc</v>
          </cell>
        </row>
        <row r="1232">
          <cell r="AP1232">
            <v>141912</v>
          </cell>
          <cell r="AQ1232">
            <v>2001023</v>
          </cell>
          <cell r="AR1232">
            <v>2</v>
          </cell>
          <cell r="AS1232">
            <v>42521</v>
          </cell>
          <cell r="AT1232" t="str">
            <v>SD Terminado Parcheo UAERMV Circuito Movilidad  DECRETO 064/2015-</v>
          </cell>
          <cell r="AU1232">
            <v>0</v>
          </cell>
          <cell r="AV1232" t="str">
            <v>sc</v>
          </cell>
        </row>
        <row r="1233">
          <cell r="AP1233">
            <v>141922</v>
          </cell>
          <cell r="AQ1233">
            <v>2000829</v>
          </cell>
          <cell r="AR1233">
            <v>2</v>
          </cell>
          <cell r="AS1233">
            <v>42101</v>
          </cell>
          <cell r="AT1233" t="str">
            <v>UMV-638-2013 Terminado Acciones de Movilidad UAERMV Circuito Movilidad  -</v>
          </cell>
          <cell r="AU1233">
            <v>0</v>
          </cell>
          <cell r="AV1233" t="str">
            <v>sc</v>
          </cell>
        </row>
        <row r="1234">
          <cell r="AP1234">
            <v>142102</v>
          </cell>
          <cell r="AQ1234">
            <v>2001024</v>
          </cell>
          <cell r="AR1234">
            <v>2</v>
          </cell>
          <cell r="AS1234">
            <v>40956</v>
          </cell>
          <cell r="AT1234" t="str">
            <v>UMV-189-2009 Terminado Mantenimiento Periódico UAERMV Local  -</v>
          </cell>
          <cell r="AU1234">
            <v>0</v>
          </cell>
          <cell r="AV1234" t="str">
            <v>sc</v>
          </cell>
        </row>
        <row r="1235">
          <cell r="AP1235">
            <v>142134</v>
          </cell>
          <cell r="AQ1235">
            <v>2000703</v>
          </cell>
          <cell r="AR1235">
            <v>2</v>
          </cell>
          <cell r="AS1235">
            <v>42409</v>
          </cell>
          <cell r="AT1235" t="str">
            <v>IDU-1686-2014 Terminado Rehabilitación IDU Circuito Movilidad  -</v>
          </cell>
          <cell r="AU1235">
            <v>0</v>
          </cell>
          <cell r="AV1235" t="str">
            <v>sc</v>
          </cell>
        </row>
        <row r="1236">
          <cell r="AP1236">
            <v>142663</v>
          </cell>
          <cell r="AQ1236">
            <v>2001917</v>
          </cell>
          <cell r="AR1236">
            <v>2</v>
          </cell>
          <cell r="AS1236">
            <v>42779</v>
          </cell>
          <cell r="AT1236" t="str">
            <v>SD Terminado Acciones de Movilidad UAERMV Circuito Movilidad Salvando Vidas -</v>
          </cell>
          <cell r="AU1236">
            <v>0</v>
          </cell>
          <cell r="AV1236" t="str">
            <v>sc</v>
          </cell>
        </row>
        <row r="1237">
          <cell r="AP1237">
            <v>142665</v>
          </cell>
          <cell r="AQ1237">
            <v>2001892</v>
          </cell>
          <cell r="AR1237">
            <v>2</v>
          </cell>
          <cell r="AS1237">
            <v>42101</v>
          </cell>
          <cell r="AT1237" t="str">
            <v>UMV-638-2013 Terminado Acciones de Movilidad UAERMV Circuito Movilidad  -</v>
          </cell>
          <cell r="AU1237">
            <v>0</v>
          </cell>
          <cell r="AV1237" t="str">
            <v>sc</v>
          </cell>
        </row>
        <row r="1238">
          <cell r="AP1238">
            <v>142685</v>
          </cell>
          <cell r="AQ1238">
            <v>2001809</v>
          </cell>
          <cell r="AR1238">
            <v>2</v>
          </cell>
          <cell r="AS1238">
            <v>42101</v>
          </cell>
          <cell r="AT1238" t="str">
            <v>UMV-638-2013 Terminado Acciones de Movilidad UAERMV Circuito Movilidad  -</v>
          </cell>
          <cell r="AU1238">
            <v>0</v>
          </cell>
          <cell r="AV1238" t="str">
            <v>sc</v>
          </cell>
        </row>
        <row r="1239">
          <cell r="AP1239">
            <v>142693</v>
          </cell>
          <cell r="AQ1239">
            <v>2001816</v>
          </cell>
          <cell r="AR1239">
            <v>2</v>
          </cell>
          <cell r="AS1239">
            <v>42101</v>
          </cell>
          <cell r="AT1239" t="str">
            <v>UMV-638-2013 Terminado Acciones de Movilidad UAERMV Circuito Movilidad  -</v>
          </cell>
          <cell r="AU1239">
            <v>0</v>
          </cell>
          <cell r="AV1239" t="str">
            <v>sc</v>
          </cell>
        </row>
        <row r="1240">
          <cell r="AP1240">
            <v>142728</v>
          </cell>
          <cell r="AQ1240">
            <v>2001716</v>
          </cell>
          <cell r="AR1240">
            <v>2</v>
          </cell>
          <cell r="AS1240">
            <v>42313</v>
          </cell>
          <cell r="AT1240" t="str">
            <v>IDU-70-2008 Terminado Acciones de Movilidad IDU Circuito Movilidad  -</v>
          </cell>
          <cell r="AU1240">
            <v>0</v>
          </cell>
          <cell r="AV1240" t="str">
            <v>sc</v>
          </cell>
        </row>
        <row r="1241">
          <cell r="AP1241">
            <v>142801</v>
          </cell>
          <cell r="AQ1241">
            <v>2001482</v>
          </cell>
          <cell r="AR1241">
            <v>2</v>
          </cell>
          <cell r="AS1241">
            <v>42101</v>
          </cell>
          <cell r="AT1241" t="str">
            <v>UMV-638-2013 Terminado Acciones de Movilidad UAERMV Circuito Movilidad  -</v>
          </cell>
          <cell r="AU1241">
            <v>0</v>
          </cell>
          <cell r="AV1241" t="str">
            <v>sc</v>
          </cell>
        </row>
        <row r="1242">
          <cell r="AP1242">
            <v>142803</v>
          </cell>
          <cell r="AQ1242">
            <v>2001451</v>
          </cell>
          <cell r="AR1242">
            <v>2</v>
          </cell>
          <cell r="AS1242">
            <v>42409</v>
          </cell>
          <cell r="AT1242" t="str">
            <v>IDU-1686-2014 Terminado Mantenimiento Rutinario IDU Circuito Movilidad  -</v>
          </cell>
          <cell r="AU1242">
            <v>0</v>
          </cell>
          <cell r="AV1242" t="str">
            <v>sc</v>
          </cell>
        </row>
        <row r="1243">
          <cell r="AP1243">
            <v>142805</v>
          </cell>
          <cell r="AQ1243">
            <v>2001442</v>
          </cell>
          <cell r="AR1243">
            <v>2</v>
          </cell>
          <cell r="AS1243">
            <v>42409</v>
          </cell>
          <cell r="AT1243" t="str">
            <v>IDU-1686-2014 Terminado Mantenimiento Rutinario IDU Circuito Movilidad  -</v>
          </cell>
          <cell r="AU1243">
            <v>0</v>
          </cell>
          <cell r="AV1243" t="str">
            <v>sc</v>
          </cell>
        </row>
        <row r="1244">
          <cell r="AP1244">
            <v>142841</v>
          </cell>
          <cell r="AQ1244">
            <v>2001414</v>
          </cell>
          <cell r="AR1244">
            <v>2</v>
          </cell>
          <cell r="AS1244">
            <v>40956</v>
          </cell>
          <cell r="AT1244" t="str">
            <v>UMV-189-2009 Terminado Mantenimiento Periódico UAERMV Circuito Movilidad  -</v>
          </cell>
          <cell r="AU1244">
            <v>0</v>
          </cell>
          <cell r="AV1244" t="str">
            <v>sc</v>
          </cell>
        </row>
        <row r="1245">
          <cell r="AP1245">
            <v>142843</v>
          </cell>
          <cell r="AQ1245">
            <v>2001395</v>
          </cell>
          <cell r="AR1245">
            <v>2</v>
          </cell>
          <cell r="AS1245">
            <v>40956</v>
          </cell>
          <cell r="AT1245" t="str">
            <v>UMV-189-2009 Terminado Mantenimiento Periódico UAERMV Circuito Movilidad  -</v>
          </cell>
          <cell r="AU1245">
            <v>0</v>
          </cell>
          <cell r="AV1245" t="str">
            <v>sc</v>
          </cell>
        </row>
        <row r="1246">
          <cell r="AP1246">
            <v>142846</v>
          </cell>
          <cell r="AQ1246">
            <v>2001382</v>
          </cell>
          <cell r="AR1246">
            <v>2</v>
          </cell>
          <cell r="AS1246">
            <v>42313</v>
          </cell>
          <cell r="AT1246" t="str">
            <v>IDU-70-2008 Terminado Acciones de Movilidad IDU Arterial  -</v>
          </cell>
          <cell r="AU1246">
            <v>0</v>
          </cell>
          <cell r="AV1246" t="str">
            <v>sc</v>
          </cell>
        </row>
        <row r="1247">
          <cell r="AP1247">
            <v>142848</v>
          </cell>
          <cell r="AQ1247">
            <v>2001355</v>
          </cell>
          <cell r="AR1247">
            <v>2</v>
          </cell>
          <cell r="AS1247">
            <v>42313</v>
          </cell>
          <cell r="AT1247" t="str">
            <v>IDU-70-2008 Terminado Acciones de Movilidad IDU Arterial  -</v>
          </cell>
          <cell r="AU1247">
            <v>0</v>
          </cell>
          <cell r="AV1247" t="str">
            <v>sc</v>
          </cell>
        </row>
        <row r="1248">
          <cell r="AP1248">
            <v>142849</v>
          </cell>
          <cell r="AQ1248">
            <v>2001349</v>
          </cell>
          <cell r="AR1248">
            <v>2</v>
          </cell>
          <cell r="AS1248">
            <v>42313</v>
          </cell>
          <cell r="AT1248" t="str">
            <v>IDU-70-2008 Terminado Acciones de Movilidad IDU Arterial  -</v>
          </cell>
          <cell r="AU1248">
            <v>0</v>
          </cell>
          <cell r="AV1248" t="str">
            <v>sc</v>
          </cell>
        </row>
        <row r="1249">
          <cell r="AP1249">
            <v>142876</v>
          </cell>
          <cell r="AQ1249">
            <v>2001307</v>
          </cell>
          <cell r="AR1249">
            <v>2</v>
          </cell>
          <cell r="AS1249">
            <v>42313</v>
          </cell>
          <cell r="AT1249" t="str">
            <v>CONV-009-2011 Terminado Acciones de Movilidad IDU Circuito Movilidad  -</v>
          </cell>
          <cell r="AU1249">
            <v>0</v>
          </cell>
          <cell r="AV1249" t="str">
            <v>sc</v>
          </cell>
        </row>
        <row r="1250">
          <cell r="AP1250">
            <v>142877</v>
          </cell>
          <cell r="AQ1250">
            <v>2001295</v>
          </cell>
          <cell r="AR1250">
            <v>2</v>
          </cell>
          <cell r="AS1250">
            <v>42775</v>
          </cell>
          <cell r="AT1250" t="str">
            <v>SD Terminado Acciones de Movilidad UAERMV Circuito Movilidad Salvando Vidas -</v>
          </cell>
          <cell r="AU1250">
            <v>0</v>
          </cell>
          <cell r="AV1250" t="str">
            <v>sc</v>
          </cell>
        </row>
        <row r="1251">
          <cell r="AP1251">
            <v>142884</v>
          </cell>
          <cell r="AQ1251">
            <v>2001408</v>
          </cell>
          <cell r="AR1251">
            <v>2</v>
          </cell>
          <cell r="AS1251">
            <v>42313</v>
          </cell>
          <cell r="AT1251" t="str">
            <v>CONV-009-2011 Terminado Acciones de Movilidad IDU Local  -</v>
          </cell>
          <cell r="AU1251">
            <v>0</v>
          </cell>
          <cell r="AV1251" t="str">
            <v>sc</v>
          </cell>
        </row>
        <row r="1252">
          <cell r="AP1252">
            <v>142885</v>
          </cell>
          <cell r="AQ1252">
            <v>2001384</v>
          </cell>
          <cell r="AR1252">
            <v>2</v>
          </cell>
          <cell r="AS1252">
            <v>42313</v>
          </cell>
          <cell r="AT1252" t="str">
            <v>CONV-009-2011 Terminado Acciones de Movilidad IDU Local  -</v>
          </cell>
          <cell r="AU1252">
            <v>0</v>
          </cell>
          <cell r="AV1252" t="str">
            <v>sc</v>
          </cell>
        </row>
        <row r="1253">
          <cell r="AP1253">
            <v>142904</v>
          </cell>
          <cell r="AQ1253">
            <v>2001303</v>
          </cell>
          <cell r="AR1253">
            <v>2</v>
          </cell>
          <cell r="AS1253">
            <v>42313</v>
          </cell>
          <cell r="AT1253" t="str">
            <v>IDU-2053-2015 Terminado Mantenimiento Periódico IDU Local  -</v>
          </cell>
          <cell r="AU1253">
            <v>0</v>
          </cell>
          <cell r="AV1253" t="str">
            <v>sc</v>
          </cell>
        </row>
        <row r="1254">
          <cell r="AP1254">
            <v>142905</v>
          </cell>
          <cell r="AQ1254">
            <v>2001284</v>
          </cell>
          <cell r="AR1254">
            <v>2</v>
          </cell>
          <cell r="AS1254">
            <v>42313</v>
          </cell>
          <cell r="AT1254" t="str">
            <v>IDU-2053-2015 Terminado Mantenimiento Periódico IDU Circuito Movilidad  -</v>
          </cell>
          <cell r="AU1254">
            <v>0</v>
          </cell>
          <cell r="AV1254" t="str">
            <v>sc</v>
          </cell>
        </row>
        <row r="1255">
          <cell r="AP1255">
            <v>142906</v>
          </cell>
          <cell r="AQ1255">
            <v>2001275</v>
          </cell>
          <cell r="AR1255">
            <v>2</v>
          </cell>
          <cell r="AS1255">
            <v>42313</v>
          </cell>
          <cell r="AT1255" t="str">
            <v>IDU-2053-2015 Terminado Mantenimiento Periódico IDU Circuito Movilidad  -</v>
          </cell>
          <cell r="AU1255">
            <v>0</v>
          </cell>
          <cell r="AV1255" t="str">
            <v>sc</v>
          </cell>
        </row>
        <row r="1256">
          <cell r="AP1256">
            <v>142907</v>
          </cell>
          <cell r="AQ1256">
            <v>2001260</v>
          </cell>
          <cell r="AR1256">
            <v>2</v>
          </cell>
          <cell r="AS1256">
            <v>42313</v>
          </cell>
          <cell r="AT1256" t="str">
            <v>IDU-2053-2015 Terminado Mantenimiento Periódico IDU Circuito Movilidad  -</v>
          </cell>
          <cell r="AU1256">
            <v>0</v>
          </cell>
          <cell r="AV1256" t="str">
            <v>sc</v>
          </cell>
        </row>
        <row r="1257">
          <cell r="AP1257">
            <v>142909</v>
          </cell>
          <cell r="AQ1257">
            <v>2001215</v>
          </cell>
          <cell r="AR1257">
            <v>2</v>
          </cell>
          <cell r="AS1257">
            <v>42101</v>
          </cell>
          <cell r="AT1257" t="str">
            <v>UMV-638-2013 Terminado Acciones de Movilidad UAERMV Circuito Movilidad  -</v>
          </cell>
          <cell r="AU1257">
            <v>0</v>
          </cell>
          <cell r="AV1257" t="str">
            <v>sc</v>
          </cell>
        </row>
        <row r="1258">
          <cell r="AP1258">
            <v>142915</v>
          </cell>
          <cell r="AQ1258">
            <v>2001299</v>
          </cell>
          <cell r="AR1258">
            <v>2</v>
          </cell>
          <cell r="AS1258">
            <v>42731</v>
          </cell>
          <cell r="AT1258" t="str">
            <v>SD Reservado Mantenimiento Periódico IDU Circuito Movilidad EJECUCION SITP 2016 -</v>
          </cell>
          <cell r="AU1258">
            <v>0</v>
          </cell>
          <cell r="AV1258" t="str">
            <v>sc</v>
          </cell>
        </row>
        <row r="1259">
          <cell r="AP1259">
            <v>142916</v>
          </cell>
          <cell r="AQ1259">
            <v>2001273</v>
          </cell>
          <cell r="AR1259">
            <v>2</v>
          </cell>
          <cell r="AS1259">
            <v>42731</v>
          </cell>
          <cell r="AT1259" t="str">
            <v>SD Reservado Mantenimiento Periódico IDU Circuito Movilidad EJECUCION SITP 2016 -</v>
          </cell>
          <cell r="AU1259">
            <v>0</v>
          </cell>
          <cell r="AV1259" t="str">
            <v>sc</v>
          </cell>
        </row>
        <row r="1260">
          <cell r="AP1260">
            <v>143019</v>
          </cell>
          <cell r="AQ1260">
            <v>2001063</v>
          </cell>
          <cell r="AR1260">
            <v>2</v>
          </cell>
          <cell r="AS1260">
            <v>42731</v>
          </cell>
          <cell r="AT1260" t="str">
            <v>SD Reservado Mantenimiento Rutinario IDU Circuito Movilidad EJECUCION SITP 2016 -</v>
          </cell>
          <cell r="AU1260">
            <v>0</v>
          </cell>
          <cell r="AV1260" t="str">
            <v>sc</v>
          </cell>
        </row>
        <row r="1261">
          <cell r="AP1261">
            <v>143020</v>
          </cell>
          <cell r="AQ1261">
            <v>2001044</v>
          </cell>
          <cell r="AR1261">
            <v>2</v>
          </cell>
          <cell r="AS1261">
            <v>42731</v>
          </cell>
          <cell r="AT1261" t="str">
            <v>SD Reservado Mantenimiento Periódico IDU Circuito Movilidad EJECUCION SITP 2016 -</v>
          </cell>
          <cell r="AU1261">
            <v>0</v>
          </cell>
          <cell r="AV1261" t="str">
            <v>sc</v>
          </cell>
        </row>
        <row r="1262">
          <cell r="AP1262">
            <v>143026</v>
          </cell>
          <cell r="AQ1262">
            <v>2001016</v>
          </cell>
          <cell r="AR1262">
            <v>2</v>
          </cell>
          <cell r="AS1262">
            <v>42667</v>
          </cell>
          <cell r="AT1262" t="str">
            <v>SD Terminado Mantenimiento Periódico UAERMV Local SD -</v>
          </cell>
          <cell r="AU1262">
            <v>0</v>
          </cell>
          <cell r="AV1262" t="str">
            <v>sc</v>
          </cell>
        </row>
        <row r="1263">
          <cell r="AP1263">
            <v>143027</v>
          </cell>
          <cell r="AQ1263">
            <v>2000991</v>
          </cell>
          <cell r="AR1263">
            <v>2</v>
          </cell>
          <cell r="AS1263">
            <v>42768</v>
          </cell>
          <cell r="AT1263" t="str">
            <v>SD Reservado Acciones de Movilidad UAERMV Local Salvando Vidas -</v>
          </cell>
          <cell r="AU1263">
            <v>0</v>
          </cell>
          <cell r="AV1263" t="str">
            <v>sc</v>
          </cell>
        </row>
        <row r="1264">
          <cell r="AP1264">
            <v>143066</v>
          </cell>
          <cell r="AQ1264">
            <v>2001009</v>
          </cell>
          <cell r="AR1264">
            <v>2</v>
          </cell>
          <cell r="AS1264">
            <v>42521</v>
          </cell>
          <cell r="AT1264" t="str">
            <v>SD Terminado Parcheo UAERMV Circuito Movilidad  DECRETO 064/2015-</v>
          </cell>
          <cell r="AU1264">
            <v>0</v>
          </cell>
          <cell r="AV1264" t="str">
            <v>sc</v>
          </cell>
        </row>
        <row r="1265">
          <cell r="AP1265">
            <v>143067</v>
          </cell>
          <cell r="AQ1265">
            <v>2000999</v>
          </cell>
          <cell r="AR1265">
            <v>2</v>
          </cell>
          <cell r="AS1265">
            <v>42521</v>
          </cell>
          <cell r="AT1265" t="str">
            <v>SD Terminado Parcheo UAERMV Circuito Movilidad  DECRETO 064/2015-</v>
          </cell>
          <cell r="AU1265">
            <v>0</v>
          </cell>
          <cell r="AV1265" t="str">
            <v>sc</v>
          </cell>
        </row>
        <row r="1266">
          <cell r="AP1266">
            <v>143142</v>
          </cell>
          <cell r="AQ1266">
            <v>2000831</v>
          </cell>
          <cell r="AR1266">
            <v>2</v>
          </cell>
          <cell r="AS1266">
            <v>42313</v>
          </cell>
          <cell r="AT1266" t="str">
            <v>IDU-70-2008 Terminado Rehabilitación IDU Local  -</v>
          </cell>
          <cell r="AU1266">
            <v>0</v>
          </cell>
          <cell r="AV1266" t="str">
            <v>sc</v>
          </cell>
        </row>
        <row r="1267">
          <cell r="AP1267">
            <v>143150</v>
          </cell>
          <cell r="AQ1267">
            <v>2000756</v>
          </cell>
          <cell r="AR1267">
            <v>2</v>
          </cell>
          <cell r="AS1267">
            <v>42313</v>
          </cell>
          <cell r="AT1267" t="str">
            <v>IDU-70-2008 Terminado Acciones de Movilidad IDU Circuito Movilidad  -</v>
          </cell>
          <cell r="AU1267">
            <v>0</v>
          </cell>
          <cell r="AV1267" t="str">
            <v>sc</v>
          </cell>
        </row>
        <row r="1268">
          <cell r="AP1268">
            <v>143151</v>
          </cell>
          <cell r="AQ1268">
            <v>2000740</v>
          </cell>
          <cell r="AR1268">
            <v>2</v>
          </cell>
          <cell r="AS1268">
            <v>41411</v>
          </cell>
          <cell r="AT1268" t="str">
            <v>SD Terminado Mantenimiento Periódico UAERMV Circuito Movilidad  -</v>
          </cell>
          <cell r="AU1268">
            <v>0</v>
          </cell>
          <cell r="AV1268" t="str">
            <v>sc</v>
          </cell>
        </row>
        <row r="1269">
          <cell r="AP1269">
            <v>143153</v>
          </cell>
          <cell r="AQ1269">
            <v>2000713</v>
          </cell>
          <cell r="AR1269">
            <v>2</v>
          </cell>
          <cell r="AS1269">
            <v>42313</v>
          </cell>
          <cell r="AT1269" t="str">
            <v>IDU-70-2008 Terminado Acciones de Movilidad IDU Circuito Movilidad  -Anden1-3-POLIZA ESTABILIDAD ACTIVA</v>
          </cell>
          <cell r="AU1269">
            <v>42947</v>
          </cell>
          <cell r="AV1269" t="str">
            <v>sc</v>
          </cell>
        </row>
        <row r="1270">
          <cell r="AP1270">
            <v>143173</v>
          </cell>
          <cell r="AQ1270">
            <v>2000810</v>
          </cell>
          <cell r="AR1270">
            <v>2</v>
          </cell>
          <cell r="AS1270">
            <v>42101</v>
          </cell>
          <cell r="AT1270" t="str">
            <v>UMV-638-2013 Terminado Acciones de Movilidad UAERMV Circuito Movilidad  -</v>
          </cell>
          <cell r="AU1270">
            <v>0</v>
          </cell>
          <cell r="AV1270" t="str">
            <v>sc</v>
          </cell>
        </row>
        <row r="1271">
          <cell r="AP1271">
            <v>143174</v>
          </cell>
          <cell r="AQ1271">
            <v>2000810</v>
          </cell>
          <cell r="AR1271">
            <v>2</v>
          </cell>
          <cell r="AS1271">
            <v>42101</v>
          </cell>
          <cell r="AT1271" t="str">
            <v>UMV-638-2013 Terminado Acciones de Movilidad UAERMV Circuito Movilidad  -</v>
          </cell>
          <cell r="AU1271">
            <v>0</v>
          </cell>
          <cell r="AV1271" t="str">
            <v>sc</v>
          </cell>
        </row>
        <row r="1272">
          <cell r="AP1272">
            <v>143183</v>
          </cell>
          <cell r="AQ1272">
            <v>2000668</v>
          </cell>
          <cell r="AR1272">
            <v>2</v>
          </cell>
          <cell r="AS1272">
            <v>42409</v>
          </cell>
          <cell r="AT1272" t="str">
            <v>IDU-1686-2014 Terminado Mantenimiento Rutinario IDU Circuito Movilidad  -Anden1-3-POLIZA ESTABILIDAD ACTIVA</v>
          </cell>
          <cell r="AU1272">
            <v>42947</v>
          </cell>
          <cell r="AV1272" t="str">
            <v>sc</v>
          </cell>
        </row>
        <row r="1273">
          <cell r="AP1273">
            <v>143184</v>
          </cell>
          <cell r="AQ1273">
            <v>2000655</v>
          </cell>
          <cell r="AR1273">
            <v>2</v>
          </cell>
          <cell r="AS1273">
            <v>42313</v>
          </cell>
          <cell r="AT1273" t="str">
            <v>IDU-1686-2014 En Ejecución Mantenimiento Periódico IDU Circuito Movilidad  -Anden1-3-POLIZA ESTABILIDAD ACTIVA</v>
          </cell>
          <cell r="AU1273">
            <v>42947</v>
          </cell>
          <cell r="AV1273" t="str">
            <v>sc</v>
          </cell>
        </row>
        <row r="1274">
          <cell r="AP1274">
            <v>143185</v>
          </cell>
          <cell r="AQ1274">
            <v>2000645</v>
          </cell>
          <cell r="AR1274">
            <v>2</v>
          </cell>
          <cell r="AS1274">
            <v>42409</v>
          </cell>
          <cell r="AT1274" t="str">
            <v>IDU-1686-2014 Terminado Mantenimiento Rutinario IDU Circuito Movilidad  -Anden1-3-POLIZA ESTABILIDAD ACTIVA</v>
          </cell>
          <cell r="AU1274">
            <v>42947</v>
          </cell>
          <cell r="AV1274" t="str">
            <v>sc</v>
          </cell>
        </row>
        <row r="1275">
          <cell r="AP1275">
            <v>143331</v>
          </cell>
          <cell r="AQ1275">
            <v>2000487</v>
          </cell>
          <cell r="AR1275">
            <v>2</v>
          </cell>
          <cell r="AS1275">
            <v>42313</v>
          </cell>
          <cell r="AT1275" t="str">
            <v>IDU-70-2008 Terminado Acciones de Movilidad IDU Circuito Movilidad  -</v>
          </cell>
          <cell r="AU1275">
            <v>0</v>
          </cell>
          <cell r="AV1275" t="str">
            <v>sc</v>
          </cell>
        </row>
        <row r="1276">
          <cell r="AP1276">
            <v>143332</v>
          </cell>
          <cell r="AQ1276">
            <v>2000468</v>
          </cell>
          <cell r="AR1276">
            <v>2</v>
          </cell>
          <cell r="AS1276">
            <v>42474</v>
          </cell>
          <cell r="AT1276" t="str">
            <v>IDU-1794-2015 Terminado Mantenimiento Periódico IDU Circuito Movilidad BRIGADA FASE II - SITP Y TRONCALES -</v>
          </cell>
          <cell r="AU1276">
            <v>0</v>
          </cell>
          <cell r="AV1276" t="str">
            <v>sc</v>
          </cell>
        </row>
        <row r="1277">
          <cell r="AP1277">
            <v>143333</v>
          </cell>
          <cell r="AQ1277">
            <v>2000453</v>
          </cell>
          <cell r="AR1277">
            <v>2</v>
          </cell>
          <cell r="AS1277">
            <v>42723</v>
          </cell>
          <cell r="AT1277" t="str">
            <v>SD Terminado Mantenimiento Periódico UAERMV Circuito Movilidad SD -</v>
          </cell>
          <cell r="AU1277">
            <v>0</v>
          </cell>
          <cell r="AV1277" t="str">
            <v>sc</v>
          </cell>
        </row>
        <row r="1278">
          <cell r="AP1278">
            <v>143419</v>
          </cell>
          <cell r="AQ1278">
            <v>2000308</v>
          </cell>
          <cell r="AR1278">
            <v>2</v>
          </cell>
          <cell r="AS1278">
            <v>42101</v>
          </cell>
          <cell r="AT1278" t="str">
            <v>UMV-638-2013 Terminado Acciones de Movilidad UAERMV Circuito Movilidad  -</v>
          </cell>
          <cell r="AU1278">
            <v>0</v>
          </cell>
          <cell r="AV1278" t="str">
            <v>sc</v>
          </cell>
        </row>
        <row r="1279">
          <cell r="AP1279">
            <v>143420</v>
          </cell>
          <cell r="AQ1279">
            <v>2000308</v>
          </cell>
          <cell r="AR1279">
            <v>2</v>
          </cell>
          <cell r="AS1279">
            <v>42101</v>
          </cell>
          <cell r="AT1279" t="str">
            <v>UMV-638-2013 Terminado Acciones de Movilidad UAERMV Circuito Movilidad  -</v>
          </cell>
          <cell r="AU1279">
            <v>0</v>
          </cell>
          <cell r="AV1279" t="str">
            <v>sc</v>
          </cell>
        </row>
        <row r="1280">
          <cell r="AP1280">
            <v>143421</v>
          </cell>
          <cell r="AQ1280">
            <v>2000289</v>
          </cell>
          <cell r="AR1280">
            <v>2</v>
          </cell>
          <cell r="AS1280">
            <v>42101</v>
          </cell>
          <cell r="AT1280" t="str">
            <v>UMV-638-2013 Terminado Acciones de Movilidad UAERMV Circuito Movilidad  -</v>
          </cell>
          <cell r="AU1280">
            <v>0</v>
          </cell>
          <cell r="AV1280" t="str">
            <v>sc</v>
          </cell>
        </row>
        <row r="1281">
          <cell r="AP1281">
            <v>143422</v>
          </cell>
          <cell r="AQ1281">
            <v>2000289</v>
          </cell>
          <cell r="AR1281">
            <v>2</v>
          </cell>
          <cell r="AS1281">
            <v>42313</v>
          </cell>
          <cell r="AT1281" t="str">
            <v>IDU-2053-2015 Terminado Mantenimiento Periódico IDU Circuito Movilidad  -</v>
          </cell>
          <cell r="AU1281">
            <v>0</v>
          </cell>
          <cell r="AV1281" t="str">
            <v>sc</v>
          </cell>
        </row>
        <row r="1282">
          <cell r="AP1282">
            <v>143423</v>
          </cell>
          <cell r="AQ1282">
            <v>2000259</v>
          </cell>
          <cell r="AR1282">
            <v>2</v>
          </cell>
          <cell r="AS1282">
            <v>42313</v>
          </cell>
          <cell r="AT1282" t="str">
            <v>IDU-2053-2015 Terminado Mantenimiento Periódico IDU Circuito Movilidad  -</v>
          </cell>
          <cell r="AU1282">
            <v>0</v>
          </cell>
          <cell r="AV1282" t="str">
            <v>sc</v>
          </cell>
        </row>
        <row r="1283">
          <cell r="AP1283">
            <v>143424</v>
          </cell>
          <cell r="AQ1283">
            <v>2000259</v>
          </cell>
          <cell r="AR1283">
            <v>2</v>
          </cell>
          <cell r="AS1283">
            <v>42101</v>
          </cell>
          <cell r="AT1283" t="str">
            <v>UMV-638-2013 Terminado Acciones de Movilidad UAERMV Circuito Movilidad  -</v>
          </cell>
          <cell r="AU1283">
            <v>0</v>
          </cell>
          <cell r="AV1283" t="str">
            <v>sc</v>
          </cell>
        </row>
        <row r="1284">
          <cell r="AP1284">
            <v>143425</v>
          </cell>
          <cell r="AQ1284">
            <v>2000235</v>
          </cell>
          <cell r="AR1284">
            <v>2</v>
          </cell>
          <cell r="AS1284">
            <v>42101</v>
          </cell>
          <cell r="AT1284" t="str">
            <v>UMV-638-2013 Terminado Acciones de Movilidad UAERMV Circuito Movilidad  -</v>
          </cell>
          <cell r="AU1284">
            <v>0</v>
          </cell>
          <cell r="AV1284" t="str">
            <v>sc</v>
          </cell>
        </row>
        <row r="1285">
          <cell r="AP1285">
            <v>143426</v>
          </cell>
          <cell r="AQ1285">
            <v>2000235</v>
          </cell>
          <cell r="AR1285">
            <v>2</v>
          </cell>
          <cell r="AS1285">
            <v>42313</v>
          </cell>
          <cell r="AT1285" t="str">
            <v>IDU-2053-2015 Terminado Mantenimiento Periódico IDU Circuito Movilidad  -</v>
          </cell>
          <cell r="AU1285">
            <v>0</v>
          </cell>
          <cell r="AV1285" t="str">
            <v>sc</v>
          </cell>
        </row>
        <row r="1286">
          <cell r="AP1286">
            <v>181391</v>
          </cell>
          <cell r="AQ1286">
            <v>13000527</v>
          </cell>
          <cell r="AR1286">
            <v>2</v>
          </cell>
          <cell r="AS1286">
            <v>42313</v>
          </cell>
          <cell r="AT1286" t="str">
            <v>IDU-2053-2015 Terminado Mantenimiento Periódico IDU Circuito Movilidad  -</v>
          </cell>
          <cell r="AU1286">
            <v>0</v>
          </cell>
          <cell r="AV1286" t="str">
            <v>sc</v>
          </cell>
        </row>
        <row r="1287">
          <cell r="AP1287">
            <v>471127</v>
          </cell>
          <cell r="AQ1287">
            <v>2002222</v>
          </cell>
          <cell r="AR1287">
            <v>2</v>
          </cell>
          <cell r="AS1287">
            <v>42760</v>
          </cell>
          <cell r="AT1287" t="str">
            <v>SD Terminado Mantenimiento Periódico UAERMV Circuito Movilidad SD Reporte Ejecución diciembre de 2016-</v>
          </cell>
          <cell r="AU1287">
            <v>0</v>
          </cell>
          <cell r="AV1287" t="str">
            <v>sc</v>
          </cell>
        </row>
        <row r="1288">
          <cell r="AP1288">
            <v>473492</v>
          </cell>
          <cell r="AQ1288">
            <v>2002195</v>
          </cell>
          <cell r="AR1288">
            <v>2</v>
          </cell>
          <cell r="AS1288">
            <v>42313</v>
          </cell>
          <cell r="AT1288" t="str">
            <v>IDU-70-2008 Terminado Acciones de Movilidad IDU Circuito Movilidad  -Anden1-3-POLIZA ESTABILIDAD ACTIVA</v>
          </cell>
          <cell r="AU1288">
            <v>42947</v>
          </cell>
          <cell r="AV1288" t="str">
            <v>sc</v>
          </cell>
        </row>
        <row r="1289">
          <cell r="AP1289">
            <v>503699</v>
          </cell>
          <cell r="AQ1289">
            <v>2002048</v>
          </cell>
          <cell r="AR1289">
            <v>2</v>
          </cell>
          <cell r="AS1289">
            <v>42768</v>
          </cell>
          <cell r="AT1289" t="str">
            <v>SD Reservado Acciones de Movilidad UAERMV Circuito Movilidad Salvando Vidas -</v>
          </cell>
          <cell r="AU1289">
            <v>0</v>
          </cell>
          <cell r="AV1289" t="str">
            <v>sc</v>
          </cell>
        </row>
        <row r="1290">
          <cell r="AP1290">
            <v>503719</v>
          </cell>
          <cell r="AQ1290">
            <v>2002086</v>
          </cell>
          <cell r="AR1290">
            <v>2</v>
          </cell>
          <cell r="AS1290">
            <v>42768</v>
          </cell>
          <cell r="AT1290" t="str">
            <v>SD Reservado Acciones de Movilidad UAERMV Circuito Movilidad Salvando Vidas -</v>
          </cell>
          <cell r="AU1290">
            <v>0</v>
          </cell>
          <cell r="AV1290" t="str">
            <v>sc</v>
          </cell>
        </row>
        <row r="1291">
          <cell r="AP1291">
            <v>503724</v>
          </cell>
          <cell r="AQ1291">
            <v>2002093</v>
          </cell>
          <cell r="AR1291">
            <v>2</v>
          </cell>
          <cell r="AS1291">
            <v>42768</v>
          </cell>
          <cell r="AT1291" t="str">
            <v>SD Reservado Acciones de Movilidad UAERMV Circuito Movilidad Salvando Vidas -</v>
          </cell>
          <cell r="AU1291">
            <v>0</v>
          </cell>
          <cell r="AV1291" t="str">
            <v>sc</v>
          </cell>
        </row>
        <row r="1292">
          <cell r="AP1292">
            <v>503729</v>
          </cell>
          <cell r="AQ1292">
            <v>2002102</v>
          </cell>
          <cell r="AR1292">
            <v>2</v>
          </cell>
          <cell r="AS1292">
            <v>42768</v>
          </cell>
          <cell r="AT1292" t="str">
            <v>SD Reservado Acciones de Movilidad UAERMV Circuito Movilidad Salvando Vidas -</v>
          </cell>
          <cell r="AU1292">
            <v>0</v>
          </cell>
          <cell r="AV1292" t="str">
            <v>sc</v>
          </cell>
        </row>
        <row r="1293">
          <cell r="AP1293">
            <v>503734</v>
          </cell>
          <cell r="AQ1293">
            <v>2002116</v>
          </cell>
          <cell r="AR1293">
            <v>2</v>
          </cell>
          <cell r="AS1293">
            <v>42768</v>
          </cell>
          <cell r="AT1293" t="str">
            <v>SD Reservado Acciones de Movilidad UAERMV Circuito Movilidad Salvando Vidas -</v>
          </cell>
          <cell r="AU1293">
            <v>0</v>
          </cell>
          <cell r="AV1293" t="str">
            <v>sc</v>
          </cell>
        </row>
        <row r="1294">
          <cell r="AP1294">
            <v>503822</v>
          </cell>
          <cell r="AQ1294">
            <v>2002211</v>
          </cell>
          <cell r="AR1294">
            <v>2</v>
          </cell>
          <cell r="AS1294">
            <v>42779</v>
          </cell>
          <cell r="AT1294" t="str">
            <v>SD Terminado Acciones de Movilidad UAERMV Circuito Movilidad Salvando Vidas -</v>
          </cell>
          <cell r="AU1294">
            <v>0</v>
          </cell>
          <cell r="AV1294" t="str">
            <v>sc</v>
          </cell>
        </row>
        <row r="1295">
          <cell r="AP1295">
            <v>503827</v>
          </cell>
          <cell r="AQ1295">
            <v>2001784</v>
          </cell>
          <cell r="AR1295">
            <v>2</v>
          </cell>
          <cell r="AS1295">
            <v>42768</v>
          </cell>
          <cell r="AT1295" t="str">
            <v>SD Reservado Acciones de Movilidad UAERMV Circuito Movilidad Salvando Vidas -</v>
          </cell>
          <cell r="AU1295">
            <v>0</v>
          </cell>
          <cell r="AV1295" t="str">
            <v>sc</v>
          </cell>
        </row>
        <row r="1296">
          <cell r="AP1296">
            <v>503832</v>
          </cell>
          <cell r="AQ1296">
            <v>2001800</v>
          </cell>
          <cell r="AR1296">
            <v>2</v>
          </cell>
          <cell r="AS1296">
            <v>42768</v>
          </cell>
          <cell r="AT1296" t="str">
            <v>SD Reservado Acciones de Movilidad UAERMV Circuito Movilidad Salvando Vidas -</v>
          </cell>
          <cell r="AU1296">
            <v>0</v>
          </cell>
          <cell r="AV1296" t="str">
            <v>sc</v>
          </cell>
        </row>
        <row r="1297">
          <cell r="AP1297">
            <v>503847</v>
          </cell>
          <cell r="AQ1297">
            <v>2001875</v>
          </cell>
          <cell r="AR1297">
            <v>2</v>
          </cell>
          <cell r="AS1297">
            <v>42768</v>
          </cell>
          <cell r="AT1297" t="str">
            <v>SD Reservado Acciones de Movilidad UAERMV Circuito Movilidad Salvando Vidas -</v>
          </cell>
          <cell r="AU1297">
            <v>0</v>
          </cell>
          <cell r="AV1297" t="str">
            <v>sc</v>
          </cell>
        </row>
        <row r="1298">
          <cell r="AP1298">
            <v>503852</v>
          </cell>
          <cell r="AQ1298">
            <v>2001915</v>
          </cell>
          <cell r="AR1298">
            <v>2</v>
          </cell>
          <cell r="AS1298">
            <v>42768</v>
          </cell>
          <cell r="AT1298" t="str">
            <v>SD Reservado Acciones de Movilidad UAERMV Circuito Movilidad Salvando Vidas -</v>
          </cell>
          <cell r="AU1298">
            <v>0</v>
          </cell>
          <cell r="AV1298" t="str">
            <v>sc</v>
          </cell>
        </row>
        <row r="1299">
          <cell r="AP1299">
            <v>503857</v>
          </cell>
          <cell r="AQ1299">
            <v>2001943</v>
          </cell>
          <cell r="AR1299">
            <v>2</v>
          </cell>
          <cell r="AS1299">
            <v>42768</v>
          </cell>
          <cell r="AT1299" t="str">
            <v>SD Reservado Acciones de Movilidad UAERMV Circuito Movilidad Salvando Vidas -</v>
          </cell>
          <cell r="AU1299">
            <v>0</v>
          </cell>
          <cell r="AV1299" t="str">
            <v>sc</v>
          </cell>
        </row>
        <row r="1300">
          <cell r="AP1300">
            <v>503862</v>
          </cell>
          <cell r="AQ1300">
            <v>2001975</v>
          </cell>
          <cell r="AR1300">
            <v>2</v>
          </cell>
          <cell r="AS1300">
            <v>42768</v>
          </cell>
          <cell r="AT1300" t="str">
            <v>SD Reservado Acciones de Movilidad UAERMV Circuito Movilidad Salvando Vidas -</v>
          </cell>
          <cell r="AU1300">
            <v>0</v>
          </cell>
          <cell r="AV1300" t="str">
            <v>sc</v>
          </cell>
        </row>
        <row r="1301">
          <cell r="AP1301">
            <v>503872</v>
          </cell>
          <cell r="AQ1301">
            <v>2001739</v>
          </cell>
          <cell r="AR1301">
            <v>2</v>
          </cell>
          <cell r="AS1301">
            <v>42768</v>
          </cell>
          <cell r="AT1301" t="str">
            <v>SD Reservado Acciones de Movilidad UAERMV Circuito Movilidad Salvando Vidas -</v>
          </cell>
          <cell r="AU1301">
            <v>0</v>
          </cell>
          <cell r="AV1301" t="str">
            <v>sc</v>
          </cell>
        </row>
        <row r="1302">
          <cell r="AP1302">
            <v>503902</v>
          </cell>
          <cell r="AQ1302">
            <v>2001524</v>
          </cell>
          <cell r="AR1302">
            <v>2</v>
          </cell>
          <cell r="AS1302">
            <v>42779</v>
          </cell>
          <cell r="AT1302" t="str">
            <v>SD Terminado Acciones de Movilidad UAERMV Circuito Movilidad Salvando Vidas -</v>
          </cell>
          <cell r="AU1302">
            <v>0</v>
          </cell>
          <cell r="AV1302" t="str">
            <v>sc</v>
          </cell>
        </row>
        <row r="1303">
          <cell r="AP1303">
            <v>503907</v>
          </cell>
          <cell r="AQ1303">
            <v>2001767</v>
          </cell>
          <cell r="AR1303">
            <v>2</v>
          </cell>
          <cell r="AS1303">
            <v>42768</v>
          </cell>
          <cell r="AT1303" t="str">
            <v>SD Reservado Acciones de Movilidad UAERMV Circuito Movilidad Salvando Vidas -</v>
          </cell>
          <cell r="AU1303">
            <v>0</v>
          </cell>
          <cell r="AV1303" t="str">
            <v>sc</v>
          </cell>
        </row>
        <row r="1304">
          <cell r="AP1304">
            <v>503912</v>
          </cell>
          <cell r="AQ1304">
            <v>2001561</v>
          </cell>
          <cell r="AR1304">
            <v>2</v>
          </cell>
          <cell r="AS1304">
            <v>42779</v>
          </cell>
          <cell r="AT1304" t="str">
            <v>SD Terminado Acciones de Movilidad UAERMV Circuito Movilidad Salvando Vidas -</v>
          </cell>
          <cell r="AU1304">
            <v>0</v>
          </cell>
          <cell r="AV1304" t="str">
            <v>sc</v>
          </cell>
        </row>
        <row r="1305">
          <cell r="AP1305">
            <v>503927</v>
          </cell>
          <cell r="AQ1305">
            <v>2001661</v>
          </cell>
          <cell r="AR1305">
            <v>2</v>
          </cell>
          <cell r="AS1305">
            <v>42768</v>
          </cell>
          <cell r="AT1305" t="str">
            <v>SD Reservado Acciones de Movilidad UAERMV Circuito Movilidad Salvando Vidas -</v>
          </cell>
          <cell r="AU1305">
            <v>0</v>
          </cell>
          <cell r="AV1305" t="str">
            <v>sc</v>
          </cell>
        </row>
        <row r="1306">
          <cell r="AP1306">
            <v>503932</v>
          </cell>
          <cell r="AQ1306">
            <v>2001680</v>
          </cell>
          <cell r="AR1306">
            <v>2</v>
          </cell>
          <cell r="AS1306">
            <v>42768</v>
          </cell>
          <cell r="AT1306" t="str">
            <v>SD Reservado Acciones de Movilidad UAERMV Circuito Movilidad Salvando Vidas -</v>
          </cell>
          <cell r="AU1306">
            <v>0</v>
          </cell>
          <cell r="AV1306" t="str">
            <v>sc</v>
          </cell>
        </row>
        <row r="1307">
          <cell r="AP1307">
            <v>504207</v>
          </cell>
          <cell r="AQ1307">
            <v>2001294</v>
          </cell>
          <cell r="AR1307">
            <v>2</v>
          </cell>
          <cell r="AS1307">
            <v>42731</v>
          </cell>
          <cell r="AT1307" t="str">
            <v>SD Reservado Mantenimiento Rutinario IDU Circuito Movilidad EJECUCION SITP 2016 -</v>
          </cell>
          <cell r="AU1307">
            <v>0</v>
          </cell>
          <cell r="AV1307" t="str">
            <v>sc</v>
          </cell>
        </row>
        <row r="1308">
          <cell r="AP1308">
            <v>504224</v>
          </cell>
          <cell r="AQ1308">
            <v>2002206</v>
          </cell>
          <cell r="AR1308">
            <v>2</v>
          </cell>
          <cell r="AS1308">
            <v>42731</v>
          </cell>
          <cell r="AT1308" t="str">
            <v>SD Reservado Mantenimiento Periódico IDU Circuito Movilidad EJECUCION SITP 2016 -</v>
          </cell>
          <cell r="AU1308">
            <v>0</v>
          </cell>
          <cell r="AV1308" t="str">
            <v>sc</v>
          </cell>
        </row>
        <row r="1309">
          <cell r="AP1309">
            <v>504276</v>
          </cell>
          <cell r="AQ1309">
            <v>2001243</v>
          </cell>
          <cell r="AR1309">
            <v>2</v>
          </cell>
          <cell r="AS1309">
            <v>42731</v>
          </cell>
          <cell r="AT1309" t="str">
            <v>SD Reservado Mantenimiento Periódico IDU Circuito Movilidad EJECUCION SITP 2016 -</v>
          </cell>
          <cell r="AU1309">
            <v>0</v>
          </cell>
          <cell r="AV1309" t="str">
            <v>sc</v>
          </cell>
        </row>
        <row r="1310">
          <cell r="AP1310">
            <v>504279</v>
          </cell>
          <cell r="AQ1310">
            <v>2001224</v>
          </cell>
          <cell r="AR1310">
            <v>2</v>
          </cell>
          <cell r="AS1310">
            <v>42731</v>
          </cell>
          <cell r="AT1310" t="str">
            <v>SD Reservado Mantenimiento Rutinario IDU Circuito Movilidad EJECUCION SITP 2016 -</v>
          </cell>
          <cell r="AU1310">
            <v>0</v>
          </cell>
          <cell r="AV1310" t="str">
            <v>sc</v>
          </cell>
        </row>
        <row r="1311">
          <cell r="AP1311">
            <v>504943</v>
          </cell>
          <cell r="AQ1311">
            <v>2000706</v>
          </cell>
          <cell r="AR1311">
            <v>2</v>
          </cell>
          <cell r="AS1311">
            <v>42313</v>
          </cell>
          <cell r="AT1311" t="str">
            <v>IDU-083-2012 Terminado Mantenimiento Periódico IDU Arterial  -</v>
          </cell>
          <cell r="AU1311">
            <v>0</v>
          </cell>
          <cell r="AV1311" t="str">
            <v>sc</v>
          </cell>
        </row>
        <row r="1312">
          <cell r="AP1312">
            <v>504954</v>
          </cell>
          <cell r="AQ1312">
            <v>2000409</v>
          </cell>
          <cell r="AR1312">
            <v>2</v>
          </cell>
          <cell r="AS1312">
            <v>42313</v>
          </cell>
          <cell r="AT1312" t="str">
            <v>IDU-1686-2014 Terminado Rehabilitación IDU Arterial  -Calzada6-8-POLIZA ESTABILIDAD ACTIVA</v>
          </cell>
          <cell r="AU1312">
            <v>42946</v>
          </cell>
          <cell r="AV1312" t="str">
            <v>sc</v>
          </cell>
        </row>
        <row r="1313">
          <cell r="AP1313">
            <v>504967</v>
          </cell>
          <cell r="AQ1313">
            <v>2000503</v>
          </cell>
          <cell r="AR1313">
            <v>2</v>
          </cell>
          <cell r="AS1313">
            <v>42409</v>
          </cell>
          <cell r="AT1313" t="str">
            <v>IDU-1686-2014 Terminado Acciones de Movilidad IDU Arterial  -Calzada8-POLIZA ESTABILIDAD ACTIVA</v>
          </cell>
          <cell r="AU1313">
            <v>42946</v>
          </cell>
          <cell r="AV1313" t="str">
            <v>sc</v>
          </cell>
        </row>
        <row r="1314">
          <cell r="AP1314">
            <v>504978</v>
          </cell>
          <cell r="AQ1314">
            <v>2000672</v>
          </cell>
          <cell r="AR1314">
            <v>2</v>
          </cell>
          <cell r="AS1314">
            <v>42313</v>
          </cell>
          <cell r="AT1314" t="str">
            <v>IDU-1686-2014 Terminado Rehabilitación IDU Arterial  -</v>
          </cell>
          <cell r="AU1314">
            <v>0</v>
          </cell>
          <cell r="AV1314" t="str">
            <v>sc</v>
          </cell>
        </row>
        <row r="1315">
          <cell r="AP1315">
            <v>504980</v>
          </cell>
          <cell r="AQ1315">
            <v>2000672</v>
          </cell>
          <cell r="AR1315">
            <v>2</v>
          </cell>
          <cell r="AS1315">
            <v>42313</v>
          </cell>
          <cell r="AT1315" t="str">
            <v>IDU-1686-2014 Terminado Rehabilitación IDU Arterial  -</v>
          </cell>
          <cell r="AU1315">
            <v>0</v>
          </cell>
          <cell r="AV1315" t="str">
            <v>sc</v>
          </cell>
        </row>
        <row r="1316">
          <cell r="AP1316">
            <v>505008</v>
          </cell>
          <cell r="AQ1316">
            <v>2000535</v>
          </cell>
          <cell r="AR1316">
            <v>2</v>
          </cell>
          <cell r="AS1316">
            <v>42409</v>
          </cell>
          <cell r="AT1316" t="str">
            <v>IDU-1686-2014 Terminado Acciones de Movilidad IDU Arterial  -</v>
          </cell>
          <cell r="AU1316">
            <v>0</v>
          </cell>
          <cell r="AV1316" t="str">
            <v>sc</v>
          </cell>
        </row>
        <row r="1317">
          <cell r="AP1317">
            <v>505010</v>
          </cell>
          <cell r="AQ1317">
            <v>2000535</v>
          </cell>
          <cell r="AR1317">
            <v>2</v>
          </cell>
          <cell r="AS1317">
            <v>42313</v>
          </cell>
          <cell r="AT1317" t="str">
            <v>IDU-1686-2014 Terminado Rehabilitación IDU Arterial  -</v>
          </cell>
          <cell r="AU1317">
            <v>0</v>
          </cell>
          <cell r="AV1317" t="str">
            <v>sc</v>
          </cell>
        </row>
        <row r="1318">
          <cell r="AP1318">
            <v>505783</v>
          </cell>
          <cell r="AQ1318">
            <v>2000056</v>
          </cell>
          <cell r="AR1318">
            <v>2</v>
          </cell>
          <cell r="AS1318">
            <v>42760</v>
          </cell>
          <cell r="AT1318" t="str">
            <v>SD Terminado Parcheo UAERMV Arterial SD Reporte Ejecución diciembre de 2016-Calzada 4-POLIZA ESTABILIDAD ACTIVA</v>
          </cell>
          <cell r="AU1318">
            <v>44053</v>
          </cell>
          <cell r="AV1318" t="str">
            <v>sc</v>
          </cell>
        </row>
        <row r="1319">
          <cell r="AP1319">
            <v>505785</v>
          </cell>
          <cell r="AQ1319">
            <v>2000056</v>
          </cell>
          <cell r="AR1319">
            <v>2</v>
          </cell>
          <cell r="AS1319">
            <v>42667</v>
          </cell>
          <cell r="AT1319" t="str">
            <v>SD Terminado Mantenimiento Periódico UAERMV Arterial SD Intervenida 29/10/2012 Reporte depuración ejecución UMV-Calzada 4-POLIZA ESTABILIDAD ACTIVA</v>
          </cell>
          <cell r="AU1319">
            <v>44053</v>
          </cell>
          <cell r="AV1319" t="str">
            <v>sc</v>
          </cell>
        </row>
        <row r="1320">
          <cell r="AP1320">
            <v>505787</v>
          </cell>
          <cell r="AQ1320">
            <v>2000056</v>
          </cell>
          <cell r="AR1320">
            <v>2</v>
          </cell>
          <cell r="AS1320">
            <v>42667</v>
          </cell>
          <cell r="AT1320" t="str">
            <v>SD Terminado Mantenimiento Periódico UAERMV Arterial SD Intervenida 29/10/2012 Reporte depuración ejecución UMV-Calzada 4-POLIZA ESTABILIDAD ACTIVA</v>
          </cell>
          <cell r="AU1320">
            <v>44053</v>
          </cell>
          <cell r="AV1320" t="str">
            <v>sc</v>
          </cell>
        </row>
        <row r="1321">
          <cell r="AP1321">
            <v>505789</v>
          </cell>
          <cell r="AQ1321">
            <v>2000056</v>
          </cell>
          <cell r="AR1321">
            <v>2</v>
          </cell>
          <cell r="AS1321">
            <v>42313</v>
          </cell>
          <cell r="AT1321" t="str">
            <v>IDU-1686-2014 Terminado Rehabilitación IDU Arterial  -Calzada 4-POLIZA ESTABILIDAD ACTIVA</v>
          </cell>
          <cell r="AU1321">
            <v>44053</v>
          </cell>
          <cell r="AV1321" t="str">
            <v>sc</v>
          </cell>
        </row>
        <row r="1322">
          <cell r="AP1322">
            <v>505791</v>
          </cell>
          <cell r="AQ1322">
            <v>2000056</v>
          </cell>
          <cell r="AR1322">
            <v>2</v>
          </cell>
          <cell r="AS1322">
            <v>42313</v>
          </cell>
          <cell r="AT1322" t="str">
            <v>IDU-1686-2014 Terminado Rehabilitación IDU Arterial  -Calzada 4-POLIZA ESTABILIDAD ACTIVA</v>
          </cell>
          <cell r="AU1322">
            <v>44053</v>
          </cell>
          <cell r="AV1322" t="str">
            <v>sc</v>
          </cell>
        </row>
        <row r="1323">
          <cell r="AP1323">
            <v>505793</v>
          </cell>
          <cell r="AQ1323">
            <v>2000056</v>
          </cell>
          <cell r="AR1323">
            <v>2</v>
          </cell>
          <cell r="AS1323">
            <v>42313</v>
          </cell>
          <cell r="AT1323" t="str">
            <v>IDU-1686-2014 Terminado Mantenimiento Periódico IDU Arterial  -Calzada 4-POLIZA ESTABILIDAD ACTIVA</v>
          </cell>
          <cell r="AU1323">
            <v>44053</v>
          </cell>
          <cell r="AV1323" t="str">
            <v>sc</v>
          </cell>
        </row>
        <row r="1324">
          <cell r="AP1324">
            <v>505796</v>
          </cell>
          <cell r="AQ1324">
            <v>2000018</v>
          </cell>
          <cell r="AR1324">
            <v>2</v>
          </cell>
          <cell r="AS1324">
            <v>42760</v>
          </cell>
          <cell r="AT1324" t="str">
            <v>SD Terminado Parcheo UAERMV Arterial SD Reporte Ejecución diciembre de 2016-Puente 18-POLIZA ESTABILIDAD ACTIVA</v>
          </cell>
          <cell r="AU1324">
            <v>44053</v>
          </cell>
          <cell r="AV1324" t="str">
            <v>sc</v>
          </cell>
        </row>
        <row r="1325">
          <cell r="AP1325">
            <v>505802</v>
          </cell>
          <cell r="AQ1325">
            <v>2000018</v>
          </cell>
          <cell r="AR1325">
            <v>2</v>
          </cell>
          <cell r="AS1325">
            <v>42313</v>
          </cell>
          <cell r="AT1325" t="str">
            <v>IDU-083-2012 Terminado Mantenimiento Periódico IDU Arterial  -Puente 18-POLIZA ESTABILIDAD ACTIVA</v>
          </cell>
          <cell r="AU1325">
            <v>44053</v>
          </cell>
          <cell r="AV1325" t="str">
            <v>sc</v>
          </cell>
        </row>
        <row r="1326">
          <cell r="AP1326">
            <v>506072</v>
          </cell>
          <cell r="AQ1326">
            <v>2000849</v>
          </cell>
          <cell r="AR1326">
            <v>2</v>
          </cell>
          <cell r="AS1326">
            <v>41029</v>
          </cell>
          <cell r="AT1326" t="str">
            <v>CONV-008-2011 Terminado Mantenimiento Periódico UAERMV Arterial  -</v>
          </cell>
          <cell r="AU1326">
            <v>0</v>
          </cell>
          <cell r="AV1326" t="str">
            <v>sc</v>
          </cell>
        </row>
        <row r="1327">
          <cell r="AP1327">
            <v>506074</v>
          </cell>
          <cell r="AQ1327">
            <v>2000849</v>
          </cell>
          <cell r="AR1327">
            <v>2</v>
          </cell>
          <cell r="AS1327">
            <v>41029</v>
          </cell>
          <cell r="AT1327" t="str">
            <v>CONV-008-2011 Terminado Mantenimiento Periódico UAERMV Arterial  -</v>
          </cell>
          <cell r="AU1327">
            <v>0</v>
          </cell>
          <cell r="AV1327" t="str">
            <v>sc</v>
          </cell>
        </row>
        <row r="1328">
          <cell r="AP1328">
            <v>506076</v>
          </cell>
          <cell r="AQ1328">
            <v>2000849</v>
          </cell>
          <cell r="AR1328">
            <v>2</v>
          </cell>
          <cell r="AS1328">
            <v>42313</v>
          </cell>
          <cell r="AT1328" t="str">
            <v>CONV-008-2011 Terminado Acciones de Movilidad IDU Arterial  -</v>
          </cell>
          <cell r="AU1328">
            <v>0</v>
          </cell>
          <cell r="AV1328" t="str">
            <v>sc</v>
          </cell>
        </row>
        <row r="1329">
          <cell r="AP1329">
            <v>506078</v>
          </cell>
          <cell r="AQ1329">
            <v>2000849</v>
          </cell>
          <cell r="AR1329">
            <v>2</v>
          </cell>
          <cell r="AS1329">
            <v>41029</v>
          </cell>
          <cell r="AT1329" t="str">
            <v>CONV-008-2011 Terminado Mantenimiento Periódico UAERMV Arterial  -</v>
          </cell>
          <cell r="AU1329">
            <v>0</v>
          </cell>
          <cell r="AV1329" t="str">
            <v>sc</v>
          </cell>
        </row>
        <row r="1330">
          <cell r="AP1330">
            <v>506080</v>
          </cell>
          <cell r="AQ1330">
            <v>2000849</v>
          </cell>
          <cell r="AR1330">
            <v>2</v>
          </cell>
          <cell r="AS1330">
            <v>41029</v>
          </cell>
          <cell r="AT1330" t="str">
            <v>CONV-008-2011 Terminado Mantenimiento Periódico UAERMV Arterial  -</v>
          </cell>
          <cell r="AU1330">
            <v>0</v>
          </cell>
          <cell r="AV1330" t="str">
            <v>sc</v>
          </cell>
        </row>
        <row r="1331">
          <cell r="AP1331">
            <v>506082</v>
          </cell>
          <cell r="AQ1331">
            <v>2000849</v>
          </cell>
          <cell r="AR1331">
            <v>2</v>
          </cell>
          <cell r="AS1331">
            <v>41029</v>
          </cell>
          <cell r="AT1331" t="str">
            <v>CONV-008-2011 Terminado Mantenimiento Periódico UAERMV Arterial  -</v>
          </cell>
          <cell r="AU1331">
            <v>0</v>
          </cell>
          <cell r="AV1331" t="str">
            <v>sc</v>
          </cell>
        </row>
        <row r="1332">
          <cell r="AP1332">
            <v>507278</v>
          </cell>
          <cell r="AQ1332">
            <v>2001567</v>
          </cell>
          <cell r="AR1332">
            <v>2</v>
          </cell>
          <cell r="AS1332">
            <v>42781</v>
          </cell>
          <cell r="AT1332" t="str">
            <v>SD Reservado Acciones de Movilidad UAERMV Circuito Movilidad SD -</v>
          </cell>
          <cell r="AU1332">
            <v>0</v>
          </cell>
          <cell r="AV1332" t="str">
            <v>sc</v>
          </cell>
        </row>
        <row r="1333">
          <cell r="AP1333">
            <v>507280</v>
          </cell>
          <cell r="AQ1333">
            <v>2001567</v>
          </cell>
          <cell r="AR1333">
            <v>2</v>
          </cell>
          <cell r="AS1333">
            <v>42781</v>
          </cell>
          <cell r="AT1333" t="str">
            <v>SD Reservado Acciones de Movilidad UAERMV Circuito Movilidad SD -</v>
          </cell>
          <cell r="AU1333">
            <v>0</v>
          </cell>
          <cell r="AV1333" t="str">
            <v>sc</v>
          </cell>
        </row>
        <row r="1334">
          <cell r="AP1334">
            <v>509477</v>
          </cell>
          <cell r="AQ1334">
            <v>2001071</v>
          </cell>
          <cell r="AR1334">
            <v>2</v>
          </cell>
          <cell r="AS1334">
            <v>42570</v>
          </cell>
          <cell r="AT1334" t="str">
            <v>FDLCH-088-2015 Terminado Mantenimiento Periódico FDL CHAPINERO Arterial SD -</v>
          </cell>
          <cell r="AV1334" t="str">
            <v>sc</v>
          </cell>
        </row>
        <row r="1335">
          <cell r="AP1335">
            <v>509479</v>
          </cell>
          <cell r="AQ1335">
            <v>2001071</v>
          </cell>
          <cell r="AR1335">
            <v>2</v>
          </cell>
          <cell r="AS1335">
            <v>42760</v>
          </cell>
          <cell r="AT1335" t="str">
            <v>SD Terminado Parcheo UAERMV Arterial SD Reporte Ejecución diciembre de 2016-</v>
          </cell>
          <cell r="AV1335" t="str">
            <v>sc</v>
          </cell>
        </row>
        <row r="1336">
          <cell r="AP1336">
            <v>509488</v>
          </cell>
          <cell r="AQ1336">
            <v>2001096</v>
          </cell>
          <cell r="AR1336">
            <v>2</v>
          </cell>
          <cell r="AS1336">
            <v>42570</v>
          </cell>
          <cell r="AT1336" t="str">
            <v>FDLCH-088-2015 Terminado Mantenimiento Periódico FDL CHAPINERO Arterial SD -</v>
          </cell>
          <cell r="AV1336" t="str">
            <v>sc</v>
          </cell>
        </row>
        <row r="1337">
          <cell r="AP1337">
            <v>509490</v>
          </cell>
          <cell r="AQ1337">
            <v>2001096</v>
          </cell>
          <cell r="AR1337">
            <v>2</v>
          </cell>
          <cell r="AS1337">
            <v>42760</v>
          </cell>
          <cell r="AT1337" t="str">
            <v>SD Terminado Parcheo UAERMV Arterial SD Reporte Ejecución diciembre de 2016-</v>
          </cell>
          <cell r="AV1337" t="str">
            <v>sc</v>
          </cell>
        </row>
        <row r="1338">
          <cell r="AP1338">
            <v>509493</v>
          </cell>
          <cell r="AQ1338">
            <v>2002267</v>
          </cell>
          <cell r="AR1338">
            <v>2</v>
          </cell>
          <cell r="AS1338">
            <v>42570</v>
          </cell>
          <cell r="AT1338" t="str">
            <v>FDLCH-088-2015 Terminado Mantenimiento Periódico FDL CHAPINERO Arterial SD -</v>
          </cell>
          <cell r="AV1338" t="str">
            <v>sc</v>
          </cell>
        </row>
        <row r="1339">
          <cell r="AP1339">
            <v>509495</v>
          </cell>
          <cell r="AQ1339">
            <v>2002267</v>
          </cell>
          <cell r="AR1339">
            <v>2</v>
          </cell>
          <cell r="AS1339">
            <v>42313</v>
          </cell>
          <cell r="AT1339" t="str">
            <v>IDU-70-2008 Terminado Acciones de Movilidad IDU Arterial  -</v>
          </cell>
          <cell r="AV1339" t="str">
            <v>sc</v>
          </cell>
        </row>
        <row r="1340">
          <cell r="AP1340">
            <v>509498</v>
          </cell>
          <cell r="AQ1340">
            <v>2001048</v>
          </cell>
          <cell r="AR1340">
            <v>2</v>
          </cell>
          <cell r="AS1340">
            <v>42570</v>
          </cell>
          <cell r="AT1340" t="str">
            <v>FDLCH-088-2015 Terminado Mantenimiento Periódico FDL CHAPINERO Arterial SD -</v>
          </cell>
          <cell r="AV1340" t="str">
            <v>sc</v>
          </cell>
        </row>
        <row r="1341">
          <cell r="AP1341">
            <v>509500</v>
          </cell>
          <cell r="AQ1341">
            <v>2001048</v>
          </cell>
          <cell r="AR1341">
            <v>2</v>
          </cell>
          <cell r="AS1341">
            <v>42313</v>
          </cell>
          <cell r="AT1341" t="str">
            <v>IDU-70-2008 Terminado Acciones de Movilidad IDU Arterial  -</v>
          </cell>
          <cell r="AV1341" t="str">
            <v>sc</v>
          </cell>
        </row>
        <row r="1342">
          <cell r="AP1342">
            <v>509503</v>
          </cell>
          <cell r="AQ1342">
            <v>2000931</v>
          </cell>
          <cell r="AR1342">
            <v>2</v>
          </cell>
          <cell r="AS1342">
            <v>42570</v>
          </cell>
          <cell r="AT1342" t="str">
            <v>FDLCH-088-2015 Terminado Mantenimiento Periódico FDL CHAPINERO Arterial SD -</v>
          </cell>
          <cell r="AV1342" t="str">
            <v>sc</v>
          </cell>
        </row>
        <row r="1343">
          <cell r="AP1343">
            <v>509505</v>
          </cell>
          <cell r="AQ1343">
            <v>2000931</v>
          </cell>
          <cell r="AR1343">
            <v>2</v>
          </cell>
          <cell r="AS1343">
            <v>42313</v>
          </cell>
          <cell r="AT1343" t="str">
            <v>IDU-70-2008 Terminado Acciones de Movilidad IDU Arterial  -</v>
          </cell>
          <cell r="AV1343" t="str">
            <v>sc</v>
          </cell>
        </row>
        <row r="1344">
          <cell r="AP1344">
            <v>509513</v>
          </cell>
          <cell r="AQ1344">
            <v>2001129</v>
          </cell>
          <cell r="AR1344">
            <v>2</v>
          </cell>
          <cell r="AS1344">
            <v>42570</v>
          </cell>
          <cell r="AT1344" t="str">
            <v>FDLCH-088-2015 Terminado Mantenimiento Periódico FDL CHAPINERO Arterial SD -</v>
          </cell>
          <cell r="AV1344" t="str">
            <v>sc</v>
          </cell>
        </row>
        <row r="1345">
          <cell r="AP1345">
            <v>509515</v>
          </cell>
          <cell r="AQ1345">
            <v>2001129</v>
          </cell>
          <cell r="AR1345">
            <v>2</v>
          </cell>
          <cell r="AS1345">
            <v>42760</v>
          </cell>
          <cell r="AT1345" t="str">
            <v>SD Terminado Parcheo UAERMV Arterial SD Reporte Ejecución diciembre de 2016-</v>
          </cell>
          <cell r="AV1345" t="str">
            <v>sc</v>
          </cell>
        </row>
        <row r="1346">
          <cell r="AP1346">
            <v>513023</v>
          </cell>
          <cell r="AQ1346">
            <v>2002244</v>
          </cell>
          <cell r="AR1346">
            <v>2</v>
          </cell>
          <cell r="AS1346">
            <v>42313</v>
          </cell>
          <cell r="AT1346" t="str">
            <v>IDU-70-2008 Terminado Acciones de Movilidad IDU Arterial  -</v>
          </cell>
          <cell r="AV1346" t="str">
            <v>sc</v>
          </cell>
        </row>
        <row r="1347">
          <cell r="AP1347">
            <v>513351</v>
          </cell>
          <cell r="AQ1347">
            <v>1005723</v>
          </cell>
          <cell r="AR1347">
            <v>2</v>
          </cell>
          <cell r="AS1347">
            <v>42313</v>
          </cell>
          <cell r="AT1347" t="str">
            <v>IDU-49-2012 Terminado Acciones de Movilidad IDU Arterial  -</v>
          </cell>
          <cell r="AV1347" t="str">
            <v>sc</v>
          </cell>
        </row>
        <row r="1348">
          <cell r="AP1348">
            <v>513354</v>
          </cell>
          <cell r="AQ1348">
            <v>1005740</v>
          </cell>
          <cell r="AR1348">
            <v>2</v>
          </cell>
          <cell r="AS1348">
            <v>42313</v>
          </cell>
          <cell r="AT1348" t="str">
            <v>IDU-69-2008 Terminado Acciones de Movilidad IDU Arterial  -</v>
          </cell>
          <cell r="AV1348" t="str">
            <v>sc</v>
          </cell>
        </row>
        <row r="1349">
          <cell r="AP1349">
            <v>513360</v>
          </cell>
          <cell r="AQ1349">
            <v>1005740</v>
          </cell>
          <cell r="AR1349">
            <v>2</v>
          </cell>
          <cell r="AS1349">
            <v>42313</v>
          </cell>
          <cell r="AT1349" t="str">
            <v>IDU-49-2012 Terminado Acciones de Movilidad IDU Arterial  -</v>
          </cell>
          <cell r="AV1349" t="str">
            <v>sc</v>
          </cell>
        </row>
        <row r="1350">
          <cell r="AP1350">
            <v>513467</v>
          </cell>
          <cell r="AQ1350">
            <v>2001122</v>
          </cell>
          <cell r="AR1350">
            <v>2</v>
          </cell>
          <cell r="AS1350">
            <v>42412</v>
          </cell>
          <cell r="AT1350" t="str">
            <v>IDU-1806-2015 Contratado Mantenimiento Periódico IDU Arterial BRIGADA DE REACCIÓN VIAL -</v>
          </cell>
          <cell r="AV1350" t="str">
            <v>sc</v>
          </cell>
        </row>
        <row r="1351">
          <cell r="AP1351">
            <v>513469</v>
          </cell>
          <cell r="AQ1351">
            <v>2001122</v>
          </cell>
          <cell r="AR1351">
            <v>2</v>
          </cell>
          <cell r="AS1351">
            <v>42412</v>
          </cell>
          <cell r="AT1351" t="str">
            <v>IDU-1806-2015 Contratado Mantenimiento Periódico IDU Arterial BRIGADA DE REACCIÓN VIAL -</v>
          </cell>
          <cell r="AV1351" t="str">
            <v>sc</v>
          </cell>
        </row>
        <row r="1352">
          <cell r="AP1352">
            <v>513507</v>
          </cell>
          <cell r="AQ1352">
            <v>2001134</v>
          </cell>
          <cell r="AR1352">
            <v>2</v>
          </cell>
          <cell r="AS1352">
            <v>42412</v>
          </cell>
          <cell r="AT1352" t="str">
            <v>IDU-1806-2015 Contratado Mantenimiento Periódico IDU Arterial BRIGADA DE REACCIÓN VIAL -</v>
          </cell>
          <cell r="AV1352" t="str">
            <v>sc</v>
          </cell>
        </row>
        <row r="1353">
          <cell r="AP1353">
            <v>513509</v>
          </cell>
          <cell r="AQ1353">
            <v>2001134</v>
          </cell>
          <cell r="AR1353">
            <v>2</v>
          </cell>
          <cell r="AS1353">
            <v>42412</v>
          </cell>
          <cell r="AT1353" t="str">
            <v>IDU-1806-2015 Contratado Mantenimiento Periódico IDU Arterial BRIGADA DE REACCIÓN VIAL -</v>
          </cell>
          <cell r="AV1353" t="str">
            <v>sc</v>
          </cell>
        </row>
        <row r="1354">
          <cell r="AP1354">
            <v>513512</v>
          </cell>
          <cell r="AQ1354">
            <v>2001099</v>
          </cell>
          <cell r="AR1354">
            <v>2</v>
          </cell>
          <cell r="AS1354">
            <v>42412</v>
          </cell>
          <cell r="AT1354" t="str">
            <v>IDU-1806-2015 Contratado Mantenimiento Periódico IDU Arterial BRIGADA DE REACCIÓN VIAL -</v>
          </cell>
          <cell r="AV1354" t="str">
            <v>sc</v>
          </cell>
        </row>
        <row r="1355">
          <cell r="AP1355">
            <v>513514</v>
          </cell>
          <cell r="AQ1355">
            <v>2001099</v>
          </cell>
          <cell r="AR1355">
            <v>2</v>
          </cell>
          <cell r="AS1355">
            <v>42412</v>
          </cell>
          <cell r="AT1355" t="str">
            <v>IDU-1806-2015 Contratado Mantenimiento Periódico IDU Arterial BRIGADA DE REACCIÓN VIAL -</v>
          </cell>
          <cell r="AV1355" t="str">
            <v>sc</v>
          </cell>
        </row>
        <row r="1356">
          <cell r="AP1356">
            <v>513517</v>
          </cell>
          <cell r="AQ1356">
            <v>2001060</v>
          </cell>
          <cell r="AR1356">
            <v>2</v>
          </cell>
          <cell r="AS1356">
            <v>42412</v>
          </cell>
          <cell r="AT1356" t="str">
            <v>IDU-1806-2015 Contratado Mantenimiento Periódico IDU Arterial BRIGADA DE REACCIÓN VIAL -</v>
          </cell>
          <cell r="AV1356" t="str">
            <v>sc</v>
          </cell>
        </row>
        <row r="1357">
          <cell r="AP1357">
            <v>513519</v>
          </cell>
          <cell r="AQ1357">
            <v>2001060</v>
          </cell>
          <cell r="AR1357">
            <v>2</v>
          </cell>
          <cell r="AS1357">
            <v>42412</v>
          </cell>
          <cell r="AT1357" t="str">
            <v>IDU-1806-2015 Contratado Mantenimiento Periódico IDU Arterial BRIGADA DE REACCIÓN VIAL -</v>
          </cell>
          <cell r="AV1357" t="str">
            <v>sc</v>
          </cell>
        </row>
        <row r="1358">
          <cell r="AP1358">
            <v>513522</v>
          </cell>
          <cell r="AQ1358">
            <v>2001037</v>
          </cell>
          <cell r="AR1358">
            <v>2</v>
          </cell>
          <cell r="AS1358">
            <v>42412</v>
          </cell>
          <cell r="AT1358" t="str">
            <v>IDU-1806-2015 Contratado Mantenimiento Periódico IDU Arterial BRIGADA DE REACCIÓN VIAL -</v>
          </cell>
          <cell r="AV1358" t="str">
            <v>sc</v>
          </cell>
        </row>
        <row r="1359">
          <cell r="AP1359">
            <v>513524</v>
          </cell>
          <cell r="AQ1359">
            <v>2001037</v>
          </cell>
          <cell r="AR1359">
            <v>2</v>
          </cell>
          <cell r="AS1359">
            <v>42412</v>
          </cell>
          <cell r="AT1359" t="str">
            <v>IDU-1806-2015 Contratado Mantenimiento Periódico IDU Arterial BRIGADA DE REACCIÓN VIAL -</v>
          </cell>
          <cell r="AV1359" t="str">
            <v>sc</v>
          </cell>
        </row>
        <row r="1360">
          <cell r="AP1360">
            <v>513527</v>
          </cell>
          <cell r="AQ1360">
            <v>2001025</v>
          </cell>
          <cell r="AR1360">
            <v>2</v>
          </cell>
          <cell r="AS1360">
            <v>42412</v>
          </cell>
          <cell r="AT1360" t="str">
            <v>IDU-1806-2015 Contratado Mantenimiento Periódico IDU Arterial BRIGADA DE REACCIÓN VIAL -</v>
          </cell>
          <cell r="AV1360" t="str">
            <v>sc</v>
          </cell>
        </row>
        <row r="1361">
          <cell r="AP1361">
            <v>513529</v>
          </cell>
          <cell r="AQ1361">
            <v>2001025</v>
          </cell>
          <cell r="AR1361">
            <v>2</v>
          </cell>
          <cell r="AS1361">
            <v>42412</v>
          </cell>
          <cell r="AT1361" t="str">
            <v>IDU-1806-2015 Contratado Mantenimiento Periódico IDU Arterial BRIGADA DE REACCIÓN VIAL -</v>
          </cell>
          <cell r="AV1361" t="str">
            <v>sc</v>
          </cell>
        </row>
        <row r="1362">
          <cell r="AP1362">
            <v>513532</v>
          </cell>
          <cell r="AQ1362">
            <v>2001014</v>
          </cell>
          <cell r="AR1362">
            <v>2</v>
          </cell>
          <cell r="AS1362">
            <v>42412</v>
          </cell>
          <cell r="AT1362" t="str">
            <v>IDU-1806-2015 Contratado Mantenimiento Periódico IDU Arterial BRIGADA DE REACCIÓN VIAL -</v>
          </cell>
          <cell r="AV1362" t="str">
            <v>sc</v>
          </cell>
        </row>
        <row r="1363">
          <cell r="AP1363">
            <v>513534</v>
          </cell>
          <cell r="AQ1363">
            <v>2001014</v>
          </cell>
          <cell r="AR1363">
            <v>2</v>
          </cell>
          <cell r="AS1363">
            <v>42412</v>
          </cell>
          <cell r="AT1363" t="str">
            <v>IDU-1806-2015 Contratado Mantenimiento Periódico IDU Arterial BRIGADA DE REACCIÓN VIAL -</v>
          </cell>
          <cell r="AV1363" t="str">
            <v>sc</v>
          </cell>
        </row>
        <row r="1364">
          <cell r="AP1364">
            <v>515633</v>
          </cell>
          <cell r="AQ1364">
            <v>13001581</v>
          </cell>
          <cell r="AR1364">
            <v>2</v>
          </cell>
          <cell r="AS1364">
            <v>42313</v>
          </cell>
          <cell r="AT1364" t="str">
            <v>IDU-70-2008 Terminado Acciones de Movilidad IDU Arterial  -</v>
          </cell>
          <cell r="AV1364" t="str">
            <v>sc</v>
          </cell>
        </row>
        <row r="1365">
          <cell r="AP1365">
            <v>515635</v>
          </cell>
          <cell r="AQ1365">
            <v>13001581</v>
          </cell>
          <cell r="AR1365">
            <v>2</v>
          </cell>
          <cell r="AS1365">
            <v>42313</v>
          </cell>
          <cell r="AT1365" t="str">
            <v>IDU-70-2008 Terminado Acciones de Movilidad IDU Arterial  -</v>
          </cell>
          <cell r="AV1365" t="str">
            <v>sc</v>
          </cell>
        </row>
        <row r="1366">
          <cell r="AP1366">
            <v>515705</v>
          </cell>
          <cell r="AQ1366">
            <v>2001974</v>
          </cell>
          <cell r="AR1366">
            <v>2</v>
          </cell>
          <cell r="AS1366">
            <v>42342</v>
          </cell>
          <cell r="AT1366" t="str">
            <v>IDU-1885-2013 Terminado Construcción IDU Arterial  -</v>
          </cell>
          <cell r="AV1366" t="str">
            <v>sc</v>
          </cell>
        </row>
        <row r="1367">
          <cell r="AP1367">
            <v>515708</v>
          </cell>
          <cell r="AQ1367">
            <v>2001963</v>
          </cell>
          <cell r="AR1367">
            <v>2</v>
          </cell>
          <cell r="AS1367">
            <v>42342</v>
          </cell>
          <cell r="AT1367" t="str">
            <v>IDU-1885-2013 Terminado Construcción IDU Arterial  -</v>
          </cell>
          <cell r="AV1367" t="str">
            <v>sc</v>
          </cell>
        </row>
        <row r="1368">
          <cell r="AP1368">
            <v>516139</v>
          </cell>
          <cell r="AQ1368">
            <v>2002312</v>
          </cell>
          <cell r="AR1368">
            <v>2</v>
          </cell>
          <cell r="AS1368">
            <v>42313</v>
          </cell>
          <cell r="AT1368" t="str">
            <v>IDU-70-2008 Terminado Acciones de Movilidad IDU Arterial  -</v>
          </cell>
          <cell r="AV1368" t="str">
            <v>sc</v>
          </cell>
        </row>
        <row r="1369">
          <cell r="AP1369">
            <v>517517</v>
          </cell>
          <cell r="AQ1369">
            <v>2000783</v>
          </cell>
          <cell r="AR1369">
            <v>2</v>
          </cell>
          <cell r="AS1369">
            <v>42667</v>
          </cell>
          <cell r="AT1369" t="str">
            <v>SD Terminado Mantenimiento Periódico UAERMV Arterial SD -</v>
          </cell>
          <cell r="AV1369" t="str">
            <v>sc</v>
          </cell>
        </row>
        <row r="1370">
          <cell r="AP1370">
            <v>517519</v>
          </cell>
          <cell r="AQ1370">
            <v>2000783</v>
          </cell>
          <cell r="AR1370">
            <v>2</v>
          </cell>
          <cell r="AS1370">
            <v>42488</v>
          </cell>
          <cell r="AT1370" t="str">
            <v>SD Terminado Parcheo UAERMV Arterial  -</v>
          </cell>
          <cell r="AV1370" t="str">
            <v>sc</v>
          </cell>
        </row>
        <row r="1371">
          <cell r="AP1371">
            <v>521276</v>
          </cell>
          <cell r="AQ1371">
            <v>2000230</v>
          </cell>
          <cell r="AR1371">
            <v>2</v>
          </cell>
          <cell r="AS1371">
            <v>42570</v>
          </cell>
          <cell r="AT1371" t="str">
            <v>FDLCH-088-2015 Terminado Mantenimiento Periódico FDL CHAPINERO Arterial SD -</v>
          </cell>
          <cell r="AV1371" t="str">
            <v>sc</v>
          </cell>
        </row>
        <row r="1372">
          <cell r="AP1372">
            <v>521278</v>
          </cell>
          <cell r="AQ1372">
            <v>2000230</v>
          </cell>
          <cell r="AR1372">
            <v>2</v>
          </cell>
          <cell r="AS1372">
            <v>42313</v>
          </cell>
          <cell r="AT1372" t="str">
            <v>IDU-70-2008 Terminado Acciones de Movilidad IDU Arterial  -</v>
          </cell>
          <cell r="AV1372" t="str">
            <v>sc</v>
          </cell>
        </row>
        <row r="1373">
          <cell r="AP1373">
            <v>521281</v>
          </cell>
          <cell r="AQ1373">
            <v>2000268</v>
          </cell>
          <cell r="AR1373">
            <v>2</v>
          </cell>
          <cell r="AS1373">
            <v>42570</v>
          </cell>
          <cell r="AT1373" t="str">
            <v>FDLCH-088-2015 Terminado Mantenimiento Periódico FDL CHAPINERO Arterial SD -</v>
          </cell>
          <cell r="AV1373" t="str">
            <v>sc</v>
          </cell>
        </row>
        <row r="1374">
          <cell r="AP1374">
            <v>521283</v>
          </cell>
          <cell r="AQ1374">
            <v>2000268</v>
          </cell>
          <cell r="AR1374">
            <v>2</v>
          </cell>
          <cell r="AS1374">
            <v>42570</v>
          </cell>
          <cell r="AT1374" t="str">
            <v>FDLCH-088-2015 Terminado Mantenimiento Periódico FDL CHAPINERO Arterial SD -</v>
          </cell>
          <cell r="AV1374" t="str">
            <v>sc</v>
          </cell>
        </row>
        <row r="1375">
          <cell r="AP1375">
            <v>521286</v>
          </cell>
          <cell r="AQ1375">
            <v>2000437</v>
          </cell>
          <cell r="AR1375">
            <v>2</v>
          </cell>
          <cell r="AS1375">
            <v>42570</v>
          </cell>
          <cell r="AT1375" t="str">
            <v>FDLCH-088-2015 Terminado Mantenimiento Periódico FDL CHAPINERO Arterial SD -</v>
          </cell>
          <cell r="AV1375" t="str">
            <v>sc</v>
          </cell>
        </row>
        <row r="1376">
          <cell r="AP1376">
            <v>521291</v>
          </cell>
          <cell r="AQ1376">
            <v>2000524</v>
          </cell>
          <cell r="AR1376">
            <v>2</v>
          </cell>
          <cell r="AS1376">
            <v>42570</v>
          </cell>
          <cell r="AT1376" t="str">
            <v>FDLCH-088-2015 Terminado Mantenimiento Periódico FDL CHAPINERO Arterial SD -</v>
          </cell>
          <cell r="AV1376" t="str">
            <v>sc</v>
          </cell>
        </row>
        <row r="1377">
          <cell r="AP1377">
            <v>521293</v>
          </cell>
          <cell r="AQ1377">
            <v>2000524</v>
          </cell>
          <cell r="AR1377">
            <v>2</v>
          </cell>
          <cell r="AS1377">
            <v>42313</v>
          </cell>
          <cell r="AT1377" t="str">
            <v>IDU-70-2008 Terminado Acciones de Movilidad IDU Arterial  -</v>
          </cell>
          <cell r="AV1377" t="str">
            <v>sc</v>
          </cell>
        </row>
        <row r="1378">
          <cell r="AP1378">
            <v>521296</v>
          </cell>
          <cell r="AQ1378">
            <v>2000540</v>
          </cell>
          <cell r="AR1378">
            <v>2</v>
          </cell>
          <cell r="AS1378">
            <v>42570</v>
          </cell>
          <cell r="AT1378" t="str">
            <v>FDLCH-088-2015 Terminado Mantenimiento Periódico FDL CHAPINERO Arterial SD -</v>
          </cell>
          <cell r="AV1378" t="str">
            <v>sc</v>
          </cell>
        </row>
        <row r="1379">
          <cell r="AP1379">
            <v>521298</v>
          </cell>
          <cell r="AQ1379">
            <v>2000540</v>
          </cell>
          <cell r="AR1379">
            <v>2</v>
          </cell>
          <cell r="AS1379">
            <v>42313</v>
          </cell>
          <cell r="AT1379" t="str">
            <v>IDU-70-2008 Terminado Acciones de Movilidad IDU Arterial  -</v>
          </cell>
          <cell r="AV1379" t="str">
            <v>sc</v>
          </cell>
        </row>
        <row r="1380">
          <cell r="AP1380">
            <v>521301</v>
          </cell>
          <cell r="AQ1380">
            <v>2001138</v>
          </cell>
          <cell r="AR1380">
            <v>2</v>
          </cell>
          <cell r="AS1380">
            <v>42570</v>
          </cell>
          <cell r="AT1380" t="str">
            <v>FDLCH-088-2015 Terminado Mantenimiento Periódico FDL CHAPINERO Arterial SD -</v>
          </cell>
          <cell r="AV1380" t="str">
            <v>sc</v>
          </cell>
        </row>
        <row r="1381">
          <cell r="AP1381">
            <v>521303</v>
          </cell>
          <cell r="AQ1381">
            <v>2001138</v>
          </cell>
          <cell r="AR1381">
            <v>2</v>
          </cell>
          <cell r="AS1381">
            <v>42760</v>
          </cell>
          <cell r="AT1381" t="str">
            <v>SD Terminado Parcheo UAERMV Arterial SD Reporte Ejecución diciembre de 2016-</v>
          </cell>
          <cell r="AV1381" t="str">
            <v>sc</v>
          </cell>
        </row>
        <row r="1382">
          <cell r="AP1382">
            <v>521308</v>
          </cell>
          <cell r="AQ1382">
            <v>2001518</v>
          </cell>
          <cell r="AR1382">
            <v>2</v>
          </cell>
          <cell r="AS1382">
            <v>42760</v>
          </cell>
          <cell r="AT1382" t="str">
            <v>SD Terminado Parcheo UAERMV Arterial SD Reporte Ejecución diciembre de 2016-</v>
          </cell>
          <cell r="AV1382" t="str">
            <v>sc</v>
          </cell>
        </row>
        <row r="1383">
          <cell r="AP1383">
            <v>521313</v>
          </cell>
          <cell r="AQ1383">
            <v>2001544</v>
          </cell>
          <cell r="AR1383">
            <v>2</v>
          </cell>
          <cell r="AS1383">
            <v>42570</v>
          </cell>
          <cell r="AT1383" t="str">
            <v>FDLCH-088-2015 Terminado Mantenimiento Periódico FDL CHAPINERO Arterial SD -</v>
          </cell>
          <cell r="AV1383" t="str">
            <v>sc</v>
          </cell>
        </row>
        <row r="1384">
          <cell r="AP1384">
            <v>521315</v>
          </cell>
          <cell r="AQ1384">
            <v>2001544</v>
          </cell>
          <cell r="AR1384">
            <v>2</v>
          </cell>
          <cell r="AS1384">
            <v>42760</v>
          </cell>
          <cell r="AT1384" t="str">
            <v>SD Terminado Parcheo UAERMV Arterial SD Reporte Ejecución diciembre de 2016-</v>
          </cell>
          <cell r="AV1384" t="str">
            <v>sc</v>
          </cell>
        </row>
        <row r="1385">
          <cell r="AP1385">
            <v>521318</v>
          </cell>
          <cell r="AQ1385">
            <v>2001575</v>
          </cell>
          <cell r="AR1385">
            <v>2</v>
          </cell>
          <cell r="AS1385">
            <v>42570</v>
          </cell>
          <cell r="AT1385" t="str">
            <v>FDLCH-088-2015 Terminado Mantenimiento Periódico FDL CHAPINERO Arterial SD -</v>
          </cell>
          <cell r="AV1385" t="str">
            <v>sc</v>
          </cell>
        </row>
        <row r="1386">
          <cell r="AP1386">
            <v>521320</v>
          </cell>
          <cell r="AQ1386">
            <v>2001575</v>
          </cell>
          <cell r="AR1386">
            <v>2</v>
          </cell>
          <cell r="AS1386">
            <v>42760</v>
          </cell>
          <cell r="AT1386" t="str">
            <v>SD Terminado Parcheo UAERMV Arterial SD Reporte Ejecución diciembre de 2016-</v>
          </cell>
          <cell r="AV1386" t="str">
            <v>sc</v>
          </cell>
        </row>
        <row r="1387">
          <cell r="AP1387">
            <v>521323</v>
          </cell>
          <cell r="AQ1387">
            <v>2001593</v>
          </cell>
          <cell r="AR1387">
            <v>2</v>
          </cell>
          <cell r="AS1387">
            <v>42570</v>
          </cell>
          <cell r="AT1387" t="str">
            <v>FDLCH-088-2015 Terminado Mantenimiento Periódico FDL CHAPINERO Arterial SD -</v>
          </cell>
          <cell r="AV1387" t="str">
            <v>sc</v>
          </cell>
        </row>
        <row r="1388">
          <cell r="AP1388">
            <v>521325</v>
          </cell>
          <cell r="AQ1388">
            <v>2001593</v>
          </cell>
          <cell r="AR1388">
            <v>2</v>
          </cell>
          <cell r="AS1388">
            <v>40774</v>
          </cell>
          <cell r="AT1388" t="str">
            <v>CONV-016-2011 Terminado Mantenimiento Periódico UAERMV Arterial  -</v>
          </cell>
          <cell r="AV1388" t="str">
            <v>sc</v>
          </cell>
        </row>
        <row r="1389">
          <cell r="AP1389">
            <v>521328</v>
          </cell>
          <cell r="AQ1389">
            <v>2001611</v>
          </cell>
          <cell r="AR1389">
            <v>2</v>
          </cell>
          <cell r="AS1389">
            <v>42570</v>
          </cell>
          <cell r="AT1389" t="str">
            <v>FDLCH-088-2015 Terminado Mantenimiento Periódico FDL CHAPINERO Arterial SD -</v>
          </cell>
          <cell r="AV1389" t="str">
            <v>sc</v>
          </cell>
        </row>
        <row r="1390">
          <cell r="AP1390">
            <v>521333</v>
          </cell>
          <cell r="AQ1390">
            <v>2001637</v>
          </cell>
          <cell r="AR1390">
            <v>2</v>
          </cell>
          <cell r="AS1390">
            <v>42760</v>
          </cell>
          <cell r="AT1390" t="str">
            <v>SD Terminado Parcheo UAERMV Arterial SD Reporte Ejecución diciembre de 2016-</v>
          </cell>
          <cell r="AV1390" t="str">
            <v>sc</v>
          </cell>
        </row>
        <row r="1391">
          <cell r="AP1391">
            <v>521335</v>
          </cell>
          <cell r="AQ1391">
            <v>2001637</v>
          </cell>
          <cell r="AR1391">
            <v>2</v>
          </cell>
          <cell r="AS1391">
            <v>40988</v>
          </cell>
          <cell r="AT1391" t="str">
            <v>CONV-009-2011 Terminado Mantenimiento Periódico UAERMV Arterial  -</v>
          </cell>
          <cell r="AV1391" t="str">
            <v>sc</v>
          </cell>
        </row>
        <row r="1392">
          <cell r="AP1392">
            <v>521343</v>
          </cell>
          <cell r="AQ1392">
            <v>2001685</v>
          </cell>
          <cell r="AR1392">
            <v>2</v>
          </cell>
          <cell r="AS1392">
            <v>42570</v>
          </cell>
          <cell r="AT1392" t="str">
            <v>FDLCH-088-2015 Terminado Mantenimiento Periódico FDL CHAPINERO Arterial SD -</v>
          </cell>
          <cell r="AV1392" t="str">
            <v>sc</v>
          </cell>
        </row>
        <row r="1393">
          <cell r="AP1393">
            <v>521345</v>
          </cell>
          <cell r="AQ1393">
            <v>2001685</v>
          </cell>
          <cell r="AR1393">
            <v>2</v>
          </cell>
          <cell r="AS1393">
            <v>40988</v>
          </cell>
          <cell r="AT1393" t="str">
            <v>CONV-009-2011 Terminado Mantenimiento Periódico UAERMV Arterial  -</v>
          </cell>
          <cell r="AV1393" t="str">
            <v>sc</v>
          </cell>
        </row>
        <row r="1394">
          <cell r="AP1394">
            <v>521348</v>
          </cell>
          <cell r="AQ1394">
            <v>2001698</v>
          </cell>
          <cell r="AR1394">
            <v>2</v>
          </cell>
          <cell r="AS1394">
            <v>42570</v>
          </cell>
          <cell r="AT1394" t="str">
            <v>FDLCH-088-2015 Terminado Mantenimiento Periódico FDL CHAPINERO Arterial SD -</v>
          </cell>
          <cell r="AV1394" t="str">
            <v>sc</v>
          </cell>
        </row>
        <row r="1395">
          <cell r="AP1395">
            <v>521353</v>
          </cell>
          <cell r="AQ1395">
            <v>2001728</v>
          </cell>
          <cell r="AR1395">
            <v>2</v>
          </cell>
          <cell r="AS1395">
            <v>42760</v>
          </cell>
          <cell r="AT1395" t="str">
            <v>SD Terminado Parcheo UAERMV Arterial SD Reporte Ejecución diciembre de 2016-</v>
          </cell>
          <cell r="AV1395" t="str">
            <v>sc</v>
          </cell>
        </row>
        <row r="1396">
          <cell r="AP1396">
            <v>521355</v>
          </cell>
          <cell r="AQ1396">
            <v>2001728</v>
          </cell>
          <cell r="AR1396">
            <v>2</v>
          </cell>
          <cell r="AS1396">
            <v>40988</v>
          </cell>
          <cell r="AT1396" t="str">
            <v>CONV-009-2011 Terminado Mantenimiento Periódico UAERMV Arterial  -</v>
          </cell>
          <cell r="AV1396" t="str">
            <v>sc</v>
          </cell>
        </row>
        <row r="1397">
          <cell r="AP1397">
            <v>521358</v>
          </cell>
          <cell r="AQ1397">
            <v>2001765</v>
          </cell>
          <cell r="AR1397">
            <v>2</v>
          </cell>
          <cell r="AS1397">
            <v>42760</v>
          </cell>
          <cell r="AT1397" t="str">
            <v>SD Terminado Parcheo UAERMV Arterial SD Reporte Ejecución diciembre de 2016-</v>
          </cell>
          <cell r="AV1397" t="str">
            <v>sc</v>
          </cell>
        </row>
        <row r="1398">
          <cell r="AP1398">
            <v>521360</v>
          </cell>
          <cell r="AQ1398">
            <v>2001765</v>
          </cell>
          <cell r="AR1398">
            <v>2</v>
          </cell>
          <cell r="AS1398">
            <v>40988</v>
          </cell>
          <cell r="AT1398" t="str">
            <v>CONV-009-2011 Terminado Mantenimiento Periódico UAERMV Arterial  -</v>
          </cell>
          <cell r="AV1398" t="str">
            <v>sc</v>
          </cell>
        </row>
        <row r="1399">
          <cell r="AP1399">
            <v>521363</v>
          </cell>
          <cell r="AQ1399">
            <v>2001769</v>
          </cell>
          <cell r="AR1399">
            <v>2</v>
          </cell>
          <cell r="AS1399">
            <v>42570</v>
          </cell>
          <cell r="AT1399" t="str">
            <v>FDLCH-088-2015 Terminado Mantenimiento Periódico FDL CHAPINERO Arterial SD -</v>
          </cell>
          <cell r="AV1399" t="str">
            <v>sc</v>
          </cell>
        </row>
        <row r="1400">
          <cell r="AP1400">
            <v>521365</v>
          </cell>
          <cell r="AQ1400">
            <v>2001769</v>
          </cell>
          <cell r="AR1400">
            <v>2</v>
          </cell>
          <cell r="AS1400">
            <v>41411</v>
          </cell>
          <cell r="AT1400" t="str">
            <v>SD Terminado Mantenimiento Periódico UAERMV Arterial  -</v>
          </cell>
          <cell r="AV1400" t="str">
            <v>sc</v>
          </cell>
        </row>
        <row r="1401">
          <cell r="AP1401">
            <v>521368</v>
          </cell>
          <cell r="AQ1401">
            <v>2001781</v>
          </cell>
          <cell r="AR1401">
            <v>2</v>
          </cell>
          <cell r="AS1401">
            <v>42570</v>
          </cell>
          <cell r="AT1401" t="str">
            <v>FDLCH-088-2015 Terminado Mantenimiento Periódico FDL CHAPINERO Arterial SD -</v>
          </cell>
          <cell r="AV1401" t="str">
            <v>sc</v>
          </cell>
        </row>
        <row r="1402">
          <cell r="AP1402">
            <v>521373</v>
          </cell>
          <cell r="AQ1402">
            <v>2001794</v>
          </cell>
          <cell r="AR1402">
            <v>2</v>
          </cell>
          <cell r="AS1402">
            <v>42760</v>
          </cell>
          <cell r="AT1402" t="str">
            <v>SD Terminado Parcheo UAERMV Arterial SD Reporte Ejecución diciembre de 2016-</v>
          </cell>
          <cell r="AV1402" t="str">
            <v>sc</v>
          </cell>
        </row>
        <row r="1403">
          <cell r="AP1403">
            <v>521378</v>
          </cell>
          <cell r="AQ1403">
            <v>2001806</v>
          </cell>
          <cell r="AR1403">
            <v>2</v>
          </cell>
          <cell r="AS1403">
            <v>42570</v>
          </cell>
          <cell r="AT1403" t="str">
            <v>FDLCH-088-2015 Terminado Mantenimiento Periódico FDL CHAPINERO Arterial SD -</v>
          </cell>
          <cell r="AV1403" t="str">
            <v>sc</v>
          </cell>
        </row>
        <row r="1404">
          <cell r="AP1404">
            <v>521383</v>
          </cell>
          <cell r="AQ1404">
            <v>2001819</v>
          </cell>
          <cell r="AR1404">
            <v>2</v>
          </cell>
          <cell r="AS1404">
            <v>42570</v>
          </cell>
          <cell r="AT1404" t="str">
            <v>FDLCH-088-2015 Terminado Mantenimiento Periódico FDL CHAPINERO Arterial SD -</v>
          </cell>
          <cell r="AV1404" t="str">
            <v>sc</v>
          </cell>
        </row>
        <row r="1405">
          <cell r="AP1405">
            <v>521388</v>
          </cell>
          <cell r="AQ1405">
            <v>2001828</v>
          </cell>
          <cell r="AR1405">
            <v>2</v>
          </cell>
          <cell r="AS1405">
            <v>42570</v>
          </cell>
          <cell r="AT1405" t="str">
            <v>FDLCH-088-2015 Terminado Mantenimiento Periódico FDL CHAPINERO Arterial SD -</v>
          </cell>
          <cell r="AV1405" t="str">
            <v>sc</v>
          </cell>
        </row>
        <row r="1406">
          <cell r="AP1406">
            <v>521393</v>
          </cell>
          <cell r="AQ1406">
            <v>2001857</v>
          </cell>
          <cell r="AR1406">
            <v>2</v>
          </cell>
          <cell r="AS1406">
            <v>42570</v>
          </cell>
          <cell r="AT1406" t="str">
            <v>FDLCH-088-2015 Terminado Mantenimiento Periódico FDL CHAPINERO Arterial SD -</v>
          </cell>
          <cell r="AV1406" t="str">
            <v>sc</v>
          </cell>
        </row>
        <row r="1407">
          <cell r="AP1407">
            <v>521398</v>
          </cell>
          <cell r="AQ1407">
            <v>2001916</v>
          </cell>
          <cell r="AR1407">
            <v>2</v>
          </cell>
          <cell r="AS1407">
            <v>42570</v>
          </cell>
          <cell r="AT1407" t="str">
            <v>FDLCH-088-2015 Terminado Mantenimiento Periódico FDL CHAPINERO Arterial SD -</v>
          </cell>
          <cell r="AV1407" t="str">
            <v>sc</v>
          </cell>
        </row>
        <row r="1408">
          <cell r="AP1408">
            <v>521403</v>
          </cell>
          <cell r="AQ1408">
            <v>2001973</v>
          </cell>
          <cell r="AR1408">
            <v>2</v>
          </cell>
          <cell r="AS1408">
            <v>42760</v>
          </cell>
          <cell r="AT1408" t="str">
            <v>SD Terminado Parcheo UAERMV Arterial SD Reporte Ejecución diciembre de 2016-</v>
          </cell>
          <cell r="AV1408" t="str">
            <v>sc</v>
          </cell>
        </row>
        <row r="1409">
          <cell r="AP1409">
            <v>521408</v>
          </cell>
          <cell r="AQ1409">
            <v>2001992</v>
          </cell>
          <cell r="AR1409">
            <v>2</v>
          </cell>
          <cell r="AS1409">
            <v>42313</v>
          </cell>
          <cell r="AT1409" t="str">
            <v>IDU-49-2012 Terminado Acciones de Movilidad IDU Arterial  -</v>
          </cell>
          <cell r="AV1409" t="str">
            <v>sc</v>
          </cell>
        </row>
        <row r="1410">
          <cell r="AP1410">
            <v>521410</v>
          </cell>
          <cell r="AQ1410">
            <v>2001992</v>
          </cell>
          <cell r="AR1410">
            <v>2</v>
          </cell>
          <cell r="AS1410">
            <v>42570</v>
          </cell>
          <cell r="AT1410" t="str">
            <v>FDLCH-088-2015 Terminado Mantenimiento Periódico FDL CHAPINERO Arterial SD -</v>
          </cell>
          <cell r="AV1410" t="str">
            <v>sc</v>
          </cell>
        </row>
        <row r="1411">
          <cell r="AP1411">
            <v>521415</v>
          </cell>
          <cell r="AQ1411">
            <v>2002024</v>
          </cell>
          <cell r="AR1411">
            <v>2</v>
          </cell>
          <cell r="AS1411">
            <v>42570</v>
          </cell>
          <cell r="AT1411" t="str">
            <v>FDLCH-088-2015 Terminado Mantenimiento Periódico FDL CHAPINERO Arterial SD -</v>
          </cell>
          <cell r="AV1411" t="str">
            <v>sc</v>
          </cell>
        </row>
        <row r="1412">
          <cell r="AP1412">
            <v>521418</v>
          </cell>
          <cell r="AQ1412">
            <v>2002058</v>
          </cell>
          <cell r="AR1412">
            <v>2</v>
          </cell>
          <cell r="AS1412">
            <v>42570</v>
          </cell>
          <cell r="AT1412" t="str">
            <v>FDLCH-088-2015 Terminado Mantenimiento Periódico FDL CHAPINERO Arterial SD -</v>
          </cell>
          <cell r="AV1412" t="str">
            <v>sc</v>
          </cell>
        </row>
        <row r="1413">
          <cell r="AP1413">
            <v>521420</v>
          </cell>
          <cell r="AQ1413">
            <v>2002058</v>
          </cell>
          <cell r="AR1413">
            <v>2</v>
          </cell>
          <cell r="AS1413">
            <v>42570</v>
          </cell>
          <cell r="AT1413" t="str">
            <v>FDLCH-088-2015 Terminado Mantenimiento Periódico FDL CHAPINERO Arterial SD -</v>
          </cell>
          <cell r="AV1413" t="str">
            <v>sc</v>
          </cell>
        </row>
        <row r="1414">
          <cell r="AP1414">
            <v>521430</v>
          </cell>
          <cell r="AQ1414">
            <v>2002164</v>
          </cell>
          <cell r="AR1414">
            <v>2</v>
          </cell>
          <cell r="AS1414">
            <v>42760</v>
          </cell>
          <cell r="AT1414" t="str">
            <v>SD Terminado Parcheo UAERMV Arterial SD Reporte Ejecución diciembre de 2016-</v>
          </cell>
          <cell r="AV1414" t="str">
            <v>sc</v>
          </cell>
        </row>
        <row r="1415">
          <cell r="AP1415">
            <v>521443</v>
          </cell>
          <cell r="AQ1415">
            <v>2002216</v>
          </cell>
          <cell r="AR1415">
            <v>2</v>
          </cell>
          <cell r="AS1415">
            <v>42570</v>
          </cell>
          <cell r="AT1415" t="str">
            <v>FDLCH-088-2015 Terminado Mantenimiento Periódico FDL CHAPINERO Arterial SD -</v>
          </cell>
          <cell r="AV1415" t="str">
            <v>sc</v>
          </cell>
        </row>
        <row r="1416">
          <cell r="AP1416">
            <v>521445</v>
          </cell>
          <cell r="AQ1416">
            <v>2002216</v>
          </cell>
          <cell r="AR1416">
            <v>2</v>
          </cell>
          <cell r="AS1416">
            <v>42570</v>
          </cell>
          <cell r="AT1416" t="str">
            <v>FDLCH-088-2015 Terminado Mantenimiento Periódico FDL CHAPINERO Arterial SD -</v>
          </cell>
          <cell r="AV1416" t="str">
            <v>sc</v>
          </cell>
        </row>
        <row r="1417">
          <cell r="AP1417">
            <v>521455</v>
          </cell>
          <cell r="AQ1417">
            <v>3000025</v>
          </cell>
          <cell r="AR1417">
            <v>2</v>
          </cell>
          <cell r="AS1417">
            <v>41519</v>
          </cell>
          <cell r="AT1417" t="str">
            <v>CONV-009-2011 Terminado Mantenimiento Periódico UAERMV Arterial  -</v>
          </cell>
          <cell r="AV1417" t="str">
            <v>sc</v>
          </cell>
        </row>
        <row r="1418">
          <cell r="AP1418">
            <v>524738</v>
          </cell>
          <cell r="AQ1418">
            <v>2001360</v>
          </cell>
          <cell r="AR1418">
            <v>2</v>
          </cell>
          <cell r="AS1418">
            <v>42570</v>
          </cell>
          <cell r="AT1418" t="str">
            <v>FDLCH-088-2015 Terminado Mantenimiento Periódico FDL CHAPINERO Arterial SD -</v>
          </cell>
          <cell r="AV1418" t="str">
            <v>sc</v>
          </cell>
        </row>
        <row r="1419">
          <cell r="AP1419">
            <v>524740</v>
          </cell>
          <cell r="AQ1419">
            <v>2001360</v>
          </cell>
          <cell r="AR1419">
            <v>2</v>
          </cell>
          <cell r="AS1419">
            <v>40988</v>
          </cell>
          <cell r="AT1419" t="str">
            <v>CONV-009-2011 Terminado Mantenimiento Periódico UAERMV Arterial  -</v>
          </cell>
          <cell r="AV1419" t="str">
            <v>sc</v>
          </cell>
        </row>
        <row r="1420">
          <cell r="AP1420">
            <v>524743</v>
          </cell>
          <cell r="AQ1420">
            <v>2001413</v>
          </cell>
          <cell r="AR1420">
            <v>2</v>
          </cell>
          <cell r="AS1420">
            <v>42570</v>
          </cell>
          <cell r="AT1420" t="str">
            <v>FDLCH-088-2015 Terminado Mantenimiento Periódico FDL CHAPINERO Arterial SD -</v>
          </cell>
          <cell r="AV1420" t="str">
            <v>sc</v>
          </cell>
        </row>
        <row r="1421">
          <cell r="AP1421">
            <v>524745</v>
          </cell>
          <cell r="AQ1421">
            <v>2001413</v>
          </cell>
          <cell r="AR1421">
            <v>2</v>
          </cell>
          <cell r="AS1421">
            <v>40988</v>
          </cell>
          <cell r="AT1421" t="str">
            <v>CONV-009-2011 Terminado Mantenimiento Periódico UAERMV Arterial  -</v>
          </cell>
          <cell r="AV1421" t="str">
            <v>sc</v>
          </cell>
        </row>
        <row r="1422">
          <cell r="AP1422">
            <v>524748</v>
          </cell>
          <cell r="AQ1422">
            <v>2002204</v>
          </cell>
          <cell r="AR1422">
            <v>2</v>
          </cell>
          <cell r="AS1422">
            <v>42760</v>
          </cell>
          <cell r="AT1422" t="str">
            <v>SD Terminado Parcheo UAERMV Arterial SD Reporte Ejecución diciembre de 2016-</v>
          </cell>
          <cell r="AV1422" t="str">
            <v>sc</v>
          </cell>
        </row>
        <row r="1423">
          <cell r="AP1423">
            <v>524753</v>
          </cell>
          <cell r="AQ1423">
            <v>2001504</v>
          </cell>
          <cell r="AR1423">
            <v>2</v>
          </cell>
          <cell r="AS1423">
            <v>42570</v>
          </cell>
          <cell r="AT1423" t="str">
            <v>FDLCH-088-2015 Terminado Mantenimiento Periódico FDL CHAPINERO Arterial SD -</v>
          </cell>
          <cell r="AV1423" t="str">
            <v>sc</v>
          </cell>
        </row>
        <row r="1424">
          <cell r="AP1424">
            <v>524758</v>
          </cell>
          <cell r="AQ1424">
            <v>2001491</v>
          </cell>
          <cell r="AR1424">
            <v>2</v>
          </cell>
          <cell r="AS1424">
            <v>42570</v>
          </cell>
          <cell r="AT1424" t="str">
            <v>FDLCH-088-2015 Terminado Mantenimiento Periódico FDL CHAPINERO Arterial SD -</v>
          </cell>
          <cell r="AV1424" t="str">
            <v>sc</v>
          </cell>
        </row>
        <row r="1425">
          <cell r="AP1425">
            <v>524760</v>
          </cell>
          <cell r="AQ1425">
            <v>2001491</v>
          </cell>
          <cell r="AR1425">
            <v>2</v>
          </cell>
          <cell r="AS1425">
            <v>40988</v>
          </cell>
          <cell r="AT1425" t="str">
            <v>CONV-009-2011 Terminado Mantenimiento Periódico UAERMV Arterial  -</v>
          </cell>
          <cell r="AV1425" t="str">
            <v>sc</v>
          </cell>
        </row>
        <row r="1426">
          <cell r="AP1426">
            <v>524763</v>
          </cell>
          <cell r="AQ1426">
            <v>2001446</v>
          </cell>
          <cell r="AR1426">
            <v>2</v>
          </cell>
          <cell r="AS1426">
            <v>42760</v>
          </cell>
          <cell r="AT1426" t="str">
            <v>SD Terminado Parcheo UAERMV Arterial SD Reporte Ejecución diciembre de 2016-</v>
          </cell>
          <cell r="AV1426" t="str">
            <v>sc</v>
          </cell>
        </row>
        <row r="1427">
          <cell r="AP1427">
            <v>524768</v>
          </cell>
          <cell r="AQ1427">
            <v>2001391</v>
          </cell>
          <cell r="AR1427">
            <v>2</v>
          </cell>
          <cell r="AS1427">
            <v>42570</v>
          </cell>
          <cell r="AT1427" t="str">
            <v>FDLCH-088-2015 Terminado Mantenimiento Periódico FDL CHAPINERO Arterial SD -</v>
          </cell>
          <cell r="AV1427" t="str">
            <v>sc</v>
          </cell>
        </row>
        <row r="1428">
          <cell r="AP1428">
            <v>524770</v>
          </cell>
          <cell r="AQ1428">
            <v>2001391</v>
          </cell>
          <cell r="AR1428">
            <v>2</v>
          </cell>
          <cell r="AS1428">
            <v>40988</v>
          </cell>
          <cell r="AT1428" t="str">
            <v>CONV-009-2011 Terminado Mantenimiento Periódico UAERMV Arterial  -</v>
          </cell>
          <cell r="AV1428" t="str">
            <v>sc</v>
          </cell>
        </row>
        <row r="1429">
          <cell r="AP1429">
            <v>524773</v>
          </cell>
          <cell r="AQ1429">
            <v>2001162</v>
          </cell>
          <cell r="AR1429">
            <v>2</v>
          </cell>
          <cell r="AS1429">
            <v>42570</v>
          </cell>
          <cell r="AT1429" t="str">
            <v>FDLCH-088-2015 Terminado Mantenimiento Periódico FDL CHAPINERO Arterial SD -</v>
          </cell>
          <cell r="AV1429" t="str">
            <v>sc</v>
          </cell>
        </row>
        <row r="1430">
          <cell r="AP1430">
            <v>524775</v>
          </cell>
          <cell r="AQ1430">
            <v>2001162</v>
          </cell>
          <cell r="AR1430">
            <v>2</v>
          </cell>
          <cell r="AS1430">
            <v>40988</v>
          </cell>
          <cell r="AT1430" t="str">
            <v>CONV-009-2011 Terminado Mantenimiento Periódico UAERMV Arterial  -</v>
          </cell>
          <cell r="AV1430" t="str">
            <v>sc</v>
          </cell>
        </row>
        <row r="1431">
          <cell r="AP1431">
            <v>524778</v>
          </cell>
          <cell r="AQ1431">
            <v>2001472</v>
          </cell>
          <cell r="AR1431">
            <v>2</v>
          </cell>
          <cell r="AS1431">
            <v>42760</v>
          </cell>
          <cell r="AT1431" t="str">
            <v>SD Terminado Parcheo UAERMV Arterial SD Reporte Ejecución diciembre de 2016-</v>
          </cell>
          <cell r="AV1431" t="str">
            <v>sc</v>
          </cell>
        </row>
        <row r="1432">
          <cell r="AP1432">
            <v>524783</v>
          </cell>
          <cell r="AQ1432">
            <v>2001298</v>
          </cell>
          <cell r="AR1432">
            <v>2</v>
          </cell>
          <cell r="AS1432">
            <v>42570</v>
          </cell>
          <cell r="AT1432" t="str">
            <v>FDLCH-088-2015 Terminado Mantenimiento Periódico FDL CHAPINERO Arterial SD -</v>
          </cell>
          <cell r="AV1432" t="str">
            <v>sc</v>
          </cell>
        </row>
        <row r="1433">
          <cell r="AP1433">
            <v>524785</v>
          </cell>
          <cell r="AQ1433">
            <v>2001298</v>
          </cell>
          <cell r="AR1433">
            <v>2</v>
          </cell>
          <cell r="AS1433">
            <v>42760</v>
          </cell>
          <cell r="AT1433" t="str">
            <v>SD Terminado Parcheo UAERMV Arterial SD Reporte Ejecución diciembre de 2016-</v>
          </cell>
          <cell r="AV1433" t="str">
            <v>sc</v>
          </cell>
        </row>
        <row r="1434">
          <cell r="AP1434">
            <v>524788</v>
          </cell>
          <cell r="AQ1434">
            <v>2001186</v>
          </cell>
          <cell r="AR1434">
            <v>2</v>
          </cell>
          <cell r="AS1434">
            <v>42760</v>
          </cell>
          <cell r="AT1434" t="str">
            <v>SD Terminado Parcheo UAERMV Arterial SD Reporte Ejecución diciembre de 2016-</v>
          </cell>
          <cell r="AV1434" t="str">
            <v>sc</v>
          </cell>
        </row>
        <row r="1435">
          <cell r="AP1435">
            <v>524793</v>
          </cell>
          <cell r="AQ1435">
            <v>2001205</v>
          </cell>
          <cell r="AR1435">
            <v>2</v>
          </cell>
          <cell r="AS1435">
            <v>42760</v>
          </cell>
          <cell r="AT1435" t="str">
            <v>SD Terminado Parcheo UAERMV Arterial SD Reporte Ejecución diciembre de 2016-</v>
          </cell>
          <cell r="AV1435" t="str">
            <v>sc</v>
          </cell>
        </row>
        <row r="1436">
          <cell r="AP1436">
            <v>524798</v>
          </cell>
          <cell r="AQ1436">
            <v>2001229</v>
          </cell>
          <cell r="AR1436">
            <v>2</v>
          </cell>
          <cell r="AS1436">
            <v>42760</v>
          </cell>
          <cell r="AT1436" t="str">
            <v>SD Terminado Parcheo UAERMV Arterial SD Reporte Ejecución diciembre de 2016-</v>
          </cell>
          <cell r="AV1436" t="str">
            <v>sc</v>
          </cell>
        </row>
        <row r="1437">
          <cell r="AP1437">
            <v>524800</v>
          </cell>
          <cell r="AQ1437">
            <v>2001229</v>
          </cell>
          <cell r="AR1437">
            <v>2</v>
          </cell>
          <cell r="AS1437">
            <v>42760</v>
          </cell>
          <cell r="AT1437" t="str">
            <v>SD Terminado Parcheo UAERMV Arterial SD Reporte Ejecución diciembre de 2016-</v>
          </cell>
          <cell r="AV1437" t="str">
            <v>sc</v>
          </cell>
        </row>
        <row r="1438">
          <cell r="AP1438">
            <v>524803</v>
          </cell>
          <cell r="AQ1438">
            <v>2001280</v>
          </cell>
          <cell r="AR1438">
            <v>2</v>
          </cell>
          <cell r="AS1438">
            <v>42313</v>
          </cell>
          <cell r="AT1438" t="str">
            <v>IDU-49-2012 Terminado Acciones de Movilidad IDU Arterial  -</v>
          </cell>
          <cell r="AV1438" t="str">
            <v>sc</v>
          </cell>
        </row>
        <row r="1439">
          <cell r="AP1439">
            <v>524805</v>
          </cell>
          <cell r="AQ1439">
            <v>2001280</v>
          </cell>
          <cell r="AR1439">
            <v>2</v>
          </cell>
          <cell r="AS1439">
            <v>40774</v>
          </cell>
          <cell r="AT1439" t="str">
            <v>CONV-016-2011 Terminado Mantenimiento Periódico UAERMV Arterial  -</v>
          </cell>
          <cell r="AV1439" t="str">
            <v>sc</v>
          </cell>
        </row>
        <row r="1440">
          <cell r="AP1440">
            <v>524813</v>
          </cell>
          <cell r="AQ1440">
            <v>2001271</v>
          </cell>
          <cell r="AR1440">
            <v>2</v>
          </cell>
          <cell r="AS1440">
            <v>42570</v>
          </cell>
          <cell r="AT1440" t="str">
            <v>FDLCH-088-2015 Terminado Mantenimiento Periódico FDL CHAPINERO Arterial SD -</v>
          </cell>
          <cell r="AV1440" t="str">
            <v>sc</v>
          </cell>
        </row>
        <row r="1441">
          <cell r="AP1441">
            <v>524858</v>
          </cell>
          <cell r="AQ1441">
            <v>2001020</v>
          </cell>
          <cell r="AR1441">
            <v>2</v>
          </cell>
          <cell r="AS1441">
            <v>42570</v>
          </cell>
          <cell r="AT1441" t="str">
            <v>FDLCH-088-2015 Terminado Mantenimiento Periódico FDL CHAPINERO Arterial SD -</v>
          </cell>
          <cell r="AV1441" t="str">
            <v>sc</v>
          </cell>
        </row>
        <row r="1442">
          <cell r="AP1442">
            <v>524860</v>
          </cell>
          <cell r="AQ1442">
            <v>2001020</v>
          </cell>
          <cell r="AR1442">
            <v>2</v>
          </cell>
          <cell r="AS1442">
            <v>42313</v>
          </cell>
          <cell r="AT1442" t="str">
            <v>IDU-70-2008 Terminado Acciones de Movilidad IDU Arterial  -</v>
          </cell>
          <cell r="AV1442" t="str">
            <v>sc</v>
          </cell>
        </row>
        <row r="1443">
          <cell r="AP1443">
            <v>524863</v>
          </cell>
          <cell r="AQ1443">
            <v>2001006</v>
          </cell>
          <cell r="AR1443">
            <v>2</v>
          </cell>
          <cell r="AS1443">
            <v>42570</v>
          </cell>
          <cell r="AT1443" t="str">
            <v>FDLCH-088-2015 Terminado Mantenimiento Periódico FDL CHAPINERO Arterial SD -</v>
          </cell>
          <cell r="AV1443" t="str">
            <v>sc</v>
          </cell>
        </row>
        <row r="1444">
          <cell r="AP1444">
            <v>524865</v>
          </cell>
          <cell r="AQ1444">
            <v>2001006</v>
          </cell>
          <cell r="AR1444">
            <v>2</v>
          </cell>
          <cell r="AS1444">
            <v>42760</v>
          </cell>
          <cell r="AT1444" t="str">
            <v>SD Terminado Parcheo UAERMV Arterial SD Reporte Ejecución diciembre de 2016-</v>
          </cell>
          <cell r="AV1444" t="str">
            <v>sc</v>
          </cell>
        </row>
        <row r="1445">
          <cell r="AP1445">
            <v>524868</v>
          </cell>
          <cell r="AQ1445">
            <v>2000993</v>
          </cell>
          <cell r="AR1445">
            <v>2</v>
          </cell>
          <cell r="AS1445">
            <v>42570</v>
          </cell>
          <cell r="AT1445" t="str">
            <v>FDLCH-088-2015 Terminado Mantenimiento Periódico FDL CHAPINERO Arterial SD -</v>
          </cell>
          <cell r="AV1445" t="str">
            <v>sc</v>
          </cell>
        </row>
        <row r="1446">
          <cell r="AP1446">
            <v>524870</v>
          </cell>
          <cell r="AQ1446">
            <v>2000993</v>
          </cell>
          <cell r="AR1446">
            <v>2</v>
          </cell>
          <cell r="AS1446">
            <v>42313</v>
          </cell>
          <cell r="AT1446" t="str">
            <v>IDU-70-2008 Terminado Acciones de Movilidad IDU Arterial  -</v>
          </cell>
          <cell r="AV1446" t="str">
            <v>sc</v>
          </cell>
        </row>
        <row r="1447">
          <cell r="AP1447">
            <v>524873</v>
          </cell>
          <cell r="AQ1447">
            <v>2000981</v>
          </cell>
          <cell r="AR1447">
            <v>2</v>
          </cell>
          <cell r="AS1447">
            <v>42570</v>
          </cell>
          <cell r="AT1447" t="str">
            <v>FDLCH-088-2015 Terminado Mantenimiento Periódico FDL CHAPINERO Arterial SD -</v>
          </cell>
          <cell r="AV1447" t="str">
            <v>sc</v>
          </cell>
        </row>
        <row r="1448">
          <cell r="AP1448">
            <v>524875</v>
          </cell>
          <cell r="AQ1448">
            <v>2000981</v>
          </cell>
          <cell r="AR1448">
            <v>2</v>
          </cell>
          <cell r="AS1448">
            <v>42313</v>
          </cell>
          <cell r="AT1448" t="str">
            <v>IDU-70-2008 Terminado Acciones de Movilidad IDU Arterial  -</v>
          </cell>
          <cell r="AV1448" t="str">
            <v>sc</v>
          </cell>
        </row>
        <row r="1449">
          <cell r="AP1449">
            <v>524878</v>
          </cell>
          <cell r="AQ1449">
            <v>2000964</v>
          </cell>
          <cell r="AR1449">
            <v>2</v>
          </cell>
          <cell r="AS1449">
            <v>42570</v>
          </cell>
          <cell r="AT1449" t="str">
            <v>FDLCH-088-2015 Terminado Mantenimiento Periódico FDL CHAPINERO Arterial SD -</v>
          </cell>
          <cell r="AV1449" t="str">
            <v>sc</v>
          </cell>
        </row>
        <row r="1450">
          <cell r="AP1450">
            <v>524880</v>
          </cell>
          <cell r="AQ1450">
            <v>2000964</v>
          </cell>
          <cell r="AR1450">
            <v>2</v>
          </cell>
          <cell r="AS1450">
            <v>42313</v>
          </cell>
          <cell r="AT1450" t="str">
            <v>IDU-70-2008 Terminado Acciones de Movilidad IDU Arterial  -</v>
          </cell>
          <cell r="AV1450" t="str">
            <v>sc</v>
          </cell>
        </row>
        <row r="1451">
          <cell r="AP1451">
            <v>524883</v>
          </cell>
          <cell r="AQ1451">
            <v>2000943</v>
          </cell>
          <cell r="AR1451">
            <v>2</v>
          </cell>
          <cell r="AS1451">
            <v>42570</v>
          </cell>
          <cell r="AT1451" t="str">
            <v>FDLCH-088-2015 Terminado Mantenimiento Periódico FDL CHAPINERO Arterial SD -</v>
          </cell>
          <cell r="AV1451" t="str">
            <v>sc</v>
          </cell>
        </row>
        <row r="1452">
          <cell r="AP1452">
            <v>524885</v>
          </cell>
          <cell r="AQ1452">
            <v>2000943</v>
          </cell>
          <cell r="AR1452">
            <v>2</v>
          </cell>
          <cell r="AS1452">
            <v>42313</v>
          </cell>
          <cell r="AT1452" t="str">
            <v>IDU-70-2008 Terminado Acciones de Movilidad IDU Arterial  -</v>
          </cell>
          <cell r="AV1452" t="str">
            <v>sc</v>
          </cell>
        </row>
        <row r="1453">
          <cell r="AP1453">
            <v>524888</v>
          </cell>
          <cell r="AQ1453">
            <v>2001064</v>
          </cell>
          <cell r="AR1453">
            <v>2</v>
          </cell>
          <cell r="AS1453">
            <v>42570</v>
          </cell>
          <cell r="AT1453" t="str">
            <v>FDLCH-088-2015 Terminado Mantenimiento Periódico FDL CHAPINERO Arterial SD -</v>
          </cell>
          <cell r="AV1453" t="str">
            <v>sc</v>
          </cell>
        </row>
        <row r="1454">
          <cell r="AP1454">
            <v>524890</v>
          </cell>
          <cell r="AQ1454">
            <v>2001064</v>
          </cell>
          <cell r="AR1454">
            <v>2</v>
          </cell>
          <cell r="AS1454">
            <v>42760</v>
          </cell>
          <cell r="AT1454" t="str">
            <v>SD Terminado Parcheo UAERMV Arterial SD Reporte Ejecución diciembre de 2016-</v>
          </cell>
          <cell r="AV1454" t="str">
            <v>sc</v>
          </cell>
        </row>
        <row r="1455">
          <cell r="AP1455">
            <v>524893</v>
          </cell>
          <cell r="AQ1455">
            <v>2000922</v>
          </cell>
          <cell r="AR1455">
            <v>2</v>
          </cell>
          <cell r="AS1455">
            <v>42570</v>
          </cell>
          <cell r="AT1455" t="str">
            <v>FDLCH-088-2015 Terminado Mantenimiento Periódico FDL CHAPINERO Arterial SD -</v>
          </cell>
          <cell r="AV1455" t="str">
            <v>sc</v>
          </cell>
        </row>
        <row r="1456">
          <cell r="AP1456">
            <v>524895</v>
          </cell>
          <cell r="AQ1456">
            <v>2000922</v>
          </cell>
          <cell r="AR1456">
            <v>2</v>
          </cell>
          <cell r="AS1456">
            <v>42313</v>
          </cell>
          <cell r="AT1456" t="str">
            <v>IDU-70-2008 Terminado Acciones de Movilidad IDU Arterial  -</v>
          </cell>
          <cell r="AV1456" t="str">
            <v>sc</v>
          </cell>
        </row>
        <row r="1457">
          <cell r="AP1457">
            <v>524898</v>
          </cell>
          <cell r="AQ1457">
            <v>2001031</v>
          </cell>
          <cell r="AR1457">
            <v>2</v>
          </cell>
          <cell r="AS1457">
            <v>42570</v>
          </cell>
          <cell r="AT1457" t="str">
            <v>FDLCH-088-2015 Terminado Mantenimiento Periódico FDL CHAPINERO Arterial SD -</v>
          </cell>
          <cell r="AV1457" t="str">
            <v>sc</v>
          </cell>
        </row>
        <row r="1458">
          <cell r="AP1458">
            <v>524900</v>
          </cell>
          <cell r="AQ1458">
            <v>2001031</v>
          </cell>
          <cell r="AR1458">
            <v>2</v>
          </cell>
          <cell r="AS1458">
            <v>42313</v>
          </cell>
          <cell r="AT1458" t="str">
            <v>IDU-70-2008 Terminado Acciones de Movilidad IDU Arterial  -</v>
          </cell>
          <cell r="AV1458" t="str">
            <v>sc</v>
          </cell>
        </row>
        <row r="1459">
          <cell r="AP1459">
            <v>524999</v>
          </cell>
          <cell r="AQ1459">
            <v>2000869</v>
          </cell>
          <cell r="AR1459">
            <v>2</v>
          </cell>
          <cell r="AS1459">
            <v>42570</v>
          </cell>
          <cell r="AT1459" t="str">
            <v>FDLCH-088-2015 Terminado Mantenimiento Periódico FDL CHAPINERO Arterial SD -</v>
          </cell>
          <cell r="AV1459" t="str">
            <v>sc</v>
          </cell>
        </row>
        <row r="1460">
          <cell r="AP1460">
            <v>525001</v>
          </cell>
          <cell r="AQ1460">
            <v>2000869</v>
          </cell>
          <cell r="AR1460">
            <v>2</v>
          </cell>
          <cell r="AS1460">
            <v>42313</v>
          </cell>
          <cell r="AT1460" t="str">
            <v>IDU-70-2008 Terminado Acciones de Movilidad IDU Arterial  -</v>
          </cell>
          <cell r="AV1460" t="str">
            <v>sc</v>
          </cell>
        </row>
        <row r="1461">
          <cell r="AP1461">
            <v>525004</v>
          </cell>
          <cell r="AQ1461">
            <v>2000759</v>
          </cell>
          <cell r="AR1461">
            <v>2</v>
          </cell>
          <cell r="AS1461">
            <v>42570</v>
          </cell>
          <cell r="AT1461" t="str">
            <v>FDLCH-088-2015 Terminado Mantenimiento Periódico FDL CHAPINERO Arterial SD -</v>
          </cell>
          <cell r="AV1461" t="str">
            <v>sc</v>
          </cell>
        </row>
        <row r="1462">
          <cell r="AP1462">
            <v>525006</v>
          </cell>
          <cell r="AQ1462">
            <v>2000759</v>
          </cell>
          <cell r="AR1462">
            <v>2</v>
          </cell>
          <cell r="AS1462">
            <v>42313</v>
          </cell>
          <cell r="AT1462" t="str">
            <v>IDU-70-2008 Terminado Acciones de Movilidad IDU Arterial  -</v>
          </cell>
          <cell r="AV1462" t="str">
            <v>sc</v>
          </cell>
        </row>
        <row r="1463">
          <cell r="AP1463">
            <v>525023</v>
          </cell>
          <cell r="AQ1463">
            <v>2002266</v>
          </cell>
          <cell r="AR1463">
            <v>2</v>
          </cell>
          <cell r="AS1463">
            <v>42570</v>
          </cell>
          <cell r="AT1463" t="str">
            <v>FDLCH-088-2015 Terminado Mantenimiento Periódico FDL CHAPINERO Arterial SD -</v>
          </cell>
          <cell r="AV1463" t="str">
            <v>sc</v>
          </cell>
        </row>
        <row r="1464">
          <cell r="AP1464">
            <v>525025</v>
          </cell>
          <cell r="AQ1464">
            <v>2002266</v>
          </cell>
          <cell r="AR1464">
            <v>2</v>
          </cell>
          <cell r="AS1464">
            <v>42313</v>
          </cell>
          <cell r="AT1464" t="str">
            <v>IDU-70-2008 Terminado Acciones de Movilidad IDU Arterial  -</v>
          </cell>
          <cell r="AV1464" t="str">
            <v>sc</v>
          </cell>
        </row>
        <row r="1465">
          <cell r="AP1465">
            <v>525028</v>
          </cell>
          <cell r="AQ1465">
            <v>2000854</v>
          </cell>
          <cell r="AR1465">
            <v>2</v>
          </cell>
          <cell r="AS1465">
            <v>42570</v>
          </cell>
          <cell r="AT1465" t="str">
            <v>FDLCH-088-2015 Terminado Mantenimiento Periódico FDL CHAPINERO Arterial SD -</v>
          </cell>
          <cell r="AV1465" t="str">
            <v>sc</v>
          </cell>
        </row>
        <row r="1466">
          <cell r="AP1466">
            <v>525030</v>
          </cell>
          <cell r="AQ1466">
            <v>2000854</v>
          </cell>
          <cell r="AR1466">
            <v>2</v>
          </cell>
          <cell r="AS1466">
            <v>42313</v>
          </cell>
          <cell r="AT1466" t="str">
            <v>IDU-70-2008 Terminado Acciones de Movilidad IDU Arterial  -</v>
          </cell>
          <cell r="AV1466" t="str">
            <v>sc</v>
          </cell>
        </row>
        <row r="1467">
          <cell r="AP1467">
            <v>525033</v>
          </cell>
          <cell r="AQ1467">
            <v>2000806</v>
          </cell>
          <cell r="AR1467">
            <v>2</v>
          </cell>
          <cell r="AS1467">
            <v>42570</v>
          </cell>
          <cell r="AT1467" t="str">
            <v>FDLCH-088-2015 Terminado Mantenimiento Periódico FDL CHAPINERO Arterial SD -</v>
          </cell>
          <cell r="AV1467" t="str">
            <v>sc</v>
          </cell>
        </row>
        <row r="1468">
          <cell r="AP1468">
            <v>525035</v>
          </cell>
          <cell r="AQ1468">
            <v>2000806</v>
          </cell>
          <cell r="AR1468">
            <v>2</v>
          </cell>
          <cell r="AS1468">
            <v>42313</v>
          </cell>
          <cell r="AT1468" t="str">
            <v>IDU-70-2008 Terminado Acciones de Movilidad IDU Arterial  -</v>
          </cell>
          <cell r="AV1468" t="str">
            <v>sc</v>
          </cell>
        </row>
        <row r="1469">
          <cell r="AP1469">
            <v>525038</v>
          </cell>
          <cell r="AQ1469">
            <v>2000836</v>
          </cell>
          <cell r="AR1469">
            <v>2</v>
          </cell>
          <cell r="AS1469">
            <v>42570</v>
          </cell>
          <cell r="AT1469" t="str">
            <v>FDLCH-088-2015 Terminado Mantenimiento Periódico FDL CHAPINERO Arterial SD -</v>
          </cell>
          <cell r="AV1469" t="str">
            <v>sc</v>
          </cell>
        </row>
        <row r="1470">
          <cell r="AP1470">
            <v>525040</v>
          </cell>
          <cell r="AQ1470">
            <v>2000836</v>
          </cell>
          <cell r="AR1470">
            <v>2</v>
          </cell>
          <cell r="AS1470">
            <v>42313</v>
          </cell>
          <cell r="AT1470" t="str">
            <v>IDU-70-2008 Terminado Acciones de Movilidad IDU Arterial  -</v>
          </cell>
          <cell r="AV1470" t="str">
            <v>sc</v>
          </cell>
        </row>
        <row r="1471">
          <cell r="AP1471">
            <v>525043</v>
          </cell>
          <cell r="AQ1471">
            <v>2000612</v>
          </cell>
          <cell r="AR1471">
            <v>2</v>
          </cell>
          <cell r="AS1471">
            <v>42570</v>
          </cell>
          <cell r="AT1471" t="str">
            <v>FDLCH-088-2015 Terminado Mantenimiento Periódico FDL CHAPINERO Arterial SD -</v>
          </cell>
          <cell r="AV1471" t="str">
            <v>sc</v>
          </cell>
        </row>
        <row r="1472">
          <cell r="AP1472">
            <v>525045</v>
          </cell>
          <cell r="AQ1472">
            <v>2000612</v>
          </cell>
          <cell r="AR1472">
            <v>2</v>
          </cell>
          <cell r="AS1472">
            <v>42313</v>
          </cell>
          <cell r="AT1472" t="str">
            <v>IDU-70-2008 Terminado Acciones de Movilidad IDU Arterial  -</v>
          </cell>
          <cell r="AV1472" t="str">
            <v>sc</v>
          </cell>
        </row>
        <row r="1473">
          <cell r="AP1473">
            <v>525221</v>
          </cell>
          <cell r="AQ1473">
            <v>2000041</v>
          </cell>
          <cell r="AR1473">
            <v>2</v>
          </cell>
          <cell r="AS1473">
            <v>42313</v>
          </cell>
          <cell r="AT1473" t="str">
            <v>IDU-1810-2013 Terminado Mantenimiento Periódico IDU Arterial  -</v>
          </cell>
          <cell r="AV1473" t="str">
            <v>sc</v>
          </cell>
        </row>
        <row r="1474">
          <cell r="AP1474">
            <v>525319</v>
          </cell>
          <cell r="AQ1474">
            <v>2000085</v>
          </cell>
          <cell r="AR1474">
            <v>2</v>
          </cell>
          <cell r="AS1474">
            <v>42342</v>
          </cell>
          <cell r="AT1474" t="str">
            <v>IDU-005-2012 En Ejecución Construcción IDU Arterial  -</v>
          </cell>
          <cell r="AV1474" t="str">
            <v>sc</v>
          </cell>
        </row>
        <row r="1475">
          <cell r="AP1475">
            <v>525396</v>
          </cell>
          <cell r="AQ1475">
            <v>2001705</v>
          </cell>
          <cell r="AR1475">
            <v>2</v>
          </cell>
          <cell r="AT1475" t="str">
            <v>SD Reservado Acciones de Movilidad UAERMV Circuito Movilidad Salvando Vidas -</v>
          </cell>
          <cell r="AV1475" t="str">
            <v>sc</v>
          </cell>
        </row>
        <row r="1476">
          <cell r="AP1476">
            <v>525401</v>
          </cell>
          <cell r="AQ1476">
            <v>2001720</v>
          </cell>
          <cell r="AR1476">
            <v>2</v>
          </cell>
          <cell r="AT1476" t="str">
            <v>SD Reservado Acciones de Movilidad UAERMV Circuito Movilidad Salvando Vidas -</v>
          </cell>
          <cell r="AV1476" t="str">
            <v>sc</v>
          </cell>
        </row>
        <row r="1477">
          <cell r="AP1477">
            <v>525590</v>
          </cell>
          <cell r="AQ1477">
            <v>2000112</v>
          </cell>
          <cell r="AR1477">
            <v>2</v>
          </cell>
          <cell r="AS1477">
            <v>42313</v>
          </cell>
          <cell r="AT1477" t="str">
            <v>IDU-083-2012 Terminado Mantenimiento Periódico IDU Arterial  -Puente16-POLIZA ESTABILIDAD ACTIVA</v>
          </cell>
          <cell r="AV1477" t="str">
            <v>sc</v>
          </cell>
        </row>
        <row r="1478">
          <cell r="AP1478">
            <v>525620</v>
          </cell>
          <cell r="AQ1478">
            <v>2002231</v>
          </cell>
          <cell r="AR1478">
            <v>2</v>
          </cell>
          <cell r="AS1478">
            <v>42313</v>
          </cell>
          <cell r="AT1478" t="str">
            <v>IDU-1686-2014 Terminado Mantenimiento Periódico IDU Arterial  -Calzada4-8-POLIZA ESTABILIDAD ACTIVA</v>
          </cell>
          <cell r="AV1478" t="str">
            <v>sc</v>
          </cell>
        </row>
        <row r="1479">
          <cell r="AP1479">
            <v>525636</v>
          </cell>
          <cell r="AQ1479">
            <v>2000873</v>
          </cell>
          <cell r="AR1479">
            <v>2</v>
          </cell>
          <cell r="AS1479">
            <v>42313</v>
          </cell>
          <cell r="AT1479" t="str">
            <v>IDU-1663-2014 Terminado Mantenimiento Periódico IDU Arterial  -</v>
          </cell>
          <cell r="AV1479" t="str">
            <v>sc</v>
          </cell>
        </row>
        <row r="1480">
          <cell r="AP1480">
            <v>525645</v>
          </cell>
          <cell r="AQ1480">
            <v>2000896</v>
          </cell>
          <cell r="AR1480">
            <v>2</v>
          </cell>
          <cell r="AS1480">
            <v>42313</v>
          </cell>
          <cell r="AT1480" t="str">
            <v>IDU-071-2012 Terminado Mantenimiento Periódico IDU Arterial  -</v>
          </cell>
          <cell r="AV1480" t="str">
            <v>sc</v>
          </cell>
        </row>
        <row r="1481">
          <cell r="AP1481">
            <v>525647</v>
          </cell>
          <cell r="AQ1481">
            <v>2000896</v>
          </cell>
          <cell r="AR1481">
            <v>2</v>
          </cell>
          <cell r="AS1481">
            <v>42313</v>
          </cell>
          <cell r="AT1481" t="str">
            <v>IDU-1663-2014 Terminado Mantenimiento Periódico IDU Arterial  -</v>
          </cell>
          <cell r="AV1481" t="str">
            <v>sc</v>
          </cell>
        </row>
        <row r="1482">
          <cell r="AP1482">
            <v>525652</v>
          </cell>
          <cell r="AQ1482">
            <v>2000942</v>
          </cell>
          <cell r="AR1482">
            <v>2</v>
          </cell>
          <cell r="AS1482">
            <v>42313</v>
          </cell>
          <cell r="AT1482" t="str">
            <v>IDU-1663-2014 Terminado Mantenimiento Periódico IDU Arterial  -</v>
          </cell>
          <cell r="AV1482" t="str">
            <v>sc</v>
          </cell>
        </row>
        <row r="1483">
          <cell r="AP1483">
            <v>525654</v>
          </cell>
          <cell r="AQ1483">
            <v>2000942</v>
          </cell>
          <cell r="AR1483">
            <v>2</v>
          </cell>
          <cell r="AS1483">
            <v>42667</v>
          </cell>
          <cell r="AT1483" t="str">
            <v>SD Terminado Mantenimiento Periódico UAERMV Arterial SD Intervenida 28/02/2012 Reporte depuración ejecución UMV-</v>
          </cell>
          <cell r="AV1483" t="str">
            <v>sc</v>
          </cell>
        </row>
        <row r="1484">
          <cell r="AP1484">
            <v>525656</v>
          </cell>
          <cell r="AQ1484">
            <v>2000942</v>
          </cell>
          <cell r="AR1484">
            <v>2</v>
          </cell>
          <cell r="AS1484">
            <v>42667</v>
          </cell>
          <cell r="AT1484" t="str">
            <v>SD Terminado Mantenimiento Periódico UAERMV Arterial SD Intervenida 28/02/2012 Reporte depuración ejecución UMV-</v>
          </cell>
          <cell r="AV1484" t="str">
            <v>sc</v>
          </cell>
        </row>
        <row r="1485">
          <cell r="AP1485">
            <v>525658</v>
          </cell>
          <cell r="AQ1485">
            <v>2000942</v>
          </cell>
          <cell r="AR1485">
            <v>2</v>
          </cell>
          <cell r="AS1485">
            <v>42313</v>
          </cell>
          <cell r="AT1485" t="str">
            <v>IDU-1663-2014 Terminado Mantenimiento Periódico IDU Arterial  -</v>
          </cell>
          <cell r="AV1485" t="str">
            <v>sc</v>
          </cell>
        </row>
        <row r="1486">
          <cell r="AP1486">
            <v>525661</v>
          </cell>
          <cell r="AQ1486">
            <v>2000979</v>
          </cell>
          <cell r="AR1486">
            <v>2</v>
          </cell>
          <cell r="AS1486">
            <v>42667</v>
          </cell>
          <cell r="AT1486" t="str">
            <v>SD Terminado Rehabilitación UAERMV Arterial SD Intervenida 05/01/2012 Reporte depuración ejecución UMV-</v>
          </cell>
          <cell r="AV1486" t="str">
            <v>sc</v>
          </cell>
        </row>
        <row r="1487">
          <cell r="AP1487">
            <v>525663</v>
          </cell>
          <cell r="AQ1487">
            <v>2000979</v>
          </cell>
          <cell r="AR1487">
            <v>2</v>
          </cell>
          <cell r="AS1487">
            <v>42313</v>
          </cell>
          <cell r="AT1487" t="str">
            <v>IDU-1663-2014 Terminado Mantenimiento Periódico IDU Arterial  -</v>
          </cell>
          <cell r="AV1487" t="str">
            <v>sc</v>
          </cell>
        </row>
        <row r="1488">
          <cell r="AP1488">
            <v>525665</v>
          </cell>
          <cell r="AQ1488">
            <v>2000979</v>
          </cell>
          <cell r="AR1488">
            <v>2</v>
          </cell>
          <cell r="AS1488">
            <v>42313</v>
          </cell>
          <cell r="AT1488" t="str">
            <v>IDU-1663-2014 Terminado Mantenimiento Periódico IDU Arterial  -</v>
          </cell>
          <cell r="AV1488" t="str">
            <v>sc</v>
          </cell>
        </row>
        <row r="1489">
          <cell r="AP1489">
            <v>525667</v>
          </cell>
          <cell r="AQ1489">
            <v>2000979</v>
          </cell>
          <cell r="AR1489">
            <v>2</v>
          </cell>
          <cell r="AS1489">
            <v>42313</v>
          </cell>
          <cell r="AT1489" t="str">
            <v>CONV-008-2011 Terminado Acciones de Movilidad IDU Arterial  -</v>
          </cell>
          <cell r="AV1489" t="str">
            <v>sc</v>
          </cell>
        </row>
        <row r="1490">
          <cell r="AP1490">
            <v>531287</v>
          </cell>
          <cell r="AQ1490">
            <v>2002251</v>
          </cell>
          <cell r="AR1490">
            <v>2</v>
          </cell>
          <cell r="AS1490">
            <v>42768</v>
          </cell>
          <cell r="AT1490" t="str">
            <v>SD Reservado Acciones de Movilidad UAERMV Circuito Movilidad Salvando Vidas -</v>
          </cell>
          <cell r="AV1490" t="str">
            <v>RESERVADO UMV</v>
          </cell>
        </row>
        <row r="1491">
          <cell r="AP1491">
            <v>531289</v>
          </cell>
          <cell r="AQ1491">
            <v>2002251</v>
          </cell>
          <cell r="AR1491">
            <v>2</v>
          </cell>
          <cell r="AS1491">
            <v>42768</v>
          </cell>
          <cell r="AT1491" t="str">
            <v>SD Reservado Acciones de Movilidad UAERMV Circuito Movilidad Salvando Vidas -</v>
          </cell>
          <cell r="AV1491" t="str">
            <v>sc</v>
          </cell>
        </row>
        <row r="1492">
          <cell r="AP1492">
            <v>601268</v>
          </cell>
          <cell r="AQ1492">
            <v>2000228</v>
          </cell>
          <cell r="AR1492">
            <v>2</v>
          </cell>
          <cell r="AS1492">
            <v>42488</v>
          </cell>
          <cell r="AT1492" t="str">
            <v>SD Terminado Parcheo UAERMV Arterial  -Anden 1-5-POLIZA ESTABILIDAD ACTIVA</v>
          </cell>
          <cell r="AV1492" t="str">
            <v>sc</v>
          </cell>
        </row>
        <row r="1493">
          <cell r="AP1493">
            <v>601270</v>
          </cell>
          <cell r="AQ1493">
            <v>2000228</v>
          </cell>
          <cell r="AR1493">
            <v>2</v>
          </cell>
          <cell r="AS1493">
            <v>42488</v>
          </cell>
          <cell r="AT1493" t="str">
            <v>SD Terminado Parcheo UAERMV Arterial  -Anden 1-5-POLIZA ESTABILIDAD ACTIVA</v>
          </cell>
          <cell r="AV1493" t="str">
            <v>sc</v>
          </cell>
        </row>
        <row r="1494">
          <cell r="AP1494">
            <v>601275</v>
          </cell>
          <cell r="AQ1494">
            <v>2000251</v>
          </cell>
          <cell r="AR1494">
            <v>2</v>
          </cell>
          <cell r="AS1494">
            <v>42488</v>
          </cell>
          <cell r="AT1494" t="str">
            <v>SD Terminado Parcheo UAERMV Arterial  -Anden 1-5-POLIZA ESTABILIDAD ACTIVA</v>
          </cell>
          <cell r="AV1494" t="str">
            <v>sc</v>
          </cell>
        </row>
        <row r="1495">
          <cell r="AP1495">
            <v>601277</v>
          </cell>
          <cell r="AQ1495">
            <v>2000251</v>
          </cell>
          <cell r="AR1495">
            <v>2</v>
          </cell>
          <cell r="AS1495">
            <v>42488</v>
          </cell>
          <cell r="AT1495" t="str">
            <v>SD Terminado Parcheo UAERMV Arterial  -Anden 1-5-POLIZA ESTABILIDAD ACTIVA</v>
          </cell>
          <cell r="AV1495" t="str">
            <v>sc</v>
          </cell>
        </row>
        <row r="1496">
          <cell r="AP1496">
            <v>601282</v>
          </cell>
          <cell r="AQ1496">
            <v>2000307</v>
          </cell>
          <cell r="AR1496">
            <v>2</v>
          </cell>
          <cell r="AS1496">
            <v>42488</v>
          </cell>
          <cell r="AT1496" t="str">
            <v>SD Terminado Parcheo UAERMV Arterial  -Anden 1-5-POLIZA ESTABILIDAD ACTIVA</v>
          </cell>
          <cell r="AV1496" t="str">
            <v>sc</v>
          </cell>
        </row>
        <row r="1497">
          <cell r="AP1497">
            <v>601284</v>
          </cell>
          <cell r="AQ1497">
            <v>2000307</v>
          </cell>
          <cell r="AR1497">
            <v>2</v>
          </cell>
          <cell r="AS1497">
            <v>42488</v>
          </cell>
          <cell r="AT1497" t="str">
            <v>SD Terminado Parcheo UAERMV Arterial  -Anden 1-5-POLIZA ESTABILIDAD ACTIVA</v>
          </cell>
          <cell r="AV1497" t="str">
            <v>sc</v>
          </cell>
        </row>
        <row r="1498">
          <cell r="AP1498">
            <v>601303</v>
          </cell>
          <cell r="AQ1498">
            <v>2000443</v>
          </cell>
          <cell r="AR1498">
            <v>2</v>
          </cell>
          <cell r="AS1498">
            <v>42488</v>
          </cell>
          <cell r="AT1498" t="str">
            <v>SD Terminado Parcheo UAERMV Arterial  -</v>
          </cell>
          <cell r="AV1498" t="str">
            <v>sc</v>
          </cell>
        </row>
        <row r="1499">
          <cell r="AP1499">
            <v>601305</v>
          </cell>
          <cell r="AQ1499">
            <v>2000443</v>
          </cell>
          <cell r="AR1499">
            <v>2</v>
          </cell>
          <cell r="AS1499">
            <v>42488</v>
          </cell>
          <cell r="AT1499" t="str">
            <v>SD Terminado Parcheo UAERMV Arterial  -</v>
          </cell>
          <cell r="AV1499" t="str">
            <v>sc</v>
          </cell>
        </row>
        <row r="1500">
          <cell r="AP1500">
            <v>601310</v>
          </cell>
          <cell r="AQ1500">
            <v>2000474</v>
          </cell>
          <cell r="AR1500">
            <v>2</v>
          </cell>
          <cell r="AS1500">
            <v>42488</v>
          </cell>
          <cell r="AT1500" t="str">
            <v>SD Terminado Parcheo UAERMV Arterial  -Anden 1-POLIZA ESTABILIDAD ACTIVA</v>
          </cell>
          <cell r="AV1500" t="str">
            <v>sc</v>
          </cell>
        </row>
        <row r="1501">
          <cell r="AP1501">
            <v>601312</v>
          </cell>
          <cell r="AQ1501">
            <v>2000474</v>
          </cell>
          <cell r="AR1501">
            <v>2</v>
          </cell>
          <cell r="AS1501">
            <v>42488</v>
          </cell>
          <cell r="AT1501" t="str">
            <v>SD Terminado Parcheo UAERMV Arterial  -Anden 1-POLIZA ESTABILIDAD ACTIVA</v>
          </cell>
          <cell r="AV1501" t="str">
            <v>sc</v>
          </cell>
        </row>
        <row r="1502">
          <cell r="AP1502">
            <v>601317</v>
          </cell>
          <cell r="AQ1502">
            <v>2000501</v>
          </cell>
          <cell r="AR1502">
            <v>2</v>
          </cell>
          <cell r="AS1502">
            <v>42488</v>
          </cell>
          <cell r="AT1502" t="str">
            <v>SD Terminado Parcheo UAERMV Arterial  -Anden 1-POLIZA ESTABILIDAD ACTIVA</v>
          </cell>
          <cell r="AV1502" t="str">
            <v>sc</v>
          </cell>
        </row>
        <row r="1503">
          <cell r="AP1503">
            <v>601319</v>
          </cell>
          <cell r="AQ1503">
            <v>2000501</v>
          </cell>
          <cell r="AR1503">
            <v>2</v>
          </cell>
          <cell r="AS1503">
            <v>42488</v>
          </cell>
          <cell r="AT1503" t="str">
            <v>SD Terminado Parcheo UAERMV Arterial  -Anden 1-POLIZA ESTABILIDAD ACTIVA</v>
          </cell>
          <cell r="AV1503" t="str">
            <v>sc</v>
          </cell>
        </row>
        <row r="1504">
          <cell r="AP1504">
            <v>601324</v>
          </cell>
          <cell r="AQ1504">
            <v>2000528</v>
          </cell>
          <cell r="AR1504">
            <v>2</v>
          </cell>
          <cell r="AS1504">
            <v>42488</v>
          </cell>
          <cell r="AT1504" t="str">
            <v>SD Terminado Parcheo UAERMV Arterial  -Anden 1-POLIZA ESTABILIDAD ACTIVA</v>
          </cell>
          <cell r="AV1504" t="str">
            <v>sc</v>
          </cell>
        </row>
        <row r="1505">
          <cell r="AP1505">
            <v>601326</v>
          </cell>
          <cell r="AQ1505">
            <v>2000528</v>
          </cell>
          <cell r="AR1505">
            <v>2</v>
          </cell>
          <cell r="AS1505">
            <v>42488</v>
          </cell>
          <cell r="AT1505" t="str">
            <v>SD Terminado Parcheo UAERMV Arterial  -Anden 1-POLIZA ESTABILIDAD ACTIVA</v>
          </cell>
          <cell r="AV1505" t="str">
            <v>sc</v>
          </cell>
        </row>
        <row r="1506">
          <cell r="AP1506">
            <v>601338</v>
          </cell>
          <cell r="AQ1506">
            <v>2000599</v>
          </cell>
          <cell r="AR1506">
            <v>2</v>
          </cell>
          <cell r="AS1506">
            <v>42488</v>
          </cell>
          <cell r="AT1506" t="str">
            <v>SD Terminado Parcheo UAERMV Arterial  -Anden 1-POLIZA ESTABILIDAD ACTIVA</v>
          </cell>
          <cell r="AV1506" t="str">
            <v>sc</v>
          </cell>
        </row>
        <row r="1507">
          <cell r="AP1507">
            <v>601340</v>
          </cell>
          <cell r="AQ1507">
            <v>2000599</v>
          </cell>
          <cell r="AR1507">
            <v>2</v>
          </cell>
          <cell r="AS1507">
            <v>42488</v>
          </cell>
          <cell r="AT1507" t="str">
            <v>SD Terminado Parcheo UAERMV Arterial  -Anden 1-POLIZA ESTABILIDAD ACTIVA</v>
          </cell>
          <cell r="AV1507" t="str">
            <v>sc</v>
          </cell>
        </row>
        <row r="1508">
          <cell r="AP1508">
            <v>601345</v>
          </cell>
          <cell r="AQ1508">
            <v>2000618</v>
          </cell>
          <cell r="AR1508">
            <v>2</v>
          </cell>
          <cell r="AS1508">
            <v>42488</v>
          </cell>
          <cell r="AT1508" t="str">
            <v>SD Terminado Acciones de Movilidad UAERMV Arterial  -Anden 1-POLIZA ESTABILIDAD ACTIVA</v>
          </cell>
          <cell r="AV1508" t="str">
            <v>sc</v>
          </cell>
        </row>
        <row r="1509">
          <cell r="AP1509">
            <v>601347</v>
          </cell>
          <cell r="AQ1509">
            <v>2000618</v>
          </cell>
          <cell r="AR1509">
            <v>2</v>
          </cell>
          <cell r="AS1509">
            <v>42488</v>
          </cell>
          <cell r="AT1509" t="str">
            <v>SD Terminado Acciones de Movilidad UAERMV Arterial  -Anden 1-POLIZA ESTABILIDAD ACTIVA</v>
          </cell>
          <cell r="AV1509" t="str">
            <v>sc</v>
          </cell>
        </row>
        <row r="1510">
          <cell r="AP1510">
            <v>601359</v>
          </cell>
          <cell r="AQ1510">
            <v>2002191</v>
          </cell>
          <cell r="AR1510">
            <v>2</v>
          </cell>
          <cell r="AS1510">
            <v>42760</v>
          </cell>
          <cell r="AT1510" t="str">
            <v>SD Terminado Parcheo UAERMV Arterial SD Reporte Ejecución diciembre de 2016-Anden 1-POLIZA ESTABILIDAD ACTIVA</v>
          </cell>
          <cell r="AV1510" t="str">
            <v>sc</v>
          </cell>
        </row>
        <row r="1511">
          <cell r="AP1511">
            <v>601366</v>
          </cell>
          <cell r="AQ1511">
            <v>2002192</v>
          </cell>
          <cell r="AR1511">
            <v>2</v>
          </cell>
          <cell r="AS1511">
            <v>42488</v>
          </cell>
          <cell r="AT1511" t="str">
            <v>SD Terminado Parcheo UAERMV Arterial  -Anden 1-POLIZA ESTABILIDAD ACTIVA</v>
          </cell>
          <cell r="AV1511" t="str">
            <v>sc</v>
          </cell>
        </row>
        <row r="1512">
          <cell r="AP1512">
            <v>601368</v>
          </cell>
          <cell r="AQ1512">
            <v>2002192</v>
          </cell>
          <cell r="AR1512">
            <v>2</v>
          </cell>
          <cell r="AS1512">
            <v>42488</v>
          </cell>
          <cell r="AT1512" t="str">
            <v>SD Terminado Parcheo UAERMV Arterial  -Anden 1-POLIZA ESTABILIDAD ACTIVA</v>
          </cell>
          <cell r="AV1512" t="str">
            <v>sc</v>
          </cell>
        </row>
        <row r="1513">
          <cell r="AP1513">
            <v>601473</v>
          </cell>
          <cell r="AQ1513">
            <v>2000662</v>
          </cell>
          <cell r="AR1513">
            <v>2</v>
          </cell>
          <cell r="AS1513">
            <v>42488</v>
          </cell>
          <cell r="AT1513" t="str">
            <v>SD Terminado Parcheo UAERMV Arterial  -Anden 1-POLIZA ESTABILIDAD ACTIVA</v>
          </cell>
          <cell r="AV1513" t="str">
            <v>sc</v>
          </cell>
        </row>
        <row r="1514">
          <cell r="AP1514">
            <v>601475</v>
          </cell>
          <cell r="AQ1514">
            <v>2000662</v>
          </cell>
          <cell r="AR1514">
            <v>2</v>
          </cell>
          <cell r="AS1514">
            <v>42488</v>
          </cell>
          <cell r="AT1514" t="str">
            <v>SD Terminado Parcheo UAERMV Arterial  -Anden 1-POLIZA ESTABILIDAD ACTIVA</v>
          </cell>
          <cell r="AV1514" t="str">
            <v>sc</v>
          </cell>
        </row>
        <row r="1515">
          <cell r="AP1515">
            <v>601480</v>
          </cell>
          <cell r="AQ1515">
            <v>2000699</v>
          </cell>
          <cell r="AR1515">
            <v>2</v>
          </cell>
          <cell r="AS1515">
            <v>42488</v>
          </cell>
          <cell r="AT1515" t="str">
            <v>SD Terminado Parcheo UAERMV Arterial  -Anden 1-POLIZA ESTABILIDAD ACTIVA</v>
          </cell>
          <cell r="AV1515" t="str">
            <v>sc</v>
          </cell>
        </row>
        <row r="1516">
          <cell r="AP1516">
            <v>601482</v>
          </cell>
          <cell r="AQ1516">
            <v>2000699</v>
          </cell>
          <cell r="AR1516">
            <v>2</v>
          </cell>
          <cell r="AS1516">
            <v>42488</v>
          </cell>
          <cell r="AT1516" t="str">
            <v>SD Terminado Parcheo UAERMV Arterial  -Anden 1-POLIZA ESTABILIDAD ACTIVA</v>
          </cell>
          <cell r="AV1516" t="str">
            <v>sc</v>
          </cell>
        </row>
        <row r="1517">
          <cell r="AP1517">
            <v>601825</v>
          </cell>
          <cell r="AQ1517">
            <v>2000141</v>
          </cell>
          <cell r="AR1517">
            <v>2</v>
          </cell>
          <cell r="AS1517">
            <v>42313</v>
          </cell>
          <cell r="AT1517" t="str">
            <v>IDU-70-2008 Terminado Acciones de Movilidad IDU Arterial  -</v>
          </cell>
          <cell r="AV1517" t="str">
            <v>sc</v>
          </cell>
        </row>
        <row r="1518">
          <cell r="AP1518">
            <v>601832</v>
          </cell>
          <cell r="AQ1518">
            <v>2000743</v>
          </cell>
          <cell r="AR1518">
            <v>2</v>
          </cell>
          <cell r="AS1518">
            <v>42488</v>
          </cell>
          <cell r="AT1518" t="str">
            <v>SD Terminado Parcheo UAERMV Arterial  -</v>
          </cell>
          <cell r="AV1518" t="str">
            <v>sc</v>
          </cell>
        </row>
        <row r="1519">
          <cell r="AP1519">
            <v>601834</v>
          </cell>
          <cell r="AQ1519">
            <v>2000743</v>
          </cell>
          <cell r="AR1519">
            <v>2</v>
          </cell>
          <cell r="AS1519">
            <v>42488</v>
          </cell>
          <cell r="AT1519" t="str">
            <v>SD Terminado Parcheo UAERMV Arterial  -</v>
          </cell>
          <cell r="AV1519" t="str">
            <v>sc</v>
          </cell>
        </row>
        <row r="1520">
          <cell r="AP1520">
            <v>605824</v>
          </cell>
          <cell r="AQ1520">
            <v>2000016</v>
          </cell>
          <cell r="AR1520">
            <v>2</v>
          </cell>
          <cell r="AS1520">
            <v>42342</v>
          </cell>
          <cell r="AT1520" t="str">
            <v>IDU-005-2012 En Ejecución Construcción IDU Arterial  -</v>
          </cell>
          <cell r="AV1520" t="str">
            <v>sc</v>
          </cell>
        </row>
        <row r="1521">
          <cell r="AP1521">
            <v>605831</v>
          </cell>
          <cell r="AQ1521">
            <v>2000034</v>
          </cell>
          <cell r="AR1521">
            <v>2</v>
          </cell>
          <cell r="AS1521">
            <v>42342</v>
          </cell>
          <cell r="AT1521" t="str">
            <v>IDU-005-2012 En Ejecución Construcción IDU Arterial  -</v>
          </cell>
          <cell r="AV1521" t="str">
            <v>sc</v>
          </cell>
        </row>
        <row r="1522">
          <cell r="AP1522">
            <v>605835</v>
          </cell>
          <cell r="AQ1522">
            <v>2000034</v>
          </cell>
          <cell r="AR1522">
            <v>2</v>
          </cell>
          <cell r="AS1522">
            <v>41772</v>
          </cell>
          <cell r="AT1522" t="str">
            <v>SD Terminado Mantenimiento Periódico UAERMV Arterial  -</v>
          </cell>
          <cell r="AV1522" t="str">
            <v>sc</v>
          </cell>
        </row>
        <row r="1523">
          <cell r="AP1523">
            <v>605838</v>
          </cell>
          <cell r="AQ1523">
            <v>2000086</v>
          </cell>
          <cell r="AR1523">
            <v>2</v>
          </cell>
          <cell r="AS1523">
            <v>42342</v>
          </cell>
          <cell r="AT1523" t="str">
            <v>IDU-005-2012 En Ejecución Construcción IDU Arterial  -</v>
          </cell>
          <cell r="AV1523" t="str">
            <v>sc</v>
          </cell>
        </row>
        <row r="1524">
          <cell r="AP1524">
            <v>903463</v>
          </cell>
          <cell r="AQ1524">
            <v>2002445</v>
          </cell>
          <cell r="AR1524">
            <v>2</v>
          </cell>
          <cell r="AS1524">
            <v>42760</v>
          </cell>
          <cell r="AT1524" t="str">
            <v>SD Terminado Parcheo UAERMV Arterial SD Reporte Ejecución diciembre de 2016-</v>
          </cell>
          <cell r="AV1524" t="str">
            <v>sc</v>
          </cell>
        </row>
        <row r="1525">
          <cell r="AP1525">
            <v>2501719</v>
          </cell>
          <cell r="AQ1525">
            <v>2000030</v>
          </cell>
          <cell r="AR1525">
            <v>2</v>
          </cell>
          <cell r="AS1525">
            <v>42723</v>
          </cell>
          <cell r="AT1525" t="str">
            <v>SD Terminado Mantenimiento Periódico UAERMV Arterial SD -</v>
          </cell>
          <cell r="AV1525" t="str">
            <v>sc</v>
          </cell>
        </row>
        <row r="1526">
          <cell r="AP1526">
            <v>24119773</v>
          </cell>
          <cell r="AQ1526">
            <v>2000112</v>
          </cell>
          <cell r="AR1526">
            <v>2</v>
          </cell>
          <cell r="AS1526">
            <v>42313</v>
          </cell>
          <cell r="AT1526" t="str">
            <v>IDU-083-2012 Terminado Construcción IDU Arterial  -Puente16-POLIZA ESTABILIDAD ACTIVA</v>
          </cell>
          <cell r="AV1526" t="str">
            <v>sc</v>
          </cell>
        </row>
        <row r="1527">
          <cell r="AP1527">
            <v>24119797</v>
          </cell>
          <cell r="AQ1527">
            <v>2000942</v>
          </cell>
          <cell r="AR1527">
            <v>2</v>
          </cell>
          <cell r="AS1527">
            <v>42667</v>
          </cell>
          <cell r="AT1527" t="str">
            <v>SD Terminado Mantenimiento Periódico UAERMV Arterial SD Intervenida 28/02/2012 Reporte depuración ejecución UMV-</v>
          </cell>
          <cell r="AV1527" t="str">
            <v>sc</v>
          </cell>
        </row>
        <row r="1528">
          <cell r="AP1528">
            <v>24119804</v>
          </cell>
          <cell r="AQ1528">
            <v>2001162</v>
          </cell>
          <cell r="AR1528">
            <v>2</v>
          </cell>
          <cell r="AS1528">
            <v>40988</v>
          </cell>
          <cell r="AT1528" t="str">
            <v>CONV-009-2011 Terminado Mantenimiento Periódico UAERMV Arterial  -</v>
          </cell>
          <cell r="AV1528" t="str">
            <v>sc</v>
          </cell>
        </row>
        <row r="1529">
          <cell r="AP1529">
            <v>24119820</v>
          </cell>
          <cell r="AQ1529">
            <v>2001665</v>
          </cell>
          <cell r="AR1529">
            <v>2</v>
          </cell>
          <cell r="AS1529">
            <v>40988</v>
          </cell>
          <cell r="AT1529" t="str">
            <v>CONV-009-2011 Terminado Mantenimiento Periódico UAERMV Arterial  -</v>
          </cell>
          <cell r="AV1529" t="str">
            <v>sc</v>
          </cell>
        </row>
        <row r="1530">
          <cell r="AP1530">
            <v>24119821</v>
          </cell>
          <cell r="AQ1530">
            <v>2001665</v>
          </cell>
          <cell r="AR1530">
            <v>2</v>
          </cell>
          <cell r="AS1530">
            <v>42570</v>
          </cell>
          <cell r="AT1530" t="str">
            <v>FDLCH-088-2015 Terminado Mantenimiento Periódico FDL CHAPINERO Arterial SD -</v>
          </cell>
          <cell r="AV1530" t="str">
            <v>sc</v>
          </cell>
        </row>
        <row r="1531">
          <cell r="AP1531">
            <v>24119831</v>
          </cell>
          <cell r="AQ1531">
            <v>2002214</v>
          </cell>
          <cell r="AR1531">
            <v>2</v>
          </cell>
          <cell r="AS1531">
            <v>42570</v>
          </cell>
          <cell r="AT1531" t="str">
            <v>FDLCH-088-2015 Terminado Mantenimiento Periódico FDL CHAPINERO Arterial SD -</v>
          </cell>
          <cell r="AV1531" t="str">
            <v>sc</v>
          </cell>
        </row>
        <row r="1532">
          <cell r="AP1532">
            <v>24119832</v>
          </cell>
          <cell r="AQ1532">
            <v>2002214</v>
          </cell>
          <cell r="AR1532">
            <v>2</v>
          </cell>
          <cell r="AS1532">
            <v>42570</v>
          </cell>
          <cell r="AT1532" t="str">
            <v>FDLCH-088-2015 Terminado Mantenimiento Periódico FDL CHAPINERO Arterial SD -</v>
          </cell>
          <cell r="AV1532" t="str">
            <v>sc</v>
          </cell>
        </row>
        <row r="1533">
          <cell r="AP1533">
            <v>24121599</v>
          </cell>
          <cell r="AQ1533">
            <v>30001079</v>
          </cell>
          <cell r="AR1533">
            <v>2</v>
          </cell>
          <cell r="AS1533">
            <v>42313</v>
          </cell>
          <cell r="AT1533" t="str">
            <v>IDU-69-2008 Terminado Acciones de Movilidad IDU Arterial  -</v>
          </cell>
          <cell r="AV1533" t="str">
            <v>sc</v>
          </cell>
        </row>
        <row r="1534">
          <cell r="AP1534">
            <v>24122153</v>
          </cell>
          <cell r="AQ1534">
            <v>50006363</v>
          </cell>
          <cell r="AR1534">
            <v>2</v>
          </cell>
          <cell r="AS1534">
            <v>42570</v>
          </cell>
          <cell r="AT1534" t="str">
            <v>FDLCH-088-2015 Terminado Mantenimiento Periódico FDL CHAPINERO Arterial SD -</v>
          </cell>
          <cell r="AV1534" t="str">
            <v>sc</v>
          </cell>
        </row>
        <row r="1535">
          <cell r="AP1535">
            <v>24122154</v>
          </cell>
          <cell r="AQ1535">
            <v>50006364</v>
          </cell>
          <cell r="AR1535">
            <v>2</v>
          </cell>
          <cell r="AS1535">
            <v>42313</v>
          </cell>
          <cell r="AT1535" t="str">
            <v>IDU-1810-2013 Terminado Mantenimiento Periódico IDU Arterial  -</v>
          </cell>
          <cell r="AV1535" t="str">
            <v>sc</v>
          </cell>
        </row>
        <row r="1536">
          <cell r="AP1536">
            <v>24122155</v>
          </cell>
          <cell r="AQ1536">
            <v>50006364</v>
          </cell>
          <cell r="AR1536">
            <v>2</v>
          </cell>
          <cell r="AS1536">
            <v>42570</v>
          </cell>
          <cell r="AT1536" t="str">
            <v>FDLCH-088-2015 Terminado Mantenimiento Periódico FDL CHAPINERO Arterial SD -</v>
          </cell>
          <cell r="AV1536" t="str">
            <v>sc</v>
          </cell>
        </row>
        <row r="1537">
          <cell r="AP1537">
            <v>24122156</v>
          </cell>
          <cell r="AQ1537">
            <v>50006367</v>
          </cell>
          <cell r="AR1537">
            <v>2</v>
          </cell>
          <cell r="AS1537">
            <v>42760</v>
          </cell>
          <cell r="AT1537" t="str">
            <v>SD Terminado Parcheo UAERMV Arterial SD Reporte Ejecución diciembre de 2016-</v>
          </cell>
          <cell r="AV1537" t="str">
            <v>sc</v>
          </cell>
        </row>
        <row r="1538">
          <cell r="AP1538">
            <v>24122163</v>
          </cell>
          <cell r="AQ1538">
            <v>50006371</v>
          </cell>
          <cell r="AR1538">
            <v>2</v>
          </cell>
          <cell r="AS1538">
            <v>42608</v>
          </cell>
          <cell r="AT1538" t="str">
            <v>SD Terminado Mantenimiento Periódico UAERMV Arterial SD Reporte Ejecución Julio 2016-</v>
          </cell>
          <cell r="AV1538" t="str">
            <v>sc</v>
          </cell>
        </row>
        <row r="1539">
          <cell r="AP1539">
            <v>24122562</v>
          </cell>
          <cell r="AQ1539">
            <v>50006883</v>
          </cell>
          <cell r="AR1539">
            <v>2</v>
          </cell>
          <cell r="AS1539">
            <v>42313</v>
          </cell>
          <cell r="AT1539" t="str">
            <v>IDU-1686-2014 Terminado Mantenimiento Periódico IDU Arterial  -</v>
          </cell>
          <cell r="AV1539" t="str">
            <v>sc</v>
          </cell>
        </row>
        <row r="1540">
          <cell r="AP1540">
            <v>24122631</v>
          </cell>
          <cell r="AQ1540">
            <v>50006912</v>
          </cell>
          <cell r="AR1540">
            <v>2</v>
          </cell>
          <cell r="AS1540">
            <v>41047</v>
          </cell>
          <cell r="AT1540" t="str">
            <v>CONV-011-2011 Terminado Mantenimiento Periódico UAERMV Arterial  -</v>
          </cell>
          <cell r="AV1540" t="str">
            <v>sc</v>
          </cell>
        </row>
        <row r="1541">
          <cell r="AP1541">
            <v>24122632</v>
          </cell>
          <cell r="AQ1541">
            <v>50006912</v>
          </cell>
          <cell r="AR1541">
            <v>2</v>
          </cell>
          <cell r="AS1541">
            <v>41047</v>
          </cell>
          <cell r="AT1541" t="str">
            <v>CONV-011-2011 Terminado Mantenimiento Periódico UAERMV Arterial  -</v>
          </cell>
          <cell r="AV1541" t="str">
            <v>sc</v>
          </cell>
        </row>
        <row r="1542">
          <cell r="AP1542">
            <v>24122635</v>
          </cell>
          <cell r="AQ1542">
            <v>50006912</v>
          </cell>
          <cell r="AR1542">
            <v>2</v>
          </cell>
          <cell r="AS1542">
            <v>41047</v>
          </cell>
          <cell r="AT1542" t="str">
            <v>CONV-011-2011 Terminado Mantenimiento Periódico UAERMV Arterial  -</v>
          </cell>
          <cell r="AV1542" t="str">
            <v>sc</v>
          </cell>
        </row>
        <row r="1543">
          <cell r="AP1543">
            <v>24122639</v>
          </cell>
          <cell r="AQ1543">
            <v>50006912</v>
          </cell>
          <cell r="AR1543">
            <v>2</v>
          </cell>
          <cell r="AS1543">
            <v>41047</v>
          </cell>
          <cell r="AT1543" t="str">
            <v>CONV-011-2011 Terminado Mantenimiento Periódico UAERMV Arterial  -</v>
          </cell>
          <cell r="AV1543" t="str">
            <v>sc</v>
          </cell>
        </row>
        <row r="1544">
          <cell r="AP1544">
            <v>24122640</v>
          </cell>
          <cell r="AQ1544">
            <v>50006912</v>
          </cell>
          <cell r="AR1544">
            <v>2</v>
          </cell>
          <cell r="AS1544">
            <v>42313</v>
          </cell>
          <cell r="AT1544" t="str">
            <v>IDU-1663-2014 Terminado Mantenimiento Periódico IDU Arterial  -</v>
          </cell>
          <cell r="AV1544" t="str">
            <v>sc</v>
          </cell>
        </row>
        <row r="1545">
          <cell r="AP1545">
            <v>24122642</v>
          </cell>
          <cell r="AQ1545">
            <v>50006912</v>
          </cell>
          <cell r="AR1545">
            <v>2</v>
          </cell>
          <cell r="AS1545">
            <v>41047</v>
          </cell>
          <cell r="AT1545" t="str">
            <v>CONV-011-2011 Terminado Mantenimiento Periódico UAERMV Arterial  -</v>
          </cell>
          <cell r="AV1545" t="str">
            <v>sc</v>
          </cell>
        </row>
        <row r="1546">
          <cell r="AP1546">
            <v>24122643</v>
          </cell>
          <cell r="AQ1546">
            <v>50006912</v>
          </cell>
          <cell r="AR1546">
            <v>2</v>
          </cell>
          <cell r="AS1546">
            <v>41047</v>
          </cell>
          <cell r="AT1546" t="str">
            <v>CONV-011-2011 Terminado Mantenimiento Periódico UAERMV Arterial  -</v>
          </cell>
          <cell r="AV1546" t="str">
            <v>sc</v>
          </cell>
        </row>
        <row r="1547">
          <cell r="AP1547">
            <v>24122645</v>
          </cell>
          <cell r="AQ1547">
            <v>50006912</v>
          </cell>
          <cell r="AR1547">
            <v>2</v>
          </cell>
          <cell r="AS1547">
            <v>41047</v>
          </cell>
          <cell r="AT1547" t="str">
            <v>CONV-011-2011 Terminado Mantenimiento Periódico UAERMV Arterial  -</v>
          </cell>
          <cell r="AV1547" t="str">
            <v>sc</v>
          </cell>
        </row>
        <row r="1548">
          <cell r="AP1548">
            <v>24122652</v>
          </cell>
          <cell r="AQ1548">
            <v>50006914</v>
          </cell>
          <cell r="AR1548">
            <v>2</v>
          </cell>
          <cell r="AS1548">
            <v>41029</v>
          </cell>
          <cell r="AT1548" t="str">
            <v>CONV-008-2011 Terminado Mantenimiento Periódico UAERMV Arterial  -Calzada6-8-POLIZA ESTABILIDAD ACTIVA</v>
          </cell>
          <cell r="AV1548" t="str">
            <v>sc</v>
          </cell>
        </row>
        <row r="1549">
          <cell r="AP1549">
            <v>24122653</v>
          </cell>
          <cell r="AQ1549">
            <v>50006914</v>
          </cell>
          <cell r="AR1549">
            <v>2</v>
          </cell>
          <cell r="AS1549">
            <v>42313</v>
          </cell>
          <cell r="AT1549" t="str">
            <v>IDU-1686-2014 Terminado Rehabilitación IDU Arterial  -Calzada6-8-POLIZA ESTABILIDAD ACTIVA</v>
          </cell>
          <cell r="AV1549" t="str">
            <v>sc</v>
          </cell>
        </row>
        <row r="1550">
          <cell r="AP1550">
            <v>24122654</v>
          </cell>
          <cell r="AQ1550">
            <v>50006914</v>
          </cell>
          <cell r="AR1550">
            <v>2</v>
          </cell>
          <cell r="AS1550">
            <v>41029</v>
          </cell>
          <cell r="AT1550" t="str">
            <v>CONV-008-2011 Terminado Mantenimiento Periódico UAERMV Arterial  -Calzada6-8-POLIZA ESTABILIDAD ACTIVA</v>
          </cell>
          <cell r="AV1550" t="str">
            <v>sc</v>
          </cell>
        </row>
        <row r="1551">
          <cell r="AP1551">
            <v>24122655</v>
          </cell>
          <cell r="AQ1551">
            <v>50006914</v>
          </cell>
          <cell r="AR1551">
            <v>2</v>
          </cell>
          <cell r="AS1551">
            <v>41029</v>
          </cell>
          <cell r="AT1551" t="str">
            <v>CONV-008-2011 Terminado Mantenimiento Periódico UAERMV Arterial  -Calzada6-8-POLIZA ESTABILIDAD ACTIVA</v>
          </cell>
          <cell r="AV1551" t="str">
            <v>sc</v>
          </cell>
        </row>
        <row r="1552">
          <cell r="AP1552">
            <v>24122656</v>
          </cell>
          <cell r="AQ1552">
            <v>50006914</v>
          </cell>
          <cell r="AR1552">
            <v>2</v>
          </cell>
          <cell r="AS1552">
            <v>41029</v>
          </cell>
          <cell r="AT1552" t="str">
            <v>CONV-008-2011 Terminado Mantenimiento Periódico UAERMV Arterial  -Calzada6-8-POLIZA ESTABILIDAD ACTIVA</v>
          </cell>
          <cell r="AV1552" t="str">
            <v>sc</v>
          </cell>
        </row>
        <row r="1553">
          <cell r="AP1553">
            <v>24122657</v>
          </cell>
          <cell r="AQ1553">
            <v>50006914</v>
          </cell>
          <cell r="AR1553">
            <v>2</v>
          </cell>
          <cell r="AS1553">
            <v>41029</v>
          </cell>
          <cell r="AT1553" t="str">
            <v>CONV-008-2011 Terminado Mantenimiento Periódico UAERMV Arterial  -Calzada6-8-POLIZA ESTABILIDAD ACTIVA</v>
          </cell>
          <cell r="AV1553" t="str">
            <v>sc</v>
          </cell>
        </row>
        <row r="1554">
          <cell r="AP1554">
            <v>24122658</v>
          </cell>
          <cell r="AQ1554">
            <v>50006914</v>
          </cell>
          <cell r="AR1554">
            <v>2</v>
          </cell>
          <cell r="AS1554">
            <v>41029</v>
          </cell>
          <cell r="AT1554" t="str">
            <v>CONV-008-2011 Terminado Mantenimiento Periódico UAERMV Arterial  -Calzada6-8-POLIZA ESTABILIDAD ACTIVA</v>
          </cell>
          <cell r="AV1554" t="str">
            <v>sc</v>
          </cell>
        </row>
        <row r="1555">
          <cell r="AP1555">
            <v>24122680</v>
          </cell>
          <cell r="AQ1555">
            <v>50006929</v>
          </cell>
          <cell r="AR1555">
            <v>2</v>
          </cell>
          <cell r="AS1555">
            <v>42313</v>
          </cell>
          <cell r="AT1555" t="str">
            <v>CONV-008-2011 Terminado Acciones de Movilidad IDU Arterial  -</v>
          </cell>
          <cell r="AV1555" t="str">
            <v>sc</v>
          </cell>
        </row>
        <row r="1556">
          <cell r="AP1556">
            <v>91011621</v>
          </cell>
          <cell r="AQ1556">
            <v>2001817</v>
          </cell>
          <cell r="AR1556">
            <v>2</v>
          </cell>
          <cell r="AS1556">
            <v>42768</v>
          </cell>
          <cell r="AT1556" t="str">
            <v>SD Reservado Acciones de Movilidad UAERMV Circuito Movilidad Salvando Vidas -</v>
          </cell>
          <cell r="AV1556" t="str">
            <v>sc</v>
          </cell>
        </row>
        <row r="1557">
          <cell r="AP1557">
            <v>91011622</v>
          </cell>
          <cell r="AQ1557">
            <v>50006382</v>
          </cell>
          <cell r="AR1557">
            <v>2</v>
          </cell>
          <cell r="AS1557">
            <v>42779</v>
          </cell>
          <cell r="AT1557" t="str">
            <v>SD Terminado Acciones de Movilidad UAERMV Circuito Movilidad Salvando Vidas -</v>
          </cell>
          <cell r="AV1557" t="str">
            <v>sc</v>
          </cell>
        </row>
        <row r="1558">
          <cell r="AP1558">
            <v>91012020</v>
          </cell>
          <cell r="AQ1558">
            <v>50006377</v>
          </cell>
          <cell r="AR1558">
            <v>2</v>
          </cell>
          <cell r="AS1558">
            <v>42101</v>
          </cell>
          <cell r="AT1558" t="str">
            <v>UMV-638-2013 Terminado Acciones de Movilidad UAERMV Circuito Movilidad  -</v>
          </cell>
          <cell r="AV1558" t="str">
            <v>sc</v>
          </cell>
        </row>
        <row r="1559">
          <cell r="AP1559">
            <v>91012114</v>
          </cell>
          <cell r="AQ1559">
            <v>2002163</v>
          </cell>
          <cell r="AR1559">
            <v>2</v>
          </cell>
          <cell r="AS1559">
            <v>42570</v>
          </cell>
          <cell r="AT1559" t="str">
            <v>FDLCH-088-2015 Terminado Mantenimiento Periódico FDL CHAPINERO Arterial SD -</v>
          </cell>
          <cell r="AV1559" t="str">
            <v>sc</v>
          </cell>
        </row>
        <row r="1560">
          <cell r="AP1560">
            <v>91012115</v>
          </cell>
          <cell r="AQ1560">
            <v>2002163</v>
          </cell>
          <cell r="AR1560">
            <v>2</v>
          </cell>
          <cell r="AS1560">
            <v>42313</v>
          </cell>
          <cell r="AT1560" t="str">
            <v>IDU-1810-2013 Terminado Mantenimiento Periódico IDU Arterial  -</v>
          </cell>
          <cell r="AV1560" t="str">
            <v>sc</v>
          </cell>
        </row>
        <row r="1561">
          <cell r="AP1561">
            <v>91012140</v>
          </cell>
          <cell r="AQ1561">
            <v>50008252</v>
          </cell>
          <cell r="AR1561">
            <v>2</v>
          </cell>
          <cell r="AS1561">
            <v>41481</v>
          </cell>
          <cell r="AT1561" t="str">
            <v>SD Terminado Mantenimiento Periódico UAERMV Local  -</v>
          </cell>
          <cell r="AV1561" t="str">
            <v>sc</v>
          </cell>
        </row>
        <row r="1562">
          <cell r="AP1562">
            <v>91012148</v>
          </cell>
          <cell r="AQ1562">
            <v>2000268</v>
          </cell>
          <cell r="AR1562">
            <v>2</v>
          </cell>
          <cell r="AS1562">
            <v>42570</v>
          </cell>
          <cell r="AT1562" t="str">
            <v>FDLCH-088-2015 Terminado Mantenimiento Periódico FDL CHAPINERO Arterial SD -</v>
          </cell>
          <cell r="AV1562" t="str">
            <v>sc</v>
          </cell>
        </row>
        <row r="1563">
          <cell r="AP1563">
            <v>91012332</v>
          </cell>
          <cell r="AQ1563">
            <v>50006912</v>
          </cell>
          <cell r="AR1563">
            <v>2</v>
          </cell>
          <cell r="AS1563">
            <v>41047</v>
          </cell>
          <cell r="AT1563" t="str">
            <v>CONV-011-2011 Terminado Mantenimiento Periódico UAERMV Arterial  -</v>
          </cell>
          <cell r="AV1563" t="str">
            <v>sc</v>
          </cell>
        </row>
        <row r="1564">
          <cell r="AP1564">
            <v>91012336</v>
          </cell>
          <cell r="AQ1564">
            <v>50006377</v>
          </cell>
          <cell r="AR1564">
            <v>2</v>
          </cell>
          <cell r="AS1564">
            <v>42101</v>
          </cell>
          <cell r="AT1564" t="str">
            <v>UMV-638-2013 Terminado Acciones de Movilidad UAERMV Circuito Movilidad  -</v>
          </cell>
          <cell r="AV1564" t="str">
            <v>sc</v>
          </cell>
        </row>
        <row r="1565">
          <cell r="AP1565">
            <v>91012341</v>
          </cell>
          <cell r="AQ1565">
            <v>2000259</v>
          </cell>
          <cell r="AR1565">
            <v>2</v>
          </cell>
          <cell r="AS1565">
            <v>42101</v>
          </cell>
          <cell r="AT1565" t="str">
            <v>UMV-638-2013 Terminado Acciones de Movilidad UAERMV Circuito Movilidad  -</v>
          </cell>
          <cell r="AV1565" t="str">
            <v>sc</v>
          </cell>
        </row>
        <row r="1566">
          <cell r="AP1566">
            <v>91012356</v>
          </cell>
          <cell r="AQ1566">
            <v>2000056</v>
          </cell>
          <cell r="AR1566">
            <v>2</v>
          </cell>
          <cell r="AS1566">
            <v>42667</v>
          </cell>
          <cell r="AT1566" t="str">
            <v>SD Terminado Mantenimiento Periódico UAERMV Arterial SD Intervenida 29/10/2012 Reporte depuración ejecución UMV-Calzada 4-POLIZA ESTABILIDAD ACTIVA</v>
          </cell>
          <cell r="AV1566" t="str">
            <v>sc</v>
          </cell>
        </row>
        <row r="1567">
          <cell r="AP1567">
            <v>91012359</v>
          </cell>
          <cell r="AQ1567">
            <v>2000810</v>
          </cell>
          <cell r="AR1567">
            <v>2</v>
          </cell>
          <cell r="AS1567">
            <v>42101</v>
          </cell>
          <cell r="AT1567" t="str">
            <v>UMV-638-2013 Terminado Acciones de Movilidad UAERMV Circuito Movilidad  -</v>
          </cell>
          <cell r="AV1567" t="str">
            <v>sc</v>
          </cell>
        </row>
        <row r="1568">
          <cell r="AP1568">
            <v>91012396</v>
          </cell>
          <cell r="AQ1568">
            <v>2000849</v>
          </cell>
          <cell r="AR1568">
            <v>2</v>
          </cell>
          <cell r="AS1568">
            <v>41029</v>
          </cell>
          <cell r="AT1568" t="str">
            <v>CONV-008-2011 Terminado Mantenimiento Periódico UAERMV Arterial  -</v>
          </cell>
          <cell r="AV1568" t="str">
            <v>sc</v>
          </cell>
        </row>
        <row r="1569">
          <cell r="AP1569">
            <v>91024272</v>
          </cell>
          <cell r="AQ1569">
            <v>2001927</v>
          </cell>
          <cell r="AR1569">
            <v>2</v>
          </cell>
          <cell r="AS1569">
            <v>42779</v>
          </cell>
          <cell r="AT1569" t="str">
            <v>SD Terminado Acciones de Movilidad UAERMV Local Salvando Vidas -</v>
          </cell>
          <cell r="AV1569" t="str">
            <v>sc</v>
          </cell>
        </row>
        <row r="1570">
          <cell r="AP1570">
            <v>143603</v>
          </cell>
          <cell r="AQ1570">
            <v>3001452</v>
          </cell>
          <cell r="AR1570">
            <v>3</v>
          </cell>
          <cell r="AS1570">
            <v>42313</v>
          </cell>
          <cell r="AT1570" t="str">
            <v>CONV-011-2011 Terminado Acciones de Movilidad IDU Arterial  -</v>
          </cell>
          <cell r="AU1570">
            <v>0</v>
          </cell>
          <cell r="AV1570" t="str">
            <v>sc</v>
          </cell>
        </row>
        <row r="1571">
          <cell r="AP1571">
            <v>143612</v>
          </cell>
          <cell r="AQ1571">
            <v>3001311</v>
          </cell>
          <cell r="AR1571">
            <v>3</v>
          </cell>
          <cell r="AS1571">
            <v>42731</v>
          </cell>
          <cell r="AT1571" t="str">
            <v>SD Reservado Mantenimiento Rutinario IDU Circuito Movilidad EJECUCION SITP 2016 -</v>
          </cell>
          <cell r="AU1571">
            <v>0</v>
          </cell>
          <cell r="AV1571" t="str">
            <v>RESERVADO IDU</v>
          </cell>
        </row>
        <row r="1572">
          <cell r="AP1572">
            <v>143614</v>
          </cell>
          <cell r="AQ1572">
            <v>3001146</v>
          </cell>
          <cell r="AR1572">
            <v>3</v>
          </cell>
          <cell r="AS1572">
            <v>42731</v>
          </cell>
          <cell r="AT1572" t="str">
            <v>SD Reservado Mantenimiento Periódico IDU Circuito Movilidad EJECUCION SITP 2016 -</v>
          </cell>
          <cell r="AU1572">
            <v>0</v>
          </cell>
          <cell r="AV1572" t="str">
            <v>RESERVADO IDU</v>
          </cell>
        </row>
        <row r="1573">
          <cell r="AP1573">
            <v>143633</v>
          </cell>
          <cell r="AQ1573">
            <v>3001719</v>
          </cell>
          <cell r="AR1573">
            <v>3</v>
          </cell>
          <cell r="AS1573">
            <v>42731</v>
          </cell>
          <cell r="AT1573" t="str">
            <v>SD Reservado Mantenimiento Rutinario IDU Circuito Movilidad EJECUCION SITP 2016 -</v>
          </cell>
          <cell r="AU1573">
            <v>0</v>
          </cell>
          <cell r="AV1573" t="str">
            <v>sc</v>
          </cell>
        </row>
        <row r="1574">
          <cell r="AP1574">
            <v>143634</v>
          </cell>
          <cell r="AQ1574">
            <v>3001687</v>
          </cell>
          <cell r="AR1574">
            <v>3</v>
          </cell>
          <cell r="AS1574">
            <v>42731</v>
          </cell>
          <cell r="AT1574" t="str">
            <v>SD Reservado Mantenimiento Periódico IDU Circuito Movilidad EJECUCION SITP 2016 -</v>
          </cell>
          <cell r="AU1574">
            <v>0</v>
          </cell>
          <cell r="AV1574" t="str">
            <v>RESERVADO IDU</v>
          </cell>
        </row>
        <row r="1575">
          <cell r="AP1575">
            <v>143635</v>
          </cell>
          <cell r="AQ1575">
            <v>3001639</v>
          </cell>
          <cell r="AR1575">
            <v>3</v>
          </cell>
          <cell r="AS1575">
            <v>42731</v>
          </cell>
          <cell r="AT1575" t="str">
            <v>SD Reservado Mantenimiento Periódico IDU Circuito Movilidad EJECUCION SITP 2016 -</v>
          </cell>
          <cell r="AU1575">
            <v>0</v>
          </cell>
          <cell r="AV1575" t="str">
            <v>RESERVADO IDU</v>
          </cell>
        </row>
        <row r="1576">
          <cell r="AP1576">
            <v>143636</v>
          </cell>
          <cell r="AQ1576">
            <v>3001603</v>
          </cell>
          <cell r="AR1576">
            <v>3</v>
          </cell>
          <cell r="AS1576">
            <v>42731</v>
          </cell>
          <cell r="AT1576" t="str">
            <v>SD Reservado Mantenimiento Periódico IDU Circuito Movilidad EJECUCION SITP 2016 -</v>
          </cell>
          <cell r="AU1576">
            <v>0</v>
          </cell>
          <cell r="AV1576" t="str">
            <v>RESERVADO IDU</v>
          </cell>
        </row>
        <row r="1577">
          <cell r="AP1577">
            <v>143637</v>
          </cell>
          <cell r="AQ1577">
            <v>3001526</v>
          </cell>
          <cell r="AR1577">
            <v>3</v>
          </cell>
          <cell r="AS1577">
            <v>42731</v>
          </cell>
          <cell r="AT1577" t="str">
            <v>SD Reservado Mantenimiento Periódico IDU Circuito Movilidad EJECUCION SITP 2016 -</v>
          </cell>
          <cell r="AU1577">
            <v>0</v>
          </cell>
          <cell r="AV1577" t="str">
            <v>RESERVADO IDU</v>
          </cell>
        </row>
        <row r="1578">
          <cell r="AP1578">
            <v>143638</v>
          </cell>
          <cell r="AQ1578">
            <v>3002247</v>
          </cell>
          <cell r="AR1578">
            <v>3</v>
          </cell>
          <cell r="AS1578">
            <v>42731</v>
          </cell>
          <cell r="AT1578" t="str">
            <v>SD Reservado Mantenimiento Periódico IDU Circuito Movilidad EJECUCION SITP 2016 -</v>
          </cell>
          <cell r="AU1578">
            <v>0</v>
          </cell>
          <cell r="AV1578" t="str">
            <v>RESERVADO IDU</v>
          </cell>
        </row>
        <row r="1579">
          <cell r="AP1579">
            <v>143639</v>
          </cell>
          <cell r="AQ1579">
            <v>3001448</v>
          </cell>
          <cell r="AR1579">
            <v>3</v>
          </cell>
          <cell r="AS1579">
            <v>42731</v>
          </cell>
          <cell r="AT1579" t="str">
            <v>SD Reservado Mantenimiento Rutinario IDU Circuito Movilidad EJECUCION SITP 2016 -</v>
          </cell>
          <cell r="AU1579">
            <v>0</v>
          </cell>
          <cell r="AV1579" t="str">
            <v>RESERVADO IDU</v>
          </cell>
        </row>
        <row r="1580">
          <cell r="AP1580">
            <v>143640</v>
          </cell>
          <cell r="AQ1580">
            <v>3001412</v>
          </cell>
          <cell r="AR1580">
            <v>3</v>
          </cell>
          <cell r="AS1580">
            <v>42731</v>
          </cell>
          <cell r="AT1580" t="str">
            <v>SD Reservado Mantenimiento Rutinario IDU Circuito Movilidad EJECUCION SITP 2016 -</v>
          </cell>
          <cell r="AU1580">
            <v>0</v>
          </cell>
          <cell r="AV1580" t="str">
            <v>RESERVADO IDU</v>
          </cell>
        </row>
        <row r="1581">
          <cell r="AP1581">
            <v>143641</v>
          </cell>
          <cell r="AQ1581">
            <v>3001379</v>
          </cell>
          <cell r="AR1581">
            <v>3</v>
          </cell>
          <cell r="AS1581">
            <v>42731</v>
          </cell>
          <cell r="AT1581" t="str">
            <v>SD Reservado Mantenimiento Rutinario IDU Circuito Movilidad EJECUCION SITP 2016 -</v>
          </cell>
          <cell r="AU1581">
            <v>0</v>
          </cell>
          <cell r="AV1581" t="str">
            <v>RESERVADO IDU</v>
          </cell>
        </row>
        <row r="1582">
          <cell r="AP1582">
            <v>143647</v>
          </cell>
          <cell r="AQ1582">
            <v>3001239</v>
          </cell>
          <cell r="AR1582">
            <v>3</v>
          </cell>
          <cell r="AS1582">
            <v>42731</v>
          </cell>
          <cell r="AT1582" t="str">
            <v>SD Reservado Mantenimiento Rutinario IDU Local EJECUCION SITP 2016 -</v>
          </cell>
          <cell r="AU1582">
            <v>0</v>
          </cell>
          <cell r="AV1582" t="str">
            <v>RESERVADO IDU</v>
          </cell>
        </row>
        <row r="1583">
          <cell r="AP1583">
            <v>143648</v>
          </cell>
          <cell r="AQ1583">
            <v>3001228</v>
          </cell>
          <cell r="AR1583">
            <v>3</v>
          </cell>
          <cell r="AS1583">
            <v>42731</v>
          </cell>
          <cell r="AT1583" t="str">
            <v>SD Reservado Mantenimiento Periódico IDU Local EJECUCION SITP 2016 -</v>
          </cell>
          <cell r="AU1583">
            <v>0</v>
          </cell>
          <cell r="AV1583" t="str">
            <v>RESERVADO IDU</v>
          </cell>
        </row>
        <row r="1584">
          <cell r="AP1584">
            <v>143649</v>
          </cell>
          <cell r="AQ1584">
            <v>3001180</v>
          </cell>
          <cell r="AR1584">
            <v>3</v>
          </cell>
          <cell r="AS1584">
            <v>42731</v>
          </cell>
          <cell r="AT1584" t="str">
            <v>SD Reservado Mantenimiento Rutinario IDU Circuito Movilidad EJECUCION SITP 2016 -</v>
          </cell>
          <cell r="AU1584">
            <v>0</v>
          </cell>
          <cell r="AV1584" t="str">
            <v>RESERVADO IDU</v>
          </cell>
        </row>
        <row r="1585">
          <cell r="AP1585">
            <v>143654</v>
          </cell>
          <cell r="AQ1585">
            <v>3000544</v>
          </cell>
          <cell r="AR1585">
            <v>3</v>
          </cell>
          <cell r="AS1585">
            <v>42342</v>
          </cell>
          <cell r="AT1585" t="str">
            <v>IDU-136-2007 Terminado Construcción IDU Arterial  --POLIZA ESTABILIDAD ACTIVA</v>
          </cell>
          <cell r="AU1585">
            <v>43499</v>
          </cell>
          <cell r="AV1585" t="str">
            <v>sc</v>
          </cell>
        </row>
        <row r="1586">
          <cell r="AP1586">
            <v>143665</v>
          </cell>
          <cell r="AQ1586">
            <v>3000678</v>
          </cell>
          <cell r="AR1586">
            <v>3</v>
          </cell>
          <cell r="AS1586">
            <v>42342</v>
          </cell>
          <cell r="AT1586" t="str">
            <v>IDU-136-2007 Terminado Construcción IDU Arterial  --POLIZA ESTABILIDAD ACTIVA</v>
          </cell>
          <cell r="AU1586">
            <v>43499</v>
          </cell>
          <cell r="AV1586" t="str">
            <v>sc</v>
          </cell>
        </row>
        <row r="1587">
          <cell r="AP1587">
            <v>143667</v>
          </cell>
          <cell r="AQ1587">
            <v>3000643</v>
          </cell>
          <cell r="AR1587">
            <v>3</v>
          </cell>
          <cell r="AS1587">
            <v>42342</v>
          </cell>
          <cell r="AT1587" t="str">
            <v>IDU-136-2007 Terminado Construcción IDU Arterial  --POLIZA ESTABILIDAD ACTIVA</v>
          </cell>
          <cell r="AU1587">
            <v>43499</v>
          </cell>
          <cell r="AV1587" t="str">
            <v>sc</v>
          </cell>
        </row>
        <row r="1588">
          <cell r="AP1588">
            <v>143669</v>
          </cell>
          <cell r="AQ1588">
            <v>3000616</v>
          </cell>
          <cell r="AR1588">
            <v>3</v>
          </cell>
          <cell r="AS1588">
            <v>42342</v>
          </cell>
          <cell r="AT1588" t="str">
            <v>IDU-136-2007 Terminado Construcción IDU Arterial  --POLIZA ESTABILIDAD ACTIVA</v>
          </cell>
          <cell r="AU1588">
            <v>43499</v>
          </cell>
          <cell r="AV1588" t="str">
            <v>sc</v>
          </cell>
        </row>
        <row r="1589">
          <cell r="AP1589">
            <v>143671</v>
          </cell>
          <cell r="AQ1589">
            <v>3000591</v>
          </cell>
          <cell r="AR1589">
            <v>3</v>
          </cell>
          <cell r="AS1589">
            <v>42342</v>
          </cell>
          <cell r="AT1589" t="str">
            <v>IDU-136-2007 Terminado Construcción IDU Arterial  --POLIZA ESTABILIDAD ACTIVA</v>
          </cell>
          <cell r="AU1589">
            <v>43499</v>
          </cell>
          <cell r="AV1589" t="str">
            <v>ARTERIAL INTERVENCION IDU Construcción Fecha Reporte 3/12/2015</v>
          </cell>
        </row>
        <row r="1590">
          <cell r="AP1590">
            <v>143672</v>
          </cell>
          <cell r="AQ1590">
            <v>3000576</v>
          </cell>
          <cell r="AR1590">
            <v>3</v>
          </cell>
          <cell r="AS1590">
            <v>42342</v>
          </cell>
          <cell r="AT1590" t="str">
            <v>IDU-136-2007 Terminado Construcción IDU Arterial  --POLIZA ESTABILIDAD ACTIVA</v>
          </cell>
          <cell r="AU1590">
            <v>43499</v>
          </cell>
          <cell r="AV1590" t="str">
            <v>ARTERIAL INTERVENCION IDU Construcción Fecha Reporte 3/12/2015</v>
          </cell>
        </row>
        <row r="1591">
          <cell r="AP1591">
            <v>143687</v>
          </cell>
          <cell r="AQ1591">
            <v>3000504</v>
          </cell>
          <cell r="AR1591">
            <v>3</v>
          </cell>
          <cell r="AS1591">
            <v>42342</v>
          </cell>
          <cell r="AT1591" t="str">
            <v>IDU-136-2007 Terminado Construcción IDU Local  --POLIZA ESTABILIDAD ACTIVA</v>
          </cell>
          <cell r="AU1591">
            <v>43499</v>
          </cell>
          <cell r="AV1591" t="str">
            <v>sc</v>
          </cell>
        </row>
        <row r="1592">
          <cell r="AP1592">
            <v>143701</v>
          </cell>
          <cell r="AQ1592">
            <v>3001149</v>
          </cell>
          <cell r="AR1592">
            <v>3</v>
          </cell>
          <cell r="AS1592">
            <v>42731</v>
          </cell>
          <cell r="AT1592" t="str">
            <v>SD Reservado Mantenimiento Periódico IDU Circuito Movilidad EJECUCION SITP 2016 -</v>
          </cell>
          <cell r="AU1592">
            <v>0</v>
          </cell>
          <cell r="AV1592" t="str">
            <v>VIABLE</v>
          </cell>
        </row>
        <row r="1593">
          <cell r="AP1593">
            <v>143702</v>
          </cell>
          <cell r="AQ1593">
            <v>3001114</v>
          </cell>
          <cell r="AR1593">
            <v>3</v>
          </cell>
          <cell r="AS1593">
            <v>42731</v>
          </cell>
          <cell r="AT1593" t="str">
            <v>SD Reservado Mantenimiento Periódico IDU Circuito Movilidad EJECUCION SITP 2016 -</v>
          </cell>
          <cell r="AU1593">
            <v>0</v>
          </cell>
          <cell r="AV1593" t="str">
            <v>RESERVADO IDU</v>
          </cell>
        </row>
        <row r="1594">
          <cell r="AP1594">
            <v>143703</v>
          </cell>
          <cell r="AQ1594">
            <v>3001106</v>
          </cell>
          <cell r="AR1594">
            <v>3</v>
          </cell>
          <cell r="AS1594">
            <v>42731</v>
          </cell>
          <cell r="AT1594" t="str">
            <v>SD Reservado Mantenimiento Rutinario IDU Circuito Movilidad EJECUCION SITP 2016 -</v>
          </cell>
          <cell r="AU1594">
            <v>0</v>
          </cell>
          <cell r="AV1594" t="str">
            <v>RESERVADO IDU</v>
          </cell>
        </row>
        <row r="1595">
          <cell r="AP1595">
            <v>143707</v>
          </cell>
          <cell r="AQ1595">
            <v>3001020</v>
          </cell>
          <cell r="AR1595">
            <v>3</v>
          </cell>
          <cell r="AS1595">
            <v>41411</v>
          </cell>
          <cell r="AT1595" t="str">
            <v>SD Terminado Mantenimiento Periódico UAERMV Circuito Movilidad  -</v>
          </cell>
          <cell r="AU1595">
            <v>0</v>
          </cell>
          <cell r="AV1595" t="str">
            <v>VIABLE</v>
          </cell>
        </row>
        <row r="1596">
          <cell r="AP1596">
            <v>143708</v>
          </cell>
          <cell r="AQ1596">
            <v>3000749</v>
          </cell>
          <cell r="AR1596">
            <v>3</v>
          </cell>
          <cell r="AS1596">
            <v>42313</v>
          </cell>
          <cell r="AT1596" t="str">
            <v>CONV-011-2011 Terminado Acciones de Movilidad IDU Circuito Movilidad  -</v>
          </cell>
          <cell r="AU1596">
            <v>0</v>
          </cell>
          <cell r="AV1596" t="str">
            <v>sc</v>
          </cell>
        </row>
        <row r="1597">
          <cell r="AP1597">
            <v>143709</v>
          </cell>
          <cell r="AQ1597">
            <v>3000724</v>
          </cell>
          <cell r="AR1597">
            <v>3</v>
          </cell>
          <cell r="AS1597">
            <v>42313</v>
          </cell>
          <cell r="AT1597" t="str">
            <v>CONV-011-2011 Terminado Acciones de Movilidad IDU Circuito Movilidad  -</v>
          </cell>
          <cell r="AU1597">
            <v>0</v>
          </cell>
          <cell r="AV1597" t="str">
            <v>VIABLE</v>
          </cell>
        </row>
        <row r="1598">
          <cell r="AP1598">
            <v>143710</v>
          </cell>
          <cell r="AQ1598">
            <v>3000688</v>
          </cell>
          <cell r="AR1598">
            <v>3</v>
          </cell>
          <cell r="AS1598">
            <v>42313</v>
          </cell>
          <cell r="AT1598" t="str">
            <v>CONV-011-2011 Terminado Acciones de Movilidad IDU Circuito Movilidad  -</v>
          </cell>
          <cell r="AU1598">
            <v>0</v>
          </cell>
          <cell r="AV1598" t="str">
            <v>VIABLE</v>
          </cell>
        </row>
        <row r="1599">
          <cell r="AP1599">
            <v>143720</v>
          </cell>
          <cell r="AQ1599">
            <v>3000355</v>
          </cell>
          <cell r="AR1599">
            <v>3</v>
          </cell>
          <cell r="AS1599">
            <v>42313</v>
          </cell>
          <cell r="AT1599" t="str">
            <v>CONV-011-2011 Terminado Acciones de Movilidad IDU Local  -</v>
          </cell>
          <cell r="AU1599">
            <v>0</v>
          </cell>
          <cell r="AV1599" t="str">
            <v>VIABLE</v>
          </cell>
        </row>
        <row r="1600">
          <cell r="AP1600">
            <v>143721</v>
          </cell>
          <cell r="AQ1600">
            <v>3000342</v>
          </cell>
          <cell r="AR1600">
            <v>3</v>
          </cell>
          <cell r="AS1600">
            <v>42313</v>
          </cell>
          <cell r="AT1600" t="str">
            <v>CONV-011-2011 Terminado Acciones de Movilidad IDU Local  -</v>
          </cell>
          <cell r="AU1600">
            <v>0</v>
          </cell>
          <cell r="AV1600" t="str">
            <v>VIABLE</v>
          </cell>
        </row>
        <row r="1601">
          <cell r="AP1601">
            <v>143771</v>
          </cell>
          <cell r="AQ1601">
            <v>3000293</v>
          </cell>
          <cell r="AR1601">
            <v>3</v>
          </cell>
          <cell r="AS1601">
            <v>42781</v>
          </cell>
          <cell r="AT1601" t="str">
            <v>SD Reservado Acciones de Movilidad UAERMV Circuito Movilidad SD -</v>
          </cell>
          <cell r="AU1601">
            <v>0</v>
          </cell>
          <cell r="AV1601" t="str">
            <v>VIABLE</v>
          </cell>
        </row>
        <row r="1602">
          <cell r="AP1602">
            <v>143772</v>
          </cell>
          <cell r="AQ1602">
            <v>3000279</v>
          </cell>
          <cell r="AR1602">
            <v>3</v>
          </cell>
          <cell r="AS1602">
            <v>42781</v>
          </cell>
          <cell r="AT1602" t="str">
            <v>SD Reservado Acciones de Movilidad UAERMV Circuito Movilidad SD -</v>
          </cell>
          <cell r="AU1602">
            <v>0</v>
          </cell>
          <cell r="AV1602" t="str">
            <v>VIABLE</v>
          </cell>
        </row>
        <row r="1603">
          <cell r="AP1603">
            <v>143773</v>
          </cell>
          <cell r="AQ1603">
            <v>3000266</v>
          </cell>
          <cell r="AR1603">
            <v>3</v>
          </cell>
          <cell r="AS1603">
            <v>42781</v>
          </cell>
          <cell r="AT1603" t="str">
            <v>SD Reservado Acciones de Movilidad UAERMV Circuito Movilidad SD -</v>
          </cell>
          <cell r="AU1603">
            <v>0</v>
          </cell>
          <cell r="AV1603" t="str">
            <v>VIABLE</v>
          </cell>
        </row>
        <row r="1604">
          <cell r="AP1604">
            <v>143774</v>
          </cell>
          <cell r="AQ1604">
            <v>3000207</v>
          </cell>
          <cell r="AR1604">
            <v>3</v>
          </cell>
          <cell r="AS1604">
            <v>42313</v>
          </cell>
          <cell r="AT1604" t="str">
            <v>SD Terminado Mantenimiento Periódico UAERMV Circuito Movilidad  -</v>
          </cell>
          <cell r="AU1604">
            <v>0</v>
          </cell>
          <cell r="AV1604" t="str">
            <v>VIABLE</v>
          </cell>
        </row>
        <row r="1605">
          <cell r="AP1605">
            <v>143775</v>
          </cell>
          <cell r="AQ1605">
            <v>3000196</v>
          </cell>
          <cell r="AR1605">
            <v>3</v>
          </cell>
          <cell r="AS1605">
            <v>42313</v>
          </cell>
          <cell r="AT1605" t="str">
            <v>SD Terminado Mantenimiento Periódico UAERMV Circuito Movilidad  -</v>
          </cell>
          <cell r="AU1605">
            <v>0</v>
          </cell>
          <cell r="AV1605" t="str">
            <v>VIABLE</v>
          </cell>
        </row>
        <row r="1606">
          <cell r="AP1606">
            <v>143776</v>
          </cell>
          <cell r="AQ1606">
            <v>3002241</v>
          </cell>
          <cell r="AR1606">
            <v>3</v>
          </cell>
          <cell r="AS1606">
            <v>42781</v>
          </cell>
          <cell r="AT1606" t="str">
            <v>SD Reservado Acciones de Movilidad UAERMV Circuito Movilidad SD -</v>
          </cell>
          <cell r="AU1606">
            <v>0</v>
          </cell>
          <cell r="AV1606" t="str">
            <v>VIABLE</v>
          </cell>
        </row>
        <row r="1607">
          <cell r="AP1607">
            <v>143777</v>
          </cell>
          <cell r="AQ1607">
            <v>3000235</v>
          </cell>
          <cell r="AR1607">
            <v>3</v>
          </cell>
          <cell r="AS1607">
            <v>42313</v>
          </cell>
          <cell r="AT1607" t="str">
            <v>SD Terminado Mantenimiento Periódico UAERMV Circuito Movilidad  -</v>
          </cell>
          <cell r="AU1607">
            <v>0</v>
          </cell>
          <cell r="AV1607" t="str">
            <v>VIABLE</v>
          </cell>
        </row>
        <row r="1608">
          <cell r="AP1608">
            <v>143778</v>
          </cell>
          <cell r="AQ1608">
            <v>3000164</v>
          </cell>
          <cell r="AR1608">
            <v>3</v>
          </cell>
          <cell r="AS1608">
            <v>42313</v>
          </cell>
          <cell r="AT1608" t="str">
            <v>SD Terminado Mantenimiento Periódico UAERMV Circuito Movilidad  -</v>
          </cell>
          <cell r="AU1608">
            <v>0</v>
          </cell>
          <cell r="AV1608" t="str">
            <v>INTERVENCION UAERMV Mantenimiento Periódico Fecha Reporte 4/11/2015</v>
          </cell>
        </row>
        <row r="1609">
          <cell r="AP1609">
            <v>143807</v>
          </cell>
          <cell r="AQ1609">
            <v>3000641</v>
          </cell>
          <cell r="AR1609">
            <v>3</v>
          </cell>
          <cell r="AS1609">
            <v>41298</v>
          </cell>
          <cell r="AT1609" t="str">
            <v>SD Terminado Mantenimiento Periódico UAERMV Local  --POLIZA ESTABILIDAD ACTIVA</v>
          </cell>
          <cell r="AU1609">
            <v>44462</v>
          </cell>
          <cell r="AV1609" t="str">
            <v>POLIZA ESTABILIDAD ACTIVA Vencimiento 22/9/2021 Contrato IDU 1206/14</v>
          </cell>
        </row>
        <row r="1610">
          <cell r="AP1610">
            <v>143808</v>
          </cell>
          <cell r="AQ1610">
            <v>3000608</v>
          </cell>
          <cell r="AR1610">
            <v>3</v>
          </cell>
          <cell r="AS1610">
            <v>42723</v>
          </cell>
          <cell r="AT1610" t="str">
            <v>SD Terminado Mantenimiento Rutinario UAERMV Local SD --POLIZA ESTABILIDAD ACTIVA</v>
          </cell>
          <cell r="AU1610">
            <v>44462</v>
          </cell>
          <cell r="AV1610" t="str">
            <v>POLIZA ESTABILIDAD ACTIVA Vencimiento 22/9/2021 Contrato IDU 1206/14</v>
          </cell>
        </row>
        <row r="1611">
          <cell r="AP1611">
            <v>143844</v>
          </cell>
          <cell r="AQ1611">
            <v>3001004</v>
          </cell>
          <cell r="AR1611">
            <v>3</v>
          </cell>
          <cell r="AS1611">
            <v>41411</v>
          </cell>
          <cell r="AT1611" t="str">
            <v>SD Terminado Mantenimiento Periódico UAERMV Circuito Movilidad  -</v>
          </cell>
          <cell r="AU1611">
            <v>0</v>
          </cell>
          <cell r="AV1611" t="str">
            <v>VIABLE</v>
          </cell>
        </row>
        <row r="1612">
          <cell r="AP1612">
            <v>143858</v>
          </cell>
          <cell r="AQ1612">
            <v>3001153</v>
          </cell>
          <cell r="AR1612">
            <v>3</v>
          </cell>
          <cell r="AS1612">
            <v>42313</v>
          </cell>
          <cell r="AT1612" t="str">
            <v>CONV-011-2011 Terminado Acciones de Movilidad IDU Circuito Movilidad  -</v>
          </cell>
          <cell r="AU1612">
            <v>0</v>
          </cell>
          <cell r="AV1612" t="str">
            <v>VIABLE</v>
          </cell>
        </row>
        <row r="1613">
          <cell r="AP1613">
            <v>143859</v>
          </cell>
          <cell r="AQ1613">
            <v>3001116</v>
          </cell>
          <cell r="AR1613">
            <v>3</v>
          </cell>
          <cell r="AS1613">
            <v>42313</v>
          </cell>
          <cell r="AT1613" t="str">
            <v>CONV-011-2011 Terminado Acciones de Movilidad IDU Circuito Movilidad  -</v>
          </cell>
          <cell r="AU1613">
            <v>0</v>
          </cell>
          <cell r="AV1613" t="str">
            <v>VIABLE</v>
          </cell>
        </row>
        <row r="1614">
          <cell r="AP1614">
            <v>143860</v>
          </cell>
          <cell r="AQ1614">
            <v>3001062</v>
          </cell>
          <cell r="AR1614">
            <v>3</v>
          </cell>
          <cell r="AS1614">
            <v>41464</v>
          </cell>
          <cell r="AT1614" t="str">
            <v>SD Terminado Acciones de Movilidad UAERMV Local  -</v>
          </cell>
          <cell r="AU1614">
            <v>0</v>
          </cell>
          <cell r="AV1614" t="str">
            <v>RESERVADO FDL</v>
          </cell>
        </row>
        <row r="1615">
          <cell r="AP1615">
            <v>143881</v>
          </cell>
          <cell r="AQ1615">
            <v>3000666</v>
          </cell>
          <cell r="AR1615">
            <v>3</v>
          </cell>
          <cell r="AS1615">
            <v>42342</v>
          </cell>
          <cell r="AT1615" t="str">
            <v>IDU-136-2007 Terminado Construcción IDU Arterial  --POLIZA ESTABILIDAD ACTIVA</v>
          </cell>
          <cell r="AU1615">
            <v>43499</v>
          </cell>
          <cell r="AV1615" t="str">
            <v>sc</v>
          </cell>
        </row>
        <row r="1616">
          <cell r="AP1616">
            <v>143883</v>
          </cell>
          <cell r="AQ1616">
            <v>3000637</v>
          </cell>
          <cell r="AR1616">
            <v>3</v>
          </cell>
          <cell r="AS1616">
            <v>42342</v>
          </cell>
          <cell r="AT1616" t="str">
            <v>IDU-136-2007 Terminado Construcción IDU Arterial  --POLIZA ESTABILIDAD ACTIVA</v>
          </cell>
          <cell r="AU1616">
            <v>43499</v>
          </cell>
          <cell r="AV1616" t="str">
            <v>sc</v>
          </cell>
        </row>
        <row r="1617">
          <cell r="AP1617">
            <v>143885</v>
          </cell>
          <cell r="AQ1617">
            <v>3000603</v>
          </cell>
          <cell r="AR1617">
            <v>3</v>
          </cell>
          <cell r="AS1617">
            <v>42342</v>
          </cell>
          <cell r="AT1617" t="str">
            <v>IDU-136-2007 Terminado Construcción IDU Arterial  --POLIZA ESTABILIDAD ACTIVA</v>
          </cell>
          <cell r="AU1617">
            <v>43499</v>
          </cell>
          <cell r="AV1617" t="str">
            <v>sc</v>
          </cell>
        </row>
        <row r="1618">
          <cell r="AP1618">
            <v>143887</v>
          </cell>
          <cell r="AQ1618">
            <v>3000569</v>
          </cell>
          <cell r="AR1618">
            <v>3</v>
          </cell>
          <cell r="AS1618">
            <v>42342</v>
          </cell>
          <cell r="AT1618" t="str">
            <v>IDU-136-2007 Terminado Construcción IDU Arterial  --POLIZA ESTABILIDAD ACTIVA</v>
          </cell>
          <cell r="AU1618">
            <v>43499</v>
          </cell>
          <cell r="AV1618" t="str">
            <v>sc</v>
          </cell>
        </row>
        <row r="1619">
          <cell r="AP1619">
            <v>143889</v>
          </cell>
          <cell r="AQ1619">
            <v>3000698</v>
          </cell>
          <cell r="AR1619">
            <v>3</v>
          </cell>
          <cell r="AS1619">
            <v>42342</v>
          </cell>
          <cell r="AT1619" t="str">
            <v>IDU-136-2007 Terminado Construcción IDU Arterial  --POLIZA ESTABILIDAD ACTIVA</v>
          </cell>
          <cell r="AU1619">
            <v>43499</v>
          </cell>
          <cell r="AV1619" t="str">
            <v>sc</v>
          </cell>
        </row>
        <row r="1620">
          <cell r="AP1620">
            <v>143891</v>
          </cell>
          <cell r="AQ1620">
            <v>3000711</v>
          </cell>
          <cell r="AR1620">
            <v>3</v>
          </cell>
          <cell r="AS1620">
            <v>42342</v>
          </cell>
          <cell r="AT1620" t="str">
            <v>IDU-136-2007 Terminado Construcción IDU Arterial  --POLIZA ESTABILIDAD ACTIVA</v>
          </cell>
          <cell r="AU1620">
            <v>43499</v>
          </cell>
          <cell r="AV1620" t="str">
            <v>sc</v>
          </cell>
        </row>
        <row r="1621">
          <cell r="AP1621">
            <v>143893</v>
          </cell>
          <cell r="AQ1621">
            <v>3000501</v>
          </cell>
          <cell r="AR1621">
            <v>3</v>
          </cell>
          <cell r="AS1621">
            <v>42342</v>
          </cell>
          <cell r="AT1621" t="str">
            <v>IDU-136-2007 Terminado Construcción IDU Arterial  --POLIZA ESTABILIDAD ACTIVA</v>
          </cell>
          <cell r="AU1621">
            <v>43499</v>
          </cell>
          <cell r="AV1621" t="str">
            <v>sc</v>
          </cell>
        </row>
        <row r="1622">
          <cell r="AP1622">
            <v>143895</v>
          </cell>
          <cell r="AQ1622">
            <v>3000483</v>
          </cell>
          <cell r="AR1622">
            <v>3</v>
          </cell>
          <cell r="AS1622">
            <v>42342</v>
          </cell>
          <cell r="AT1622" t="str">
            <v>IDU-136-2007 Terminado Construcción IDU Arterial  --POLIZA ESTABILIDAD ACTIVA</v>
          </cell>
          <cell r="AU1622">
            <v>43499</v>
          </cell>
          <cell r="AV1622" t="str">
            <v>sc</v>
          </cell>
        </row>
        <row r="1623">
          <cell r="AP1623">
            <v>143897</v>
          </cell>
          <cell r="AQ1623">
            <v>3000470</v>
          </cell>
          <cell r="AR1623">
            <v>3</v>
          </cell>
          <cell r="AS1623">
            <v>42342</v>
          </cell>
          <cell r="AT1623" t="str">
            <v>IDU-136-2007 Terminado Construcción IDU Arterial  --POLIZA ESTABILIDAD ACTIVA</v>
          </cell>
          <cell r="AU1623">
            <v>43499</v>
          </cell>
          <cell r="AV1623" t="str">
            <v>sc</v>
          </cell>
        </row>
        <row r="1624">
          <cell r="AP1624">
            <v>143899</v>
          </cell>
          <cell r="AQ1624">
            <v>3000443</v>
          </cell>
          <cell r="AR1624">
            <v>3</v>
          </cell>
          <cell r="AS1624">
            <v>42342</v>
          </cell>
          <cell r="AT1624" t="str">
            <v>IDU-136-2007 Terminado Construcción IDU Arterial  --POLIZA ESTABILIDAD ACTIVA</v>
          </cell>
          <cell r="AU1624">
            <v>43499</v>
          </cell>
          <cell r="AV1624" t="str">
            <v>sc</v>
          </cell>
        </row>
        <row r="1625">
          <cell r="AP1625">
            <v>143901</v>
          </cell>
          <cell r="AQ1625">
            <v>3000414</v>
          </cell>
          <cell r="AR1625">
            <v>3</v>
          </cell>
          <cell r="AS1625">
            <v>42342</v>
          </cell>
          <cell r="AT1625" t="str">
            <v>IDU-136-2007 Terminado Construcción IDU Arterial  --POLIZA ESTABILIDAD ACTIVA</v>
          </cell>
          <cell r="AU1625">
            <v>43499</v>
          </cell>
          <cell r="AV1625" t="str">
            <v>sc</v>
          </cell>
        </row>
        <row r="1626">
          <cell r="AP1626">
            <v>144117</v>
          </cell>
          <cell r="AQ1626">
            <v>3000946</v>
          </cell>
          <cell r="AR1626">
            <v>3</v>
          </cell>
          <cell r="AS1626">
            <v>42731</v>
          </cell>
          <cell r="AT1626" t="str">
            <v>SD Reservado Mantenimiento Rutinario IDU Circuito Movilidad EJECUCION SITP 2016 -</v>
          </cell>
          <cell r="AU1626">
            <v>0</v>
          </cell>
          <cell r="AV1626" t="str">
            <v>RESERVADO IDU</v>
          </cell>
        </row>
        <row r="1627">
          <cell r="AP1627">
            <v>144118</v>
          </cell>
          <cell r="AQ1627">
            <v>3000931</v>
          </cell>
          <cell r="AR1627">
            <v>3</v>
          </cell>
          <cell r="AS1627">
            <v>42731</v>
          </cell>
          <cell r="AT1627" t="str">
            <v>SD Reservado Mantenimiento Rutinario IDU Circuito Movilidad EJECUCION SITP 2016 -</v>
          </cell>
          <cell r="AU1627">
            <v>0</v>
          </cell>
          <cell r="AV1627" t="str">
            <v>RESERVADO IDU</v>
          </cell>
        </row>
        <row r="1628">
          <cell r="AP1628">
            <v>144119</v>
          </cell>
          <cell r="AQ1628">
            <v>3000917</v>
          </cell>
          <cell r="AR1628">
            <v>3</v>
          </cell>
          <cell r="AS1628">
            <v>42731</v>
          </cell>
          <cell r="AT1628" t="str">
            <v>SD Reservado Mantenimiento Rutinario IDU Circuito Movilidad EJECUCION SITP 2016 -</v>
          </cell>
          <cell r="AU1628">
            <v>0</v>
          </cell>
          <cell r="AV1628" t="str">
            <v>RESERVADO IDU</v>
          </cell>
        </row>
        <row r="1629">
          <cell r="AP1629">
            <v>144120</v>
          </cell>
          <cell r="AQ1629">
            <v>3000905</v>
          </cell>
          <cell r="AR1629">
            <v>3</v>
          </cell>
          <cell r="AS1629">
            <v>42731</v>
          </cell>
          <cell r="AT1629" t="str">
            <v>SD Reservado Mantenimiento Rutinario IDU Circuito Movilidad EJECUCION SITP 2016 -</v>
          </cell>
          <cell r="AU1629">
            <v>0</v>
          </cell>
          <cell r="AV1629" t="str">
            <v>RESERVADO IDU</v>
          </cell>
        </row>
        <row r="1630">
          <cell r="AP1630">
            <v>144121</v>
          </cell>
          <cell r="AQ1630">
            <v>3000889</v>
          </cell>
          <cell r="AR1630">
            <v>3</v>
          </cell>
          <cell r="AS1630">
            <v>42313</v>
          </cell>
          <cell r="AT1630" t="str">
            <v>CONV-011-2011 Terminado Acciones de Movilidad IDU Circuito Movilidad  -</v>
          </cell>
          <cell r="AU1630">
            <v>0</v>
          </cell>
          <cell r="AV1630" t="str">
            <v>RESERVADO FDL</v>
          </cell>
        </row>
        <row r="1631">
          <cell r="AP1631">
            <v>144122</v>
          </cell>
          <cell r="AQ1631">
            <v>3000880</v>
          </cell>
          <cell r="AR1631">
            <v>3</v>
          </cell>
          <cell r="AS1631">
            <v>42313</v>
          </cell>
          <cell r="AT1631" t="str">
            <v>CONV-011-2011 Terminado Acciones de Movilidad IDU Circuito Movilidad  -</v>
          </cell>
          <cell r="AU1631">
            <v>0</v>
          </cell>
          <cell r="AV1631" t="str">
            <v>RESERVADO FDL</v>
          </cell>
        </row>
        <row r="1632">
          <cell r="AP1632">
            <v>144132</v>
          </cell>
          <cell r="AQ1632">
            <v>3001320</v>
          </cell>
          <cell r="AR1632">
            <v>3</v>
          </cell>
          <cell r="AS1632">
            <v>40737</v>
          </cell>
          <cell r="AT1632" t="str">
            <v>UMV-78-2010 Terminado Rehabilitación UAERMV Circuito Movilidad  -</v>
          </cell>
          <cell r="AU1632">
            <v>0</v>
          </cell>
          <cell r="AV1632" t="str">
            <v>sc</v>
          </cell>
        </row>
        <row r="1633">
          <cell r="AP1633">
            <v>144258</v>
          </cell>
          <cell r="AQ1633">
            <v>3000725</v>
          </cell>
          <cell r="AR1633">
            <v>3</v>
          </cell>
          <cell r="AS1633">
            <v>41411</v>
          </cell>
          <cell r="AT1633" t="str">
            <v>SD Terminado Mantenimiento Periódico UAERMV Circuito Movilidad  -</v>
          </cell>
          <cell r="AU1633">
            <v>0</v>
          </cell>
          <cell r="AV1633" t="str">
            <v>VIABLE</v>
          </cell>
        </row>
        <row r="1634">
          <cell r="AP1634">
            <v>144260</v>
          </cell>
          <cell r="AQ1634">
            <v>3000661</v>
          </cell>
          <cell r="AR1634">
            <v>3</v>
          </cell>
          <cell r="AS1634">
            <v>42342</v>
          </cell>
          <cell r="AT1634" t="str">
            <v>IDU-420-2015 Contratado Construcción IDU Circuito Movilidad  -</v>
          </cell>
          <cell r="AU1634">
            <v>0</v>
          </cell>
          <cell r="AV1634" t="str">
            <v>VIABLE</v>
          </cell>
        </row>
        <row r="1635">
          <cell r="AP1635">
            <v>144328</v>
          </cell>
          <cell r="AQ1635">
            <v>3000533</v>
          </cell>
          <cell r="AR1635">
            <v>3</v>
          </cell>
          <cell r="AS1635">
            <v>42342</v>
          </cell>
          <cell r="AT1635" t="str">
            <v>IDU-136-2007 Terminado Construcción IDU Local  --POLIZA ESTABILIDAD ACTIVA</v>
          </cell>
          <cell r="AU1635">
            <v>43499</v>
          </cell>
          <cell r="AV1635" t="str">
            <v>ARTERIAL INTERVENCION IDU Construcción Fecha Reporte 3/12/2015</v>
          </cell>
        </row>
        <row r="1636">
          <cell r="AP1636">
            <v>144334</v>
          </cell>
          <cell r="AQ1636">
            <v>3000440</v>
          </cell>
          <cell r="AR1636">
            <v>3</v>
          </cell>
          <cell r="AS1636">
            <v>42342</v>
          </cell>
          <cell r="AT1636" t="str">
            <v>IDU-420-2015 Contratado Construcción IDU Circuito Movilidad  -</v>
          </cell>
          <cell r="AU1636">
            <v>0</v>
          </cell>
          <cell r="AV1636" t="str">
            <v>VIABLE</v>
          </cell>
        </row>
        <row r="1637">
          <cell r="AP1637">
            <v>144410</v>
          </cell>
          <cell r="AQ1637">
            <v>3000244</v>
          </cell>
          <cell r="AR1637">
            <v>3</v>
          </cell>
          <cell r="AS1637">
            <v>42313</v>
          </cell>
          <cell r="AT1637" t="str">
            <v>CONV-011-2011 Terminado Acciones de Movilidad IDU Circuito Movilidad  -</v>
          </cell>
          <cell r="AU1637">
            <v>0</v>
          </cell>
          <cell r="AV1637" t="str">
            <v>sc</v>
          </cell>
        </row>
        <row r="1638">
          <cell r="AP1638">
            <v>144411</v>
          </cell>
          <cell r="AQ1638">
            <v>3000239</v>
          </cell>
          <cell r="AR1638">
            <v>3</v>
          </cell>
          <cell r="AS1638">
            <v>42313</v>
          </cell>
          <cell r="AT1638" t="str">
            <v>CONV-011-2011 Terminado Acciones de Movilidad IDU Circuito Movilidad  -</v>
          </cell>
          <cell r="AU1638">
            <v>0</v>
          </cell>
          <cell r="AV1638" t="str">
            <v>sc</v>
          </cell>
        </row>
        <row r="1639">
          <cell r="AP1639">
            <v>144412</v>
          </cell>
          <cell r="AQ1639">
            <v>3000234</v>
          </cell>
          <cell r="AR1639">
            <v>3</v>
          </cell>
          <cell r="AS1639">
            <v>42313</v>
          </cell>
          <cell r="AT1639" t="str">
            <v>CONV-011-2011 Terminado Acciones de Movilidad IDU Circuito Movilidad  -</v>
          </cell>
          <cell r="AU1639">
            <v>0</v>
          </cell>
          <cell r="AV1639" t="str">
            <v>sc</v>
          </cell>
        </row>
        <row r="1640">
          <cell r="AP1640">
            <v>144413</v>
          </cell>
          <cell r="AQ1640">
            <v>3000232</v>
          </cell>
          <cell r="AR1640">
            <v>3</v>
          </cell>
          <cell r="AS1640">
            <v>42278</v>
          </cell>
          <cell r="AT1640" t="str">
            <v>CONV-1292-2012 Terminado Mantenimiento Periódico UAERMV Circuito Movilidad  -</v>
          </cell>
          <cell r="AU1640">
            <v>0</v>
          </cell>
          <cell r="AV1640" t="str">
            <v>sc</v>
          </cell>
        </row>
        <row r="1641">
          <cell r="AP1641">
            <v>144414</v>
          </cell>
          <cell r="AQ1641">
            <v>3000227</v>
          </cell>
          <cell r="AR1641">
            <v>3</v>
          </cell>
          <cell r="AS1641">
            <v>42278</v>
          </cell>
          <cell r="AT1641" t="str">
            <v>CONV-1292-2012 Terminado Mantenimiento Periódico UAERMV Circuito Movilidad  -</v>
          </cell>
          <cell r="AU1641">
            <v>0</v>
          </cell>
          <cell r="AV1641" t="str">
            <v>sc</v>
          </cell>
        </row>
        <row r="1642">
          <cell r="AP1642">
            <v>144415</v>
          </cell>
          <cell r="AQ1642">
            <v>3000222</v>
          </cell>
          <cell r="AR1642">
            <v>3</v>
          </cell>
          <cell r="AS1642">
            <v>42278</v>
          </cell>
          <cell r="AT1642" t="str">
            <v>CONV-1292-2012 Terminado Mantenimiento Periódico UAERMV Circuito Movilidad  -</v>
          </cell>
          <cell r="AU1642">
            <v>0</v>
          </cell>
          <cell r="AV1642" t="str">
            <v>sc</v>
          </cell>
        </row>
        <row r="1643">
          <cell r="AP1643">
            <v>144416</v>
          </cell>
          <cell r="AQ1643">
            <v>3000219</v>
          </cell>
          <cell r="AR1643">
            <v>3</v>
          </cell>
          <cell r="AS1643">
            <v>42278</v>
          </cell>
          <cell r="AT1643" t="str">
            <v>CONV-1292-2012 Terminado Mantenimiento Periódico UAERMV Circuito Movilidad  -</v>
          </cell>
          <cell r="AU1643">
            <v>0</v>
          </cell>
          <cell r="AV1643" t="str">
            <v>sc</v>
          </cell>
        </row>
        <row r="1644">
          <cell r="AP1644">
            <v>144417</v>
          </cell>
          <cell r="AQ1644">
            <v>3000211</v>
          </cell>
          <cell r="AR1644">
            <v>3</v>
          </cell>
          <cell r="AS1644">
            <v>42278</v>
          </cell>
          <cell r="AT1644" t="str">
            <v>CONV-1292-2012 Terminado Mantenimiento Periódico UAERMV Circuito Movilidad  -</v>
          </cell>
          <cell r="AU1644">
            <v>0</v>
          </cell>
          <cell r="AV1644" t="str">
            <v>sc</v>
          </cell>
        </row>
        <row r="1645">
          <cell r="AP1645">
            <v>144427</v>
          </cell>
          <cell r="AQ1645">
            <v>3000082</v>
          </cell>
          <cell r="AR1645">
            <v>3</v>
          </cell>
          <cell r="AS1645">
            <v>42768</v>
          </cell>
          <cell r="AT1645" t="str">
            <v>SD Reservado Acciones de Movilidad UAERMV Circuito Movilidad Salvando Vidas -</v>
          </cell>
          <cell r="AU1645">
            <v>0</v>
          </cell>
          <cell r="AV1645" t="str">
            <v>RESERVADO UMV</v>
          </cell>
        </row>
        <row r="1646">
          <cell r="AP1646">
            <v>144429</v>
          </cell>
          <cell r="AQ1646">
            <v>3000079</v>
          </cell>
          <cell r="AR1646">
            <v>3</v>
          </cell>
          <cell r="AS1646">
            <v>42768</v>
          </cell>
          <cell r="AT1646" t="str">
            <v>SD Reservado Acciones de Movilidad UAERMV Circuito Movilidad Salvando Vidas -</v>
          </cell>
          <cell r="AU1646">
            <v>0</v>
          </cell>
          <cell r="AV1646" t="str">
            <v>RESERVADO UMV</v>
          </cell>
        </row>
        <row r="1647">
          <cell r="AP1647">
            <v>144447</v>
          </cell>
          <cell r="AQ1647">
            <v>3000167</v>
          </cell>
          <cell r="AR1647">
            <v>3</v>
          </cell>
          <cell r="AS1647">
            <v>42768</v>
          </cell>
          <cell r="AT1647" t="str">
            <v>SD Reservado Acciones de Movilidad UAERMV Circuito Movilidad Salvando Vidas -</v>
          </cell>
          <cell r="AU1647">
            <v>0</v>
          </cell>
          <cell r="AV1647" t="str">
            <v>sc</v>
          </cell>
        </row>
        <row r="1648">
          <cell r="AP1648">
            <v>144490</v>
          </cell>
          <cell r="AQ1648">
            <v>3000092</v>
          </cell>
          <cell r="AR1648">
            <v>3</v>
          </cell>
          <cell r="AS1648">
            <v>40799</v>
          </cell>
          <cell r="AT1648" t="str">
            <v>UMV-188-2009 Terminado Mantenimiento Periódico UAERMV Local  -</v>
          </cell>
          <cell r="AU1648">
            <v>0</v>
          </cell>
          <cell r="AV1648" t="str">
            <v>sc</v>
          </cell>
        </row>
        <row r="1649">
          <cell r="AP1649">
            <v>144498</v>
          </cell>
          <cell r="AQ1649">
            <v>3000055</v>
          </cell>
          <cell r="AR1649">
            <v>3</v>
          </cell>
          <cell r="AS1649">
            <v>41149</v>
          </cell>
          <cell r="AT1649" t="str">
            <v>SD Terminado Mantenimiento Periódico UAERMV Arterial  --POLIZA ESTABILIDAD ACTIVA</v>
          </cell>
          <cell r="AU1649">
            <v>44462</v>
          </cell>
          <cell r="AV1649" t="str">
            <v>ARTERIAL Avenida Teusaquillo</v>
          </cell>
        </row>
        <row r="1650">
          <cell r="AP1650">
            <v>144618</v>
          </cell>
          <cell r="AQ1650">
            <v>3001964</v>
          </cell>
          <cell r="AR1650">
            <v>3</v>
          </cell>
          <cell r="AS1650">
            <v>42278</v>
          </cell>
          <cell r="AT1650" t="str">
            <v>SD Terminado Rehabilitación UAERMV Circuito Movilidad  -</v>
          </cell>
          <cell r="AU1650">
            <v>0</v>
          </cell>
          <cell r="AV1650" t="str">
            <v>INTERVENCION UAERMV Rehabilitación Intervenida REPORTE 30/9/2015</v>
          </cell>
        </row>
        <row r="1651">
          <cell r="AP1651">
            <v>144802</v>
          </cell>
          <cell r="AQ1651">
            <v>3002193</v>
          </cell>
          <cell r="AR1651">
            <v>3</v>
          </cell>
          <cell r="AS1651">
            <v>42313</v>
          </cell>
          <cell r="AT1651" t="str">
            <v>CONV-011-2011 Terminado Acciones de Movilidad IDU Arterial  -</v>
          </cell>
          <cell r="AU1651">
            <v>0</v>
          </cell>
          <cell r="AV1651" t="str">
            <v>sc</v>
          </cell>
        </row>
        <row r="1652">
          <cell r="AP1652">
            <v>144804</v>
          </cell>
          <cell r="AQ1652">
            <v>3002195</v>
          </cell>
          <cell r="AR1652">
            <v>3</v>
          </cell>
          <cell r="AS1652">
            <v>42313</v>
          </cell>
          <cell r="AT1652" t="str">
            <v>CONV-011-2011 Terminado Acciones de Movilidad IDU Arterial  -</v>
          </cell>
          <cell r="AU1652">
            <v>0</v>
          </cell>
          <cell r="AV1652" t="str">
            <v>sc</v>
          </cell>
        </row>
        <row r="1653">
          <cell r="AP1653">
            <v>144806</v>
          </cell>
          <cell r="AQ1653">
            <v>3001823</v>
          </cell>
          <cell r="AR1653">
            <v>3</v>
          </cell>
          <cell r="AS1653">
            <v>42313</v>
          </cell>
          <cell r="AT1653" t="str">
            <v>CONV-011-2011 Terminado Acciones de Movilidad IDU Arterial  -</v>
          </cell>
          <cell r="AU1653">
            <v>0</v>
          </cell>
          <cell r="AV1653" t="str">
            <v>sc</v>
          </cell>
        </row>
        <row r="1654">
          <cell r="AP1654">
            <v>144828</v>
          </cell>
          <cell r="AQ1654">
            <v>3001197</v>
          </cell>
          <cell r="AR1654">
            <v>3</v>
          </cell>
          <cell r="AS1654">
            <v>42313</v>
          </cell>
          <cell r="AT1654" t="str">
            <v>CONV-011-2011 Terminado Acciones de Movilidad IDU Arterial  -</v>
          </cell>
          <cell r="AU1654">
            <v>0</v>
          </cell>
          <cell r="AV1654" t="str">
            <v>sc</v>
          </cell>
        </row>
        <row r="1655">
          <cell r="AP1655">
            <v>144968</v>
          </cell>
          <cell r="AQ1655">
            <v>3000947</v>
          </cell>
          <cell r="AR1655">
            <v>3</v>
          </cell>
          <cell r="AS1655">
            <v>42313</v>
          </cell>
          <cell r="AT1655" t="str">
            <v>IDU-2053-2015 Terminado Mantenimiento Periódico IDU Circuito Movilidad  -</v>
          </cell>
          <cell r="AU1655">
            <v>0</v>
          </cell>
          <cell r="AV1655" t="str">
            <v>RESERVADO FDL</v>
          </cell>
        </row>
        <row r="1656">
          <cell r="AP1656">
            <v>145451</v>
          </cell>
          <cell r="AQ1656">
            <v>3001104</v>
          </cell>
          <cell r="AR1656">
            <v>3</v>
          </cell>
          <cell r="AS1656">
            <v>41481</v>
          </cell>
          <cell r="AT1656" t="str">
            <v>SD Terminado Mantenimiento Periódico UAERMV Circuito Movilidad  -</v>
          </cell>
          <cell r="AU1656">
            <v>0</v>
          </cell>
          <cell r="AV1656" t="str">
            <v>RESERVADO FDL</v>
          </cell>
        </row>
        <row r="1657">
          <cell r="AP1657">
            <v>180892</v>
          </cell>
          <cell r="AQ1657">
            <v>13002198</v>
          </cell>
          <cell r="AR1657">
            <v>3</v>
          </cell>
          <cell r="AS1657">
            <v>40840</v>
          </cell>
          <cell r="AT1657" t="str">
            <v>SD Terminado Mantenimiento Periódico UAERMV Local  -</v>
          </cell>
          <cell r="AU1657">
            <v>0</v>
          </cell>
          <cell r="AV1657" t="str">
            <v>sc</v>
          </cell>
        </row>
        <row r="1658">
          <cell r="AP1658">
            <v>189852</v>
          </cell>
          <cell r="AQ1658">
            <v>17000428</v>
          </cell>
          <cell r="AR1658">
            <v>3</v>
          </cell>
          <cell r="AS1658">
            <v>42342</v>
          </cell>
          <cell r="AT1658" t="str">
            <v>IDU-1746-2014 En Ejecución Construcción IDU Arterial  -</v>
          </cell>
          <cell r="AU1658">
            <v>0</v>
          </cell>
          <cell r="AV1658" t="str">
            <v>sc</v>
          </cell>
        </row>
        <row r="1659">
          <cell r="AP1659">
            <v>189853</v>
          </cell>
          <cell r="AQ1659">
            <v>17000418</v>
          </cell>
          <cell r="AR1659">
            <v>3</v>
          </cell>
          <cell r="AS1659">
            <v>42342</v>
          </cell>
          <cell r="AT1659" t="str">
            <v>IDU-1746-2014 En Ejecución Construcción IDU Arterial  -</v>
          </cell>
          <cell r="AU1659">
            <v>0</v>
          </cell>
          <cell r="AV1659" t="str">
            <v>sc</v>
          </cell>
        </row>
        <row r="1660">
          <cell r="AP1660">
            <v>189854</v>
          </cell>
          <cell r="AQ1660">
            <v>17000403</v>
          </cell>
          <cell r="AR1660">
            <v>3</v>
          </cell>
          <cell r="AS1660">
            <v>42342</v>
          </cell>
          <cell r="AT1660" t="str">
            <v>IDU-1746-2014 En Ejecución Construcción IDU Arterial  -</v>
          </cell>
          <cell r="AU1660">
            <v>0</v>
          </cell>
          <cell r="AV1660" t="str">
            <v>sc</v>
          </cell>
        </row>
        <row r="1661">
          <cell r="AP1661">
            <v>189855</v>
          </cell>
          <cell r="AQ1661">
            <v>17000386</v>
          </cell>
          <cell r="AR1661">
            <v>3</v>
          </cell>
          <cell r="AS1661">
            <v>42342</v>
          </cell>
          <cell r="AT1661" t="str">
            <v>IDU-1746-2014 En Ejecución Construcción IDU Arterial  -</v>
          </cell>
          <cell r="AU1661">
            <v>0</v>
          </cell>
          <cell r="AV1661" t="str">
            <v>sc</v>
          </cell>
        </row>
        <row r="1662">
          <cell r="AP1662">
            <v>189857</v>
          </cell>
          <cell r="AQ1662">
            <v>17000364</v>
          </cell>
          <cell r="AR1662">
            <v>3</v>
          </cell>
          <cell r="AS1662">
            <v>42342</v>
          </cell>
          <cell r="AT1662" t="str">
            <v>IDU-1746-2014 En Ejecución Construcción IDU Arterial  -</v>
          </cell>
          <cell r="AU1662">
            <v>0</v>
          </cell>
          <cell r="AV1662" t="str">
            <v>sc</v>
          </cell>
        </row>
        <row r="1663">
          <cell r="AP1663">
            <v>200733</v>
          </cell>
          <cell r="AQ1663">
            <v>4000262</v>
          </cell>
          <cell r="AR1663">
            <v>3</v>
          </cell>
          <cell r="AS1663">
            <v>42313</v>
          </cell>
          <cell r="AT1663" t="str">
            <v>CONV-011-2011 Terminado Acciones de Movilidad IDU Arterial  -</v>
          </cell>
          <cell r="AU1663">
            <v>0</v>
          </cell>
          <cell r="AV1663" t="str">
            <v>sc</v>
          </cell>
        </row>
        <row r="1664">
          <cell r="AP1664">
            <v>200908</v>
          </cell>
          <cell r="AQ1664">
            <v>4000324</v>
          </cell>
          <cell r="AR1664">
            <v>3</v>
          </cell>
          <cell r="AS1664">
            <v>42313</v>
          </cell>
          <cell r="AT1664" t="str">
            <v>CONV-011-2011 Terminado Acciones de Movilidad IDU Arterial  -</v>
          </cell>
          <cell r="AU1664">
            <v>0</v>
          </cell>
          <cell r="AV1664" t="str">
            <v>sc</v>
          </cell>
        </row>
        <row r="1665">
          <cell r="AP1665">
            <v>201039</v>
          </cell>
          <cell r="AQ1665">
            <v>4000369</v>
          </cell>
          <cell r="AR1665">
            <v>3</v>
          </cell>
          <cell r="AS1665">
            <v>42313</v>
          </cell>
          <cell r="AT1665" t="str">
            <v>CONV-011-2011 Terminado Acciones de Movilidad IDU Arterial  -</v>
          </cell>
          <cell r="AU1665">
            <v>0</v>
          </cell>
          <cell r="AV1665" t="str">
            <v>sc</v>
          </cell>
        </row>
        <row r="1666">
          <cell r="AP1666">
            <v>471162</v>
          </cell>
          <cell r="AQ1666">
            <v>3002278</v>
          </cell>
          <cell r="AR1666">
            <v>3</v>
          </cell>
          <cell r="AS1666">
            <v>42731</v>
          </cell>
          <cell r="AT1666" t="str">
            <v>SD Reservado Mantenimiento Rutinario IDU Circuito Movilidad EJECUCION SITP 2016 -</v>
          </cell>
          <cell r="AU1666">
            <v>0</v>
          </cell>
          <cell r="AV1666" t="str">
            <v>RESERVADO IDU</v>
          </cell>
        </row>
        <row r="1667">
          <cell r="AP1667">
            <v>471165</v>
          </cell>
          <cell r="AQ1667">
            <v>3002282</v>
          </cell>
          <cell r="AR1667">
            <v>3</v>
          </cell>
          <cell r="AS1667">
            <v>42731</v>
          </cell>
          <cell r="AT1667" t="str">
            <v>SD Reservado Mantenimiento Rutinario IDU Circuito Movilidad EJECUCION SITP 2016 -</v>
          </cell>
          <cell r="AU1667">
            <v>0</v>
          </cell>
          <cell r="AV1667" t="str">
            <v>RESERVADO IDU</v>
          </cell>
        </row>
        <row r="1668">
          <cell r="AP1668">
            <v>471172</v>
          </cell>
          <cell r="AQ1668">
            <v>3002291</v>
          </cell>
          <cell r="AR1668">
            <v>3</v>
          </cell>
          <cell r="AS1668">
            <v>42768</v>
          </cell>
          <cell r="AT1668" t="str">
            <v>SD Reservado Acciones de Movilidad UAERMV Circuito Movilidad Salvando Vidas -</v>
          </cell>
          <cell r="AU1668">
            <v>0</v>
          </cell>
          <cell r="AV1668" t="str">
            <v>RESERVADO UMV</v>
          </cell>
        </row>
        <row r="1669">
          <cell r="AP1669">
            <v>471239</v>
          </cell>
          <cell r="AQ1669">
            <v>4007407</v>
          </cell>
          <cell r="AR1669">
            <v>3</v>
          </cell>
          <cell r="AS1669">
            <v>42313</v>
          </cell>
          <cell r="AT1669" t="str">
            <v>CONV-011-2011 Terminado Acciones de Movilidad IDU Arterial  -</v>
          </cell>
          <cell r="AU1669">
            <v>0</v>
          </cell>
          <cell r="AV1669" t="str">
            <v>sc</v>
          </cell>
        </row>
        <row r="1670">
          <cell r="AP1670">
            <v>471263</v>
          </cell>
          <cell r="AQ1670">
            <v>4007433</v>
          </cell>
          <cell r="AR1670">
            <v>3</v>
          </cell>
          <cell r="AS1670">
            <v>42313</v>
          </cell>
          <cell r="AT1670" t="str">
            <v>CONV-011-2011 Terminado Acciones de Movilidad IDU Arterial  -</v>
          </cell>
          <cell r="AU1670">
            <v>0</v>
          </cell>
          <cell r="AV1670" t="str">
            <v>sc</v>
          </cell>
        </row>
        <row r="1671">
          <cell r="AP1671">
            <v>472746</v>
          </cell>
          <cell r="AQ1671">
            <v>17000443</v>
          </cell>
          <cell r="AR1671">
            <v>3</v>
          </cell>
          <cell r="AS1671">
            <v>40799</v>
          </cell>
          <cell r="AT1671" t="str">
            <v>UMV-189-2009 Terminado Mantenimiento Periódico UAERMV Circuito Movilidad  -</v>
          </cell>
          <cell r="AU1671">
            <v>0</v>
          </cell>
          <cell r="AV1671" t="str">
            <v>VIABLE</v>
          </cell>
        </row>
        <row r="1672">
          <cell r="AP1672">
            <v>503657</v>
          </cell>
          <cell r="AQ1672">
            <v>3000070</v>
          </cell>
          <cell r="AR1672">
            <v>3</v>
          </cell>
          <cell r="AS1672">
            <v>42313</v>
          </cell>
          <cell r="AT1672" t="str">
            <v>IDU-2053-2015 Terminado Mantenimiento Periódico IDU Circuito Movilidad  -</v>
          </cell>
          <cell r="AU1672">
            <v>0</v>
          </cell>
          <cell r="AV1672" t="str">
            <v>INTERVENCION IDU IDU-2053-2015 Mantenimiento Periódico Fecha Reporte 4/11/2015</v>
          </cell>
        </row>
        <row r="1673">
          <cell r="AP1673">
            <v>503672</v>
          </cell>
          <cell r="AQ1673">
            <v>3000181</v>
          </cell>
          <cell r="AR1673">
            <v>3</v>
          </cell>
          <cell r="AS1673">
            <v>42342</v>
          </cell>
          <cell r="AT1673" t="str">
            <v>IDU-136-2007 Terminado Construcción IDU Circuito Movilidad  --POLIZA ESTABILIDAD ACTIVA</v>
          </cell>
          <cell r="AU1673">
            <v>43499</v>
          </cell>
          <cell r="AV1673" t="str">
            <v xml:space="preserve">POLIZA ESTABILIDAD ACTIVA IDU 136/07 Vencimiento 2/2/2019 </v>
          </cell>
        </row>
        <row r="1674">
          <cell r="AP1674">
            <v>503678</v>
          </cell>
          <cell r="AQ1674">
            <v>3000048</v>
          </cell>
          <cell r="AR1674">
            <v>3</v>
          </cell>
          <cell r="AS1674">
            <v>42313</v>
          </cell>
          <cell r="AT1674" t="str">
            <v>IDU-2053-2015 Terminado Mantenimiento Periódico IDU Circuito Movilidad  -</v>
          </cell>
          <cell r="AU1674">
            <v>0</v>
          </cell>
          <cell r="AV1674" t="str">
            <v xml:space="preserve">POLIZA ESTABILIDAD ACTIVA IDU 136/07 Vencimiento 2/2/2019 </v>
          </cell>
        </row>
        <row r="1675">
          <cell r="AP1675">
            <v>503686</v>
          </cell>
          <cell r="AQ1675">
            <v>3000037</v>
          </cell>
          <cell r="AR1675">
            <v>3</v>
          </cell>
          <cell r="AS1675">
            <v>42768</v>
          </cell>
          <cell r="AT1675" t="str">
            <v>SD Reservado Acciones de Movilidad UAERMV Circuito Movilidad Salvando Vidas -</v>
          </cell>
          <cell r="AU1675">
            <v>0</v>
          </cell>
          <cell r="AV1675" t="str">
            <v>RESERVADO UMV</v>
          </cell>
        </row>
        <row r="1676">
          <cell r="AP1676">
            <v>503704</v>
          </cell>
          <cell r="AQ1676">
            <v>3000052</v>
          </cell>
          <cell r="AR1676">
            <v>3</v>
          </cell>
          <cell r="AS1676">
            <v>42313</v>
          </cell>
          <cell r="AT1676" t="str">
            <v>IDU-2053-2015 Terminado Mantenimiento Periódico IDU Circuito Movilidad  -</v>
          </cell>
          <cell r="AU1676">
            <v>0</v>
          </cell>
          <cell r="AV1676" t="str">
            <v>VIABLE</v>
          </cell>
        </row>
        <row r="1677">
          <cell r="AP1677">
            <v>503739</v>
          </cell>
          <cell r="AQ1677">
            <v>3000013</v>
          </cell>
          <cell r="AR1677">
            <v>3</v>
          </cell>
          <cell r="AS1677">
            <v>42768</v>
          </cell>
          <cell r="AT1677" t="str">
            <v>SD Reservado Acciones de Movilidad UAERMV Circuito Movilidad Salvando Vidas -</v>
          </cell>
          <cell r="AU1677">
            <v>0</v>
          </cell>
          <cell r="AV1677" t="str">
            <v>RESERVADO UMV</v>
          </cell>
        </row>
        <row r="1678">
          <cell r="AP1678">
            <v>503744</v>
          </cell>
          <cell r="AQ1678">
            <v>3000021</v>
          </cell>
          <cell r="AR1678">
            <v>3</v>
          </cell>
          <cell r="AS1678">
            <v>42768</v>
          </cell>
          <cell r="AT1678" t="str">
            <v>SD Reservado Acciones de Movilidad UAERMV Circuito Movilidad Salvando Vidas -</v>
          </cell>
          <cell r="AU1678">
            <v>0</v>
          </cell>
          <cell r="AV1678" t="str">
            <v>RESERVADO UMV</v>
          </cell>
        </row>
        <row r="1679">
          <cell r="AP1679">
            <v>503749</v>
          </cell>
          <cell r="AQ1679">
            <v>3000030</v>
          </cell>
          <cell r="AR1679">
            <v>3</v>
          </cell>
          <cell r="AS1679">
            <v>42768</v>
          </cell>
          <cell r="AT1679" t="str">
            <v>SD Reservado Acciones de Movilidad UAERMV Circuito Movilidad Salvando Vidas -</v>
          </cell>
          <cell r="AU1679">
            <v>0</v>
          </cell>
          <cell r="AV1679" t="str">
            <v>RESERVADO UMV</v>
          </cell>
        </row>
        <row r="1680">
          <cell r="AP1680">
            <v>504633</v>
          </cell>
          <cell r="AQ1680">
            <v>3002299</v>
          </cell>
          <cell r="AR1680">
            <v>3</v>
          </cell>
          <cell r="AS1680">
            <v>42313</v>
          </cell>
          <cell r="AT1680" t="str">
            <v>IDU-1699-2014 Terminado Mantenimiento Periódico IDU Arterial  -</v>
          </cell>
          <cell r="AU1680">
            <v>0</v>
          </cell>
          <cell r="AV1680" t="str">
            <v>sc</v>
          </cell>
        </row>
        <row r="1681">
          <cell r="AP1681">
            <v>506753</v>
          </cell>
          <cell r="AQ1681">
            <v>3000629</v>
          </cell>
          <cell r="AR1681">
            <v>3</v>
          </cell>
          <cell r="AS1681">
            <v>42412</v>
          </cell>
          <cell r="AT1681" t="str">
            <v>IDU-1806-2015 Contratado Mantenimiento Periódico IDU Arterial BRIGADA DE REACCIÓN VIAL --POLIZA ESTABILIDAD ACTIVA</v>
          </cell>
          <cell r="AU1681">
            <v>44462</v>
          </cell>
          <cell r="AV1681" t="str">
            <v>sc</v>
          </cell>
        </row>
        <row r="1682">
          <cell r="AP1682">
            <v>506755</v>
          </cell>
          <cell r="AQ1682">
            <v>3000629</v>
          </cell>
          <cell r="AR1682">
            <v>3</v>
          </cell>
          <cell r="AS1682">
            <v>42412</v>
          </cell>
          <cell r="AT1682" t="str">
            <v>IDU-1806-2015 Contratado Mantenimiento Periódico IDU Arterial BRIGADA DE REACCIÓN VIAL --POLIZA ESTABILIDAD ACTIVA</v>
          </cell>
          <cell r="AU1682">
            <v>44462</v>
          </cell>
          <cell r="AV1682" t="str">
            <v>sc</v>
          </cell>
        </row>
        <row r="1683">
          <cell r="AP1683">
            <v>506758</v>
          </cell>
          <cell r="AQ1683">
            <v>3000679</v>
          </cell>
          <cell r="AR1683">
            <v>3</v>
          </cell>
          <cell r="AS1683">
            <v>42412</v>
          </cell>
          <cell r="AT1683" t="str">
            <v>IDU-1806-2015 Contratado Mantenimiento Periódico IDU Arterial BRIGADA DE REACCIÓN VIAL --POLIZA ESTABILIDAD ACTIVA</v>
          </cell>
          <cell r="AU1683">
            <v>44462</v>
          </cell>
          <cell r="AV1683" t="str">
            <v>sc</v>
          </cell>
        </row>
        <row r="1684">
          <cell r="AP1684">
            <v>506760</v>
          </cell>
          <cell r="AQ1684">
            <v>3000679</v>
          </cell>
          <cell r="AR1684">
            <v>3</v>
          </cell>
          <cell r="AS1684">
            <v>42412</v>
          </cell>
          <cell r="AT1684" t="str">
            <v>IDU-1806-2015 Contratado Mantenimiento Periódico IDU Arterial BRIGADA DE REACCIÓN VIAL --POLIZA ESTABILIDAD ACTIVA</v>
          </cell>
          <cell r="AU1684">
            <v>44462</v>
          </cell>
          <cell r="AV1684" t="str">
            <v>sc</v>
          </cell>
        </row>
        <row r="1685">
          <cell r="AP1685">
            <v>506772</v>
          </cell>
          <cell r="AQ1685">
            <v>3000701</v>
          </cell>
          <cell r="AR1685">
            <v>3</v>
          </cell>
          <cell r="AS1685">
            <v>41298</v>
          </cell>
          <cell r="AT1685" t="str">
            <v>SD Terminado Mantenimiento Periódico UAERMV Arterial  --POLIZA ESTABILIDAD ACTIVA</v>
          </cell>
          <cell r="AU1685">
            <v>44462</v>
          </cell>
          <cell r="AV1685" t="str">
            <v>sc</v>
          </cell>
        </row>
        <row r="1686">
          <cell r="AP1686">
            <v>506774</v>
          </cell>
          <cell r="AQ1686">
            <v>3000701</v>
          </cell>
          <cell r="AR1686">
            <v>3</v>
          </cell>
          <cell r="AS1686">
            <v>41298</v>
          </cell>
          <cell r="AT1686" t="str">
            <v>SD Terminado Mantenimiento Periódico UAERMV Arterial  --POLIZA ESTABILIDAD ACTIVA</v>
          </cell>
          <cell r="AU1686">
            <v>44462</v>
          </cell>
          <cell r="AV1686" t="str">
            <v>sc</v>
          </cell>
        </row>
        <row r="1687">
          <cell r="AP1687">
            <v>506780</v>
          </cell>
          <cell r="AQ1687">
            <v>3000659</v>
          </cell>
          <cell r="AR1687">
            <v>3</v>
          </cell>
          <cell r="AS1687">
            <v>42412</v>
          </cell>
          <cell r="AT1687" t="str">
            <v>IDU-1806-2015 Contratado Mantenimiento Periódico IDU Arterial BRIGADA DE REACCIÓN VIAL --POLIZA ESTABILIDAD ACTIVA</v>
          </cell>
          <cell r="AU1687">
            <v>44462</v>
          </cell>
          <cell r="AV1687" t="str">
            <v>sc</v>
          </cell>
        </row>
        <row r="1688">
          <cell r="AP1688">
            <v>506782</v>
          </cell>
          <cell r="AQ1688">
            <v>3000659</v>
          </cell>
          <cell r="AR1688">
            <v>3</v>
          </cell>
          <cell r="AS1688">
            <v>42412</v>
          </cell>
          <cell r="AT1688" t="str">
            <v>IDU-1806-2015 Contratado Mantenimiento Periódico IDU Arterial BRIGADA DE REACCIÓN VIAL --POLIZA ESTABILIDAD ACTIVA</v>
          </cell>
          <cell r="AU1688">
            <v>44462</v>
          </cell>
          <cell r="AV1688" t="str">
            <v>sc</v>
          </cell>
        </row>
        <row r="1689">
          <cell r="AP1689">
            <v>506785</v>
          </cell>
          <cell r="AQ1689">
            <v>3000582</v>
          </cell>
          <cell r="AR1689">
            <v>3</v>
          </cell>
          <cell r="AS1689">
            <v>42412</v>
          </cell>
          <cell r="AT1689" t="str">
            <v>IDU-1806-2015 Contratado Mantenimiento Periódico IDU Arterial BRIGADA DE REACCIÓN VIAL --POLIZA ESTABILIDAD ACTIVA</v>
          </cell>
          <cell r="AU1689">
            <v>44462</v>
          </cell>
          <cell r="AV1689" t="str">
            <v>sc</v>
          </cell>
        </row>
        <row r="1690">
          <cell r="AP1690">
            <v>506787</v>
          </cell>
          <cell r="AQ1690">
            <v>3000582</v>
          </cell>
          <cell r="AR1690">
            <v>3</v>
          </cell>
          <cell r="AS1690">
            <v>42412</v>
          </cell>
          <cell r="AT1690" t="str">
            <v>IDU-1806-2015 Contratado Mantenimiento Periódico IDU Arterial BRIGADA DE REACCIÓN VIAL --POLIZA ESTABILIDAD ACTIVA</v>
          </cell>
          <cell r="AU1690">
            <v>44462</v>
          </cell>
          <cell r="AV1690" t="str">
            <v>sc</v>
          </cell>
        </row>
        <row r="1691">
          <cell r="AP1691">
            <v>506790</v>
          </cell>
          <cell r="AQ1691">
            <v>3000558</v>
          </cell>
          <cell r="AR1691">
            <v>3</v>
          </cell>
          <cell r="AS1691">
            <v>42412</v>
          </cell>
          <cell r="AT1691" t="str">
            <v>IDU-1806-2015 Contratado Mantenimiento Periódico IDU Arterial BRIGADA DE REACCIÓN VIAL --POLIZA ESTABILIDAD ACTIVA</v>
          </cell>
          <cell r="AU1691">
            <v>44462</v>
          </cell>
          <cell r="AV1691" t="str">
            <v>sc</v>
          </cell>
        </row>
        <row r="1692">
          <cell r="AP1692">
            <v>506792</v>
          </cell>
          <cell r="AQ1692">
            <v>3000558</v>
          </cell>
          <cell r="AR1692">
            <v>3</v>
          </cell>
          <cell r="AS1692">
            <v>42412</v>
          </cell>
          <cell r="AT1692" t="str">
            <v>IDU-1806-2015 Contratado Mantenimiento Periódico IDU Arterial BRIGADA DE REACCIÓN VIAL --POLIZA ESTABILIDAD ACTIVA</v>
          </cell>
          <cell r="AU1692">
            <v>44462</v>
          </cell>
          <cell r="AV1692" t="str">
            <v>sc</v>
          </cell>
        </row>
        <row r="1693">
          <cell r="AP1693">
            <v>506795</v>
          </cell>
          <cell r="AQ1693">
            <v>3000539</v>
          </cell>
          <cell r="AR1693">
            <v>3</v>
          </cell>
          <cell r="AS1693">
            <v>42412</v>
          </cell>
          <cell r="AT1693" t="str">
            <v>IDU-1806-2015 Contratado Mantenimiento Periódico IDU Arterial BRIGADA DE REACCIÓN VIAL --POLIZA ESTABILIDAD ACTIVA</v>
          </cell>
          <cell r="AU1693">
            <v>44462</v>
          </cell>
          <cell r="AV1693" t="str">
            <v>sc</v>
          </cell>
        </row>
        <row r="1694">
          <cell r="AP1694">
            <v>506797</v>
          </cell>
          <cell r="AQ1694">
            <v>3000539</v>
          </cell>
          <cell r="AR1694">
            <v>3</v>
          </cell>
          <cell r="AS1694">
            <v>42412</v>
          </cell>
          <cell r="AT1694" t="str">
            <v>IDU-1806-2015 Contratado Mantenimiento Periódico IDU Arterial BRIGADA DE REACCIÓN VIAL --POLIZA ESTABILIDAD ACTIVA</v>
          </cell>
          <cell r="AU1694">
            <v>44462</v>
          </cell>
          <cell r="AV1694" t="str">
            <v>sc</v>
          </cell>
        </row>
        <row r="1695">
          <cell r="AP1695">
            <v>506800</v>
          </cell>
          <cell r="AQ1695">
            <v>3000519</v>
          </cell>
          <cell r="AR1695">
            <v>3</v>
          </cell>
          <cell r="AS1695">
            <v>42412</v>
          </cell>
          <cell r="AT1695" t="str">
            <v>IDU-1806-2015 Contratado Mantenimiento Periódico IDU Arterial BRIGADA DE REACCIÓN VIAL --POLIZA ESTABILIDAD ACTIVA</v>
          </cell>
          <cell r="AU1695">
            <v>44462</v>
          </cell>
          <cell r="AV1695" t="str">
            <v>sc</v>
          </cell>
        </row>
        <row r="1696">
          <cell r="AP1696">
            <v>506802</v>
          </cell>
          <cell r="AQ1696">
            <v>3000519</v>
          </cell>
          <cell r="AR1696">
            <v>3</v>
          </cell>
          <cell r="AS1696">
            <v>42412</v>
          </cell>
          <cell r="AT1696" t="str">
            <v>IDU-1806-2015 Contratado Mantenimiento Periódico IDU Arterial BRIGADA DE REACCIÓN VIAL --POLIZA ESTABILIDAD ACTIVA</v>
          </cell>
          <cell r="AU1696">
            <v>44462</v>
          </cell>
          <cell r="AV1696" t="str">
            <v>sc</v>
          </cell>
        </row>
        <row r="1697">
          <cell r="AP1697">
            <v>506805</v>
          </cell>
          <cell r="AQ1697">
            <v>3000498</v>
          </cell>
          <cell r="AR1697">
            <v>3</v>
          </cell>
          <cell r="AS1697">
            <v>42412</v>
          </cell>
          <cell r="AT1697" t="str">
            <v>IDU-1806-2015 Contratado Mantenimiento Periódico IDU Arterial BRIGADA DE REACCIÓN VIAL --POLIZA ESTABILIDAD ACTIVA</v>
          </cell>
          <cell r="AU1697">
            <v>44462</v>
          </cell>
          <cell r="AV1697" t="str">
            <v>sc</v>
          </cell>
        </row>
        <row r="1698">
          <cell r="AP1698">
            <v>506807</v>
          </cell>
          <cell r="AQ1698">
            <v>3000498</v>
          </cell>
          <cell r="AR1698">
            <v>3</v>
          </cell>
          <cell r="AS1698">
            <v>42412</v>
          </cell>
          <cell r="AT1698" t="str">
            <v>IDU-1806-2015 Contratado Mantenimiento Periódico IDU Arterial BRIGADA DE REACCIÓN VIAL --POLIZA ESTABILIDAD ACTIVA</v>
          </cell>
          <cell r="AU1698">
            <v>44462</v>
          </cell>
          <cell r="AV1698" t="str">
            <v>sc</v>
          </cell>
        </row>
        <row r="1699">
          <cell r="AP1699">
            <v>506815</v>
          </cell>
          <cell r="AQ1699">
            <v>3000598</v>
          </cell>
          <cell r="AR1699">
            <v>3</v>
          </cell>
          <cell r="AS1699">
            <v>42412</v>
          </cell>
          <cell r="AT1699" t="str">
            <v>IDU-1806-2015 Contratado Mantenimiento Periódico IDU Arterial BRIGADA DE REACCIÓN VIAL --POLIZA ESTABILIDAD ACTIVA</v>
          </cell>
          <cell r="AU1699">
            <v>44462</v>
          </cell>
          <cell r="AV1699" t="str">
            <v>sc</v>
          </cell>
        </row>
        <row r="1700">
          <cell r="AP1700">
            <v>506817</v>
          </cell>
          <cell r="AQ1700">
            <v>3000598</v>
          </cell>
          <cell r="AR1700">
            <v>3</v>
          </cell>
          <cell r="AS1700">
            <v>42412</v>
          </cell>
          <cell r="AT1700" t="str">
            <v>IDU-1806-2015 Contratado Mantenimiento Periódico IDU Arterial BRIGADA DE REACCIÓN VIAL --POLIZA ESTABILIDAD ACTIVA</v>
          </cell>
          <cell r="AU1700">
            <v>44462</v>
          </cell>
          <cell r="AV1700" t="str">
            <v>sc</v>
          </cell>
        </row>
        <row r="1701">
          <cell r="AP1701">
            <v>507173</v>
          </cell>
          <cell r="AQ1701">
            <v>3000485</v>
          </cell>
          <cell r="AR1701">
            <v>3</v>
          </cell>
          <cell r="AS1701">
            <v>42412</v>
          </cell>
          <cell r="AT1701" t="str">
            <v>IDU-1806-2015 Contratado Mantenimiento Periódico IDU Arterial BRIGADA DE REACCIÓN VIAL --POLIZA ESTABILIDAD ACTIVA</v>
          </cell>
          <cell r="AU1701">
            <v>44462</v>
          </cell>
          <cell r="AV1701" t="str">
            <v>sc</v>
          </cell>
        </row>
        <row r="1702">
          <cell r="AP1702">
            <v>507175</v>
          </cell>
          <cell r="AQ1702">
            <v>3000485</v>
          </cell>
          <cell r="AR1702">
            <v>3</v>
          </cell>
          <cell r="AS1702">
            <v>42412</v>
          </cell>
          <cell r="AT1702" t="str">
            <v>IDU-1806-2015 Contratado Mantenimiento Periódico IDU Arterial BRIGADA DE REACCIÓN VIAL --POLIZA ESTABILIDAD ACTIVA</v>
          </cell>
          <cell r="AU1702">
            <v>44462</v>
          </cell>
          <cell r="AV1702" t="str">
            <v>sc</v>
          </cell>
        </row>
        <row r="1703">
          <cell r="AP1703">
            <v>511200</v>
          </cell>
          <cell r="AQ1703">
            <v>3000811</v>
          </cell>
          <cell r="AR1703">
            <v>3</v>
          </cell>
          <cell r="AS1703">
            <v>42342</v>
          </cell>
          <cell r="AT1703" t="str">
            <v>IDU-135-2007 Terminado Construcción IDU Arterial  -Anden1-9 Calzada2-4-6-8 Sep3-5-7-POLIZA ESTABILIDAD ACTIVA</v>
          </cell>
          <cell r="AV1703" t="str">
            <v>sc</v>
          </cell>
        </row>
        <row r="1704">
          <cell r="AP1704">
            <v>512179</v>
          </cell>
          <cell r="AQ1704">
            <v>3000914</v>
          </cell>
          <cell r="AR1704">
            <v>3</v>
          </cell>
          <cell r="AS1704">
            <v>42342</v>
          </cell>
          <cell r="AT1704" t="str">
            <v>IDU-135-2007 Terminado Construcción IDU Arterial  -Anden1-11-9 Calzada2-4-6-8 Ciclo10 Sep3-5-7-POLIZA ESTABILIDAD ACTIVA</v>
          </cell>
          <cell r="AV1704" t="str">
            <v>sc</v>
          </cell>
        </row>
        <row r="1705">
          <cell r="AP1705">
            <v>512203</v>
          </cell>
          <cell r="AQ1705">
            <v>3001099</v>
          </cell>
          <cell r="AR1705">
            <v>3</v>
          </cell>
          <cell r="AS1705">
            <v>42342</v>
          </cell>
          <cell r="AT1705" t="str">
            <v>IDU-135-2007 Terminado Construcción IDU Arterial  -Anden1-11-9 Calzada2-4-6-8 Ciclo10 Sep3-5-7-POLIZA ESTABILIDAD ACTIVA</v>
          </cell>
          <cell r="AV1705" t="str">
            <v>sc</v>
          </cell>
        </row>
        <row r="1706">
          <cell r="AP1706">
            <v>512208</v>
          </cell>
          <cell r="AQ1706">
            <v>3001021</v>
          </cell>
          <cell r="AR1706">
            <v>3</v>
          </cell>
          <cell r="AS1706">
            <v>42342</v>
          </cell>
          <cell r="AT1706" t="str">
            <v>IDU-135-2007 Terminado Construcción IDU Arterial  -Anden1-11-9 Calzada2-4-6-8 Ciclo10 Sep3-5-7-POLIZA ESTABILIDAD ACTIVA</v>
          </cell>
          <cell r="AV1706" t="str">
            <v>sc</v>
          </cell>
        </row>
        <row r="1707">
          <cell r="AP1707">
            <v>512213</v>
          </cell>
          <cell r="AQ1707">
            <v>3000970</v>
          </cell>
          <cell r="AR1707">
            <v>3</v>
          </cell>
          <cell r="AS1707">
            <v>42342</v>
          </cell>
          <cell r="AT1707" t="str">
            <v>IDU-135-2007 Terminado Construcción IDU Arterial  -Anden1-11-9 Calzada2-4-6-8 Ciclo10 Sep3-5-7-POLIZA ESTABILIDAD ACTIVA</v>
          </cell>
          <cell r="AV1707" t="str">
            <v>sc</v>
          </cell>
        </row>
        <row r="1708">
          <cell r="AP1708">
            <v>512218</v>
          </cell>
          <cell r="AQ1708">
            <v>3000938</v>
          </cell>
          <cell r="AR1708">
            <v>3</v>
          </cell>
          <cell r="AS1708">
            <v>42342</v>
          </cell>
          <cell r="AT1708" t="str">
            <v>IDU-135-2007 Terminado Construcción IDU Arterial  -Anden1-11-9 Calzada2-4-6-8 Ciclo10 Sep3-5-7-POLIZA ESTABILIDAD ACTIVA</v>
          </cell>
          <cell r="AV1708" t="str">
            <v>sc</v>
          </cell>
        </row>
        <row r="1709">
          <cell r="AP1709">
            <v>512223</v>
          </cell>
          <cell r="AQ1709">
            <v>3000890</v>
          </cell>
          <cell r="AR1709">
            <v>3</v>
          </cell>
          <cell r="AS1709">
            <v>42342</v>
          </cell>
          <cell r="AT1709" t="str">
            <v>IDU-135-2007 Terminado Construcción IDU Arterial  -Anden1-11-9 Calzada2-4-6-8 Ciclo10 Sep3-5-7-POLIZA ESTABILIDAD ACTIVA</v>
          </cell>
          <cell r="AV1709" t="str">
            <v>sc</v>
          </cell>
        </row>
        <row r="1710">
          <cell r="AP1710">
            <v>512228</v>
          </cell>
          <cell r="AQ1710">
            <v>3000873</v>
          </cell>
          <cell r="AR1710">
            <v>3</v>
          </cell>
          <cell r="AS1710">
            <v>42342</v>
          </cell>
          <cell r="AT1710" t="str">
            <v>IDU-135-2007 Terminado Construcción IDU Arterial  -Anden1-11-9 Calzada2-4-6-8 Ciclo10 Sep3-5-7-POLIZA ESTABILIDAD ACTIVA</v>
          </cell>
          <cell r="AV1710" t="str">
            <v>sc</v>
          </cell>
        </row>
        <row r="1711">
          <cell r="AP1711">
            <v>512240</v>
          </cell>
          <cell r="AQ1711">
            <v>3000820</v>
          </cell>
          <cell r="AR1711">
            <v>3</v>
          </cell>
          <cell r="AS1711">
            <v>42342</v>
          </cell>
          <cell r="AT1711" t="str">
            <v>IDU-136-2007 Terminado Construcción IDU Arterial  --POLIZA ESTABILIDAD ACTIVA</v>
          </cell>
          <cell r="AV1711" t="str">
            <v>sc</v>
          </cell>
        </row>
        <row r="1712">
          <cell r="AP1712">
            <v>512253</v>
          </cell>
          <cell r="AQ1712">
            <v>3000780</v>
          </cell>
          <cell r="AR1712">
            <v>3</v>
          </cell>
          <cell r="AS1712">
            <v>42342</v>
          </cell>
          <cell r="AT1712" t="str">
            <v>IDU-136-2007 Terminado Construcción IDU Arterial  --POLIZA ESTABILIDAD ACTIVA</v>
          </cell>
          <cell r="AV1712" t="str">
            <v>sc</v>
          </cell>
        </row>
        <row r="1713">
          <cell r="AP1713">
            <v>512258</v>
          </cell>
          <cell r="AQ1713">
            <v>3000769</v>
          </cell>
          <cell r="AR1713">
            <v>3</v>
          </cell>
          <cell r="AS1713">
            <v>42342</v>
          </cell>
          <cell r="AT1713" t="str">
            <v>IDU-136-2007 Terminado Construcción IDU Arterial  --POLIZA ESTABILIDAD ACTIVA</v>
          </cell>
          <cell r="AV1713" t="str">
            <v>sc</v>
          </cell>
        </row>
        <row r="1714">
          <cell r="AP1714">
            <v>512268</v>
          </cell>
          <cell r="AQ1714">
            <v>3000538</v>
          </cell>
          <cell r="AR1714">
            <v>3</v>
          </cell>
          <cell r="AS1714">
            <v>42342</v>
          </cell>
          <cell r="AT1714" t="str">
            <v>IDU-136-2007 Terminado Construcción IDU Arterial  --POLIZA ESTABILIDAD ACTIVA</v>
          </cell>
          <cell r="AV1714" t="str">
            <v>sc</v>
          </cell>
        </row>
        <row r="1715">
          <cell r="AP1715">
            <v>512273</v>
          </cell>
          <cell r="AQ1715">
            <v>3000728</v>
          </cell>
          <cell r="AR1715">
            <v>3</v>
          </cell>
          <cell r="AS1715">
            <v>42342</v>
          </cell>
          <cell r="AT1715" t="str">
            <v>IDU-136-2007 Terminado Construcción IDU Arterial  --POLIZA ESTABILIDAD ACTIVA</v>
          </cell>
          <cell r="AV1715" t="str">
            <v>sc</v>
          </cell>
        </row>
        <row r="1716">
          <cell r="AP1716">
            <v>516075</v>
          </cell>
          <cell r="AQ1716">
            <v>3002346</v>
          </cell>
          <cell r="AR1716">
            <v>3</v>
          </cell>
          <cell r="AS1716">
            <v>42342</v>
          </cell>
          <cell r="AT1716" t="str">
            <v>IDU-136-2007 Terminado Construcción IDU Local  --POLIZA ESTABILIDAD ACTIVA</v>
          </cell>
          <cell r="AV1716" t="str">
            <v>sc</v>
          </cell>
        </row>
        <row r="1717">
          <cell r="AP1717">
            <v>516078</v>
          </cell>
          <cell r="AQ1717">
            <v>3000427</v>
          </cell>
          <cell r="AR1717">
            <v>3</v>
          </cell>
          <cell r="AS1717">
            <v>42342</v>
          </cell>
          <cell r="AT1717" t="str">
            <v>IDU-136-2007 Terminado Construcción IDU Arterial  --POLIZA ESTABILIDAD ACTIVA</v>
          </cell>
          <cell r="AV1717" t="str">
            <v>sc</v>
          </cell>
        </row>
        <row r="1718">
          <cell r="AP1718">
            <v>516083</v>
          </cell>
          <cell r="AQ1718">
            <v>3000473</v>
          </cell>
          <cell r="AR1718">
            <v>3</v>
          </cell>
          <cell r="AS1718">
            <v>42342</v>
          </cell>
          <cell r="AT1718" t="str">
            <v>IDU-136-2007 Terminado Construcción IDU Arterial  --POLIZA ESTABILIDAD ACTIVA</v>
          </cell>
          <cell r="AV1718" t="str">
            <v>sc</v>
          </cell>
        </row>
        <row r="1719">
          <cell r="AP1719">
            <v>516088</v>
          </cell>
          <cell r="AQ1719">
            <v>3000503</v>
          </cell>
          <cell r="AR1719">
            <v>3</v>
          </cell>
          <cell r="AS1719">
            <v>42342</v>
          </cell>
          <cell r="AT1719" t="str">
            <v>IDU-136-2007 Terminado Construcción IDU Arterial  --POLIZA ESTABILIDAD ACTIVA</v>
          </cell>
          <cell r="AV1719" t="str">
            <v>sc</v>
          </cell>
        </row>
        <row r="1720">
          <cell r="AP1720">
            <v>516093</v>
          </cell>
          <cell r="AQ1720">
            <v>3002337</v>
          </cell>
          <cell r="AR1720">
            <v>3</v>
          </cell>
          <cell r="AS1720">
            <v>42342</v>
          </cell>
          <cell r="AT1720" t="str">
            <v>IDU-136-2007 Terminado Construcción IDU Arterial  --POLIZA ESTABILIDAD ACTIVA</v>
          </cell>
          <cell r="AV1720" t="str">
            <v>sc</v>
          </cell>
        </row>
        <row r="1721">
          <cell r="AP1721">
            <v>516114</v>
          </cell>
          <cell r="AQ1721">
            <v>3000381</v>
          </cell>
          <cell r="AR1721">
            <v>3</v>
          </cell>
          <cell r="AS1721">
            <v>42342</v>
          </cell>
          <cell r="AT1721" t="str">
            <v>IDU-136-2007 Terminado Construcción IDU Arterial  --POLIZA ESTABILIDAD ACTIVA</v>
          </cell>
          <cell r="AV1721" t="str">
            <v>sc</v>
          </cell>
        </row>
        <row r="1722">
          <cell r="AP1722">
            <v>516456</v>
          </cell>
          <cell r="AQ1722">
            <v>3002322</v>
          </cell>
          <cell r="AR1722">
            <v>3</v>
          </cell>
          <cell r="AS1722">
            <v>42338</v>
          </cell>
          <cell r="AT1722" t="str">
            <v>SD Terminado Rehabilitación UAERMV Arterial  -Muro 4-POLIZA ESTABILIDAD ACTIVA</v>
          </cell>
          <cell r="AV1722" t="str">
            <v>sc</v>
          </cell>
        </row>
        <row r="1723">
          <cell r="AP1723">
            <v>516515</v>
          </cell>
          <cell r="AQ1723">
            <v>13002377</v>
          </cell>
          <cell r="AR1723">
            <v>3</v>
          </cell>
          <cell r="AS1723">
            <v>42342</v>
          </cell>
          <cell r="AT1723" t="str">
            <v>IDU-136-2007 Terminado Construcción IDU Arterial  --POLIZA ESTABILIDAD ACTIVA</v>
          </cell>
          <cell r="AV1723" t="str">
            <v>sc</v>
          </cell>
        </row>
        <row r="1724">
          <cell r="AP1724">
            <v>516520</v>
          </cell>
          <cell r="AQ1724">
            <v>3002329</v>
          </cell>
          <cell r="AR1724">
            <v>3</v>
          </cell>
          <cell r="AS1724">
            <v>42342</v>
          </cell>
          <cell r="AT1724" t="str">
            <v>IDU-136-2007 Terminado Construcción IDU Arterial  --POLIZA ESTABILIDAD ACTIVA</v>
          </cell>
          <cell r="AV1724" t="str">
            <v>sc</v>
          </cell>
        </row>
        <row r="1725">
          <cell r="AP1725">
            <v>516621</v>
          </cell>
          <cell r="AQ1725">
            <v>17000464</v>
          </cell>
          <cell r="AR1725">
            <v>3</v>
          </cell>
          <cell r="AS1725">
            <v>42313</v>
          </cell>
          <cell r="AT1725" t="str">
            <v>CONV-011-2011 Terminado Acciones de Movilidad IDU Arterial  -</v>
          </cell>
          <cell r="AV1725" t="str">
            <v>sc</v>
          </cell>
        </row>
        <row r="1726">
          <cell r="AP1726">
            <v>516623</v>
          </cell>
          <cell r="AQ1726">
            <v>17000464</v>
          </cell>
          <cell r="AR1726">
            <v>3</v>
          </cell>
          <cell r="AS1726">
            <v>41912</v>
          </cell>
          <cell r="AT1726" t="str">
            <v>CONV-IDU-011-2011 Terminado Mantenimiento Periódico UAERMV Arterial  -</v>
          </cell>
          <cell r="AV1726" t="str">
            <v>sc</v>
          </cell>
        </row>
        <row r="1727">
          <cell r="AP1727">
            <v>516626</v>
          </cell>
          <cell r="AQ1727">
            <v>3000586</v>
          </cell>
          <cell r="AR1727">
            <v>3</v>
          </cell>
          <cell r="AS1727">
            <v>42667</v>
          </cell>
          <cell r="AT1727" t="str">
            <v>SD Terminado Mantenimiento Periódico UAERMV Arterial SD -Muro 6-POLIZA ESTABILIDAD ACTIVA</v>
          </cell>
          <cell r="AV1727" t="str">
            <v>sc</v>
          </cell>
        </row>
        <row r="1728">
          <cell r="AP1728">
            <v>516636</v>
          </cell>
          <cell r="AQ1728">
            <v>3000535</v>
          </cell>
          <cell r="AR1728">
            <v>3</v>
          </cell>
          <cell r="AS1728">
            <v>42488</v>
          </cell>
          <cell r="AT1728" t="str">
            <v>SD Terminado Acciones de Movilidad UAERMV Arterial  --POLIZA ESTABILIDAD ACTIVA</v>
          </cell>
          <cell r="AV1728" t="str">
            <v>sc</v>
          </cell>
        </row>
        <row r="1729">
          <cell r="AP1729">
            <v>516638</v>
          </cell>
          <cell r="AQ1729">
            <v>3000535</v>
          </cell>
          <cell r="AR1729">
            <v>3</v>
          </cell>
          <cell r="AS1729">
            <v>42488</v>
          </cell>
          <cell r="AT1729" t="str">
            <v>SD Terminado Acciones de Movilidad UAERMV Arterial  --POLIZA ESTABILIDAD ACTIVA</v>
          </cell>
          <cell r="AV1729" t="str">
            <v>sc</v>
          </cell>
        </row>
        <row r="1730">
          <cell r="AP1730">
            <v>518211</v>
          </cell>
          <cell r="AQ1730">
            <v>3002356</v>
          </cell>
          <cell r="AR1730">
            <v>3</v>
          </cell>
          <cell r="AS1730">
            <v>42342</v>
          </cell>
          <cell r="AT1730" t="str">
            <v>IDU-136-2007 Terminado Construcción IDU Arterial  --POLIZA ESTABILIDAD ACTIVA</v>
          </cell>
          <cell r="AV1730" t="str">
            <v>sc</v>
          </cell>
        </row>
        <row r="1731">
          <cell r="AP1731">
            <v>518224</v>
          </cell>
          <cell r="AQ1731">
            <v>50008233</v>
          </cell>
          <cell r="AR1731">
            <v>3</v>
          </cell>
          <cell r="AS1731">
            <v>42342</v>
          </cell>
          <cell r="AT1731" t="str">
            <v>IDU-136-2007 Terminado Construcción IDU Arterial  --POLIZA ESTABILIDAD ACTIVA</v>
          </cell>
          <cell r="AV1731" t="str">
            <v>sc</v>
          </cell>
        </row>
        <row r="1732">
          <cell r="AP1732">
            <v>519292</v>
          </cell>
          <cell r="AQ1732">
            <v>3002196</v>
          </cell>
          <cell r="AR1732">
            <v>3</v>
          </cell>
          <cell r="AS1732">
            <v>42313</v>
          </cell>
          <cell r="AT1732" t="str">
            <v>CONV-011-2011 Terminado Acciones de Movilidad IDU Arterial  -</v>
          </cell>
          <cell r="AV1732" t="str">
            <v>sc</v>
          </cell>
        </row>
        <row r="1733">
          <cell r="AP1733">
            <v>519334</v>
          </cell>
          <cell r="AQ1733">
            <v>3002230</v>
          </cell>
          <cell r="AR1733">
            <v>3</v>
          </cell>
          <cell r="AS1733">
            <v>42313</v>
          </cell>
          <cell r="AT1733" t="str">
            <v>CONV-011-2011 Terminado Acciones de Movilidad IDU Arterial  -</v>
          </cell>
          <cell r="AV1733" t="str">
            <v>sc</v>
          </cell>
        </row>
        <row r="1734">
          <cell r="AP1734">
            <v>520513</v>
          </cell>
          <cell r="AQ1734">
            <v>3000677</v>
          </cell>
          <cell r="AR1734">
            <v>3</v>
          </cell>
          <cell r="AS1734">
            <v>42342</v>
          </cell>
          <cell r="AT1734" t="str">
            <v>IDU-420-2015 Contratado Construcción IDU Circuito Movilidad  -</v>
          </cell>
          <cell r="AV1734" t="str">
            <v>VIABLE</v>
          </cell>
        </row>
        <row r="1735">
          <cell r="AP1735">
            <v>520537</v>
          </cell>
          <cell r="AQ1735">
            <v>3000532</v>
          </cell>
          <cell r="AR1735">
            <v>3</v>
          </cell>
          <cell r="AS1735">
            <v>42342</v>
          </cell>
          <cell r="AT1735" t="str">
            <v>IDU-136-2007 Terminado Construcción IDU Arterial  --POLIZA ESTABILIDAD ACTIVA</v>
          </cell>
          <cell r="AV1735" t="str">
            <v>sc</v>
          </cell>
        </row>
        <row r="1736">
          <cell r="AP1736">
            <v>521453</v>
          </cell>
          <cell r="AQ1736">
            <v>3000025</v>
          </cell>
          <cell r="AR1736">
            <v>3</v>
          </cell>
          <cell r="AS1736">
            <v>42760</v>
          </cell>
          <cell r="AT1736" t="str">
            <v>SD Terminado Parcheo UAERMV Arterial SD Reporte Ejecución diciembre de 2016-</v>
          </cell>
          <cell r="AV1736" t="str">
            <v>sc</v>
          </cell>
        </row>
        <row r="1737">
          <cell r="AP1737">
            <v>521460</v>
          </cell>
          <cell r="AQ1737">
            <v>3000043</v>
          </cell>
          <cell r="AR1737">
            <v>3</v>
          </cell>
          <cell r="AS1737">
            <v>42313</v>
          </cell>
          <cell r="AT1737" t="str">
            <v>IDU-1825-2013 Terminado Acciones de Movilidad IDU Arterial  -</v>
          </cell>
          <cell r="AV1737" t="str">
            <v>sc</v>
          </cell>
        </row>
        <row r="1738">
          <cell r="AP1738">
            <v>521465</v>
          </cell>
          <cell r="AQ1738">
            <v>3000054</v>
          </cell>
          <cell r="AR1738">
            <v>3</v>
          </cell>
          <cell r="AS1738">
            <v>42313</v>
          </cell>
          <cell r="AT1738" t="str">
            <v>IDU-1825-2013 Terminado Acciones de Movilidad IDU Arterial  -</v>
          </cell>
          <cell r="AV1738" t="str">
            <v>sc</v>
          </cell>
        </row>
        <row r="1739">
          <cell r="AP1739">
            <v>521468</v>
          </cell>
          <cell r="AQ1739">
            <v>3000075</v>
          </cell>
          <cell r="AR1739">
            <v>3</v>
          </cell>
          <cell r="AS1739">
            <v>42342</v>
          </cell>
          <cell r="AT1739" t="str">
            <v>IDU-136-2007 Terminado Construcción IDU Arterial  --POLIZA ESTABILIDAD ACTIVA</v>
          </cell>
          <cell r="AV1739" t="str">
            <v>sc</v>
          </cell>
        </row>
        <row r="1740">
          <cell r="AP1740">
            <v>521473</v>
          </cell>
          <cell r="AQ1740">
            <v>3000105</v>
          </cell>
          <cell r="AR1740">
            <v>3</v>
          </cell>
          <cell r="AS1740">
            <v>42342</v>
          </cell>
          <cell r="AT1740" t="str">
            <v>IDU-136-2007 Terminado Construcción IDU Arterial  --POLIZA ESTABILIDAD ACTIVA</v>
          </cell>
          <cell r="AV1740" t="str">
            <v>sc</v>
          </cell>
        </row>
        <row r="1741">
          <cell r="AP1741">
            <v>521478</v>
          </cell>
          <cell r="AQ1741">
            <v>3000161</v>
          </cell>
          <cell r="AR1741">
            <v>3</v>
          </cell>
          <cell r="AS1741">
            <v>42342</v>
          </cell>
          <cell r="AT1741" t="str">
            <v>IDU-136-2007 Terminado Construcción IDU Arterial  --POLIZA ESTABILIDAD ACTIVA</v>
          </cell>
          <cell r="AV1741" t="str">
            <v>sc</v>
          </cell>
        </row>
        <row r="1742">
          <cell r="AP1742">
            <v>524154</v>
          </cell>
          <cell r="AQ1742">
            <v>3000225</v>
          </cell>
          <cell r="AR1742">
            <v>3</v>
          </cell>
          <cell r="AS1742">
            <v>42278</v>
          </cell>
          <cell r="AT1742" t="str">
            <v>CONV-1292-2012 Terminado Mantenimiento Periódico UAERMV Circuito Movilidad  -</v>
          </cell>
          <cell r="AV1742" t="str">
            <v>sc</v>
          </cell>
        </row>
        <row r="1743">
          <cell r="AP1743">
            <v>524289</v>
          </cell>
          <cell r="AQ1743">
            <v>3000320</v>
          </cell>
          <cell r="AR1743">
            <v>3</v>
          </cell>
          <cell r="AS1743">
            <v>42313</v>
          </cell>
          <cell r="AT1743" t="str">
            <v>SD Terminado Mantenimiento Periódico UAERMV Circuito Movilidad  -</v>
          </cell>
          <cell r="AV1743" t="str">
            <v>VIABLE</v>
          </cell>
        </row>
        <row r="1744">
          <cell r="AP1744">
            <v>524313</v>
          </cell>
          <cell r="AQ1744">
            <v>3000347</v>
          </cell>
          <cell r="AR1744">
            <v>3</v>
          </cell>
          <cell r="AS1744">
            <v>42768</v>
          </cell>
          <cell r="AT1744" t="str">
            <v>SD Reservado Acciones de Movilidad UAERMV Circuito Movilidad Salvando Vidas -</v>
          </cell>
          <cell r="AV1744" t="str">
            <v>RESERVADO UMV</v>
          </cell>
        </row>
        <row r="1745">
          <cell r="AP1745">
            <v>524319</v>
          </cell>
          <cell r="AQ1745">
            <v>3000321</v>
          </cell>
          <cell r="AR1745">
            <v>3</v>
          </cell>
          <cell r="AS1745">
            <v>42522</v>
          </cell>
          <cell r="AT1745" t="str">
            <v>CONV-1292-2012 Terminado Mantenimiento Periódico UAERMV Circuito Movilidad Cabildo La UMV aclara la intervención realizada a través de este convenio por lo cual pide la inclusión en el convenio-</v>
          </cell>
          <cell r="AV1745" t="str">
            <v>INTERVENCION UAERMV Mantenimiento Periódico Fecha Reporte 31/05/2016</v>
          </cell>
        </row>
        <row r="1746">
          <cell r="AP1746">
            <v>524334</v>
          </cell>
          <cell r="AQ1746">
            <v>3000332</v>
          </cell>
          <cell r="AR1746">
            <v>3</v>
          </cell>
          <cell r="AS1746">
            <v>42768</v>
          </cell>
          <cell r="AT1746" t="str">
            <v>SD Reservado Acciones de Movilidad UAERMV Circuito Movilidad Salvando Vidas -</v>
          </cell>
          <cell r="AV1746" t="str">
            <v>RESERVADO UMV</v>
          </cell>
        </row>
        <row r="1747">
          <cell r="AP1747">
            <v>524343</v>
          </cell>
          <cell r="AQ1747">
            <v>3000217</v>
          </cell>
          <cell r="AR1747">
            <v>3</v>
          </cell>
          <cell r="AS1747">
            <v>42278</v>
          </cell>
          <cell r="AT1747" t="str">
            <v>CONV-1292-2012 Terminado Mantenimiento Periódico UAERMV Circuito Movilidad  -</v>
          </cell>
          <cell r="AV1747" t="str">
            <v>sc</v>
          </cell>
        </row>
        <row r="1748">
          <cell r="AP1748">
            <v>527478</v>
          </cell>
          <cell r="AQ1748">
            <v>3002378</v>
          </cell>
          <cell r="AR1748">
            <v>3</v>
          </cell>
          <cell r="AS1748">
            <v>42313</v>
          </cell>
          <cell r="AT1748" t="str">
            <v>SD Terminado Mantenimiento Periódico UAERMV Circuito Movilidad  -</v>
          </cell>
          <cell r="AV1748" t="str">
            <v>INTERVENCION UAERMV Mantenimiento Periódico Fecha Reporte 4/11/2015</v>
          </cell>
        </row>
        <row r="1749">
          <cell r="AP1749">
            <v>527943</v>
          </cell>
          <cell r="AQ1749">
            <v>3002316</v>
          </cell>
          <cell r="AR1749">
            <v>3</v>
          </cell>
          <cell r="AS1749">
            <v>42768</v>
          </cell>
          <cell r="AT1749" t="str">
            <v>SD Reservado Acciones de Movilidad UAERMV Circuito Movilidad Salvando Vidas -</v>
          </cell>
          <cell r="AV1749" t="str">
            <v>RESERVADO UMV</v>
          </cell>
        </row>
        <row r="1750">
          <cell r="AP1750">
            <v>527945</v>
          </cell>
          <cell r="AQ1750">
            <v>3002316</v>
          </cell>
          <cell r="AR1750">
            <v>3</v>
          </cell>
          <cell r="AS1750">
            <v>42768</v>
          </cell>
          <cell r="AT1750" t="str">
            <v>SD Reservado Acciones de Movilidad UAERMV Circuito Movilidad Salvando Vidas -</v>
          </cell>
          <cell r="AV1750" t="str">
            <v>sc</v>
          </cell>
        </row>
        <row r="1751">
          <cell r="AP1751">
            <v>528564</v>
          </cell>
          <cell r="AQ1751">
            <v>3002357</v>
          </cell>
          <cell r="AR1751">
            <v>3</v>
          </cell>
          <cell r="AS1751">
            <v>42342</v>
          </cell>
          <cell r="AT1751" t="str">
            <v>IDU-136-2007 Terminado Construcción IDU Arterial  --POLIZA ESTABILIDAD ACTIVA</v>
          </cell>
          <cell r="AV1751" t="str">
            <v>sc</v>
          </cell>
        </row>
        <row r="1752">
          <cell r="AP1752">
            <v>528576</v>
          </cell>
          <cell r="AQ1752">
            <v>3002397</v>
          </cell>
          <cell r="AR1752">
            <v>3</v>
          </cell>
          <cell r="AS1752">
            <v>42342</v>
          </cell>
          <cell r="AT1752" t="str">
            <v>IDU-136-2007 Terminado Construcción IDU Local  --POLIZA ESTABILIDAD ACTIVA</v>
          </cell>
          <cell r="AV1752" t="str">
            <v>sc</v>
          </cell>
        </row>
        <row r="1753">
          <cell r="AP1753">
            <v>530396</v>
          </cell>
          <cell r="AQ1753">
            <v>3002363</v>
          </cell>
          <cell r="AR1753">
            <v>3</v>
          </cell>
          <cell r="AS1753">
            <v>42667</v>
          </cell>
          <cell r="AT1753" t="str">
            <v>SD Terminado Mantenimiento Periódico UAERMV Local SD -</v>
          </cell>
          <cell r="AV1753" t="str">
            <v>sc</v>
          </cell>
        </row>
        <row r="1754">
          <cell r="AP1754">
            <v>530875</v>
          </cell>
          <cell r="AQ1754">
            <v>3002379</v>
          </cell>
          <cell r="AR1754">
            <v>3</v>
          </cell>
          <cell r="AS1754">
            <v>42313</v>
          </cell>
          <cell r="AT1754" t="str">
            <v>SD Terminado Mantenimiento Periódico UAERMV Circuito Movilidad  -</v>
          </cell>
          <cell r="AV1754" t="str">
            <v>VIABLE</v>
          </cell>
        </row>
        <row r="1755">
          <cell r="AP1755">
            <v>531483</v>
          </cell>
          <cell r="AQ1755">
            <v>3002450</v>
          </cell>
          <cell r="AR1755">
            <v>3</v>
          </cell>
          <cell r="AS1755">
            <v>42313</v>
          </cell>
          <cell r="AT1755" t="str">
            <v>CONV-011-2011 Terminado Acciones de Movilidad IDU Local  -</v>
          </cell>
          <cell r="AV1755" t="str">
            <v>VIABLE</v>
          </cell>
        </row>
        <row r="1756">
          <cell r="AP1756">
            <v>604876</v>
          </cell>
          <cell r="AQ1756">
            <v>3002198</v>
          </cell>
          <cell r="AR1756">
            <v>3</v>
          </cell>
          <cell r="AS1756">
            <v>42313</v>
          </cell>
          <cell r="AT1756" t="str">
            <v>CONV-011-2011 Terminado Acciones de Movilidad IDU Arterial  -</v>
          </cell>
          <cell r="AV1756" t="str">
            <v>sc</v>
          </cell>
        </row>
        <row r="1757">
          <cell r="AP1757">
            <v>604887</v>
          </cell>
          <cell r="AQ1757">
            <v>3000669</v>
          </cell>
          <cell r="AR1757">
            <v>3</v>
          </cell>
          <cell r="AS1757">
            <v>41464</v>
          </cell>
          <cell r="AT1757" t="str">
            <v>CONV-011-2011 Terminado Mantenimiento Periódico UAERMV Arterial  -</v>
          </cell>
          <cell r="AV1757" t="str">
            <v>sc</v>
          </cell>
        </row>
        <row r="1758">
          <cell r="AP1758">
            <v>604889</v>
          </cell>
          <cell r="AQ1758">
            <v>3000669</v>
          </cell>
          <cell r="AR1758">
            <v>3</v>
          </cell>
          <cell r="AS1758">
            <v>41464</v>
          </cell>
          <cell r="AT1758" t="str">
            <v>CONV-011-2011 Terminado Mantenimiento Periódico UAERMV Arterial  -</v>
          </cell>
          <cell r="AV1758" t="str">
            <v>sc</v>
          </cell>
        </row>
        <row r="1759">
          <cell r="AP1759">
            <v>605500</v>
          </cell>
          <cell r="AQ1759">
            <v>3000742</v>
          </cell>
          <cell r="AR1759">
            <v>3</v>
          </cell>
          <cell r="AS1759">
            <v>42391</v>
          </cell>
          <cell r="AT1759" t="str">
            <v>IDU-1762-2015 Contratado Construcción IDU Arterial REVITALIZACIÓN DEL EJE AMBIENTAL -Anden1 Calzada2 Sep3-POLIZA ESTABILIDAD ACTIVA</v>
          </cell>
          <cell r="AV1759" t="str">
            <v>sc</v>
          </cell>
        </row>
        <row r="1760">
          <cell r="AP1760">
            <v>605505</v>
          </cell>
          <cell r="AQ1760">
            <v>3002308</v>
          </cell>
          <cell r="AR1760">
            <v>3</v>
          </cell>
          <cell r="AS1760">
            <v>42391</v>
          </cell>
          <cell r="AT1760" t="str">
            <v>IDU-1762-2015 Contratado Construcción IDU Arterial REVITALIZACIÓN DEL EJE AMBIENTAL -Anden1 Calzada2 Sep3-POLIZA ESTABILIDAD ACTIVA</v>
          </cell>
          <cell r="AV1760" t="str">
            <v>sc</v>
          </cell>
        </row>
        <row r="1761">
          <cell r="AP1761">
            <v>605796</v>
          </cell>
          <cell r="AQ1761">
            <v>3000817</v>
          </cell>
          <cell r="AR1761">
            <v>3</v>
          </cell>
          <cell r="AS1761">
            <v>42342</v>
          </cell>
          <cell r="AT1761" t="str">
            <v>IDU-135-2007 Terminado Construcción IDU Arterial  -Anden1-9 Calzada2-4-6-8 Sep3-5-7-POLIZA ESTABILIDAD ACTIVA</v>
          </cell>
          <cell r="AV1761" t="str">
            <v>sc</v>
          </cell>
        </row>
        <row r="1762">
          <cell r="AP1762">
            <v>605801</v>
          </cell>
          <cell r="AQ1762">
            <v>3000823</v>
          </cell>
          <cell r="AR1762">
            <v>3</v>
          </cell>
          <cell r="AS1762">
            <v>42342</v>
          </cell>
          <cell r="AT1762" t="str">
            <v>IDU-135-2007 Terminado Construcción IDU Arterial  -Anden1-9 Calzada2-4-6-8 Sep3-5-7-POLIZA ESTABILIDAD ACTIVA</v>
          </cell>
          <cell r="AV1762" t="str">
            <v>sc</v>
          </cell>
        </row>
        <row r="1763">
          <cell r="AP1763">
            <v>605806</v>
          </cell>
          <cell r="AQ1763">
            <v>3000826</v>
          </cell>
          <cell r="AR1763">
            <v>3</v>
          </cell>
          <cell r="AS1763">
            <v>42342</v>
          </cell>
          <cell r="AT1763" t="str">
            <v>IDU-135-2007 Terminado Construcción IDU Arterial  -Anden1-9 Calzada2-4-6-8 Sep3-5-7-POLIZA ESTABILIDAD ACTIVA</v>
          </cell>
          <cell r="AV1763" t="str">
            <v>sc</v>
          </cell>
        </row>
        <row r="1764">
          <cell r="AP1764">
            <v>605811</v>
          </cell>
          <cell r="AQ1764">
            <v>3000830</v>
          </cell>
          <cell r="AR1764">
            <v>3</v>
          </cell>
          <cell r="AS1764">
            <v>42342</v>
          </cell>
          <cell r="AT1764" t="str">
            <v>IDU-135-2007 Terminado Construcción IDU Arterial  -Anden1-9 Calzada2-4-6-8 Sep3-5-7-POLIZA ESTABILIDAD ACTIVA</v>
          </cell>
          <cell r="AV1764" t="str">
            <v>sc</v>
          </cell>
        </row>
        <row r="1765">
          <cell r="AP1765">
            <v>606436</v>
          </cell>
          <cell r="AQ1765">
            <v>3002438</v>
          </cell>
          <cell r="AR1765">
            <v>3</v>
          </cell>
          <cell r="AS1765">
            <v>42313</v>
          </cell>
          <cell r="AT1765" t="str">
            <v>CONV-009-2011 Terminado Mantenimiento Periódico IDU Local  -</v>
          </cell>
          <cell r="AV1765" t="str">
            <v>sc</v>
          </cell>
        </row>
        <row r="1766">
          <cell r="AP1766">
            <v>900989</v>
          </cell>
          <cell r="AQ1766">
            <v>30000438</v>
          </cell>
          <cell r="AR1766">
            <v>3</v>
          </cell>
          <cell r="AS1766">
            <v>42731</v>
          </cell>
          <cell r="AT1766" t="str">
            <v>SD Reservado Mantenimiento Periódico IDU Circuito Movilidad EJECUCION SITP 2016 -</v>
          </cell>
          <cell r="AV1766" t="str">
            <v>RESERVADO IDU</v>
          </cell>
        </row>
        <row r="1767">
          <cell r="AP1767">
            <v>902591</v>
          </cell>
          <cell r="AQ1767">
            <v>3002437</v>
          </cell>
          <cell r="AR1767">
            <v>3</v>
          </cell>
          <cell r="AS1767">
            <v>42731</v>
          </cell>
          <cell r="AT1767" t="str">
            <v>SD Reservado Mantenimiento Rutinario IDU Circuito Movilidad EJECUCION SITP 2016 -</v>
          </cell>
          <cell r="AV1767" t="str">
            <v>RESERVADO IDU</v>
          </cell>
        </row>
        <row r="1768">
          <cell r="AP1768">
            <v>24119845</v>
          </cell>
          <cell r="AQ1768">
            <v>3000701</v>
          </cell>
          <cell r="AR1768">
            <v>3</v>
          </cell>
          <cell r="AS1768">
            <v>41298</v>
          </cell>
          <cell r="AT1768" t="str">
            <v>SD Terminado Mantenimiento Periódico UAERMV Arterial  --POLIZA ESTABILIDAD ACTIVA</v>
          </cell>
          <cell r="AV1768" t="str">
            <v>sc</v>
          </cell>
        </row>
        <row r="1769">
          <cell r="AP1769">
            <v>24119849</v>
          </cell>
          <cell r="AQ1769">
            <v>3002419</v>
          </cell>
          <cell r="AR1769">
            <v>3</v>
          </cell>
          <cell r="AS1769">
            <v>42313</v>
          </cell>
          <cell r="AT1769" t="str">
            <v>CONV-011-2011 Terminado Acciones de Movilidad IDU Arterial  -</v>
          </cell>
          <cell r="AV1769" t="str">
            <v>sc</v>
          </cell>
        </row>
        <row r="1770">
          <cell r="AP1770">
            <v>24121857</v>
          </cell>
          <cell r="AQ1770">
            <v>50005909</v>
          </cell>
          <cell r="AR1770">
            <v>3</v>
          </cell>
          <cell r="AS1770">
            <v>42488</v>
          </cell>
          <cell r="AT1770" t="str">
            <v>SD Terminado Parcheo UAERMV Arterial  -</v>
          </cell>
          <cell r="AV1770" t="str">
            <v>sc</v>
          </cell>
        </row>
        <row r="1771">
          <cell r="AP1771">
            <v>24121858</v>
          </cell>
          <cell r="AQ1771">
            <v>50005909</v>
          </cell>
          <cell r="AR1771">
            <v>3</v>
          </cell>
          <cell r="AS1771">
            <v>42488</v>
          </cell>
          <cell r="AT1771" t="str">
            <v>SD Terminado Parcheo UAERMV Arterial  -</v>
          </cell>
          <cell r="AV1771" t="str">
            <v>sc</v>
          </cell>
        </row>
        <row r="1772">
          <cell r="AP1772">
            <v>24121860</v>
          </cell>
          <cell r="AQ1772">
            <v>50005910</v>
          </cell>
          <cell r="AR1772">
            <v>3</v>
          </cell>
          <cell r="AS1772">
            <v>42488</v>
          </cell>
          <cell r="AT1772" t="str">
            <v>CONV-011-2011 Terminado Parcheo UAERMV Arterial  -</v>
          </cell>
          <cell r="AV1772" t="str">
            <v>sc</v>
          </cell>
        </row>
        <row r="1773">
          <cell r="AP1773">
            <v>24121871</v>
          </cell>
          <cell r="AQ1773">
            <v>50005926</v>
          </cell>
          <cell r="AR1773">
            <v>3</v>
          </cell>
          <cell r="AS1773">
            <v>42608</v>
          </cell>
          <cell r="AT1773" t="str">
            <v>SD Terminado Mantenimiento Periódico UAERMV Arterial SD Reporte Ejecución Julio 2016-</v>
          </cell>
          <cell r="AV1773" t="str">
            <v>sc</v>
          </cell>
        </row>
        <row r="1774">
          <cell r="AP1774">
            <v>24121877</v>
          </cell>
          <cell r="AQ1774">
            <v>50005927</v>
          </cell>
          <cell r="AR1774">
            <v>3</v>
          </cell>
          <cell r="AS1774">
            <v>42667</v>
          </cell>
          <cell r="AT1774" t="str">
            <v>SD Terminado Mantenimiento Periódico UAERMV Arterial SD -</v>
          </cell>
          <cell r="AV1774" t="str">
            <v>sc</v>
          </cell>
        </row>
        <row r="1775">
          <cell r="AP1775">
            <v>24121878</v>
          </cell>
          <cell r="AQ1775">
            <v>50005928</v>
          </cell>
          <cell r="AR1775">
            <v>3</v>
          </cell>
          <cell r="AS1775">
            <v>42667</v>
          </cell>
          <cell r="AT1775" t="str">
            <v>SD Terminado Mantenimiento Periódico UAERMV Arterial SD -</v>
          </cell>
          <cell r="AV1775" t="str">
            <v>sc</v>
          </cell>
        </row>
        <row r="1776">
          <cell r="AP1776">
            <v>24121879</v>
          </cell>
          <cell r="AQ1776">
            <v>50005928</v>
          </cell>
          <cell r="AR1776">
            <v>3</v>
          </cell>
          <cell r="AS1776">
            <v>42667</v>
          </cell>
          <cell r="AT1776" t="str">
            <v>SD Terminado Mantenimiento Periódico UAERMV Arterial SD -</v>
          </cell>
          <cell r="AV1776" t="str">
            <v>sc</v>
          </cell>
        </row>
        <row r="1777">
          <cell r="AP1777">
            <v>91012175</v>
          </cell>
          <cell r="AQ1777">
            <v>3000143</v>
          </cell>
          <cell r="AR1777">
            <v>3</v>
          </cell>
          <cell r="AS1777">
            <v>42723</v>
          </cell>
          <cell r="AT1777" t="str">
            <v>SD Terminado Mantenimiento Periódico UAERMV Circuito Movilidad SD -</v>
          </cell>
          <cell r="AV1777" t="str">
            <v>sc</v>
          </cell>
        </row>
        <row r="1778">
          <cell r="AP1778">
            <v>91012279</v>
          </cell>
          <cell r="AQ1778">
            <v>3000059</v>
          </cell>
          <cell r="AR1778">
            <v>3</v>
          </cell>
          <cell r="AS1778">
            <v>42667</v>
          </cell>
          <cell r="AT1778" t="str">
            <v>SD Terminado Rehabilitación UAERMV Circuito Movilidad SD Intervenida 01/12/2015 Reporte depuración ejecución UMV-</v>
          </cell>
          <cell r="AV1778" t="str">
            <v>INTERVENCION UAERMV Rehabilitación Intervenida REPORTE 01/12/2015</v>
          </cell>
        </row>
        <row r="1779">
          <cell r="AP1779">
            <v>91012280</v>
          </cell>
          <cell r="AQ1779">
            <v>3000059</v>
          </cell>
          <cell r="AR1779">
            <v>3</v>
          </cell>
          <cell r="AS1779">
            <v>42667</v>
          </cell>
          <cell r="AT1779" t="str">
            <v>SD Terminado Rehabilitación UAERMV Circuito Movilidad SD Intervenida 01/12/2015 Reporte depuración ejecución UMV-</v>
          </cell>
          <cell r="AV1779" t="str">
            <v>INTERVENCION UAERMV Rehabilitación Intervenida REPORTE 01/12/2015</v>
          </cell>
        </row>
        <row r="1780">
          <cell r="AP1780">
            <v>91013553</v>
          </cell>
          <cell r="AQ1780">
            <v>50005947</v>
          </cell>
          <cell r="AR1780">
            <v>3</v>
          </cell>
          <cell r="AS1780">
            <v>41411</v>
          </cell>
          <cell r="AT1780" t="str">
            <v>SD Terminado Mantenimiento Periódico UAERMV Circuito Movilidad  -</v>
          </cell>
          <cell r="AV1780" t="str">
            <v>DISEÑADO Kr 7 a entre Avenida de los Comuneros y Avenida de la Hortúa (Ac 1)</v>
          </cell>
        </row>
        <row r="1781">
          <cell r="AP1781">
            <v>144568</v>
          </cell>
          <cell r="AQ1781">
            <v>3002035</v>
          </cell>
          <cell r="AR1781">
            <v>4</v>
          </cell>
          <cell r="AS1781">
            <v>42667</v>
          </cell>
          <cell r="AT1781" t="str">
            <v>SD Terminado Mantenimiento Periódico UAERMV Circuito Movilidad SD Intervenida 12/12/2012 Reporte depuración ejecución UMV-</v>
          </cell>
          <cell r="AU1781">
            <v>0</v>
          </cell>
          <cell r="AV1781" t="str">
            <v>sc</v>
          </cell>
        </row>
        <row r="1782">
          <cell r="AP1782">
            <v>144570</v>
          </cell>
          <cell r="AQ1782">
            <v>3002056</v>
          </cell>
          <cell r="AR1782">
            <v>4</v>
          </cell>
          <cell r="AS1782">
            <v>42667</v>
          </cell>
          <cell r="AT1782" t="str">
            <v>SD Terminado Mantenimiento Periódico UAERMV Circuito Movilidad SD Intervenida 12/12/2012 Reporte depuración ejecución UMV-</v>
          </cell>
          <cell r="AU1782">
            <v>0</v>
          </cell>
          <cell r="AV1782" t="str">
            <v>sc</v>
          </cell>
        </row>
        <row r="1783">
          <cell r="AP1783">
            <v>144571</v>
          </cell>
          <cell r="AQ1783">
            <v>3002070</v>
          </cell>
          <cell r="AR1783">
            <v>4</v>
          </cell>
          <cell r="AS1783">
            <v>42667</v>
          </cell>
          <cell r="AT1783" t="str">
            <v>SD Terminado Mantenimiento Periódico UAERMV Circuito Movilidad SD Intervenida 11/12/2012 Reporte depuración ejecución UMV-</v>
          </cell>
          <cell r="AU1783">
            <v>0</v>
          </cell>
          <cell r="AV1783" t="str">
            <v>sc</v>
          </cell>
        </row>
        <row r="1784">
          <cell r="AP1784">
            <v>144576</v>
          </cell>
          <cell r="AQ1784">
            <v>3002129</v>
          </cell>
          <cell r="AR1784">
            <v>4</v>
          </cell>
          <cell r="AS1784">
            <v>41942</v>
          </cell>
          <cell r="AT1784" t="str">
            <v>SD Terminado Mantenimiento Periódico UAERMV Circuito Movilidad  -</v>
          </cell>
          <cell r="AU1784">
            <v>0</v>
          </cell>
          <cell r="AV1784" t="str">
            <v>sc</v>
          </cell>
        </row>
        <row r="1785">
          <cell r="AP1785">
            <v>144687</v>
          </cell>
          <cell r="AQ1785">
            <v>3001919</v>
          </cell>
          <cell r="AR1785">
            <v>4</v>
          </cell>
          <cell r="AS1785">
            <v>42578</v>
          </cell>
          <cell r="AT1785" t="str">
            <v>COP-133-2013 Terminado Construcción FDL SAN CRISTOBAL Circuito Movilidad SD -</v>
          </cell>
          <cell r="AU1785">
            <v>0</v>
          </cell>
          <cell r="AV1785" t="str">
            <v>RESERVADO FDL</v>
          </cell>
        </row>
        <row r="1786">
          <cell r="AP1786">
            <v>200011</v>
          </cell>
          <cell r="AQ1786">
            <v>4000004</v>
          </cell>
          <cell r="AR1786">
            <v>4</v>
          </cell>
          <cell r="AS1786">
            <v>42342</v>
          </cell>
          <cell r="AT1786" t="str">
            <v>IDU-135-2007 Terminado Construcción IDU Arterial  -Anden1-11-3 Calzada10-4-6-8 Ciclo2 Sep5-7-9-POLIZA ESTABILIDAD ACTIVA</v>
          </cell>
          <cell r="AU1786">
            <v>42999</v>
          </cell>
          <cell r="AV1786" t="str">
            <v>sc</v>
          </cell>
        </row>
        <row r="1787">
          <cell r="AP1787">
            <v>200039</v>
          </cell>
          <cell r="AQ1787">
            <v>4000012</v>
          </cell>
          <cell r="AR1787">
            <v>4</v>
          </cell>
          <cell r="AS1787">
            <v>41464</v>
          </cell>
          <cell r="AT1787" t="str">
            <v>SD Terminado Acciones de Movilidad UAERMV Arterial  -</v>
          </cell>
          <cell r="AU1787">
            <v>0</v>
          </cell>
          <cell r="AV1787" t="str">
            <v>sc</v>
          </cell>
        </row>
        <row r="1788">
          <cell r="AP1788">
            <v>200048</v>
          </cell>
          <cell r="AQ1788">
            <v>4000016</v>
          </cell>
          <cell r="AR1788">
            <v>4</v>
          </cell>
          <cell r="AS1788">
            <v>42313</v>
          </cell>
          <cell r="AT1788" t="str">
            <v>CONV-011-2011 Terminado Mantenimiento Periódico IDU Circuito Movilidad  -</v>
          </cell>
          <cell r="AU1788">
            <v>0</v>
          </cell>
          <cell r="AV1788" t="str">
            <v>sc</v>
          </cell>
        </row>
        <row r="1789">
          <cell r="AP1789">
            <v>200089</v>
          </cell>
          <cell r="AQ1789">
            <v>4000029</v>
          </cell>
          <cell r="AR1789">
            <v>4</v>
          </cell>
          <cell r="AS1789">
            <v>42342</v>
          </cell>
          <cell r="AT1789" t="str">
            <v>IDU-135-2007 Terminado Construcción IDU Arterial  -Anden1-11-3 Calzada10-4-6-8 Ciclo2 Sep5-7-9-POLIZA ESTABILIDAD ACTIVA</v>
          </cell>
          <cell r="AU1789">
            <v>42999</v>
          </cell>
          <cell r="AV1789" t="str">
            <v>sc</v>
          </cell>
        </row>
        <row r="1790">
          <cell r="AP1790">
            <v>200226</v>
          </cell>
          <cell r="AQ1790">
            <v>4000078</v>
          </cell>
          <cell r="AR1790">
            <v>4</v>
          </cell>
          <cell r="AS1790">
            <v>42313</v>
          </cell>
          <cell r="AT1790" t="str">
            <v>CONV-011-2011 Terminado Acciones de Movilidad IDU Circuito Movilidad  -</v>
          </cell>
          <cell r="AU1790">
            <v>0</v>
          </cell>
          <cell r="AV1790" t="str">
            <v>sc</v>
          </cell>
        </row>
        <row r="1791">
          <cell r="AP1791">
            <v>200401</v>
          </cell>
          <cell r="AQ1791">
            <v>4000142</v>
          </cell>
          <cell r="AR1791">
            <v>4</v>
          </cell>
          <cell r="AS1791">
            <v>42313</v>
          </cell>
          <cell r="AT1791" t="str">
            <v>CONV-011-2011 Terminado Acciones de Movilidad IDU Arterial  -</v>
          </cell>
          <cell r="AU1791">
            <v>0</v>
          </cell>
          <cell r="AV1791" t="str">
            <v>sc</v>
          </cell>
        </row>
        <row r="1792">
          <cell r="AP1792">
            <v>200454</v>
          </cell>
          <cell r="AQ1792">
            <v>4000159</v>
          </cell>
          <cell r="AR1792">
            <v>4</v>
          </cell>
          <cell r="AS1792">
            <v>42313</v>
          </cell>
          <cell r="AT1792" t="str">
            <v>CONV-011-2011 Terminado Acciones de Movilidad IDU Arterial  -</v>
          </cell>
          <cell r="AU1792">
            <v>0</v>
          </cell>
          <cell r="AV1792" t="str">
            <v>sc</v>
          </cell>
        </row>
        <row r="1793">
          <cell r="AP1793">
            <v>200522</v>
          </cell>
          <cell r="AQ1793">
            <v>4000184</v>
          </cell>
          <cell r="AR1793">
            <v>4</v>
          </cell>
          <cell r="AS1793">
            <v>41772</v>
          </cell>
          <cell r="AT1793" t="str">
            <v>CONV-011-2011 Terminado Mantenimiento Periódico UAERMV Arterial  -</v>
          </cell>
          <cell r="AU1793">
            <v>0</v>
          </cell>
          <cell r="AV1793" t="str">
            <v>sc</v>
          </cell>
        </row>
        <row r="1794">
          <cell r="AP1794">
            <v>200524</v>
          </cell>
          <cell r="AQ1794">
            <v>4000184</v>
          </cell>
          <cell r="AR1794">
            <v>4</v>
          </cell>
          <cell r="AS1794">
            <v>42313</v>
          </cell>
          <cell r="AT1794" t="str">
            <v>CONV-011-2011 Terminado Acciones de Movilidad IDU Arterial  -</v>
          </cell>
          <cell r="AU1794">
            <v>0</v>
          </cell>
          <cell r="AV1794" t="str">
            <v>sc</v>
          </cell>
        </row>
        <row r="1795">
          <cell r="AP1795">
            <v>200569</v>
          </cell>
          <cell r="AQ1795">
            <v>4000201</v>
          </cell>
          <cell r="AR1795">
            <v>4</v>
          </cell>
          <cell r="AS1795">
            <v>40613</v>
          </cell>
          <cell r="AT1795" t="str">
            <v>UMV-78-2010 Terminado Rehabilitación UAERMV Circuito Movilidad  -</v>
          </cell>
          <cell r="AU1795">
            <v>0</v>
          </cell>
          <cell r="AV1795" t="str">
            <v>sc</v>
          </cell>
        </row>
        <row r="1796">
          <cell r="AP1796">
            <v>200575</v>
          </cell>
          <cell r="AQ1796">
            <v>4000203</v>
          </cell>
          <cell r="AR1796">
            <v>4</v>
          </cell>
          <cell r="AS1796">
            <v>42731</v>
          </cell>
          <cell r="AT1796" t="str">
            <v>SD Reservado Mantenimiento Rutinario IDU Circuito Movilidad EJECUCION SITP 2016 -</v>
          </cell>
          <cell r="AU1796">
            <v>0</v>
          </cell>
          <cell r="AV1796" t="str">
            <v>sc</v>
          </cell>
        </row>
        <row r="1797">
          <cell r="AP1797">
            <v>200581</v>
          </cell>
          <cell r="AQ1797">
            <v>4000205</v>
          </cell>
          <cell r="AR1797">
            <v>4</v>
          </cell>
          <cell r="AS1797">
            <v>42313</v>
          </cell>
          <cell r="AT1797" t="str">
            <v>CONV-011-2011 Terminado Acciones de Movilidad IDU Arterial  -</v>
          </cell>
          <cell r="AU1797">
            <v>0</v>
          </cell>
          <cell r="AV1797" t="str">
            <v>sc</v>
          </cell>
        </row>
        <row r="1798">
          <cell r="AP1798">
            <v>200589</v>
          </cell>
          <cell r="AQ1798">
            <v>4000210</v>
          </cell>
          <cell r="AR1798">
            <v>4</v>
          </cell>
          <cell r="AS1798">
            <v>40645</v>
          </cell>
          <cell r="AT1798" t="str">
            <v>UMV-189-2009 Terminado Mantenimiento Periódico UAERMV Circuito Movilidad  -</v>
          </cell>
          <cell r="AU1798">
            <v>0</v>
          </cell>
          <cell r="AV1798" t="str">
            <v>sc</v>
          </cell>
        </row>
        <row r="1799">
          <cell r="AP1799">
            <v>200610</v>
          </cell>
          <cell r="AQ1799">
            <v>4000220</v>
          </cell>
          <cell r="AR1799">
            <v>4</v>
          </cell>
          <cell r="AS1799">
            <v>42731</v>
          </cell>
          <cell r="AT1799" t="str">
            <v>SD Reservado Mantenimiento Rutinario IDU Circuito Movilidad EJECUCION SITP 2016 -</v>
          </cell>
          <cell r="AU1799">
            <v>0</v>
          </cell>
          <cell r="AV1799" t="str">
            <v>sc</v>
          </cell>
        </row>
        <row r="1800">
          <cell r="AP1800">
            <v>200636</v>
          </cell>
          <cell r="AQ1800">
            <v>4000229</v>
          </cell>
          <cell r="AR1800">
            <v>4</v>
          </cell>
          <cell r="AS1800">
            <v>42313</v>
          </cell>
          <cell r="AT1800" t="str">
            <v>CONV-011-2011 Terminado Acciones de Movilidad IDU Arterial  -</v>
          </cell>
          <cell r="AU1800">
            <v>0</v>
          </cell>
          <cell r="AV1800" t="str">
            <v>sc</v>
          </cell>
        </row>
        <row r="1801">
          <cell r="AP1801">
            <v>200692</v>
          </cell>
          <cell r="AQ1801">
            <v>4000247</v>
          </cell>
          <cell r="AR1801">
            <v>4</v>
          </cell>
          <cell r="AS1801">
            <v>42731</v>
          </cell>
          <cell r="AT1801" t="str">
            <v>SD Reservado Mantenimiento Rutinario IDU Circuito Movilidad EJECUCION SITP 2016 -</v>
          </cell>
          <cell r="AU1801">
            <v>0</v>
          </cell>
          <cell r="AV1801" t="str">
            <v>sc</v>
          </cell>
        </row>
        <row r="1802">
          <cell r="AP1802">
            <v>200701</v>
          </cell>
          <cell r="AQ1802">
            <v>4000251</v>
          </cell>
          <cell r="AR1802">
            <v>4</v>
          </cell>
          <cell r="AS1802">
            <v>40613</v>
          </cell>
          <cell r="AT1802" t="str">
            <v>UMV-78-2010 Terminado Rehabilitación UAERMV Circuito Movilidad  -</v>
          </cell>
          <cell r="AU1802">
            <v>0</v>
          </cell>
          <cell r="AV1802" t="str">
            <v>sc</v>
          </cell>
        </row>
        <row r="1803">
          <cell r="AP1803">
            <v>200728</v>
          </cell>
          <cell r="AQ1803">
            <v>4000261</v>
          </cell>
          <cell r="AR1803">
            <v>4</v>
          </cell>
          <cell r="AS1803">
            <v>42313</v>
          </cell>
          <cell r="AT1803" t="str">
            <v>CONV-011-2011 Terminado Acciones de Movilidad IDU Arterial  -</v>
          </cell>
          <cell r="AU1803">
            <v>0</v>
          </cell>
          <cell r="AV1803" t="str">
            <v>sc</v>
          </cell>
        </row>
        <row r="1804">
          <cell r="AP1804">
            <v>200730</v>
          </cell>
          <cell r="AQ1804">
            <v>4000261</v>
          </cell>
          <cell r="AR1804">
            <v>4</v>
          </cell>
          <cell r="AS1804">
            <v>41772</v>
          </cell>
          <cell r="AT1804" t="str">
            <v>CONV-011-2011 Terminado Mantenimiento Periódico UAERMV Arterial  -</v>
          </cell>
          <cell r="AU1804">
            <v>0</v>
          </cell>
          <cell r="AV1804" t="str">
            <v>sc</v>
          </cell>
        </row>
        <row r="1805">
          <cell r="AP1805">
            <v>200760</v>
          </cell>
          <cell r="AQ1805">
            <v>4000271</v>
          </cell>
          <cell r="AR1805">
            <v>4</v>
          </cell>
          <cell r="AS1805">
            <v>42313</v>
          </cell>
          <cell r="AT1805" t="str">
            <v>CONV-011-2011 Terminado Acciones de Movilidad IDU Arterial  -</v>
          </cell>
          <cell r="AU1805">
            <v>0</v>
          </cell>
          <cell r="AV1805" t="str">
            <v>sc</v>
          </cell>
        </row>
        <row r="1806">
          <cell r="AP1806">
            <v>200863</v>
          </cell>
          <cell r="AQ1806">
            <v>4000307</v>
          </cell>
          <cell r="AR1806">
            <v>4</v>
          </cell>
          <cell r="AS1806">
            <v>42313</v>
          </cell>
          <cell r="AT1806" t="str">
            <v>CONV-011-2011 Terminado Acciones de Movilidad IDU Arterial  -</v>
          </cell>
          <cell r="AU1806">
            <v>0</v>
          </cell>
          <cell r="AV1806" t="str">
            <v>sc</v>
          </cell>
        </row>
        <row r="1807">
          <cell r="AP1807">
            <v>200866</v>
          </cell>
          <cell r="AQ1807">
            <v>4000309</v>
          </cell>
          <cell r="AR1807">
            <v>4</v>
          </cell>
          <cell r="AS1807">
            <v>42731</v>
          </cell>
          <cell r="AT1807" t="str">
            <v>SD Reservado Mantenimiento Rutinario IDU Circuito Movilidad EJECUCION SITP 2016 -</v>
          </cell>
          <cell r="AU1807">
            <v>0</v>
          </cell>
          <cell r="AV1807" t="str">
            <v>sc</v>
          </cell>
        </row>
        <row r="1808">
          <cell r="AP1808">
            <v>200905</v>
          </cell>
          <cell r="AQ1808">
            <v>4000323</v>
          </cell>
          <cell r="AR1808">
            <v>4</v>
          </cell>
          <cell r="AS1808">
            <v>42342</v>
          </cell>
          <cell r="AT1808" t="str">
            <v>IDU-1843-2014 Contratado Construcción IDU Circuito Movilidad  -Anden 1-POLIZA ESTABILIDAD ACTIVA</v>
          </cell>
          <cell r="AU1808">
            <v>43748</v>
          </cell>
          <cell r="AV1808" t="str">
            <v>sc</v>
          </cell>
        </row>
        <row r="1809">
          <cell r="AP1809">
            <v>200944</v>
          </cell>
          <cell r="AQ1809">
            <v>4000336</v>
          </cell>
          <cell r="AR1809">
            <v>4</v>
          </cell>
          <cell r="AS1809">
            <v>42313</v>
          </cell>
          <cell r="AT1809" t="str">
            <v>IDU-1804-2013 Terminado Mantenimiento Periódico IDU Arterial  -</v>
          </cell>
          <cell r="AU1809">
            <v>0</v>
          </cell>
          <cell r="AV1809" t="str">
            <v>sc</v>
          </cell>
        </row>
        <row r="1810">
          <cell r="AP1810">
            <v>200953</v>
          </cell>
          <cell r="AQ1810">
            <v>4000339</v>
          </cell>
          <cell r="AR1810">
            <v>4</v>
          </cell>
          <cell r="AS1810">
            <v>42409</v>
          </cell>
          <cell r="AT1810" t="str">
            <v>IDU-1717-2014 Terminado Mantenimiento Periódico IDU Circuito Movilidad  -</v>
          </cell>
          <cell r="AU1810">
            <v>0</v>
          </cell>
          <cell r="AV1810" t="str">
            <v>sc</v>
          </cell>
        </row>
        <row r="1811">
          <cell r="AP1811">
            <v>200997</v>
          </cell>
          <cell r="AQ1811">
            <v>4000353</v>
          </cell>
          <cell r="AR1811">
            <v>4</v>
          </cell>
          <cell r="AS1811">
            <v>42409</v>
          </cell>
          <cell r="AT1811" t="str">
            <v>IDU-1717-2014 Terminado Mantenimiento Periódico IDU Circuito Movilidad  -</v>
          </cell>
          <cell r="AU1811">
            <v>0</v>
          </cell>
          <cell r="AV1811" t="str">
            <v>sc</v>
          </cell>
        </row>
        <row r="1812">
          <cell r="AP1812">
            <v>201012</v>
          </cell>
          <cell r="AQ1812">
            <v>4000359</v>
          </cell>
          <cell r="AR1812">
            <v>4</v>
          </cell>
          <cell r="AS1812">
            <v>41149</v>
          </cell>
          <cell r="AT1812" t="str">
            <v>UMV-78-2010 Terminado Mantenimiento Periódico UAERMV Circuito Movilidad  -</v>
          </cell>
          <cell r="AU1812">
            <v>0</v>
          </cell>
          <cell r="AV1812" t="str">
            <v>sc</v>
          </cell>
        </row>
        <row r="1813">
          <cell r="AP1813">
            <v>201021</v>
          </cell>
          <cell r="AQ1813">
            <v>4000362</v>
          </cell>
          <cell r="AR1813">
            <v>4</v>
          </cell>
          <cell r="AS1813">
            <v>42313</v>
          </cell>
          <cell r="AT1813" t="str">
            <v>CONV-011-2011 Terminado Acciones de Movilidad IDU Arterial  -</v>
          </cell>
          <cell r="AU1813">
            <v>0</v>
          </cell>
          <cell r="AV1813" t="str">
            <v>sc</v>
          </cell>
        </row>
        <row r="1814">
          <cell r="AP1814">
            <v>201027</v>
          </cell>
          <cell r="AQ1814">
            <v>4000365</v>
          </cell>
          <cell r="AR1814">
            <v>4</v>
          </cell>
          <cell r="AS1814">
            <v>42731</v>
          </cell>
          <cell r="AT1814" t="str">
            <v>SD Reservado Mantenimiento Rutinario IDU Circuito Movilidad EJECUCION SITP 2016 -</v>
          </cell>
          <cell r="AU1814">
            <v>0</v>
          </cell>
          <cell r="AV1814" t="str">
            <v>sc</v>
          </cell>
        </row>
        <row r="1815">
          <cell r="AP1815">
            <v>201030</v>
          </cell>
          <cell r="AQ1815">
            <v>4000366</v>
          </cell>
          <cell r="AR1815">
            <v>4</v>
          </cell>
          <cell r="AS1815">
            <v>42409</v>
          </cell>
          <cell r="AT1815" t="str">
            <v>IDU-1717-2014 Terminado Mantenimiento Periódico IDU Circuito Movilidad  -</v>
          </cell>
          <cell r="AU1815">
            <v>0</v>
          </cell>
          <cell r="AV1815" t="str">
            <v>sc</v>
          </cell>
        </row>
        <row r="1816">
          <cell r="AP1816">
            <v>201100</v>
          </cell>
          <cell r="AQ1816">
            <v>4000389</v>
          </cell>
          <cell r="AR1816">
            <v>4</v>
          </cell>
          <cell r="AS1816">
            <v>42313</v>
          </cell>
          <cell r="AT1816" t="str">
            <v>CONV-011-2011 Terminado Acciones de Movilidad IDU Arterial  -</v>
          </cell>
          <cell r="AU1816">
            <v>0</v>
          </cell>
          <cell r="AV1816" t="str">
            <v>sc</v>
          </cell>
        </row>
        <row r="1817">
          <cell r="AP1817">
            <v>201115</v>
          </cell>
          <cell r="AQ1817">
            <v>4000394</v>
          </cell>
          <cell r="AR1817">
            <v>4</v>
          </cell>
          <cell r="AS1817">
            <v>40645</v>
          </cell>
          <cell r="AT1817" t="str">
            <v>UMV-188-2009 Terminado Mantenimiento Periódico UAERMV Circuito Movilidad  -</v>
          </cell>
          <cell r="AU1817">
            <v>0</v>
          </cell>
          <cell r="AV1817" t="str">
            <v>VIABLE</v>
          </cell>
        </row>
        <row r="1818">
          <cell r="AP1818">
            <v>201196</v>
          </cell>
          <cell r="AQ1818">
            <v>4000423</v>
          </cell>
          <cell r="AR1818">
            <v>4</v>
          </cell>
          <cell r="AS1818">
            <v>42313</v>
          </cell>
          <cell r="AT1818" t="str">
            <v>CONV-011-2011 Terminado Acciones de Movilidad IDU Arterial  -</v>
          </cell>
          <cell r="AU1818">
            <v>0</v>
          </cell>
          <cell r="AV1818" t="str">
            <v>sc</v>
          </cell>
        </row>
        <row r="1819">
          <cell r="AP1819">
            <v>201199</v>
          </cell>
          <cell r="AQ1819">
            <v>4000424</v>
          </cell>
          <cell r="AR1819">
            <v>4</v>
          </cell>
          <cell r="AS1819">
            <v>42534</v>
          </cell>
          <cell r="AT1819" t="str">
            <v>IDU-1806-2015 Terminado Mantenimiento Periódico IDU Circuito Movilidad BRIGADA FASE I - MVA NO TRONCAL Y SITP -</v>
          </cell>
          <cell r="AU1819">
            <v>0</v>
          </cell>
          <cell r="AV1819" t="str">
            <v>VIABLE</v>
          </cell>
        </row>
        <row r="1820">
          <cell r="AP1820">
            <v>201222</v>
          </cell>
          <cell r="AQ1820">
            <v>4000432</v>
          </cell>
          <cell r="AR1820">
            <v>4</v>
          </cell>
          <cell r="AS1820">
            <v>42313</v>
          </cell>
          <cell r="AT1820" t="str">
            <v>CONV-011-2011 Terminado Acciones de Movilidad IDU Arterial  -</v>
          </cell>
          <cell r="AU1820">
            <v>0</v>
          </cell>
          <cell r="AV1820" t="str">
            <v>sc</v>
          </cell>
        </row>
        <row r="1821">
          <cell r="AP1821">
            <v>201249</v>
          </cell>
          <cell r="AQ1821">
            <v>4000441</v>
          </cell>
          <cell r="AR1821">
            <v>4</v>
          </cell>
          <cell r="AS1821">
            <v>42313</v>
          </cell>
          <cell r="AT1821" t="str">
            <v>CONV-011-2011 Terminado Acciones de Movilidad IDU Arterial  -</v>
          </cell>
          <cell r="AU1821">
            <v>0</v>
          </cell>
          <cell r="AV1821" t="str">
            <v>sc</v>
          </cell>
        </row>
        <row r="1822">
          <cell r="AP1822">
            <v>201307</v>
          </cell>
          <cell r="AQ1822">
            <v>4000467</v>
          </cell>
          <cell r="AR1822">
            <v>4</v>
          </cell>
          <cell r="AS1822">
            <v>42313</v>
          </cell>
          <cell r="AT1822" t="str">
            <v>CONV-011-2011 Terminado Acciones de Movilidad IDU Arterial  -</v>
          </cell>
          <cell r="AU1822">
            <v>0</v>
          </cell>
          <cell r="AV1822" t="str">
            <v>sc</v>
          </cell>
        </row>
        <row r="1823">
          <cell r="AP1823">
            <v>201335</v>
          </cell>
          <cell r="AQ1823">
            <v>4000477</v>
          </cell>
          <cell r="AR1823">
            <v>4</v>
          </cell>
          <cell r="AS1823">
            <v>42313</v>
          </cell>
          <cell r="AT1823" t="str">
            <v>CONV-011-2011 Terminado Acciones de Movilidad IDU Arterial  -</v>
          </cell>
          <cell r="AU1823">
            <v>0</v>
          </cell>
          <cell r="AV1823" t="str">
            <v>sc</v>
          </cell>
        </row>
        <row r="1824">
          <cell r="AP1824">
            <v>201347</v>
          </cell>
          <cell r="AQ1824">
            <v>4000482</v>
          </cell>
          <cell r="AR1824">
            <v>4</v>
          </cell>
          <cell r="AS1824">
            <v>42313</v>
          </cell>
          <cell r="AT1824" t="str">
            <v>CONV-011-2011 Terminado Acciones de Movilidad IDU Circuito Movilidad  -</v>
          </cell>
          <cell r="AU1824">
            <v>0</v>
          </cell>
          <cell r="AV1824" t="str">
            <v>VIABLE</v>
          </cell>
        </row>
        <row r="1825">
          <cell r="AP1825">
            <v>201356</v>
          </cell>
          <cell r="AQ1825">
            <v>4000485</v>
          </cell>
          <cell r="AR1825">
            <v>4</v>
          </cell>
          <cell r="AS1825">
            <v>42723</v>
          </cell>
          <cell r="AT1825" t="str">
            <v>SD Terminado Mantenimiento Periódico UAERMV Arterial SD -</v>
          </cell>
          <cell r="AU1825">
            <v>0</v>
          </cell>
          <cell r="AV1825" t="str">
            <v>sc</v>
          </cell>
        </row>
        <row r="1826">
          <cell r="AP1826">
            <v>201361</v>
          </cell>
          <cell r="AQ1826">
            <v>4000486</v>
          </cell>
          <cell r="AR1826">
            <v>4</v>
          </cell>
          <cell r="AS1826">
            <v>40645</v>
          </cell>
          <cell r="AT1826" t="str">
            <v>UMV-188-2009 Terminado Mantenimiento Periódico UAERMV Local  -</v>
          </cell>
          <cell r="AU1826">
            <v>0</v>
          </cell>
          <cell r="AV1826" t="str">
            <v>sc</v>
          </cell>
        </row>
        <row r="1827">
          <cell r="AP1827">
            <v>201376</v>
          </cell>
          <cell r="AQ1827">
            <v>4000493</v>
          </cell>
          <cell r="AR1827">
            <v>4</v>
          </cell>
          <cell r="AS1827">
            <v>42313</v>
          </cell>
          <cell r="AT1827" t="str">
            <v>CONV-011-2011 Terminado Acciones de Movilidad IDU Arterial  -</v>
          </cell>
          <cell r="AU1827">
            <v>0</v>
          </cell>
          <cell r="AV1827" t="str">
            <v>sc</v>
          </cell>
        </row>
        <row r="1828">
          <cell r="AP1828">
            <v>201412</v>
          </cell>
          <cell r="AQ1828">
            <v>4000506</v>
          </cell>
          <cell r="AR1828">
            <v>4</v>
          </cell>
          <cell r="AS1828">
            <v>42313</v>
          </cell>
          <cell r="AT1828" t="str">
            <v>CONV-011-2011 Terminado Acciones de Movilidad IDU Arterial  -</v>
          </cell>
          <cell r="AU1828">
            <v>0</v>
          </cell>
          <cell r="AV1828" t="str">
            <v>sc</v>
          </cell>
        </row>
        <row r="1829">
          <cell r="AP1829">
            <v>201418</v>
          </cell>
          <cell r="AQ1829">
            <v>4000509</v>
          </cell>
          <cell r="AR1829">
            <v>4</v>
          </cell>
          <cell r="AS1829">
            <v>40645</v>
          </cell>
          <cell r="AT1829" t="str">
            <v>SD Terminado Mantenimiento Periódico UAERMV Arterial  -</v>
          </cell>
          <cell r="AU1829">
            <v>0</v>
          </cell>
          <cell r="AV1829" t="str">
            <v>sc</v>
          </cell>
        </row>
        <row r="1830">
          <cell r="AP1830">
            <v>201442</v>
          </cell>
          <cell r="AQ1830">
            <v>4000517</v>
          </cell>
          <cell r="AR1830">
            <v>4</v>
          </cell>
          <cell r="AS1830">
            <v>42313</v>
          </cell>
          <cell r="AT1830" t="str">
            <v>CONV-011-2011 Terminado Acciones de Movilidad IDU Circuito Movilidad  -</v>
          </cell>
          <cell r="AU1830">
            <v>0</v>
          </cell>
          <cell r="AV1830" t="str">
            <v>VIABLE</v>
          </cell>
        </row>
        <row r="1831">
          <cell r="AP1831">
            <v>201447</v>
          </cell>
          <cell r="AQ1831">
            <v>4000518</v>
          </cell>
          <cell r="AR1831">
            <v>4</v>
          </cell>
          <cell r="AS1831">
            <v>42313</v>
          </cell>
          <cell r="AT1831" t="str">
            <v>IDU-1804-2013 Terminado Mantenimiento Periódico IDU Arterial  -</v>
          </cell>
          <cell r="AU1831">
            <v>0</v>
          </cell>
          <cell r="AV1831" t="str">
            <v>sc</v>
          </cell>
        </row>
        <row r="1832">
          <cell r="AP1832">
            <v>201464</v>
          </cell>
          <cell r="AQ1832">
            <v>4000523</v>
          </cell>
          <cell r="AR1832">
            <v>4</v>
          </cell>
          <cell r="AS1832">
            <v>42313</v>
          </cell>
          <cell r="AT1832" t="str">
            <v>CONV-011-2011 Terminado Acciones de Movilidad IDU Arterial  -</v>
          </cell>
          <cell r="AU1832">
            <v>0</v>
          </cell>
          <cell r="AV1832" t="str">
            <v>sc</v>
          </cell>
        </row>
        <row r="1833">
          <cell r="AP1833">
            <v>201467</v>
          </cell>
          <cell r="AQ1833">
            <v>4000524</v>
          </cell>
          <cell r="AR1833">
            <v>4</v>
          </cell>
          <cell r="AS1833">
            <v>42313</v>
          </cell>
          <cell r="AT1833" t="str">
            <v>CONV-011-2011 Terminado Acciones de Movilidad IDU Circuito Movilidad  -</v>
          </cell>
          <cell r="AU1833">
            <v>0</v>
          </cell>
          <cell r="AV1833" t="str">
            <v>sc</v>
          </cell>
        </row>
        <row r="1834">
          <cell r="AP1834">
            <v>201476</v>
          </cell>
          <cell r="AQ1834">
            <v>4000527</v>
          </cell>
          <cell r="AR1834">
            <v>4</v>
          </cell>
          <cell r="AS1834">
            <v>42723</v>
          </cell>
          <cell r="AT1834" t="str">
            <v>SD Terminado Mantenimiento Periódico UAERMV Arterial SD -</v>
          </cell>
          <cell r="AU1834">
            <v>0</v>
          </cell>
          <cell r="AV1834" t="str">
            <v>sc</v>
          </cell>
        </row>
        <row r="1835">
          <cell r="AP1835">
            <v>201478</v>
          </cell>
          <cell r="AQ1835">
            <v>4000527</v>
          </cell>
          <cell r="AR1835">
            <v>4</v>
          </cell>
          <cell r="AS1835">
            <v>42723</v>
          </cell>
          <cell r="AT1835" t="str">
            <v>SD Terminado Mantenimiento Periódico UAERMV Arterial SD -</v>
          </cell>
          <cell r="AU1835">
            <v>0</v>
          </cell>
          <cell r="AV1835" t="str">
            <v>sc</v>
          </cell>
        </row>
        <row r="1836">
          <cell r="AP1836">
            <v>201484</v>
          </cell>
          <cell r="AQ1836">
            <v>4000529</v>
          </cell>
          <cell r="AR1836">
            <v>4</v>
          </cell>
          <cell r="AS1836">
            <v>42278</v>
          </cell>
          <cell r="AT1836" t="str">
            <v>SD Terminado Mantenimiento Periódico UAERMV Circuito Movilidad  -</v>
          </cell>
          <cell r="AU1836">
            <v>0</v>
          </cell>
          <cell r="AV1836" t="str">
            <v>sc</v>
          </cell>
        </row>
        <row r="1837">
          <cell r="AP1837">
            <v>201495</v>
          </cell>
          <cell r="AQ1837">
            <v>4000532</v>
          </cell>
          <cell r="AR1837">
            <v>4</v>
          </cell>
          <cell r="AS1837">
            <v>42661</v>
          </cell>
          <cell r="AT1837" t="str">
            <v>SD Reservado Parcheo UAERMV Circuito Movilidad SD -</v>
          </cell>
          <cell r="AU1837">
            <v>0</v>
          </cell>
          <cell r="AV1837" t="str">
            <v>sc</v>
          </cell>
        </row>
        <row r="1838">
          <cell r="AP1838">
            <v>201507</v>
          </cell>
          <cell r="AQ1838">
            <v>4000536</v>
          </cell>
          <cell r="AR1838">
            <v>4</v>
          </cell>
          <cell r="AS1838">
            <v>42313</v>
          </cell>
          <cell r="AT1838" t="str">
            <v>CONV-011-2011 Terminado Acciones de Movilidad IDU Circuito Movilidad  -</v>
          </cell>
          <cell r="AU1838">
            <v>0</v>
          </cell>
          <cell r="AV1838" t="str">
            <v>sc</v>
          </cell>
        </row>
        <row r="1839">
          <cell r="AP1839">
            <v>201510</v>
          </cell>
          <cell r="AQ1839">
            <v>4000537</v>
          </cell>
          <cell r="AR1839">
            <v>4</v>
          </cell>
          <cell r="AS1839">
            <v>42313</v>
          </cell>
          <cell r="AT1839" t="str">
            <v>CONV-011-2011 Terminado Acciones de Movilidad IDU Arterial  -</v>
          </cell>
          <cell r="AU1839">
            <v>0</v>
          </cell>
          <cell r="AV1839" t="str">
            <v>sc</v>
          </cell>
        </row>
        <row r="1840">
          <cell r="AP1840">
            <v>201519</v>
          </cell>
          <cell r="AQ1840">
            <v>4000540</v>
          </cell>
          <cell r="AR1840">
            <v>4</v>
          </cell>
          <cell r="AS1840">
            <v>42313</v>
          </cell>
          <cell r="AT1840" t="str">
            <v>CONV-011-2011 Terminado Acciones de Movilidad IDU Circuito Movilidad  -</v>
          </cell>
          <cell r="AU1840">
            <v>0</v>
          </cell>
          <cell r="AV1840" t="str">
            <v>sc</v>
          </cell>
        </row>
        <row r="1841">
          <cell r="AP1841">
            <v>201537</v>
          </cell>
          <cell r="AQ1841">
            <v>4000547</v>
          </cell>
          <cell r="AR1841">
            <v>4</v>
          </cell>
          <cell r="AS1841">
            <v>42723</v>
          </cell>
          <cell r="AT1841" t="str">
            <v>SD Terminado Mantenimiento Periódico UAERMV Arterial SD -</v>
          </cell>
          <cell r="AU1841">
            <v>0</v>
          </cell>
          <cell r="AV1841" t="str">
            <v>sc</v>
          </cell>
        </row>
        <row r="1842">
          <cell r="AP1842">
            <v>201539</v>
          </cell>
          <cell r="AQ1842">
            <v>4000547</v>
          </cell>
          <cell r="AR1842">
            <v>4</v>
          </cell>
          <cell r="AS1842">
            <v>42723</v>
          </cell>
          <cell r="AT1842" t="str">
            <v>SD Terminado Mantenimiento Periódico UAERMV Arterial SD -</v>
          </cell>
          <cell r="AU1842">
            <v>0</v>
          </cell>
          <cell r="AV1842" t="str">
            <v>sc</v>
          </cell>
        </row>
        <row r="1843">
          <cell r="AP1843">
            <v>201580</v>
          </cell>
          <cell r="AQ1843">
            <v>4000561</v>
          </cell>
          <cell r="AR1843">
            <v>4</v>
          </cell>
          <cell r="AS1843">
            <v>42313</v>
          </cell>
          <cell r="AT1843" t="str">
            <v>CONV-011-2011 Terminado Acciones de Movilidad IDU Circuito Movilidad  -</v>
          </cell>
          <cell r="AU1843">
            <v>0</v>
          </cell>
          <cell r="AV1843" t="str">
            <v>sc</v>
          </cell>
        </row>
        <row r="1844">
          <cell r="AP1844">
            <v>201603</v>
          </cell>
          <cell r="AQ1844">
            <v>4000568</v>
          </cell>
          <cell r="AR1844">
            <v>4</v>
          </cell>
          <cell r="AS1844">
            <v>42313</v>
          </cell>
          <cell r="AT1844" t="str">
            <v>CONV-011-2011 Terminado Acciones de Movilidad IDU Arterial  -</v>
          </cell>
          <cell r="AU1844">
            <v>0</v>
          </cell>
          <cell r="AV1844" t="str">
            <v>sc</v>
          </cell>
        </row>
        <row r="1845">
          <cell r="AP1845">
            <v>201606</v>
          </cell>
          <cell r="AQ1845">
            <v>4000569</v>
          </cell>
          <cell r="AR1845">
            <v>4</v>
          </cell>
          <cell r="AS1845">
            <v>42731</v>
          </cell>
          <cell r="AT1845" t="str">
            <v>SD Reservado Rehabilitación IDU Circuito Movilidad EJECUCION SITP 2016 -</v>
          </cell>
          <cell r="AU1845">
            <v>0</v>
          </cell>
          <cell r="AV1845" t="str">
            <v>sc</v>
          </cell>
        </row>
        <row r="1846">
          <cell r="AP1846">
            <v>201609</v>
          </cell>
          <cell r="AQ1846">
            <v>4000570</v>
          </cell>
          <cell r="AR1846">
            <v>4</v>
          </cell>
          <cell r="AS1846">
            <v>42313</v>
          </cell>
          <cell r="AT1846" t="str">
            <v>IDU-1804-2013 Terminado Mantenimiento Periódico IDU Arterial  -</v>
          </cell>
          <cell r="AU1846">
            <v>0</v>
          </cell>
          <cell r="AV1846" t="str">
            <v>sc</v>
          </cell>
        </row>
        <row r="1847">
          <cell r="AP1847">
            <v>201611</v>
          </cell>
          <cell r="AQ1847">
            <v>4000570</v>
          </cell>
          <cell r="AR1847">
            <v>4</v>
          </cell>
          <cell r="AS1847">
            <v>42313</v>
          </cell>
          <cell r="AT1847" t="str">
            <v>IDU-1804-2013 Terminado Mantenimiento Periódico IDU Arterial  -</v>
          </cell>
          <cell r="AU1847">
            <v>0</v>
          </cell>
          <cell r="AV1847" t="str">
            <v>sc</v>
          </cell>
        </row>
        <row r="1848">
          <cell r="AP1848">
            <v>201635</v>
          </cell>
          <cell r="AQ1848">
            <v>4000578</v>
          </cell>
          <cell r="AR1848">
            <v>4</v>
          </cell>
          <cell r="AS1848">
            <v>41411</v>
          </cell>
          <cell r="AT1848" t="str">
            <v>SD Terminado Mantenimiento Periódico UAERMV Circuito Movilidad  -</v>
          </cell>
          <cell r="AU1848">
            <v>0</v>
          </cell>
          <cell r="AV1848" t="str">
            <v>sc</v>
          </cell>
        </row>
        <row r="1849">
          <cell r="AP1849">
            <v>201646</v>
          </cell>
          <cell r="AQ1849">
            <v>4000581</v>
          </cell>
          <cell r="AR1849">
            <v>4</v>
          </cell>
          <cell r="AS1849">
            <v>42313</v>
          </cell>
          <cell r="AT1849" t="str">
            <v>CONV-011-2011 Terminado Acciones de Movilidad IDU Circuito Movilidad  -</v>
          </cell>
          <cell r="AU1849">
            <v>0</v>
          </cell>
          <cell r="AV1849" t="str">
            <v>sc</v>
          </cell>
        </row>
        <row r="1850">
          <cell r="AP1850">
            <v>201658</v>
          </cell>
          <cell r="AQ1850">
            <v>4000585</v>
          </cell>
          <cell r="AR1850">
            <v>4</v>
          </cell>
          <cell r="AS1850">
            <v>42313</v>
          </cell>
          <cell r="AT1850" t="str">
            <v>IDU-1804-2013 Terminado Mantenimiento Periódico IDU Arterial  -</v>
          </cell>
          <cell r="AU1850">
            <v>0</v>
          </cell>
          <cell r="AV1850" t="str">
            <v>sc</v>
          </cell>
        </row>
        <row r="1851">
          <cell r="AP1851">
            <v>201660</v>
          </cell>
          <cell r="AQ1851">
            <v>4000585</v>
          </cell>
          <cell r="AR1851">
            <v>4</v>
          </cell>
          <cell r="AS1851">
            <v>42313</v>
          </cell>
          <cell r="AT1851" t="str">
            <v>IDU-1804-2013 Terminado Mantenimiento Periódico IDU Arterial  -</v>
          </cell>
          <cell r="AU1851">
            <v>0</v>
          </cell>
          <cell r="AV1851" t="str">
            <v>sc</v>
          </cell>
        </row>
        <row r="1852">
          <cell r="AP1852">
            <v>201739</v>
          </cell>
          <cell r="AQ1852">
            <v>4000611</v>
          </cell>
          <cell r="AR1852">
            <v>4</v>
          </cell>
          <cell r="AS1852">
            <v>41411</v>
          </cell>
          <cell r="AT1852" t="str">
            <v>SD Terminado Mantenimiento Periódico UAERMV Circuito Movilidad  -</v>
          </cell>
          <cell r="AU1852">
            <v>0</v>
          </cell>
          <cell r="AV1852" t="str">
            <v>sc</v>
          </cell>
        </row>
        <row r="1853">
          <cell r="AP1853">
            <v>201753</v>
          </cell>
          <cell r="AQ1853">
            <v>4000615</v>
          </cell>
          <cell r="AR1853">
            <v>4</v>
          </cell>
          <cell r="AS1853">
            <v>42766</v>
          </cell>
          <cell r="AT1853" t="str">
            <v>SD Reservado Mantenimiento Periódico IDU Circuito Movilidad EJECUCION SITP 2016 -</v>
          </cell>
          <cell r="AU1853">
            <v>0</v>
          </cell>
          <cell r="AV1853" t="str">
            <v>sc</v>
          </cell>
        </row>
        <row r="1854">
          <cell r="AP1854">
            <v>201768</v>
          </cell>
          <cell r="AQ1854">
            <v>4000621</v>
          </cell>
          <cell r="AR1854">
            <v>4</v>
          </cell>
          <cell r="AS1854">
            <v>42313</v>
          </cell>
          <cell r="AT1854" t="str">
            <v>CONV-011-2011 Terminado Acciones de Movilidad IDU Arterial  -</v>
          </cell>
          <cell r="AU1854">
            <v>0</v>
          </cell>
          <cell r="AV1854" t="str">
            <v>sc</v>
          </cell>
        </row>
        <row r="1855">
          <cell r="AP1855">
            <v>201780</v>
          </cell>
          <cell r="AQ1855">
            <v>4000627</v>
          </cell>
          <cell r="AR1855">
            <v>4</v>
          </cell>
          <cell r="AS1855">
            <v>42766</v>
          </cell>
          <cell r="AT1855" t="str">
            <v>SD Reservado Mantenimiento Rutinario IDU Circuito Movilidad EJECUCION SITP 2016 -</v>
          </cell>
          <cell r="AU1855">
            <v>0</v>
          </cell>
          <cell r="AV1855" t="str">
            <v>sc</v>
          </cell>
        </row>
        <row r="1856">
          <cell r="AP1856">
            <v>201812</v>
          </cell>
          <cell r="AQ1856">
            <v>4000639</v>
          </cell>
          <cell r="AR1856">
            <v>4</v>
          </cell>
          <cell r="AS1856">
            <v>42313</v>
          </cell>
          <cell r="AT1856" t="str">
            <v>CONV-011-2011 Terminado Acciones de Movilidad IDU Arterial  -</v>
          </cell>
          <cell r="AU1856">
            <v>0</v>
          </cell>
          <cell r="AV1856" t="str">
            <v>sc</v>
          </cell>
        </row>
        <row r="1857">
          <cell r="AP1857">
            <v>201833</v>
          </cell>
          <cell r="AQ1857">
            <v>4000647</v>
          </cell>
          <cell r="AR1857">
            <v>4</v>
          </cell>
          <cell r="AS1857">
            <v>42313</v>
          </cell>
          <cell r="AT1857" t="str">
            <v>CONV-011-2011 Terminado Acciones de Movilidad IDU Circuito Movilidad  -</v>
          </cell>
          <cell r="AU1857">
            <v>0</v>
          </cell>
          <cell r="AV1857" t="str">
            <v>sc</v>
          </cell>
        </row>
        <row r="1858">
          <cell r="AP1858">
            <v>201842</v>
          </cell>
          <cell r="AQ1858">
            <v>4000650</v>
          </cell>
          <cell r="AR1858">
            <v>4</v>
          </cell>
          <cell r="AS1858">
            <v>42766</v>
          </cell>
          <cell r="AT1858" t="str">
            <v>SD Reservado Mantenimiento Periódico IDU Circuito Movilidad EJECUCION SITP 2016 -</v>
          </cell>
          <cell r="AU1858">
            <v>0</v>
          </cell>
          <cell r="AV1858" t="str">
            <v>sc</v>
          </cell>
        </row>
        <row r="1859">
          <cell r="AP1859">
            <v>201848</v>
          </cell>
          <cell r="AQ1859">
            <v>4000652</v>
          </cell>
          <cell r="AR1859">
            <v>4</v>
          </cell>
          <cell r="AS1859">
            <v>42278</v>
          </cell>
          <cell r="AT1859" t="str">
            <v>SD Terminado Mantenimiento Periódico UAERMV Circuito Movilidad  -</v>
          </cell>
          <cell r="AU1859">
            <v>0</v>
          </cell>
          <cell r="AV1859" t="str">
            <v>sc</v>
          </cell>
        </row>
        <row r="1860">
          <cell r="AP1860">
            <v>201851</v>
          </cell>
          <cell r="AQ1860">
            <v>4000653</v>
          </cell>
          <cell r="AR1860">
            <v>4</v>
          </cell>
          <cell r="AS1860">
            <v>42766</v>
          </cell>
          <cell r="AT1860" t="str">
            <v>SD Reservado Mantenimiento Periódico IDU Circuito Movilidad EJECUCION SITP 2016 -</v>
          </cell>
          <cell r="AU1860">
            <v>0</v>
          </cell>
          <cell r="AV1860" t="str">
            <v>sc</v>
          </cell>
        </row>
        <row r="1861">
          <cell r="AP1861">
            <v>201854</v>
          </cell>
          <cell r="AQ1861">
            <v>4000654</v>
          </cell>
          <cell r="AR1861">
            <v>4</v>
          </cell>
          <cell r="AS1861">
            <v>42766</v>
          </cell>
          <cell r="AT1861" t="str">
            <v>SD Reservado Mantenimiento Periódico IDU Circuito Movilidad EJECUCION SITP 2016 -</v>
          </cell>
          <cell r="AU1861">
            <v>0</v>
          </cell>
          <cell r="AV1861" t="str">
            <v>sc</v>
          </cell>
        </row>
        <row r="1862">
          <cell r="AP1862">
            <v>201863</v>
          </cell>
          <cell r="AQ1862">
            <v>4000658</v>
          </cell>
          <cell r="AR1862">
            <v>4</v>
          </cell>
          <cell r="AS1862">
            <v>42313</v>
          </cell>
          <cell r="AT1862" t="str">
            <v>IDU-1804-2013 Terminado Mantenimiento Periódico IDU Arterial  -</v>
          </cell>
          <cell r="AU1862">
            <v>0</v>
          </cell>
          <cell r="AV1862" t="str">
            <v>sc</v>
          </cell>
        </row>
        <row r="1863">
          <cell r="AP1863">
            <v>201910</v>
          </cell>
          <cell r="AQ1863">
            <v>50007911</v>
          </cell>
          <cell r="AR1863">
            <v>4</v>
          </cell>
          <cell r="AS1863">
            <v>42723</v>
          </cell>
          <cell r="AT1863" t="str">
            <v>SD Terminado Mantenimiento Periódico UAERMV Circuito Movilidad SD -</v>
          </cell>
          <cell r="AU1863">
            <v>0</v>
          </cell>
          <cell r="AV1863" t="str">
            <v>sc</v>
          </cell>
        </row>
        <row r="1864">
          <cell r="AP1864">
            <v>201925</v>
          </cell>
          <cell r="AQ1864">
            <v>4000680</v>
          </cell>
          <cell r="AR1864">
            <v>4</v>
          </cell>
          <cell r="AS1864">
            <v>42313</v>
          </cell>
          <cell r="AT1864" t="str">
            <v>CONV-011-2011 Terminado Acciones de Movilidad IDU Circuito Movilidad  -</v>
          </cell>
          <cell r="AU1864">
            <v>0</v>
          </cell>
          <cell r="AV1864" t="str">
            <v>sc</v>
          </cell>
        </row>
        <row r="1865">
          <cell r="AP1865">
            <v>201928</v>
          </cell>
          <cell r="AQ1865">
            <v>4000681</v>
          </cell>
          <cell r="AR1865">
            <v>4</v>
          </cell>
          <cell r="AS1865">
            <v>42313</v>
          </cell>
          <cell r="AT1865" t="str">
            <v>IDU-1804-2013 Terminado Mantenimiento Periódico IDU Arterial  -</v>
          </cell>
          <cell r="AU1865">
            <v>0</v>
          </cell>
          <cell r="AV1865" t="str">
            <v>sc</v>
          </cell>
        </row>
        <row r="1866">
          <cell r="AP1866">
            <v>201977</v>
          </cell>
          <cell r="AQ1866">
            <v>4000697</v>
          </cell>
          <cell r="AR1866">
            <v>4</v>
          </cell>
          <cell r="AS1866">
            <v>41411</v>
          </cell>
          <cell r="AT1866" t="str">
            <v>SD Terminado Mantenimiento Periódico UAERMV Circuito Movilidad  -</v>
          </cell>
          <cell r="AU1866">
            <v>0</v>
          </cell>
          <cell r="AV1866" t="str">
            <v>sc</v>
          </cell>
        </row>
        <row r="1867">
          <cell r="AP1867">
            <v>202027</v>
          </cell>
          <cell r="AQ1867">
            <v>4000714</v>
          </cell>
          <cell r="AR1867">
            <v>4</v>
          </cell>
          <cell r="AS1867">
            <v>42313</v>
          </cell>
          <cell r="AT1867" t="str">
            <v>IDU-1804-2013 Terminado Mantenimiento Periódico IDU Arterial  -</v>
          </cell>
          <cell r="AU1867">
            <v>0</v>
          </cell>
          <cell r="AV1867" t="str">
            <v>sc</v>
          </cell>
        </row>
        <row r="1868">
          <cell r="AP1868">
            <v>202078</v>
          </cell>
          <cell r="AQ1868">
            <v>4000734</v>
          </cell>
          <cell r="AR1868">
            <v>4</v>
          </cell>
          <cell r="AS1868">
            <v>40799</v>
          </cell>
          <cell r="AT1868" t="str">
            <v>UMV-188-2009 Terminado Mantenimiento Periódico UAERMV Circuito Movilidad  -</v>
          </cell>
          <cell r="AU1868">
            <v>0</v>
          </cell>
          <cell r="AV1868" t="str">
            <v>sc</v>
          </cell>
        </row>
        <row r="1869">
          <cell r="AP1869">
            <v>202123</v>
          </cell>
          <cell r="AQ1869">
            <v>4000751</v>
          </cell>
          <cell r="AR1869">
            <v>4</v>
          </cell>
          <cell r="AS1869">
            <v>42685</v>
          </cell>
          <cell r="AT1869" t="str">
            <v>SD Reservado Conservacion UAERMV Local SD -</v>
          </cell>
          <cell r="AU1869">
            <v>0</v>
          </cell>
          <cell r="AV1869" t="str">
            <v>sc</v>
          </cell>
        </row>
        <row r="1870">
          <cell r="AP1870">
            <v>202155</v>
          </cell>
          <cell r="AQ1870">
            <v>4000761</v>
          </cell>
          <cell r="AR1870">
            <v>4</v>
          </cell>
          <cell r="AS1870">
            <v>40799</v>
          </cell>
          <cell r="AT1870" t="str">
            <v>UMV-188-2009 Terminado Mantenimiento Periódico UAERMV Circuito Movilidad  -</v>
          </cell>
          <cell r="AU1870">
            <v>0</v>
          </cell>
          <cell r="AV1870" t="str">
            <v>sc</v>
          </cell>
        </row>
        <row r="1871">
          <cell r="AP1871">
            <v>202194</v>
          </cell>
          <cell r="AQ1871">
            <v>4000776</v>
          </cell>
          <cell r="AR1871">
            <v>4</v>
          </cell>
          <cell r="AS1871">
            <v>42313</v>
          </cell>
          <cell r="AT1871" t="str">
            <v>IDU-1804-2013 Terminado Mantenimiento Periódico IDU Arterial  -</v>
          </cell>
          <cell r="AU1871">
            <v>0</v>
          </cell>
          <cell r="AV1871" t="str">
            <v>sc</v>
          </cell>
        </row>
        <row r="1872">
          <cell r="AP1872">
            <v>202208</v>
          </cell>
          <cell r="AQ1872">
            <v>4000783</v>
          </cell>
          <cell r="AR1872">
            <v>4</v>
          </cell>
          <cell r="AS1872">
            <v>41298</v>
          </cell>
          <cell r="AT1872" t="str">
            <v>SD Terminado Mantenimiento Periódico UAERMV Circuito Movilidad  -</v>
          </cell>
          <cell r="AU1872">
            <v>0</v>
          </cell>
          <cell r="AV1872" t="str">
            <v>VIABLE</v>
          </cell>
        </row>
        <row r="1873">
          <cell r="AP1873">
            <v>202217</v>
          </cell>
          <cell r="AQ1873">
            <v>4000786</v>
          </cell>
          <cell r="AR1873">
            <v>4</v>
          </cell>
          <cell r="AS1873">
            <v>42534</v>
          </cell>
          <cell r="AT1873" t="str">
            <v>IDU-1806-2015 Terminado Mantenimiento Periódico IDU Circuito Movilidad BRIGADA FASE I - MVA NO TRONCAL Y SITP -</v>
          </cell>
          <cell r="AU1873">
            <v>0</v>
          </cell>
          <cell r="AV1873" t="str">
            <v>sc</v>
          </cell>
        </row>
        <row r="1874">
          <cell r="AP1874">
            <v>202244</v>
          </cell>
          <cell r="AQ1874">
            <v>4000798</v>
          </cell>
          <cell r="AR1874">
            <v>4</v>
          </cell>
          <cell r="AS1874">
            <v>40840</v>
          </cell>
          <cell r="AT1874" t="str">
            <v>UMV-188-2009 Terminado Mantenimiento Periódico UAERMV Circuito Movilidad  -</v>
          </cell>
          <cell r="AU1874">
            <v>0</v>
          </cell>
          <cell r="AV1874" t="str">
            <v>sc</v>
          </cell>
        </row>
        <row r="1875">
          <cell r="AP1875">
            <v>202247</v>
          </cell>
          <cell r="AQ1875">
            <v>4000801</v>
          </cell>
          <cell r="AR1875">
            <v>4</v>
          </cell>
          <cell r="AS1875">
            <v>42534</v>
          </cell>
          <cell r="AT1875" t="str">
            <v>IDU-1806-2015 Terminado Mantenimiento Rutinario IDU Circuito Movilidad BRIGADA FASE I - MVA NO TRONCAL Y SITP -</v>
          </cell>
          <cell r="AU1875">
            <v>0</v>
          </cell>
          <cell r="AV1875" t="str">
            <v>sc</v>
          </cell>
        </row>
        <row r="1876">
          <cell r="AP1876">
            <v>202366</v>
          </cell>
          <cell r="AQ1876">
            <v>50007937</v>
          </cell>
          <cell r="AR1876">
            <v>4</v>
          </cell>
          <cell r="AS1876">
            <v>42723</v>
          </cell>
          <cell r="AT1876" t="str">
            <v>SD Terminado Mantenimiento Periódico UAERMV Arterial SD -</v>
          </cell>
          <cell r="AU1876">
            <v>0</v>
          </cell>
          <cell r="AV1876" t="str">
            <v>sc</v>
          </cell>
        </row>
        <row r="1877">
          <cell r="AP1877">
            <v>202368</v>
          </cell>
          <cell r="AQ1877">
            <v>50007937</v>
          </cell>
          <cell r="AR1877">
            <v>4</v>
          </cell>
          <cell r="AS1877">
            <v>42723</v>
          </cell>
          <cell r="AT1877" t="str">
            <v>SD Terminado Mantenimiento Periódico UAERMV Arterial SD -</v>
          </cell>
          <cell r="AU1877">
            <v>0</v>
          </cell>
          <cell r="AV1877" t="str">
            <v>sc</v>
          </cell>
        </row>
        <row r="1878">
          <cell r="AP1878">
            <v>202407</v>
          </cell>
          <cell r="AQ1878">
            <v>50007942</v>
          </cell>
          <cell r="AR1878">
            <v>4</v>
          </cell>
          <cell r="AS1878">
            <v>42313</v>
          </cell>
          <cell r="AT1878" t="str">
            <v>IDU-1804-2013 Terminado Mantenimiento Periódico IDU Arterial  -</v>
          </cell>
          <cell r="AU1878">
            <v>0</v>
          </cell>
          <cell r="AV1878" t="str">
            <v>sc</v>
          </cell>
        </row>
        <row r="1879">
          <cell r="AP1879">
            <v>202471</v>
          </cell>
          <cell r="AQ1879">
            <v>4000893</v>
          </cell>
          <cell r="AR1879">
            <v>4</v>
          </cell>
          <cell r="AS1879">
            <v>42313</v>
          </cell>
          <cell r="AT1879" t="str">
            <v>IDU-1804-2013 Terminado Mantenimiento Periódico IDU Arterial  -</v>
          </cell>
          <cell r="AU1879">
            <v>0</v>
          </cell>
          <cell r="AV1879" t="str">
            <v>sc</v>
          </cell>
        </row>
        <row r="1880">
          <cell r="AP1880">
            <v>202546</v>
          </cell>
          <cell r="AQ1880">
            <v>4000922</v>
          </cell>
          <cell r="AR1880">
            <v>4</v>
          </cell>
          <cell r="AS1880">
            <v>42534</v>
          </cell>
          <cell r="AT1880" t="str">
            <v>IDU-1806-2015 Terminado Mantenimiento Rutinario IDU Circuito Movilidad BRIGADA FASE I - MVA NO TRONCAL Y SITP -</v>
          </cell>
          <cell r="AU1880">
            <v>0</v>
          </cell>
          <cell r="AV1880" t="str">
            <v>sc</v>
          </cell>
        </row>
        <row r="1881">
          <cell r="AP1881">
            <v>202623</v>
          </cell>
          <cell r="AQ1881">
            <v>4000952</v>
          </cell>
          <cell r="AR1881">
            <v>4</v>
          </cell>
          <cell r="AS1881">
            <v>42578</v>
          </cell>
          <cell r="AT1881" t="str">
            <v>COP-159-2014 Terminado Construcción FDL SAN CRISTOBAL Circuito Movilidad PROYECTO 1025 -</v>
          </cell>
          <cell r="AU1881">
            <v>0</v>
          </cell>
          <cell r="AV1881" t="str">
            <v>sc</v>
          </cell>
        </row>
        <row r="1882">
          <cell r="AP1882">
            <v>202647</v>
          </cell>
          <cell r="AQ1882">
            <v>4000962</v>
          </cell>
          <cell r="AR1882">
            <v>4</v>
          </cell>
          <cell r="AS1882">
            <v>42313</v>
          </cell>
          <cell r="AT1882" t="str">
            <v>IDU-1804-2013 Terminado Mantenimiento Periódico IDU Arterial  -</v>
          </cell>
          <cell r="AU1882">
            <v>0</v>
          </cell>
          <cell r="AV1882" t="str">
            <v>sc</v>
          </cell>
        </row>
        <row r="1883">
          <cell r="AP1883">
            <v>202650</v>
          </cell>
          <cell r="AQ1883">
            <v>4000963</v>
          </cell>
          <cell r="AR1883">
            <v>4</v>
          </cell>
          <cell r="AS1883">
            <v>42534</v>
          </cell>
          <cell r="AT1883" t="str">
            <v>IDU-1806-2015 Terminado Mantenimiento Rutinario IDU Circuito Movilidad BRIGADA FASE I - MVA NO TRONCAL Y SITP -</v>
          </cell>
          <cell r="AU1883">
            <v>0</v>
          </cell>
          <cell r="AV1883" t="str">
            <v>sc</v>
          </cell>
        </row>
        <row r="1884">
          <cell r="AP1884">
            <v>202677</v>
          </cell>
          <cell r="AQ1884">
            <v>4000972</v>
          </cell>
          <cell r="AR1884">
            <v>4</v>
          </cell>
          <cell r="AS1884">
            <v>41298</v>
          </cell>
          <cell r="AT1884" t="str">
            <v>SD Terminado Mantenimiento Periódico UAERMV Circuito Movilidad  -</v>
          </cell>
          <cell r="AU1884">
            <v>0</v>
          </cell>
          <cell r="AV1884" t="str">
            <v>sc</v>
          </cell>
        </row>
        <row r="1885">
          <cell r="AP1885">
            <v>202680</v>
          </cell>
          <cell r="AQ1885">
            <v>4000973</v>
          </cell>
          <cell r="AR1885">
            <v>4</v>
          </cell>
          <cell r="AS1885">
            <v>42342</v>
          </cell>
          <cell r="AT1885" t="str">
            <v>IDU-134-2007 Terminado Construcción IDU Arterial  -</v>
          </cell>
          <cell r="AU1885">
            <v>0</v>
          </cell>
          <cell r="AV1885" t="str">
            <v>sc</v>
          </cell>
        </row>
        <row r="1886">
          <cell r="AP1886">
            <v>202695</v>
          </cell>
          <cell r="AQ1886">
            <v>4000980</v>
          </cell>
          <cell r="AR1886">
            <v>4</v>
          </cell>
          <cell r="AS1886">
            <v>42578</v>
          </cell>
          <cell r="AT1886" t="str">
            <v>COP-159-2014 Terminado Construcción FDL SAN CRISTOBAL Circuito Movilidad PROYECTO 1025 -</v>
          </cell>
          <cell r="AU1886">
            <v>0</v>
          </cell>
          <cell r="AV1886" t="str">
            <v>sc</v>
          </cell>
        </row>
        <row r="1887">
          <cell r="AP1887">
            <v>202752</v>
          </cell>
          <cell r="AQ1887">
            <v>4001001</v>
          </cell>
          <cell r="AR1887">
            <v>4</v>
          </cell>
          <cell r="AS1887">
            <v>42578</v>
          </cell>
          <cell r="AT1887" t="str">
            <v>COP-133-2013 Terminado Construcción FDL SAN CRISTOBAL Local SD -</v>
          </cell>
          <cell r="AU1887">
            <v>0</v>
          </cell>
          <cell r="AV1887" t="str">
            <v>sc</v>
          </cell>
        </row>
        <row r="1888">
          <cell r="AP1888">
            <v>202817</v>
          </cell>
          <cell r="AQ1888">
            <v>4001029</v>
          </cell>
          <cell r="AR1888">
            <v>4</v>
          </cell>
          <cell r="AS1888">
            <v>42313</v>
          </cell>
          <cell r="AT1888" t="str">
            <v>CONV-011-2011 Terminado Acciones de Movilidad IDU Local  -</v>
          </cell>
          <cell r="AU1888">
            <v>0</v>
          </cell>
          <cell r="AV1888" t="str">
            <v>sc</v>
          </cell>
        </row>
        <row r="1889">
          <cell r="AP1889">
            <v>202859</v>
          </cell>
          <cell r="AQ1889">
            <v>4001044</v>
          </cell>
          <cell r="AR1889">
            <v>4</v>
          </cell>
          <cell r="AS1889">
            <v>42342</v>
          </cell>
          <cell r="AT1889" t="str">
            <v>IDU-134-2007 Terminado Construcción IDU Arterial  -</v>
          </cell>
          <cell r="AU1889">
            <v>0</v>
          </cell>
          <cell r="AV1889" t="str">
            <v>sc</v>
          </cell>
        </row>
        <row r="1890">
          <cell r="AP1890">
            <v>202901</v>
          </cell>
          <cell r="AQ1890">
            <v>4001058</v>
          </cell>
          <cell r="AR1890">
            <v>4</v>
          </cell>
          <cell r="AS1890">
            <v>42781</v>
          </cell>
          <cell r="AT1890" t="str">
            <v>SD Reservado Acciones de Movilidad UAERMV Circuito Movilidad SD -</v>
          </cell>
          <cell r="AU1890">
            <v>0</v>
          </cell>
          <cell r="AV1890" t="str">
            <v>sc</v>
          </cell>
        </row>
        <row r="1891">
          <cell r="AP1891">
            <v>202904</v>
          </cell>
          <cell r="AQ1891">
            <v>4001059</v>
          </cell>
          <cell r="AR1891">
            <v>4</v>
          </cell>
          <cell r="AS1891">
            <v>42768</v>
          </cell>
          <cell r="AT1891" t="str">
            <v>SD Reservado Acciones de Movilidad UAERMV Circuito Movilidad Salvando Vidas -</v>
          </cell>
          <cell r="AU1891">
            <v>0</v>
          </cell>
          <cell r="AV1891" t="str">
            <v>sc</v>
          </cell>
        </row>
        <row r="1892">
          <cell r="AP1892">
            <v>202919</v>
          </cell>
          <cell r="AQ1892">
            <v>4001065</v>
          </cell>
          <cell r="AR1892">
            <v>4</v>
          </cell>
          <cell r="AS1892">
            <v>42342</v>
          </cell>
          <cell r="AT1892" t="str">
            <v>IDU-134-2007 Terminado Construcción IDU Local  -</v>
          </cell>
          <cell r="AU1892">
            <v>0</v>
          </cell>
          <cell r="AV1892" t="str">
            <v>sc</v>
          </cell>
        </row>
        <row r="1893">
          <cell r="AP1893">
            <v>202943</v>
          </cell>
          <cell r="AQ1893">
            <v>4001073</v>
          </cell>
          <cell r="AR1893">
            <v>4</v>
          </cell>
          <cell r="AS1893">
            <v>42723</v>
          </cell>
          <cell r="AT1893" t="str">
            <v>SD Terminado Mantenimiento Periódico UAERMV Local SD -</v>
          </cell>
          <cell r="AU1893">
            <v>0</v>
          </cell>
          <cell r="AV1893" t="str">
            <v>sc</v>
          </cell>
        </row>
        <row r="1894">
          <cell r="AP1894">
            <v>202988</v>
          </cell>
          <cell r="AQ1894">
            <v>4001091</v>
          </cell>
          <cell r="AR1894">
            <v>4</v>
          </cell>
          <cell r="AS1894">
            <v>42578</v>
          </cell>
          <cell r="AT1894" t="str">
            <v>COP-148-2015 Terminado Construcción FDL SAN CRISTOBAL Circuito Movilidad PROYECTO 1025 -</v>
          </cell>
          <cell r="AU1894">
            <v>0</v>
          </cell>
          <cell r="AV1894" t="str">
            <v>sc</v>
          </cell>
        </row>
        <row r="1895">
          <cell r="AP1895">
            <v>203018</v>
          </cell>
          <cell r="AQ1895">
            <v>4001104</v>
          </cell>
          <cell r="AR1895">
            <v>4</v>
          </cell>
          <cell r="AS1895">
            <v>42313</v>
          </cell>
          <cell r="AT1895" t="str">
            <v>CONV-011-2011 Terminado Acciones de Movilidad IDU Circuito Movilidad  -</v>
          </cell>
          <cell r="AU1895">
            <v>0</v>
          </cell>
          <cell r="AV1895" t="str">
            <v>sc</v>
          </cell>
        </row>
        <row r="1896">
          <cell r="AP1896">
            <v>203051</v>
          </cell>
          <cell r="AQ1896">
            <v>4001116</v>
          </cell>
          <cell r="AR1896">
            <v>4</v>
          </cell>
          <cell r="AS1896">
            <v>42578</v>
          </cell>
          <cell r="AT1896" t="str">
            <v>COP-147-2015 Terminado Construcción FDL SAN CRISTOBAL Circuito Movilidad PROYECTO 1025 -</v>
          </cell>
          <cell r="AU1896">
            <v>0</v>
          </cell>
          <cell r="AV1896" t="str">
            <v>sc</v>
          </cell>
        </row>
        <row r="1897">
          <cell r="AP1897">
            <v>203078</v>
          </cell>
          <cell r="AQ1897">
            <v>4001125</v>
          </cell>
          <cell r="AR1897">
            <v>4</v>
          </cell>
          <cell r="AS1897">
            <v>41298</v>
          </cell>
          <cell r="AT1897" t="str">
            <v>SD Terminado Mantenimiento Periódico UAERMV Arterial  -</v>
          </cell>
          <cell r="AU1897">
            <v>0</v>
          </cell>
          <cell r="AV1897" t="str">
            <v>sc</v>
          </cell>
        </row>
        <row r="1898">
          <cell r="AP1898">
            <v>203081</v>
          </cell>
          <cell r="AQ1898">
            <v>4001126</v>
          </cell>
          <cell r="AR1898">
            <v>4</v>
          </cell>
          <cell r="AS1898">
            <v>42313</v>
          </cell>
          <cell r="AT1898" t="str">
            <v>CONV-011-2011 Terminado Acciones de Movilidad IDU Local  -</v>
          </cell>
          <cell r="AU1898">
            <v>0</v>
          </cell>
          <cell r="AV1898" t="str">
            <v>sc</v>
          </cell>
        </row>
        <row r="1899">
          <cell r="AP1899">
            <v>203096</v>
          </cell>
          <cell r="AQ1899">
            <v>4001134</v>
          </cell>
          <cell r="AR1899">
            <v>4</v>
          </cell>
          <cell r="AS1899">
            <v>42342</v>
          </cell>
          <cell r="AT1899" t="str">
            <v>IDU-134-2007 Terminado Construcción IDU Circuito Movilidad  -</v>
          </cell>
          <cell r="AU1899">
            <v>0</v>
          </cell>
          <cell r="AV1899" t="str">
            <v>BUENO</v>
          </cell>
        </row>
        <row r="1900">
          <cell r="AP1900">
            <v>203117</v>
          </cell>
          <cell r="AQ1900">
            <v>4001142</v>
          </cell>
          <cell r="AR1900">
            <v>4</v>
          </cell>
          <cell r="AS1900">
            <v>42342</v>
          </cell>
          <cell r="AT1900" t="str">
            <v>IDU-134-2007 Terminado Construcción IDU Local  -</v>
          </cell>
          <cell r="AU1900">
            <v>0</v>
          </cell>
          <cell r="AV1900" t="str">
            <v>sc</v>
          </cell>
        </row>
        <row r="1901">
          <cell r="AP1901">
            <v>203180</v>
          </cell>
          <cell r="AQ1901">
            <v>4001170</v>
          </cell>
          <cell r="AR1901">
            <v>4</v>
          </cell>
          <cell r="AS1901">
            <v>42342</v>
          </cell>
          <cell r="AT1901" t="str">
            <v>IDU-134-2007 Terminado Construcción IDU Arterial  -</v>
          </cell>
          <cell r="AU1901">
            <v>0</v>
          </cell>
          <cell r="AV1901" t="str">
            <v>sc</v>
          </cell>
        </row>
        <row r="1902">
          <cell r="AP1902">
            <v>203326</v>
          </cell>
          <cell r="AQ1902">
            <v>4001226</v>
          </cell>
          <cell r="AR1902">
            <v>4</v>
          </cell>
          <cell r="AS1902">
            <v>42342</v>
          </cell>
          <cell r="AT1902" t="str">
            <v>IDU-134-2007 Terminado Construcción IDU Circuito Movilidad  -</v>
          </cell>
          <cell r="AU1902">
            <v>0</v>
          </cell>
          <cell r="AV1902" t="str">
            <v>BUENO</v>
          </cell>
        </row>
        <row r="1903">
          <cell r="AP1903">
            <v>203341</v>
          </cell>
          <cell r="AQ1903">
            <v>4001231</v>
          </cell>
          <cell r="AR1903">
            <v>4</v>
          </cell>
          <cell r="AS1903">
            <v>42342</v>
          </cell>
          <cell r="AT1903" t="str">
            <v>IDU-134-2007 Terminado Construcción IDU Circuito Movilidad  -</v>
          </cell>
          <cell r="AU1903">
            <v>0</v>
          </cell>
          <cell r="AV1903" t="str">
            <v>sc</v>
          </cell>
        </row>
        <row r="1904">
          <cell r="AP1904">
            <v>203395</v>
          </cell>
          <cell r="AQ1904">
            <v>4001253</v>
          </cell>
          <cell r="AR1904">
            <v>4</v>
          </cell>
          <cell r="AS1904">
            <v>42342</v>
          </cell>
          <cell r="AT1904" t="str">
            <v>IDU-134-2007 Terminado Construcción IDU Local  -</v>
          </cell>
          <cell r="AU1904">
            <v>0</v>
          </cell>
          <cell r="AV1904" t="str">
            <v>BUENO</v>
          </cell>
        </row>
        <row r="1905">
          <cell r="AP1905">
            <v>203407</v>
          </cell>
          <cell r="AQ1905">
            <v>4001257</v>
          </cell>
          <cell r="AR1905">
            <v>4</v>
          </cell>
          <cell r="AS1905">
            <v>41298</v>
          </cell>
          <cell r="AT1905" t="str">
            <v>SD Terminado Mantenimiento Periódico UAERMV Arterial  -</v>
          </cell>
          <cell r="AU1905">
            <v>0</v>
          </cell>
          <cell r="AV1905" t="str">
            <v>sc</v>
          </cell>
        </row>
        <row r="1906">
          <cell r="AP1906">
            <v>203449</v>
          </cell>
          <cell r="AQ1906">
            <v>4001271</v>
          </cell>
          <cell r="AR1906">
            <v>4</v>
          </cell>
          <cell r="AS1906">
            <v>42313</v>
          </cell>
          <cell r="AT1906" t="str">
            <v>CONV-011-2011 Terminado Acciones de Movilidad IDU Circuito Movilidad  -</v>
          </cell>
          <cell r="AU1906">
            <v>0</v>
          </cell>
          <cell r="AV1906" t="str">
            <v>sc</v>
          </cell>
        </row>
        <row r="1907">
          <cell r="AP1907">
            <v>203482</v>
          </cell>
          <cell r="AQ1907">
            <v>4001283</v>
          </cell>
          <cell r="AR1907">
            <v>4</v>
          </cell>
          <cell r="AS1907">
            <v>42342</v>
          </cell>
          <cell r="AT1907" t="str">
            <v>IDU-134-2007 Terminado Construcción IDU Arterial  -</v>
          </cell>
          <cell r="AU1907">
            <v>0</v>
          </cell>
          <cell r="AV1907" t="str">
            <v>sc</v>
          </cell>
        </row>
        <row r="1908">
          <cell r="AP1908">
            <v>203536</v>
          </cell>
          <cell r="AQ1908">
            <v>4001304</v>
          </cell>
          <cell r="AR1908">
            <v>4</v>
          </cell>
          <cell r="AS1908">
            <v>42578</v>
          </cell>
          <cell r="AT1908" t="str">
            <v>COP-132-2016 Terminado Conservacion FDL SAN CRISTOBAL Local PROYECTO 1025 -</v>
          </cell>
          <cell r="AU1908">
            <v>0</v>
          </cell>
          <cell r="AV1908" t="str">
            <v>sc</v>
          </cell>
        </row>
        <row r="1909">
          <cell r="AP1909">
            <v>203542</v>
          </cell>
          <cell r="AQ1909">
            <v>4001307</v>
          </cell>
          <cell r="AR1909">
            <v>4</v>
          </cell>
          <cell r="AS1909">
            <v>42342</v>
          </cell>
          <cell r="AT1909" t="str">
            <v>IDU-134-2007 Terminado Construcción IDU Local  -</v>
          </cell>
          <cell r="AU1909">
            <v>0</v>
          </cell>
          <cell r="AV1909" t="str">
            <v>BUENO</v>
          </cell>
        </row>
        <row r="1910">
          <cell r="AP1910">
            <v>203587</v>
          </cell>
          <cell r="AQ1910">
            <v>4001324</v>
          </cell>
          <cell r="AR1910">
            <v>4</v>
          </cell>
          <cell r="AS1910">
            <v>42409</v>
          </cell>
          <cell r="AT1910" t="str">
            <v>IDU-1717-2014 Terminado Mantenimiento Periódico IDU Circuito Movilidad  -</v>
          </cell>
          <cell r="AU1910">
            <v>0</v>
          </cell>
          <cell r="AV1910" t="str">
            <v>sc</v>
          </cell>
        </row>
        <row r="1911">
          <cell r="AP1911">
            <v>203613</v>
          </cell>
          <cell r="AQ1911">
            <v>4001334</v>
          </cell>
          <cell r="AR1911">
            <v>4</v>
          </cell>
          <cell r="AS1911">
            <v>42342</v>
          </cell>
          <cell r="AT1911" t="str">
            <v>IDU-134-2007 Terminado Construcción IDU Circuito Movilidad  -</v>
          </cell>
          <cell r="AU1911">
            <v>0</v>
          </cell>
          <cell r="AV1911" t="str">
            <v>BUENO</v>
          </cell>
        </row>
        <row r="1912">
          <cell r="AP1912">
            <v>203709</v>
          </cell>
          <cell r="AQ1912">
            <v>4001367</v>
          </cell>
          <cell r="AR1912">
            <v>4</v>
          </cell>
          <cell r="AS1912">
            <v>42313</v>
          </cell>
          <cell r="AT1912" t="str">
            <v>IDU-1804-2013 Terminado Mantenimiento Periódico IDU Arterial  -</v>
          </cell>
          <cell r="AU1912">
            <v>0</v>
          </cell>
          <cell r="AV1912" t="str">
            <v>sc</v>
          </cell>
        </row>
        <row r="1913">
          <cell r="AP1913">
            <v>203721</v>
          </cell>
          <cell r="AQ1913">
            <v>4001372</v>
          </cell>
          <cell r="AR1913">
            <v>4</v>
          </cell>
          <cell r="AS1913">
            <v>42313</v>
          </cell>
          <cell r="AT1913" t="str">
            <v>CONV-011-2011 Terminado Acciones de Movilidad IDU Circuito Movilidad  -</v>
          </cell>
          <cell r="AU1913">
            <v>0</v>
          </cell>
          <cell r="AV1913" t="str">
            <v>sc</v>
          </cell>
        </row>
        <row r="1914">
          <cell r="AP1914">
            <v>203724</v>
          </cell>
          <cell r="AQ1914">
            <v>4001373</v>
          </cell>
          <cell r="AR1914">
            <v>4</v>
          </cell>
          <cell r="AS1914">
            <v>42409</v>
          </cell>
          <cell r="AT1914" t="str">
            <v>IDU-1717-2014 Terminado Mantenimiento Periódico IDU Circuito Movilidad  -</v>
          </cell>
          <cell r="AU1914">
            <v>0</v>
          </cell>
          <cell r="AV1914" t="str">
            <v>sc</v>
          </cell>
        </row>
        <row r="1915">
          <cell r="AP1915">
            <v>203763</v>
          </cell>
          <cell r="AQ1915">
            <v>4001388</v>
          </cell>
          <cell r="AR1915">
            <v>4</v>
          </cell>
          <cell r="AS1915">
            <v>42342</v>
          </cell>
          <cell r="AT1915" t="str">
            <v>IDU-134-2007 Terminado Construcción IDU Circuito Movilidad  -</v>
          </cell>
          <cell r="AU1915">
            <v>0</v>
          </cell>
          <cell r="AV1915" t="str">
            <v>BUENO</v>
          </cell>
        </row>
        <row r="1916">
          <cell r="AP1916">
            <v>203769</v>
          </cell>
          <cell r="AQ1916">
            <v>4001390</v>
          </cell>
          <cell r="AR1916">
            <v>4</v>
          </cell>
          <cell r="AS1916">
            <v>42342</v>
          </cell>
          <cell r="AT1916" t="str">
            <v>IDU-134-2007 Terminado Construcción IDU Arterial  -</v>
          </cell>
          <cell r="AU1916">
            <v>0</v>
          </cell>
          <cell r="AV1916" t="str">
            <v>sc</v>
          </cell>
        </row>
        <row r="1917">
          <cell r="AP1917">
            <v>203778</v>
          </cell>
          <cell r="AQ1917">
            <v>4001393</v>
          </cell>
          <cell r="AR1917">
            <v>4</v>
          </cell>
          <cell r="AS1917">
            <v>41149</v>
          </cell>
          <cell r="AT1917" t="str">
            <v>SD Terminado Mantenimiento Periódico UAERMV Arterial  -</v>
          </cell>
          <cell r="AU1917">
            <v>0</v>
          </cell>
          <cell r="AV1917" t="str">
            <v>sc</v>
          </cell>
        </row>
        <row r="1918">
          <cell r="AP1918">
            <v>203817</v>
          </cell>
          <cell r="AQ1918">
            <v>4001407</v>
          </cell>
          <cell r="AR1918">
            <v>4</v>
          </cell>
          <cell r="AS1918">
            <v>42342</v>
          </cell>
          <cell r="AT1918" t="str">
            <v>IDU-134-2007 Terminado Construcción IDU Local  -</v>
          </cell>
          <cell r="AU1918">
            <v>0</v>
          </cell>
          <cell r="AV1918" t="str">
            <v>BUENO</v>
          </cell>
        </row>
        <row r="1919">
          <cell r="AP1919">
            <v>203832</v>
          </cell>
          <cell r="AQ1919">
            <v>4001412</v>
          </cell>
          <cell r="AR1919">
            <v>4</v>
          </cell>
          <cell r="AS1919">
            <v>42313</v>
          </cell>
          <cell r="AT1919" t="str">
            <v>CONV-011-2011 Terminado Acciones de Movilidad IDU Circuito Movilidad  -</v>
          </cell>
          <cell r="AU1919">
            <v>0</v>
          </cell>
          <cell r="AV1919" t="str">
            <v>sc</v>
          </cell>
        </row>
        <row r="1920">
          <cell r="AP1920">
            <v>203841</v>
          </cell>
          <cell r="AQ1920">
            <v>4001415</v>
          </cell>
          <cell r="AR1920">
            <v>4</v>
          </cell>
          <cell r="AS1920">
            <v>41149</v>
          </cell>
          <cell r="AT1920" t="str">
            <v>SD Terminado Mantenimiento Periódico UAERMV Arterial  -</v>
          </cell>
          <cell r="AU1920">
            <v>0</v>
          </cell>
          <cell r="AV1920" t="str">
            <v>sc</v>
          </cell>
        </row>
        <row r="1921">
          <cell r="AP1921">
            <v>203856</v>
          </cell>
          <cell r="AQ1921">
            <v>4001420</v>
          </cell>
          <cell r="AR1921">
            <v>4</v>
          </cell>
          <cell r="AS1921">
            <v>42342</v>
          </cell>
          <cell r="AT1921" t="str">
            <v>IDU-134-2007 Terminado Construcción IDU Local  -</v>
          </cell>
          <cell r="AU1921">
            <v>0</v>
          </cell>
          <cell r="AV1921" t="str">
            <v>BUENO</v>
          </cell>
        </row>
        <row r="1922">
          <cell r="AP1922">
            <v>203910</v>
          </cell>
          <cell r="AQ1922">
            <v>4001441</v>
          </cell>
          <cell r="AR1922">
            <v>4</v>
          </cell>
          <cell r="AS1922">
            <v>41411</v>
          </cell>
          <cell r="AT1922" t="str">
            <v>SD Terminado Mantenimiento Periódico UAERMV Local  -</v>
          </cell>
          <cell r="AU1922">
            <v>0</v>
          </cell>
          <cell r="AV1922" t="str">
            <v>sc</v>
          </cell>
        </row>
        <row r="1923">
          <cell r="AP1923">
            <v>203934</v>
          </cell>
          <cell r="AQ1923">
            <v>4001450</v>
          </cell>
          <cell r="AR1923">
            <v>4</v>
          </cell>
          <cell r="AS1923">
            <v>42313</v>
          </cell>
          <cell r="AT1923" t="str">
            <v>CONV-011-2011 Terminado Acciones de Movilidad IDU Circuito Movilidad  -</v>
          </cell>
          <cell r="AU1923">
            <v>0</v>
          </cell>
          <cell r="AV1923" t="str">
            <v>sc</v>
          </cell>
        </row>
        <row r="1924">
          <cell r="AP1924">
            <v>203979</v>
          </cell>
          <cell r="AQ1924">
            <v>4001465</v>
          </cell>
          <cell r="AR1924">
            <v>4</v>
          </cell>
          <cell r="AS1924">
            <v>42342</v>
          </cell>
          <cell r="AT1924" t="str">
            <v>IDU-134-2007 Terminado Construcción IDU Local  -</v>
          </cell>
          <cell r="AU1924">
            <v>0</v>
          </cell>
          <cell r="AV1924" t="str">
            <v>BUENO</v>
          </cell>
        </row>
        <row r="1925">
          <cell r="AP1925">
            <v>203994</v>
          </cell>
          <cell r="AQ1925">
            <v>4001470</v>
          </cell>
          <cell r="AR1925">
            <v>4</v>
          </cell>
          <cell r="AS1925">
            <v>41149</v>
          </cell>
          <cell r="AT1925" t="str">
            <v>SD Terminado Mantenimiento Periódico UAERMV Arterial  -</v>
          </cell>
          <cell r="AU1925">
            <v>0</v>
          </cell>
          <cell r="AV1925" t="str">
            <v>sc</v>
          </cell>
        </row>
        <row r="1926">
          <cell r="AP1926">
            <v>204021</v>
          </cell>
          <cell r="AQ1926">
            <v>4001479</v>
          </cell>
          <cell r="AR1926">
            <v>4</v>
          </cell>
          <cell r="AS1926">
            <v>42342</v>
          </cell>
          <cell r="AT1926" t="str">
            <v>IDU-134-2007 Terminado Construcción IDU Arterial  -</v>
          </cell>
          <cell r="AU1926">
            <v>0</v>
          </cell>
          <cell r="AV1926" t="str">
            <v>sc</v>
          </cell>
        </row>
        <row r="1927">
          <cell r="AP1927">
            <v>204063</v>
          </cell>
          <cell r="AQ1927">
            <v>4001497</v>
          </cell>
          <cell r="AR1927">
            <v>4</v>
          </cell>
          <cell r="AS1927">
            <v>42342</v>
          </cell>
          <cell r="AT1927" t="str">
            <v>IDU-134-2007 Terminado Construcción IDU Circuito Movilidad  -</v>
          </cell>
          <cell r="AU1927">
            <v>0</v>
          </cell>
          <cell r="AV1927" t="str">
            <v>BUENO</v>
          </cell>
        </row>
        <row r="1928">
          <cell r="AP1928">
            <v>204066</v>
          </cell>
          <cell r="AQ1928">
            <v>4001498</v>
          </cell>
          <cell r="AR1928">
            <v>4</v>
          </cell>
          <cell r="AS1928">
            <v>42342</v>
          </cell>
          <cell r="AT1928" t="str">
            <v>IDU-134-2007 Terminado Construcción IDU Local  -</v>
          </cell>
          <cell r="AU1928">
            <v>0</v>
          </cell>
          <cell r="AV1928" t="str">
            <v>BUENO</v>
          </cell>
        </row>
        <row r="1929">
          <cell r="AP1929">
            <v>204072</v>
          </cell>
          <cell r="AQ1929">
            <v>4001501</v>
          </cell>
          <cell r="AR1929">
            <v>4</v>
          </cell>
          <cell r="AS1929">
            <v>42313</v>
          </cell>
          <cell r="AT1929" t="str">
            <v>CONV-011-2011 Terminado Acciones de Movilidad IDU Circuito Movilidad  -</v>
          </cell>
          <cell r="AU1929">
            <v>0</v>
          </cell>
          <cell r="AV1929" t="str">
            <v>BUENO</v>
          </cell>
        </row>
        <row r="1930">
          <cell r="AP1930">
            <v>204162</v>
          </cell>
          <cell r="AQ1930">
            <v>4001534</v>
          </cell>
          <cell r="AR1930">
            <v>4</v>
          </cell>
          <cell r="AS1930">
            <v>42342</v>
          </cell>
          <cell r="AT1930" t="str">
            <v>IDU-134-2007 Terminado Construcción IDU Local  -</v>
          </cell>
          <cell r="AU1930">
            <v>0</v>
          </cell>
          <cell r="AV1930" t="str">
            <v>BUENO</v>
          </cell>
        </row>
        <row r="1931">
          <cell r="AP1931">
            <v>204180</v>
          </cell>
          <cell r="AQ1931">
            <v>4001540</v>
          </cell>
          <cell r="AR1931">
            <v>4</v>
          </cell>
          <cell r="AS1931">
            <v>42342</v>
          </cell>
          <cell r="AT1931" t="str">
            <v>IDU-134-2007 Terminado Construcción IDU Circuito Movilidad  -</v>
          </cell>
          <cell r="AU1931">
            <v>0</v>
          </cell>
          <cell r="AV1931" t="str">
            <v>BUENO</v>
          </cell>
        </row>
        <row r="1932">
          <cell r="AP1932">
            <v>204240</v>
          </cell>
          <cell r="AQ1932">
            <v>4001564</v>
          </cell>
          <cell r="AR1932">
            <v>4</v>
          </cell>
          <cell r="AS1932">
            <v>41563</v>
          </cell>
          <cell r="AT1932" t="str">
            <v>SD Terminado Rehabilitación UAERMV Circuito Movilidad  -</v>
          </cell>
          <cell r="AU1932">
            <v>0</v>
          </cell>
          <cell r="AV1932" t="str">
            <v>BUENO</v>
          </cell>
        </row>
        <row r="1933">
          <cell r="AP1933">
            <v>204261</v>
          </cell>
          <cell r="AQ1933">
            <v>4001571</v>
          </cell>
          <cell r="AR1933">
            <v>4</v>
          </cell>
          <cell r="AS1933">
            <v>42342</v>
          </cell>
          <cell r="AT1933" t="str">
            <v>IDU-134-2007 Terminado Construcción IDU Circuito Movilidad  -</v>
          </cell>
          <cell r="AU1933">
            <v>0</v>
          </cell>
          <cell r="AV1933" t="str">
            <v>sc</v>
          </cell>
        </row>
        <row r="1934">
          <cell r="AP1934">
            <v>204264</v>
          </cell>
          <cell r="AQ1934">
            <v>4001572</v>
          </cell>
          <cell r="AR1934">
            <v>4</v>
          </cell>
          <cell r="AS1934">
            <v>42409</v>
          </cell>
          <cell r="AT1934" t="str">
            <v>IDU-1717-2014 Terminado Mantenimiento Periódico IDU Circuito Movilidad  -</v>
          </cell>
          <cell r="AU1934">
            <v>0</v>
          </cell>
          <cell r="AV1934" t="str">
            <v>sc</v>
          </cell>
        </row>
        <row r="1935">
          <cell r="AP1935">
            <v>204312</v>
          </cell>
          <cell r="AQ1935">
            <v>4001589</v>
          </cell>
          <cell r="AR1935">
            <v>4</v>
          </cell>
          <cell r="AS1935">
            <v>42342</v>
          </cell>
          <cell r="AT1935" t="str">
            <v>IDU-134-2007 Terminado Construcción IDU Local  -</v>
          </cell>
          <cell r="AU1935">
            <v>0</v>
          </cell>
          <cell r="AV1935" t="str">
            <v>sc</v>
          </cell>
        </row>
        <row r="1936">
          <cell r="AP1936">
            <v>204318</v>
          </cell>
          <cell r="AQ1936">
            <v>4001591</v>
          </cell>
          <cell r="AR1936">
            <v>4</v>
          </cell>
          <cell r="AS1936">
            <v>42342</v>
          </cell>
          <cell r="AT1936" t="str">
            <v>IDU-134-2007 Terminado Construcción IDU Circuito Movilidad  -</v>
          </cell>
          <cell r="AU1936">
            <v>0</v>
          </cell>
          <cell r="AV1936" t="str">
            <v>BUENO</v>
          </cell>
        </row>
        <row r="1937">
          <cell r="AP1937">
            <v>204345</v>
          </cell>
          <cell r="AQ1937">
            <v>4001600</v>
          </cell>
          <cell r="AR1937">
            <v>4</v>
          </cell>
          <cell r="AS1937">
            <v>42409</v>
          </cell>
          <cell r="AT1937" t="str">
            <v>IDU-1717-2014 Terminado Mantenimiento Periódico IDU Circuito Movilidad  -</v>
          </cell>
          <cell r="AU1937">
            <v>0</v>
          </cell>
          <cell r="AV1937" t="str">
            <v>sc</v>
          </cell>
        </row>
        <row r="1938">
          <cell r="AP1938">
            <v>204405</v>
          </cell>
          <cell r="AQ1938">
            <v>4001625</v>
          </cell>
          <cell r="AR1938">
            <v>4</v>
          </cell>
          <cell r="AS1938">
            <v>42409</v>
          </cell>
          <cell r="AT1938" t="str">
            <v>IDU-1717-2014 Terminado Mantenimiento Periódico IDU Circuito Movilidad  -</v>
          </cell>
          <cell r="AU1938">
            <v>0</v>
          </cell>
          <cell r="AV1938" t="str">
            <v>sc</v>
          </cell>
        </row>
        <row r="1939">
          <cell r="AP1939">
            <v>204477</v>
          </cell>
          <cell r="AQ1939">
            <v>4001655</v>
          </cell>
          <cell r="AR1939">
            <v>4</v>
          </cell>
          <cell r="AS1939">
            <v>42578</v>
          </cell>
          <cell r="AT1939" t="str">
            <v>COP-132-2016 Terminado Construcción FDL SAN CRISTOBAL Local PROYECTO 1025 -</v>
          </cell>
          <cell r="AU1939">
            <v>0</v>
          </cell>
          <cell r="AV1939" t="str">
            <v>sc</v>
          </cell>
        </row>
        <row r="1940">
          <cell r="AP1940">
            <v>204483</v>
          </cell>
          <cell r="AQ1940">
            <v>4001657</v>
          </cell>
          <cell r="AR1940">
            <v>4</v>
          </cell>
          <cell r="AS1940">
            <v>42409</v>
          </cell>
          <cell r="AT1940" t="str">
            <v>IDU-1717-2014 Terminado Mantenimiento Periódico IDU Circuito Movilidad  -</v>
          </cell>
          <cell r="AU1940">
            <v>0</v>
          </cell>
          <cell r="AV1940" t="str">
            <v>sc</v>
          </cell>
        </row>
        <row r="1941">
          <cell r="AP1941">
            <v>204510</v>
          </cell>
          <cell r="AQ1941">
            <v>4001668</v>
          </cell>
          <cell r="AR1941">
            <v>4</v>
          </cell>
          <cell r="AS1941">
            <v>42342</v>
          </cell>
          <cell r="AT1941" t="str">
            <v>IDU-134-2007 Terminado Construcción IDU Circuito Movilidad  -</v>
          </cell>
          <cell r="AU1941">
            <v>0</v>
          </cell>
          <cell r="AV1941" t="str">
            <v>BUENO</v>
          </cell>
        </row>
        <row r="1942">
          <cell r="AP1942">
            <v>204540</v>
          </cell>
          <cell r="AQ1942">
            <v>4001683</v>
          </cell>
          <cell r="AR1942">
            <v>4</v>
          </cell>
          <cell r="AS1942">
            <v>42578</v>
          </cell>
          <cell r="AT1942" t="str">
            <v>COP-159-2014 Terminado Construcción FDL SAN CRISTOBAL Circuito Movilidad PROYECTO 1025 -</v>
          </cell>
          <cell r="AU1942">
            <v>0</v>
          </cell>
          <cell r="AV1942" t="str">
            <v>INTERV - ALC</v>
          </cell>
        </row>
        <row r="1943">
          <cell r="AP1943">
            <v>204618</v>
          </cell>
          <cell r="AQ1943">
            <v>4001718</v>
          </cell>
          <cell r="AR1943">
            <v>4</v>
          </cell>
          <cell r="AS1943">
            <v>42342</v>
          </cell>
          <cell r="AT1943" t="str">
            <v>IDU-134-2007 Terminado Construcción IDU Circuito Movilidad  -</v>
          </cell>
          <cell r="AU1943">
            <v>0</v>
          </cell>
          <cell r="AV1943" t="str">
            <v>BUENO</v>
          </cell>
        </row>
        <row r="1944">
          <cell r="AP1944">
            <v>204771</v>
          </cell>
          <cell r="AQ1944">
            <v>4001795</v>
          </cell>
          <cell r="AR1944">
            <v>4</v>
          </cell>
          <cell r="AS1944">
            <v>42342</v>
          </cell>
          <cell r="AT1944" t="str">
            <v>IDU-134-2007 Terminado Construcción IDU Circuito Movilidad  -</v>
          </cell>
          <cell r="AU1944">
            <v>0</v>
          </cell>
          <cell r="AV1944" t="str">
            <v>BUENO</v>
          </cell>
        </row>
        <row r="1945">
          <cell r="AP1945">
            <v>204951</v>
          </cell>
          <cell r="AQ1945">
            <v>4001882</v>
          </cell>
          <cell r="AR1945">
            <v>4</v>
          </cell>
          <cell r="AS1945">
            <v>42342</v>
          </cell>
          <cell r="AT1945" t="str">
            <v>IDU-134-2007 Terminado Construcción IDU Circuito Movilidad  -</v>
          </cell>
          <cell r="AU1945">
            <v>0</v>
          </cell>
          <cell r="AV1945" t="str">
            <v>BUENO</v>
          </cell>
        </row>
        <row r="1946">
          <cell r="AP1946">
            <v>205074</v>
          </cell>
          <cell r="AQ1946">
            <v>4001937</v>
          </cell>
          <cell r="AR1946">
            <v>4</v>
          </cell>
          <cell r="AS1946">
            <v>42342</v>
          </cell>
          <cell r="AT1946" t="str">
            <v>IDU-134-2007 Terminado Construcción IDU Local  -</v>
          </cell>
          <cell r="AU1946">
            <v>0</v>
          </cell>
          <cell r="AV1946" t="str">
            <v>sc</v>
          </cell>
        </row>
        <row r="1947">
          <cell r="AP1947">
            <v>205152</v>
          </cell>
          <cell r="AQ1947">
            <v>4001966</v>
          </cell>
          <cell r="AR1947">
            <v>4</v>
          </cell>
          <cell r="AS1947">
            <v>40799</v>
          </cell>
          <cell r="AT1947" t="str">
            <v>UMV-188-2009 Terminado Mantenimiento Periódico UAERMV Circuito Movilidad  -</v>
          </cell>
          <cell r="AU1947">
            <v>0</v>
          </cell>
          <cell r="AV1947" t="str">
            <v>sc</v>
          </cell>
        </row>
        <row r="1948">
          <cell r="AP1948">
            <v>205188</v>
          </cell>
          <cell r="AQ1948">
            <v>4001980</v>
          </cell>
          <cell r="AR1948">
            <v>4</v>
          </cell>
          <cell r="AS1948">
            <v>42342</v>
          </cell>
          <cell r="AT1948" t="str">
            <v>IDU-134-2007 Terminado Construcción IDU Local  -</v>
          </cell>
          <cell r="AU1948">
            <v>0</v>
          </cell>
          <cell r="AV1948" t="str">
            <v>sc</v>
          </cell>
        </row>
        <row r="1949">
          <cell r="AP1949">
            <v>205263</v>
          </cell>
          <cell r="AQ1949">
            <v>4002008</v>
          </cell>
          <cell r="AR1949">
            <v>4</v>
          </cell>
          <cell r="AS1949">
            <v>42342</v>
          </cell>
          <cell r="AT1949" t="str">
            <v>IDU-134-2007 Terminado Construcción IDU Circuito Movilidad  -</v>
          </cell>
          <cell r="AU1949">
            <v>0</v>
          </cell>
          <cell r="AV1949" t="str">
            <v>BUENO</v>
          </cell>
        </row>
        <row r="1950">
          <cell r="AP1950">
            <v>205311</v>
          </cell>
          <cell r="AQ1950">
            <v>4002026</v>
          </cell>
          <cell r="AR1950">
            <v>4</v>
          </cell>
          <cell r="AS1950">
            <v>42342</v>
          </cell>
          <cell r="AT1950" t="str">
            <v>IDU-134-2007 Terminado Construcción IDU Circuito Movilidad  -</v>
          </cell>
          <cell r="AU1950">
            <v>0</v>
          </cell>
          <cell r="AV1950" t="str">
            <v>VIABLE</v>
          </cell>
        </row>
        <row r="1951">
          <cell r="AP1951">
            <v>205398</v>
          </cell>
          <cell r="AQ1951">
            <v>4002062</v>
          </cell>
          <cell r="AR1951">
            <v>4</v>
          </cell>
          <cell r="AS1951">
            <v>42342</v>
          </cell>
          <cell r="AT1951" t="str">
            <v>IDU-134-2007 Terminado Construcción IDU Circuito Movilidad  -</v>
          </cell>
          <cell r="AU1951">
            <v>0</v>
          </cell>
          <cell r="AV1951" t="str">
            <v>BUENO</v>
          </cell>
        </row>
        <row r="1952">
          <cell r="AP1952">
            <v>205431</v>
          </cell>
          <cell r="AQ1952">
            <v>4002077</v>
          </cell>
          <cell r="AR1952">
            <v>4</v>
          </cell>
          <cell r="AS1952">
            <v>42313</v>
          </cell>
          <cell r="AT1952" t="str">
            <v>CONV-011-2011 Terminado Acciones de Movilidad IDU Circuito Movilidad  -</v>
          </cell>
          <cell r="AU1952">
            <v>0</v>
          </cell>
          <cell r="AV1952" t="str">
            <v>sc</v>
          </cell>
        </row>
        <row r="1953">
          <cell r="AP1953">
            <v>205464</v>
          </cell>
          <cell r="AQ1953">
            <v>4002089</v>
          </cell>
          <cell r="AR1953">
            <v>4</v>
          </cell>
          <cell r="AS1953">
            <v>42313</v>
          </cell>
          <cell r="AT1953" t="str">
            <v>CONV-011-2011 Terminado Acciones de Movilidad IDU Local  -</v>
          </cell>
          <cell r="AU1953">
            <v>0</v>
          </cell>
          <cell r="AV1953" t="str">
            <v>sc</v>
          </cell>
        </row>
        <row r="1954">
          <cell r="AP1954">
            <v>205617</v>
          </cell>
          <cell r="AQ1954">
            <v>4002160</v>
          </cell>
          <cell r="AR1954">
            <v>4</v>
          </cell>
          <cell r="AS1954">
            <v>42578</v>
          </cell>
          <cell r="AT1954" t="str">
            <v>COP-133-2013 Terminado Construcción FDL SAN CRISTOBAL Local SD -</v>
          </cell>
          <cell r="AU1954">
            <v>0</v>
          </cell>
          <cell r="AV1954" t="str">
            <v>INTERV - ALC</v>
          </cell>
        </row>
        <row r="1955">
          <cell r="AP1955">
            <v>205647</v>
          </cell>
          <cell r="AQ1955">
            <v>4002173</v>
          </cell>
          <cell r="AR1955">
            <v>4</v>
          </cell>
          <cell r="AS1955">
            <v>41298</v>
          </cell>
          <cell r="AT1955" t="str">
            <v>CONV-011-2011 Terminado Mantenimiento Periódico UAERMV Local  -</v>
          </cell>
          <cell r="AU1955">
            <v>0</v>
          </cell>
          <cell r="AV1955" t="str">
            <v>sc</v>
          </cell>
        </row>
        <row r="1956">
          <cell r="AP1956">
            <v>205872</v>
          </cell>
          <cell r="AQ1956">
            <v>4002284</v>
          </cell>
          <cell r="AR1956">
            <v>4</v>
          </cell>
          <cell r="AS1956">
            <v>42313</v>
          </cell>
          <cell r="AT1956" t="str">
            <v>CONV-011-2011 Terminado Mantenimiento Periódico IDU Circuito Movilidad  -</v>
          </cell>
          <cell r="AU1956">
            <v>0</v>
          </cell>
          <cell r="AV1956" t="str">
            <v>VIABLE</v>
          </cell>
        </row>
        <row r="1957">
          <cell r="AP1957">
            <v>205890</v>
          </cell>
          <cell r="AQ1957">
            <v>4002294</v>
          </cell>
          <cell r="AR1957">
            <v>4</v>
          </cell>
          <cell r="AS1957">
            <v>42313</v>
          </cell>
          <cell r="AT1957" t="str">
            <v>CONV-011-2011 Terminado Acciones de Movilidad IDU Circuito Movilidad  -</v>
          </cell>
          <cell r="AU1957">
            <v>0</v>
          </cell>
          <cell r="AV1957" t="str">
            <v>sc</v>
          </cell>
        </row>
        <row r="1958">
          <cell r="AP1958">
            <v>205938</v>
          </cell>
          <cell r="AQ1958">
            <v>4002320</v>
          </cell>
          <cell r="AR1958">
            <v>4</v>
          </cell>
          <cell r="AS1958">
            <v>42313</v>
          </cell>
          <cell r="AT1958" t="str">
            <v>CONV-011-2011 Terminado Mantenimiento Periódico IDU Circuito Movilidad  -</v>
          </cell>
          <cell r="AU1958">
            <v>0</v>
          </cell>
          <cell r="AV1958" t="str">
            <v>VIABLE</v>
          </cell>
        </row>
        <row r="1959">
          <cell r="AP1959">
            <v>205950</v>
          </cell>
          <cell r="AQ1959">
            <v>4002330</v>
          </cell>
          <cell r="AR1959">
            <v>4</v>
          </cell>
          <cell r="AS1959">
            <v>42578</v>
          </cell>
          <cell r="AT1959" t="str">
            <v>COP-133-2013 Terminado Conservacion FDL SAN CRISTOBAL Local SD -</v>
          </cell>
          <cell r="AU1959">
            <v>0</v>
          </cell>
          <cell r="AV1959" t="str">
            <v>sc</v>
          </cell>
        </row>
        <row r="1960">
          <cell r="AP1960">
            <v>206022</v>
          </cell>
          <cell r="AQ1960">
            <v>4002358</v>
          </cell>
          <cell r="AR1960">
            <v>4</v>
          </cell>
          <cell r="AS1960">
            <v>42313</v>
          </cell>
          <cell r="AT1960" t="str">
            <v>CONV-011-2011 Terminado Mantenimiento Periódico IDU Circuito Movilidad  -</v>
          </cell>
          <cell r="AU1960">
            <v>0</v>
          </cell>
          <cell r="AV1960" t="str">
            <v>VIABLE</v>
          </cell>
        </row>
        <row r="1961">
          <cell r="AP1961">
            <v>206055</v>
          </cell>
          <cell r="AQ1961">
            <v>4002384</v>
          </cell>
          <cell r="AR1961">
            <v>4</v>
          </cell>
          <cell r="AS1961">
            <v>42578</v>
          </cell>
          <cell r="AT1961" t="str">
            <v>COP-133-2013 Terminado Construcción FDL SAN CRISTOBAL Local SD -</v>
          </cell>
          <cell r="AU1961">
            <v>0</v>
          </cell>
          <cell r="AV1961" t="str">
            <v>sc</v>
          </cell>
        </row>
        <row r="1962">
          <cell r="AP1962">
            <v>206094</v>
          </cell>
          <cell r="AQ1962">
            <v>4002404</v>
          </cell>
          <cell r="AR1962">
            <v>4</v>
          </cell>
          <cell r="AS1962">
            <v>42313</v>
          </cell>
          <cell r="AT1962" t="str">
            <v>CONV-011-2011 Terminado Acciones de Movilidad IDU Circuito Movilidad  -</v>
          </cell>
          <cell r="AU1962">
            <v>0</v>
          </cell>
          <cell r="AV1962" t="str">
            <v>sc</v>
          </cell>
        </row>
        <row r="1963">
          <cell r="AP1963">
            <v>206103</v>
          </cell>
          <cell r="AQ1963">
            <v>4002422</v>
          </cell>
          <cell r="AR1963">
            <v>4</v>
          </cell>
          <cell r="AS1963">
            <v>42313</v>
          </cell>
          <cell r="AT1963" t="str">
            <v>CONV-011-2011 Terminado Mantenimiento Periódico IDU Circuito Movilidad  -</v>
          </cell>
          <cell r="AU1963">
            <v>0</v>
          </cell>
          <cell r="AV1963" t="str">
            <v>VIABLE</v>
          </cell>
        </row>
        <row r="1964">
          <cell r="AP1964">
            <v>206124</v>
          </cell>
          <cell r="AQ1964">
            <v>4002431</v>
          </cell>
          <cell r="AR1964">
            <v>4</v>
          </cell>
          <cell r="AS1964">
            <v>42578</v>
          </cell>
          <cell r="AT1964" t="str">
            <v>COP-158-2014 Terminado Conservacion FDL SAN CRISTOBAL Local PROYECTO 1025 -</v>
          </cell>
          <cell r="AU1964">
            <v>0</v>
          </cell>
          <cell r="AV1964" t="str">
            <v>sc</v>
          </cell>
        </row>
        <row r="1965">
          <cell r="AP1965">
            <v>206151</v>
          </cell>
          <cell r="AQ1965">
            <v>4002448</v>
          </cell>
          <cell r="AR1965">
            <v>4</v>
          </cell>
          <cell r="AS1965">
            <v>42313</v>
          </cell>
          <cell r="AT1965" t="str">
            <v>CONV-011-2011 Terminado Acciones de Movilidad IDU Circuito Movilidad  -</v>
          </cell>
          <cell r="AU1965">
            <v>0</v>
          </cell>
          <cell r="AV1965" t="str">
            <v>sc</v>
          </cell>
        </row>
        <row r="1966">
          <cell r="AP1966">
            <v>206181</v>
          </cell>
          <cell r="AQ1966">
            <v>4002467</v>
          </cell>
          <cell r="AR1966">
            <v>4</v>
          </cell>
          <cell r="AS1966">
            <v>42313</v>
          </cell>
          <cell r="AT1966" t="str">
            <v>CONV-011-2011 Terminado Mantenimiento Periódico IDU Circuito Movilidad  -</v>
          </cell>
          <cell r="AU1966">
            <v>0</v>
          </cell>
          <cell r="AV1966" t="str">
            <v>VIABLE</v>
          </cell>
        </row>
        <row r="1967">
          <cell r="AP1967">
            <v>206262</v>
          </cell>
          <cell r="AQ1967">
            <v>4002519</v>
          </cell>
          <cell r="AR1967">
            <v>4</v>
          </cell>
          <cell r="AS1967">
            <v>42313</v>
          </cell>
          <cell r="AT1967" t="str">
            <v>CONV-011-2011 Terminado Mantenimiento Periódico IDU Circuito Movilidad  -</v>
          </cell>
          <cell r="AU1967">
            <v>0</v>
          </cell>
          <cell r="AV1967" t="str">
            <v>VIABLE</v>
          </cell>
        </row>
        <row r="1968">
          <cell r="AP1968">
            <v>206319</v>
          </cell>
          <cell r="AQ1968">
            <v>4002558</v>
          </cell>
          <cell r="AR1968">
            <v>4</v>
          </cell>
          <cell r="AS1968">
            <v>42313</v>
          </cell>
          <cell r="AT1968" t="str">
            <v>CONV-011-2011 Terminado Acciones de Movilidad IDU Circuito Movilidad  -</v>
          </cell>
          <cell r="AU1968">
            <v>0</v>
          </cell>
          <cell r="AV1968" t="str">
            <v>VIABLE</v>
          </cell>
        </row>
        <row r="1969">
          <cell r="AP1969">
            <v>206328</v>
          </cell>
          <cell r="AQ1969">
            <v>4002566</v>
          </cell>
          <cell r="AR1969">
            <v>4</v>
          </cell>
          <cell r="AS1969">
            <v>41096</v>
          </cell>
          <cell r="AT1969" t="str">
            <v>CONV-011-2011 Terminado Mantenimiento Periódico UAERMV Arterial  -</v>
          </cell>
          <cell r="AU1969">
            <v>0</v>
          </cell>
          <cell r="AV1969" t="str">
            <v>MVA</v>
          </cell>
        </row>
        <row r="1970">
          <cell r="AP1970">
            <v>206364</v>
          </cell>
          <cell r="AQ1970">
            <v>4002587</v>
          </cell>
          <cell r="AR1970">
            <v>4</v>
          </cell>
          <cell r="AS1970">
            <v>42313</v>
          </cell>
          <cell r="AT1970" t="str">
            <v>CONV-011-2011 Terminado Acciones de Movilidad IDU Circuito Movilidad  -</v>
          </cell>
          <cell r="AU1970">
            <v>0</v>
          </cell>
          <cell r="AV1970" t="str">
            <v>VIABLE</v>
          </cell>
        </row>
        <row r="1971">
          <cell r="AP1971">
            <v>206388</v>
          </cell>
          <cell r="AQ1971">
            <v>4002609</v>
          </cell>
          <cell r="AR1971">
            <v>4</v>
          </cell>
          <cell r="AS1971">
            <v>41096</v>
          </cell>
          <cell r="AT1971" t="str">
            <v>CONV-011-2011 Terminado Mantenimiento Periódico UAERMV Arterial  -</v>
          </cell>
          <cell r="AU1971">
            <v>0</v>
          </cell>
          <cell r="AV1971" t="str">
            <v>sc</v>
          </cell>
        </row>
        <row r="1972">
          <cell r="AP1972">
            <v>206397</v>
          </cell>
          <cell r="AQ1972">
            <v>4002613</v>
          </cell>
          <cell r="AR1972">
            <v>4</v>
          </cell>
          <cell r="AS1972">
            <v>42313</v>
          </cell>
          <cell r="AT1972" t="str">
            <v>CONV-011-2011 Terminado Acciones de Movilidad IDU Circuito Movilidad  -</v>
          </cell>
          <cell r="AU1972">
            <v>0</v>
          </cell>
          <cell r="AV1972" t="str">
            <v>VIABLE</v>
          </cell>
        </row>
        <row r="1973">
          <cell r="AP1973">
            <v>206481</v>
          </cell>
          <cell r="AQ1973">
            <v>4002665</v>
          </cell>
          <cell r="AR1973">
            <v>4</v>
          </cell>
          <cell r="AS1973">
            <v>42313</v>
          </cell>
          <cell r="AT1973" t="str">
            <v>CONV-011-2011 Terminado Acciones de Movilidad IDU Circuito Movilidad  -</v>
          </cell>
          <cell r="AU1973">
            <v>0</v>
          </cell>
          <cell r="AV1973" t="str">
            <v>VIABLE</v>
          </cell>
        </row>
        <row r="1974">
          <cell r="AP1974">
            <v>206484</v>
          </cell>
          <cell r="AQ1974">
            <v>4002669</v>
          </cell>
          <cell r="AR1974">
            <v>4</v>
          </cell>
          <cell r="AS1974">
            <v>42313</v>
          </cell>
          <cell r="AT1974" t="str">
            <v>IDU-1804-2013 Terminado Mantenimiento Periódico IDU Arterial  -</v>
          </cell>
          <cell r="AU1974">
            <v>0</v>
          </cell>
          <cell r="AV1974" t="str">
            <v>sc</v>
          </cell>
        </row>
        <row r="1975">
          <cell r="AP1975">
            <v>206493</v>
          </cell>
          <cell r="AQ1975">
            <v>4002674</v>
          </cell>
          <cell r="AR1975">
            <v>4</v>
          </cell>
          <cell r="AS1975">
            <v>40645</v>
          </cell>
          <cell r="AT1975" t="str">
            <v>UMV-188-2009 Terminado Mantenimiento Periódico UAERMV Local  -</v>
          </cell>
          <cell r="AU1975">
            <v>0</v>
          </cell>
          <cell r="AV1975" t="str">
            <v>sc</v>
          </cell>
        </row>
        <row r="1976">
          <cell r="AP1976">
            <v>206538</v>
          </cell>
          <cell r="AQ1976">
            <v>4002703</v>
          </cell>
          <cell r="AR1976">
            <v>4</v>
          </cell>
          <cell r="AS1976">
            <v>42313</v>
          </cell>
          <cell r="AT1976" t="str">
            <v>CONV-011-2011 Terminado Acciones de Movilidad IDU Arterial  -</v>
          </cell>
          <cell r="AU1976">
            <v>0</v>
          </cell>
          <cell r="AV1976" t="str">
            <v>sc</v>
          </cell>
        </row>
        <row r="1977">
          <cell r="AP1977">
            <v>206562</v>
          </cell>
          <cell r="AQ1977">
            <v>4002714</v>
          </cell>
          <cell r="AR1977">
            <v>4</v>
          </cell>
          <cell r="AS1977">
            <v>42313</v>
          </cell>
          <cell r="AT1977" t="str">
            <v>CONV-011-2011 Terminado Acciones de Movilidad IDU Circuito Movilidad  -</v>
          </cell>
          <cell r="AU1977">
            <v>0</v>
          </cell>
          <cell r="AV1977" t="str">
            <v>VIABLE</v>
          </cell>
        </row>
        <row r="1978">
          <cell r="AP1978">
            <v>206565</v>
          </cell>
          <cell r="AQ1978">
            <v>4002715</v>
          </cell>
          <cell r="AR1978">
            <v>4</v>
          </cell>
          <cell r="AS1978">
            <v>42313</v>
          </cell>
          <cell r="AT1978" t="str">
            <v>CONV-011-2011 Terminado Acciones de Movilidad IDU Circuito Movilidad  -</v>
          </cell>
          <cell r="AU1978">
            <v>0</v>
          </cell>
          <cell r="AV1978" t="str">
            <v>VIABLE</v>
          </cell>
        </row>
        <row r="1979">
          <cell r="AP1979">
            <v>206568</v>
          </cell>
          <cell r="AQ1979">
            <v>4002716</v>
          </cell>
          <cell r="AR1979">
            <v>4</v>
          </cell>
          <cell r="AS1979">
            <v>42313</v>
          </cell>
          <cell r="AT1979" t="str">
            <v>CONV-011-2011 Terminado Acciones de Movilidad IDU Circuito Movilidad  -</v>
          </cell>
          <cell r="AU1979">
            <v>0</v>
          </cell>
          <cell r="AV1979" t="str">
            <v>VIABLE</v>
          </cell>
        </row>
        <row r="1980">
          <cell r="AP1980">
            <v>206637</v>
          </cell>
          <cell r="AQ1980">
            <v>4002762</v>
          </cell>
          <cell r="AR1980">
            <v>4</v>
          </cell>
          <cell r="AS1980">
            <v>42313</v>
          </cell>
          <cell r="AT1980" t="str">
            <v>CONV-011-2011 Terminado Acciones de Movilidad IDU Arterial  -</v>
          </cell>
          <cell r="AU1980">
            <v>0</v>
          </cell>
          <cell r="AV1980" t="str">
            <v>sc</v>
          </cell>
        </row>
        <row r="1981">
          <cell r="AP1981">
            <v>206853</v>
          </cell>
          <cell r="AQ1981">
            <v>4002958</v>
          </cell>
          <cell r="AR1981">
            <v>4</v>
          </cell>
          <cell r="AS1981">
            <v>42313</v>
          </cell>
          <cell r="AT1981" t="str">
            <v>CONV-011-2011 Terminado Acciones de Movilidad IDU Circuito Movilidad  -</v>
          </cell>
          <cell r="AU1981">
            <v>0</v>
          </cell>
          <cell r="AV1981" t="str">
            <v>sc</v>
          </cell>
        </row>
        <row r="1982">
          <cell r="AP1982">
            <v>206877</v>
          </cell>
          <cell r="AQ1982">
            <v>4002975</v>
          </cell>
          <cell r="AR1982">
            <v>4</v>
          </cell>
          <cell r="AS1982">
            <v>42313</v>
          </cell>
          <cell r="AT1982" t="str">
            <v>CONV-011-2011 Terminado Acciones de Movilidad IDU Circuito Movilidad  -</v>
          </cell>
          <cell r="AU1982">
            <v>0</v>
          </cell>
          <cell r="AV1982" t="str">
            <v>sc</v>
          </cell>
        </row>
        <row r="1983">
          <cell r="AP1983">
            <v>206907</v>
          </cell>
          <cell r="AQ1983">
            <v>4003007</v>
          </cell>
          <cell r="AR1983">
            <v>4</v>
          </cell>
          <cell r="AS1983">
            <v>42313</v>
          </cell>
          <cell r="AT1983" t="str">
            <v>CONV-011-2011 Terminado Acciones de Movilidad IDU Arterial  -</v>
          </cell>
          <cell r="AU1983">
            <v>0</v>
          </cell>
          <cell r="AV1983" t="str">
            <v>sc</v>
          </cell>
        </row>
        <row r="1984">
          <cell r="AP1984">
            <v>206910</v>
          </cell>
          <cell r="AQ1984">
            <v>4003008</v>
          </cell>
          <cell r="AR1984">
            <v>4</v>
          </cell>
          <cell r="AS1984">
            <v>42313</v>
          </cell>
          <cell r="AT1984" t="str">
            <v>CONV-011-2011 Terminado Acciones de Movilidad IDU Arterial  -</v>
          </cell>
          <cell r="AU1984">
            <v>0</v>
          </cell>
          <cell r="AV1984" t="str">
            <v>sc</v>
          </cell>
        </row>
        <row r="1985">
          <cell r="AP1985">
            <v>206916</v>
          </cell>
          <cell r="AQ1985">
            <v>4003016</v>
          </cell>
          <cell r="AR1985">
            <v>4</v>
          </cell>
          <cell r="AS1985">
            <v>42313</v>
          </cell>
          <cell r="AT1985" t="str">
            <v>CONV-011-2011 Terminado Acciones de Movilidad IDU Circuito Movilidad  -</v>
          </cell>
          <cell r="AU1985">
            <v>0</v>
          </cell>
          <cell r="AV1985" t="str">
            <v>sc</v>
          </cell>
        </row>
        <row r="1986">
          <cell r="AP1986">
            <v>207030</v>
          </cell>
          <cell r="AQ1986">
            <v>4003125</v>
          </cell>
          <cell r="AR1986">
            <v>4</v>
          </cell>
          <cell r="AS1986">
            <v>42313</v>
          </cell>
          <cell r="AT1986" t="str">
            <v>CONV-011-2011 Terminado Acciones de Movilidad IDU Arterial  -</v>
          </cell>
          <cell r="AU1986">
            <v>0</v>
          </cell>
          <cell r="AV1986" t="str">
            <v>sc</v>
          </cell>
        </row>
        <row r="1987">
          <cell r="AP1987">
            <v>207159</v>
          </cell>
          <cell r="AQ1987">
            <v>4003236</v>
          </cell>
          <cell r="AR1987">
            <v>4</v>
          </cell>
          <cell r="AS1987">
            <v>42313</v>
          </cell>
          <cell r="AT1987" t="str">
            <v>CONV-011-2011 Terminado Acciones de Movilidad IDU Arterial  -</v>
          </cell>
          <cell r="AU1987">
            <v>0</v>
          </cell>
          <cell r="AV1987" t="str">
            <v>sc</v>
          </cell>
        </row>
        <row r="1988">
          <cell r="AP1988">
            <v>207231</v>
          </cell>
          <cell r="AQ1988">
            <v>4003287</v>
          </cell>
          <cell r="AR1988">
            <v>4</v>
          </cell>
          <cell r="AS1988">
            <v>42313</v>
          </cell>
          <cell r="AT1988" t="str">
            <v>CONV-011-2011 Terminado Acciones de Movilidad IDU Circuito Movilidad  -</v>
          </cell>
          <cell r="AU1988">
            <v>0</v>
          </cell>
          <cell r="AV1988" t="str">
            <v>sc</v>
          </cell>
        </row>
        <row r="1989">
          <cell r="AP1989">
            <v>207258</v>
          </cell>
          <cell r="AQ1989">
            <v>4003306</v>
          </cell>
          <cell r="AR1989">
            <v>4</v>
          </cell>
          <cell r="AS1989">
            <v>42313</v>
          </cell>
          <cell r="AT1989" t="str">
            <v>IDU-1804-2013 Terminado Mantenimiento Periódico IDU Arterial  -</v>
          </cell>
          <cell r="AU1989">
            <v>0</v>
          </cell>
          <cell r="AV1989" t="str">
            <v>sc</v>
          </cell>
        </row>
        <row r="1990">
          <cell r="AP1990">
            <v>207309</v>
          </cell>
          <cell r="AQ1990">
            <v>4003342</v>
          </cell>
          <cell r="AR1990">
            <v>4</v>
          </cell>
          <cell r="AS1990">
            <v>42313</v>
          </cell>
          <cell r="AT1990" t="str">
            <v>CONV-011-2011 Terminado Acciones de Movilidad IDU Circuito Movilidad  -</v>
          </cell>
          <cell r="AU1990">
            <v>0</v>
          </cell>
          <cell r="AV1990" t="str">
            <v>sc</v>
          </cell>
        </row>
        <row r="1991">
          <cell r="AP1991">
            <v>207315</v>
          </cell>
          <cell r="AQ1991">
            <v>4003344</v>
          </cell>
          <cell r="AR1991">
            <v>4</v>
          </cell>
          <cell r="AS1991">
            <v>42313</v>
          </cell>
          <cell r="AT1991" t="str">
            <v>CONV-011-2011 Terminado Acciones de Movilidad IDU Circuito Movilidad  -</v>
          </cell>
          <cell r="AU1991">
            <v>0</v>
          </cell>
          <cell r="AV1991" t="str">
            <v>sc</v>
          </cell>
        </row>
        <row r="1992">
          <cell r="AP1992">
            <v>207369</v>
          </cell>
          <cell r="AQ1992">
            <v>4003375</v>
          </cell>
          <cell r="AR1992">
            <v>4</v>
          </cell>
          <cell r="AS1992">
            <v>42313</v>
          </cell>
          <cell r="AT1992" t="str">
            <v>CONV-011-2011 Terminado Acciones de Movilidad IDU Circuito Movilidad  -</v>
          </cell>
          <cell r="AU1992">
            <v>0</v>
          </cell>
          <cell r="AV1992" t="str">
            <v>sc</v>
          </cell>
        </row>
        <row r="1993">
          <cell r="AP1993">
            <v>207426</v>
          </cell>
          <cell r="AQ1993">
            <v>4003401</v>
          </cell>
          <cell r="AR1993">
            <v>4</v>
          </cell>
          <cell r="AS1993">
            <v>42313</v>
          </cell>
          <cell r="AT1993" t="str">
            <v>CONV-011-2011 Terminado Acciones de Movilidad IDU Circuito Movilidad  -</v>
          </cell>
          <cell r="AU1993">
            <v>0</v>
          </cell>
          <cell r="AV1993" t="str">
            <v>sc</v>
          </cell>
        </row>
        <row r="1994">
          <cell r="AP1994">
            <v>207450</v>
          </cell>
          <cell r="AQ1994">
            <v>4003418</v>
          </cell>
          <cell r="AR1994">
            <v>4</v>
          </cell>
          <cell r="AS1994">
            <v>42313</v>
          </cell>
          <cell r="AT1994" t="str">
            <v>CONV-011-2011 Terminado Acciones de Movilidad IDU Circuito Movilidad  -</v>
          </cell>
          <cell r="AU1994">
            <v>0</v>
          </cell>
          <cell r="AV1994" t="str">
            <v>sc</v>
          </cell>
        </row>
        <row r="1995">
          <cell r="AP1995">
            <v>207483</v>
          </cell>
          <cell r="AQ1995">
            <v>4003436</v>
          </cell>
          <cell r="AR1995">
            <v>4</v>
          </cell>
          <cell r="AS1995">
            <v>42313</v>
          </cell>
          <cell r="AT1995" t="str">
            <v>IDU-1804-2013 Terminado Mantenimiento Periódico IDU Arterial  -</v>
          </cell>
          <cell r="AU1995">
            <v>0</v>
          </cell>
          <cell r="AV1995" t="str">
            <v>VIABLE</v>
          </cell>
        </row>
        <row r="1996">
          <cell r="AP1996">
            <v>207510</v>
          </cell>
          <cell r="AQ1996">
            <v>4003457</v>
          </cell>
          <cell r="AR1996">
            <v>4</v>
          </cell>
          <cell r="AS1996">
            <v>42789</v>
          </cell>
          <cell r="AT1996" t="str">
            <v>SD Reservado Conservacion UAERMV Circuito Movilidad SD -</v>
          </cell>
          <cell r="AU1996">
            <v>0</v>
          </cell>
          <cell r="AV1996" t="str">
            <v>sc</v>
          </cell>
        </row>
        <row r="1997">
          <cell r="AP1997">
            <v>207555</v>
          </cell>
          <cell r="AQ1997">
            <v>4003479</v>
          </cell>
          <cell r="AR1997">
            <v>4</v>
          </cell>
          <cell r="AS1997">
            <v>42789</v>
          </cell>
          <cell r="AT1997" t="str">
            <v>SD Reservado Conservacion UAERMV Circuito Movilidad SD -</v>
          </cell>
          <cell r="AU1997">
            <v>0</v>
          </cell>
          <cell r="AV1997" t="str">
            <v>sc</v>
          </cell>
        </row>
        <row r="1998">
          <cell r="AP1998">
            <v>207585</v>
          </cell>
          <cell r="AQ1998">
            <v>4003495</v>
          </cell>
          <cell r="AR1998">
            <v>4</v>
          </cell>
          <cell r="AS1998">
            <v>42577</v>
          </cell>
          <cell r="AT1998" t="str">
            <v>SD Reservado Diagnostico IDU Circuito Movilidad SITP 2016 -</v>
          </cell>
          <cell r="AU1998">
            <v>0</v>
          </cell>
          <cell r="AV1998" t="str">
            <v>sc</v>
          </cell>
        </row>
        <row r="1999">
          <cell r="AP1999">
            <v>207615</v>
          </cell>
          <cell r="AQ1999">
            <v>4003510</v>
          </cell>
          <cell r="AR1999">
            <v>4</v>
          </cell>
          <cell r="AS1999">
            <v>42313</v>
          </cell>
          <cell r="AT1999" t="str">
            <v>IDU-1804-2013 Terminado Mantenimiento Periódico IDU Arterial  -</v>
          </cell>
          <cell r="AU1999">
            <v>0</v>
          </cell>
          <cell r="AV1999" t="str">
            <v>sc</v>
          </cell>
        </row>
        <row r="2000">
          <cell r="AP2000">
            <v>207738</v>
          </cell>
          <cell r="AQ2000">
            <v>4003569</v>
          </cell>
          <cell r="AR2000">
            <v>4</v>
          </cell>
          <cell r="AS2000">
            <v>42516</v>
          </cell>
          <cell r="AT2000" t="str">
            <v>SD Reservado Diagnostico IDU Circuito Movilidad SITP 2016 -</v>
          </cell>
          <cell r="AU2000">
            <v>0</v>
          </cell>
          <cell r="AV2000" t="str">
            <v>sc</v>
          </cell>
        </row>
        <row r="2001">
          <cell r="AP2001">
            <v>207762</v>
          </cell>
          <cell r="AQ2001">
            <v>4003583</v>
          </cell>
          <cell r="AR2001">
            <v>4</v>
          </cell>
          <cell r="AS2001">
            <v>42313</v>
          </cell>
          <cell r="AT2001" t="str">
            <v>CONV-011-2011 Terminado Acciones de Movilidad IDU Arterial  -</v>
          </cell>
          <cell r="AU2001">
            <v>0</v>
          </cell>
          <cell r="AV2001" t="str">
            <v>sc</v>
          </cell>
        </row>
        <row r="2002">
          <cell r="AP2002">
            <v>207867</v>
          </cell>
          <cell r="AQ2002">
            <v>4003644</v>
          </cell>
          <cell r="AR2002">
            <v>4</v>
          </cell>
          <cell r="AS2002">
            <v>42313</v>
          </cell>
          <cell r="AT2002" t="str">
            <v>CONV-011-2011 Terminado Acciones de Movilidad IDU Arterial  -</v>
          </cell>
          <cell r="AU2002">
            <v>0</v>
          </cell>
          <cell r="AV2002" t="str">
            <v>sc</v>
          </cell>
        </row>
        <row r="2003">
          <cell r="AP2003">
            <v>207870</v>
          </cell>
          <cell r="AQ2003">
            <v>4003645</v>
          </cell>
          <cell r="AR2003">
            <v>4</v>
          </cell>
          <cell r="AS2003">
            <v>42516</v>
          </cell>
          <cell r="AT2003" t="str">
            <v>SD Reservado Diagnostico IDU Circuito Movilidad SITP 2016 -</v>
          </cell>
          <cell r="AU2003">
            <v>0</v>
          </cell>
          <cell r="AV2003" t="str">
            <v>sc</v>
          </cell>
        </row>
        <row r="2004">
          <cell r="AP2004">
            <v>207882</v>
          </cell>
          <cell r="AQ2004">
            <v>4003649</v>
          </cell>
          <cell r="AR2004">
            <v>4</v>
          </cell>
          <cell r="AS2004">
            <v>42516</v>
          </cell>
          <cell r="AT2004" t="str">
            <v>SD Reservado Diagnostico IDU Circuito Movilidad SITP 2016 -</v>
          </cell>
          <cell r="AU2004">
            <v>0</v>
          </cell>
          <cell r="AV2004" t="str">
            <v>sc</v>
          </cell>
        </row>
        <row r="2005">
          <cell r="AP2005">
            <v>207885</v>
          </cell>
          <cell r="AQ2005">
            <v>4003652</v>
          </cell>
          <cell r="AR2005">
            <v>4</v>
          </cell>
          <cell r="AS2005">
            <v>42516</v>
          </cell>
          <cell r="AT2005" t="str">
            <v>SD Reservado Diagnostico IDU Circuito Movilidad SITP 2016 -</v>
          </cell>
          <cell r="AU2005">
            <v>0</v>
          </cell>
          <cell r="AV2005" t="str">
            <v>sc</v>
          </cell>
        </row>
        <row r="2006">
          <cell r="AP2006">
            <v>207906</v>
          </cell>
          <cell r="AQ2006">
            <v>4003660</v>
          </cell>
          <cell r="AR2006">
            <v>4</v>
          </cell>
          <cell r="AS2006">
            <v>42516</v>
          </cell>
          <cell r="AT2006" t="str">
            <v>SD Reservado Diagnostico IDU Circuito Movilidad SITP 2016 -</v>
          </cell>
          <cell r="AU2006">
            <v>0</v>
          </cell>
          <cell r="AV2006" t="str">
            <v>sc</v>
          </cell>
        </row>
        <row r="2007">
          <cell r="AP2007">
            <v>207912</v>
          </cell>
          <cell r="AQ2007">
            <v>4003664</v>
          </cell>
          <cell r="AR2007">
            <v>4</v>
          </cell>
          <cell r="AS2007">
            <v>42516</v>
          </cell>
          <cell r="AT2007" t="str">
            <v>SD Reservado Diagnostico IDU Circuito Movilidad SITP 2016 -</v>
          </cell>
          <cell r="AU2007">
            <v>0</v>
          </cell>
          <cell r="AV2007" t="str">
            <v>sc</v>
          </cell>
        </row>
        <row r="2008">
          <cell r="AP2008">
            <v>207915</v>
          </cell>
          <cell r="AQ2008">
            <v>4003666</v>
          </cell>
          <cell r="AR2008">
            <v>4</v>
          </cell>
          <cell r="AS2008">
            <v>42516</v>
          </cell>
          <cell r="AT2008" t="str">
            <v>SD Reservado Diagnostico IDU Circuito Movilidad SITP 2016 -</v>
          </cell>
          <cell r="AU2008">
            <v>0</v>
          </cell>
          <cell r="AV2008" t="str">
            <v>sc</v>
          </cell>
        </row>
        <row r="2009">
          <cell r="AP2009">
            <v>207927</v>
          </cell>
          <cell r="AQ2009">
            <v>4003672</v>
          </cell>
          <cell r="AR2009">
            <v>4</v>
          </cell>
          <cell r="AS2009">
            <v>42313</v>
          </cell>
          <cell r="AT2009" t="str">
            <v>CONV-011-2011 Terminado Acciones de Movilidad IDU Arterial  -</v>
          </cell>
          <cell r="AU2009">
            <v>0</v>
          </cell>
          <cell r="AV2009" t="str">
            <v>sc</v>
          </cell>
        </row>
        <row r="2010">
          <cell r="AP2010">
            <v>207951</v>
          </cell>
          <cell r="AQ2010">
            <v>4003683</v>
          </cell>
          <cell r="AR2010">
            <v>4</v>
          </cell>
          <cell r="AS2010">
            <v>42313</v>
          </cell>
          <cell r="AT2010" t="str">
            <v>CONV-011-2011 Terminado Acciones de Movilidad IDU Arterial  -</v>
          </cell>
          <cell r="AU2010">
            <v>0</v>
          </cell>
          <cell r="AV2010" t="str">
            <v>sc</v>
          </cell>
        </row>
        <row r="2011">
          <cell r="AP2011">
            <v>207960</v>
          </cell>
          <cell r="AQ2011">
            <v>4003686</v>
          </cell>
          <cell r="AR2011">
            <v>4</v>
          </cell>
          <cell r="AS2011">
            <v>42516</v>
          </cell>
          <cell r="AT2011" t="str">
            <v>SD Reservado Diagnostico IDU Circuito Movilidad SITP 2016 -</v>
          </cell>
          <cell r="AU2011">
            <v>0</v>
          </cell>
          <cell r="AV2011" t="str">
            <v>sc</v>
          </cell>
        </row>
        <row r="2012">
          <cell r="AP2012">
            <v>207966</v>
          </cell>
          <cell r="AQ2012">
            <v>4003688</v>
          </cell>
          <cell r="AR2012">
            <v>4</v>
          </cell>
          <cell r="AS2012">
            <v>42516</v>
          </cell>
          <cell r="AT2012" t="str">
            <v>SD Reservado Diagnostico IDU Circuito Movilidad SITP 2016 -</v>
          </cell>
          <cell r="AU2012">
            <v>0</v>
          </cell>
          <cell r="AV2012" t="str">
            <v>sc</v>
          </cell>
        </row>
        <row r="2013">
          <cell r="AP2013">
            <v>207969</v>
          </cell>
          <cell r="AQ2013">
            <v>4003692</v>
          </cell>
          <cell r="AR2013">
            <v>4</v>
          </cell>
          <cell r="AS2013">
            <v>42313</v>
          </cell>
          <cell r="AT2013" t="str">
            <v>CONV-011-2011 Terminado Acciones de Movilidad IDU Arterial  -</v>
          </cell>
          <cell r="AU2013">
            <v>0</v>
          </cell>
          <cell r="AV2013" t="str">
            <v>sc</v>
          </cell>
        </row>
        <row r="2014">
          <cell r="AP2014">
            <v>207984</v>
          </cell>
          <cell r="AQ2014">
            <v>4003698</v>
          </cell>
          <cell r="AR2014">
            <v>4</v>
          </cell>
          <cell r="AS2014">
            <v>42578</v>
          </cell>
          <cell r="AT2014" t="str">
            <v>COP-134-2013 Terminado Construcción FDL SAN CRISTOBAL Local PROYECTO 1025 -</v>
          </cell>
          <cell r="AU2014">
            <v>0</v>
          </cell>
          <cell r="AV2014" t="str">
            <v>sc</v>
          </cell>
        </row>
        <row r="2015">
          <cell r="AP2015">
            <v>208008</v>
          </cell>
          <cell r="AQ2015">
            <v>4003715</v>
          </cell>
          <cell r="AR2015">
            <v>4</v>
          </cell>
          <cell r="AS2015">
            <v>42313</v>
          </cell>
          <cell r="AT2015" t="str">
            <v>IDU-1804-2013 Terminado Mantenimiento Periódico IDU Arterial  -</v>
          </cell>
          <cell r="AU2015">
            <v>0</v>
          </cell>
          <cell r="AV2015" t="str">
            <v>sc</v>
          </cell>
        </row>
        <row r="2016">
          <cell r="AP2016">
            <v>208026</v>
          </cell>
          <cell r="AQ2016">
            <v>4003727</v>
          </cell>
          <cell r="AR2016">
            <v>4</v>
          </cell>
          <cell r="AS2016">
            <v>42578</v>
          </cell>
          <cell r="AT2016" t="str">
            <v>COP-157-2014 Terminado Construcción FDL SAN CRISTOBAL Circuito Movilidad PROYECTO 1025 -</v>
          </cell>
          <cell r="AU2016">
            <v>0</v>
          </cell>
          <cell r="AV2016" t="str">
            <v>sc</v>
          </cell>
        </row>
        <row r="2017">
          <cell r="AP2017">
            <v>208041</v>
          </cell>
          <cell r="AQ2017">
            <v>4003732</v>
          </cell>
          <cell r="AR2017">
            <v>4</v>
          </cell>
          <cell r="AS2017">
            <v>42731</v>
          </cell>
          <cell r="AT2017" t="str">
            <v>SD Reservado Rehabilitación IDU Local EJECUCION SITP 2016 -</v>
          </cell>
          <cell r="AU2017">
            <v>0</v>
          </cell>
          <cell r="AV2017" t="str">
            <v>sc</v>
          </cell>
        </row>
        <row r="2018">
          <cell r="AP2018">
            <v>208047</v>
          </cell>
          <cell r="AQ2018">
            <v>4003734</v>
          </cell>
          <cell r="AR2018">
            <v>4</v>
          </cell>
          <cell r="AS2018">
            <v>42578</v>
          </cell>
          <cell r="AT2018" t="str">
            <v>COP-134-2013 Terminado Construcción FDL SAN CRISTOBAL Local PROYECTO 1025 -</v>
          </cell>
          <cell r="AU2018">
            <v>0</v>
          </cell>
          <cell r="AV2018" t="str">
            <v>sc</v>
          </cell>
        </row>
        <row r="2019">
          <cell r="AP2019">
            <v>208068</v>
          </cell>
          <cell r="AQ2019">
            <v>4003747</v>
          </cell>
          <cell r="AR2019">
            <v>4</v>
          </cell>
          <cell r="AS2019">
            <v>42731</v>
          </cell>
          <cell r="AT2019" t="str">
            <v>SD Reservado Mantenimiento Rutinario IDU Local EJECUCION SITP 2016 -</v>
          </cell>
          <cell r="AU2019">
            <v>0</v>
          </cell>
          <cell r="AV2019" t="str">
            <v>sc</v>
          </cell>
        </row>
        <row r="2020">
          <cell r="AP2020">
            <v>208071</v>
          </cell>
          <cell r="AQ2020">
            <v>4003748</v>
          </cell>
          <cell r="AR2020">
            <v>4</v>
          </cell>
          <cell r="AS2020">
            <v>42516</v>
          </cell>
          <cell r="AT2020" t="str">
            <v>SD Reservado Diagnostico IDU Circuito Movilidad SITP 2016 -</v>
          </cell>
          <cell r="AU2020">
            <v>0</v>
          </cell>
          <cell r="AV2020" t="str">
            <v>sc</v>
          </cell>
        </row>
        <row r="2021">
          <cell r="AP2021">
            <v>208101</v>
          </cell>
          <cell r="AQ2021">
            <v>4003765</v>
          </cell>
          <cell r="AR2021">
            <v>4</v>
          </cell>
          <cell r="AS2021">
            <v>42731</v>
          </cell>
          <cell r="AT2021" t="str">
            <v>SD Reservado Mantenimiento Rutinario IDU Local EJECUCION SITP 2016 -</v>
          </cell>
          <cell r="AU2021">
            <v>0</v>
          </cell>
          <cell r="AV2021" t="str">
            <v>sc</v>
          </cell>
        </row>
        <row r="2022">
          <cell r="AP2022">
            <v>208125</v>
          </cell>
          <cell r="AQ2022">
            <v>4003773</v>
          </cell>
          <cell r="AR2022">
            <v>4</v>
          </cell>
          <cell r="AS2022">
            <v>42731</v>
          </cell>
          <cell r="AT2022" t="str">
            <v>SD Reservado Mantenimiento Rutinario IDU Local EJECUCION SITP 2016 -</v>
          </cell>
          <cell r="AU2022">
            <v>0</v>
          </cell>
          <cell r="AV2022" t="str">
            <v>sc</v>
          </cell>
        </row>
        <row r="2023">
          <cell r="AP2023">
            <v>208140</v>
          </cell>
          <cell r="AQ2023">
            <v>4003781</v>
          </cell>
          <cell r="AR2023">
            <v>4</v>
          </cell>
          <cell r="AS2023">
            <v>42516</v>
          </cell>
          <cell r="AT2023" t="str">
            <v>SD Reservado Diagnostico IDU Local SITP 2016 -</v>
          </cell>
          <cell r="AU2023">
            <v>0</v>
          </cell>
          <cell r="AV2023" t="str">
            <v>sc</v>
          </cell>
        </row>
        <row r="2024">
          <cell r="AP2024">
            <v>208143</v>
          </cell>
          <cell r="AQ2024">
            <v>4003782</v>
          </cell>
          <cell r="AR2024">
            <v>4</v>
          </cell>
          <cell r="AS2024">
            <v>42313</v>
          </cell>
          <cell r="AT2024" t="str">
            <v>CONV-011-2011 Terminado Acciones de Movilidad IDU Arterial  -</v>
          </cell>
          <cell r="AU2024">
            <v>0</v>
          </cell>
          <cell r="AV2024" t="str">
            <v>sc</v>
          </cell>
        </row>
        <row r="2025">
          <cell r="AP2025">
            <v>208146</v>
          </cell>
          <cell r="AQ2025">
            <v>4003783</v>
          </cell>
          <cell r="AR2025">
            <v>4</v>
          </cell>
          <cell r="AS2025">
            <v>42313</v>
          </cell>
          <cell r="AT2025" t="str">
            <v>CONV-011-2011 Terminado Acciones de Movilidad IDU Arterial  -</v>
          </cell>
          <cell r="AU2025">
            <v>0</v>
          </cell>
          <cell r="AV2025" t="str">
            <v>sc</v>
          </cell>
        </row>
        <row r="2026">
          <cell r="AP2026">
            <v>208167</v>
          </cell>
          <cell r="AQ2026">
            <v>4003796</v>
          </cell>
          <cell r="AR2026">
            <v>4</v>
          </cell>
          <cell r="AS2026">
            <v>42731</v>
          </cell>
          <cell r="AT2026" t="str">
            <v>SD Reservado Mantenimiento Rutinario IDU Local EJECUCION SITP 2016 -</v>
          </cell>
          <cell r="AU2026">
            <v>0</v>
          </cell>
          <cell r="AV2026" t="str">
            <v>sc</v>
          </cell>
        </row>
        <row r="2027">
          <cell r="AP2027">
            <v>208173</v>
          </cell>
          <cell r="AQ2027">
            <v>4003800</v>
          </cell>
          <cell r="AR2027">
            <v>4</v>
          </cell>
          <cell r="AS2027">
            <v>42313</v>
          </cell>
          <cell r="AT2027" t="str">
            <v>IDU-1804-2013 Terminado Mantenimiento Periódico IDU Arterial  -</v>
          </cell>
          <cell r="AU2027">
            <v>0</v>
          </cell>
          <cell r="AV2027" t="str">
            <v>sc</v>
          </cell>
        </row>
        <row r="2028">
          <cell r="AP2028">
            <v>208218</v>
          </cell>
          <cell r="AQ2028">
            <v>4003828</v>
          </cell>
          <cell r="AR2028">
            <v>4</v>
          </cell>
          <cell r="AS2028">
            <v>42516</v>
          </cell>
          <cell r="AT2028" t="str">
            <v>SD Reservado Diagnostico IDU Circuito Movilidad SITP 2016 -</v>
          </cell>
          <cell r="AU2028">
            <v>0</v>
          </cell>
          <cell r="AV2028" t="str">
            <v>sc</v>
          </cell>
        </row>
        <row r="2029">
          <cell r="AP2029">
            <v>208263</v>
          </cell>
          <cell r="AQ2029">
            <v>4003849</v>
          </cell>
          <cell r="AR2029">
            <v>4</v>
          </cell>
          <cell r="AS2029">
            <v>42731</v>
          </cell>
          <cell r="AT2029" t="str">
            <v>SD Reservado Mantenimiento Rutinario IDU Local EJECUCION SITP 2016 -</v>
          </cell>
          <cell r="AU2029">
            <v>0</v>
          </cell>
          <cell r="AV2029" t="str">
            <v>sc</v>
          </cell>
        </row>
        <row r="2030">
          <cell r="AP2030">
            <v>208308</v>
          </cell>
          <cell r="AQ2030">
            <v>4003871</v>
          </cell>
          <cell r="AR2030">
            <v>4</v>
          </cell>
          <cell r="AS2030">
            <v>42516</v>
          </cell>
          <cell r="AT2030" t="str">
            <v>SD Reservado Diagnostico IDU Local SITP 2016 -</v>
          </cell>
          <cell r="AU2030">
            <v>0</v>
          </cell>
          <cell r="AV2030" t="str">
            <v>sc</v>
          </cell>
        </row>
        <row r="2031">
          <cell r="AP2031">
            <v>208329</v>
          </cell>
          <cell r="AQ2031">
            <v>4003882</v>
          </cell>
          <cell r="AR2031">
            <v>4</v>
          </cell>
          <cell r="AS2031">
            <v>42731</v>
          </cell>
          <cell r="AT2031" t="str">
            <v>SD Reservado Mantenimiento Rutinario IDU Local EJECUCION SITP 2016 -</v>
          </cell>
          <cell r="AU2031">
            <v>0</v>
          </cell>
          <cell r="AV2031" t="str">
            <v>sc</v>
          </cell>
        </row>
        <row r="2032">
          <cell r="AP2032">
            <v>208356</v>
          </cell>
          <cell r="AQ2032">
            <v>4003901</v>
          </cell>
          <cell r="AR2032">
            <v>4</v>
          </cell>
          <cell r="AS2032">
            <v>42516</v>
          </cell>
          <cell r="AT2032" t="str">
            <v>SD Reservado Diagnostico IDU Circuito Movilidad SITP 2016 -</v>
          </cell>
          <cell r="AU2032">
            <v>0</v>
          </cell>
          <cell r="AV2032" t="str">
            <v>sc</v>
          </cell>
        </row>
        <row r="2033">
          <cell r="AP2033">
            <v>208359</v>
          </cell>
          <cell r="AQ2033">
            <v>4003902</v>
          </cell>
          <cell r="AR2033">
            <v>4</v>
          </cell>
          <cell r="AS2033">
            <v>42516</v>
          </cell>
          <cell r="AT2033" t="str">
            <v>SD Reservado Diagnostico IDU Local SITP 2016 -</v>
          </cell>
          <cell r="AU2033">
            <v>0</v>
          </cell>
          <cell r="AV2033" t="str">
            <v>sc</v>
          </cell>
        </row>
        <row r="2034">
          <cell r="AP2034">
            <v>208419</v>
          </cell>
          <cell r="AQ2034">
            <v>4003934</v>
          </cell>
          <cell r="AR2034">
            <v>4</v>
          </cell>
          <cell r="AS2034">
            <v>42731</v>
          </cell>
          <cell r="AT2034" t="str">
            <v>SD Reservado Mantenimiento Rutinario IDU Local EJECUCION SITP 2016 -</v>
          </cell>
          <cell r="AU2034">
            <v>0</v>
          </cell>
          <cell r="AV2034" t="str">
            <v>sc</v>
          </cell>
        </row>
        <row r="2035">
          <cell r="AP2035">
            <v>208485</v>
          </cell>
          <cell r="AQ2035">
            <v>4003966</v>
          </cell>
          <cell r="AR2035">
            <v>4</v>
          </cell>
          <cell r="AS2035">
            <v>42313</v>
          </cell>
          <cell r="AT2035" t="str">
            <v>IDU-1804-2013 Terminado Mantenimiento Periódico IDU Arterial  -</v>
          </cell>
          <cell r="AU2035">
            <v>0</v>
          </cell>
          <cell r="AV2035" t="str">
            <v>sc</v>
          </cell>
        </row>
        <row r="2036">
          <cell r="AP2036">
            <v>208527</v>
          </cell>
          <cell r="AQ2036">
            <v>4003984</v>
          </cell>
          <cell r="AR2036">
            <v>4</v>
          </cell>
          <cell r="AS2036">
            <v>42731</v>
          </cell>
          <cell r="AT2036" t="str">
            <v>SD Reservado Mantenimiento Rutinario IDU Local EJECUCION SITP 2016 -</v>
          </cell>
          <cell r="AU2036">
            <v>0</v>
          </cell>
          <cell r="AV2036" t="str">
            <v>sc</v>
          </cell>
        </row>
        <row r="2037">
          <cell r="AP2037">
            <v>208542</v>
          </cell>
          <cell r="AQ2037">
            <v>4003996</v>
          </cell>
          <cell r="AR2037">
            <v>4</v>
          </cell>
          <cell r="AS2037">
            <v>42313</v>
          </cell>
          <cell r="AT2037" t="str">
            <v>CONV-011-2011 Terminado Acciones de Movilidad IDU Arterial  -</v>
          </cell>
          <cell r="AU2037">
            <v>0</v>
          </cell>
          <cell r="AV2037" t="str">
            <v>sc</v>
          </cell>
        </row>
        <row r="2038">
          <cell r="AP2038">
            <v>208602</v>
          </cell>
          <cell r="AQ2038">
            <v>4004025</v>
          </cell>
          <cell r="AR2038">
            <v>4</v>
          </cell>
          <cell r="AS2038">
            <v>42313</v>
          </cell>
          <cell r="AT2038" t="str">
            <v>CONV-011-2011 Terminado Acciones de Movilidad IDU Arterial  -</v>
          </cell>
          <cell r="AU2038">
            <v>0</v>
          </cell>
          <cell r="AV2038" t="str">
            <v>sc</v>
          </cell>
        </row>
        <row r="2039">
          <cell r="AP2039">
            <v>208650</v>
          </cell>
          <cell r="AQ2039">
            <v>4004055</v>
          </cell>
          <cell r="AR2039">
            <v>4</v>
          </cell>
          <cell r="AS2039">
            <v>42313</v>
          </cell>
          <cell r="AT2039" t="str">
            <v>IDU-1804-2013 Terminado Mantenimiento Periódico IDU Arterial  -</v>
          </cell>
          <cell r="AU2039">
            <v>0</v>
          </cell>
          <cell r="AV2039" t="str">
            <v>sc</v>
          </cell>
        </row>
        <row r="2040">
          <cell r="AP2040">
            <v>208662</v>
          </cell>
          <cell r="AQ2040">
            <v>4004062</v>
          </cell>
          <cell r="AR2040">
            <v>4</v>
          </cell>
          <cell r="AS2040">
            <v>42313</v>
          </cell>
          <cell r="AT2040" t="str">
            <v>CONV-011-2011 Terminado Acciones de Movilidad IDU Arterial  -</v>
          </cell>
          <cell r="AU2040">
            <v>0</v>
          </cell>
          <cell r="AV2040" t="str">
            <v>sc</v>
          </cell>
        </row>
        <row r="2041">
          <cell r="AP2041">
            <v>208689</v>
          </cell>
          <cell r="AQ2041">
            <v>4004077</v>
          </cell>
          <cell r="AR2041">
            <v>4</v>
          </cell>
          <cell r="AS2041">
            <v>42313</v>
          </cell>
          <cell r="AT2041" t="str">
            <v>CONV-011-2011 Terminado Acciones de Movilidad IDU Arterial  -</v>
          </cell>
          <cell r="AU2041">
            <v>0</v>
          </cell>
          <cell r="AV2041" t="str">
            <v>sc</v>
          </cell>
        </row>
        <row r="2042">
          <cell r="AP2042">
            <v>208710</v>
          </cell>
          <cell r="AQ2042">
            <v>4004098</v>
          </cell>
          <cell r="AR2042">
            <v>4</v>
          </cell>
          <cell r="AS2042">
            <v>42313</v>
          </cell>
          <cell r="AT2042" t="str">
            <v>CONV-011-2011 Terminado Acciones de Movilidad IDU Arterial  -</v>
          </cell>
          <cell r="AU2042">
            <v>0</v>
          </cell>
          <cell r="AV2042" t="str">
            <v>sc</v>
          </cell>
        </row>
        <row r="2043">
          <cell r="AP2043">
            <v>208719</v>
          </cell>
          <cell r="AQ2043">
            <v>4004101</v>
          </cell>
          <cell r="AR2043">
            <v>4</v>
          </cell>
          <cell r="AS2043">
            <v>42516</v>
          </cell>
          <cell r="AT2043" t="str">
            <v>SD Reservado Diagnostico IDU Arterial SITP 2016 -</v>
          </cell>
          <cell r="AU2043">
            <v>0</v>
          </cell>
          <cell r="AV2043" t="str">
            <v>sc</v>
          </cell>
        </row>
        <row r="2044">
          <cell r="AP2044">
            <v>208776</v>
          </cell>
          <cell r="AQ2044">
            <v>4004141</v>
          </cell>
          <cell r="AR2044">
            <v>4</v>
          </cell>
          <cell r="AS2044">
            <v>42313</v>
          </cell>
          <cell r="AT2044" t="str">
            <v>CONV-011-2011 Terminado Acciones de Movilidad IDU Arterial  -</v>
          </cell>
          <cell r="AU2044">
            <v>0</v>
          </cell>
          <cell r="AV2044" t="str">
            <v>sc</v>
          </cell>
        </row>
        <row r="2045">
          <cell r="AP2045">
            <v>208800</v>
          </cell>
          <cell r="AQ2045">
            <v>4004159</v>
          </cell>
          <cell r="AR2045">
            <v>4</v>
          </cell>
          <cell r="AS2045">
            <v>42313</v>
          </cell>
          <cell r="AT2045" t="str">
            <v>CONV-011-2011 Terminado Acciones de Movilidad IDU Arterial  -</v>
          </cell>
          <cell r="AU2045">
            <v>0</v>
          </cell>
          <cell r="AV2045" t="str">
            <v>sc</v>
          </cell>
        </row>
        <row r="2046">
          <cell r="AP2046">
            <v>208809</v>
          </cell>
          <cell r="AQ2046">
            <v>4004173</v>
          </cell>
          <cell r="AR2046">
            <v>4</v>
          </cell>
          <cell r="AS2046">
            <v>42313</v>
          </cell>
          <cell r="AT2046" t="str">
            <v>CONV-011-2011 Terminado Acciones de Movilidad IDU Arterial  -</v>
          </cell>
          <cell r="AU2046">
            <v>0</v>
          </cell>
          <cell r="AV2046" t="str">
            <v>sc</v>
          </cell>
        </row>
        <row r="2047">
          <cell r="AP2047">
            <v>208839</v>
          </cell>
          <cell r="AQ2047">
            <v>4004194</v>
          </cell>
          <cell r="AR2047">
            <v>4</v>
          </cell>
          <cell r="AS2047">
            <v>42313</v>
          </cell>
          <cell r="AT2047" t="str">
            <v>IDU-1804-2013 Terminado Mantenimiento Periódico IDU Arterial  -</v>
          </cell>
          <cell r="AU2047">
            <v>0</v>
          </cell>
          <cell r="AV2047" t="str">
            <v>sc</v>
          </cell>
        </row>
        <row r="2048">
          <cell r="AP2048">
            <v>208866</v>
          </cell>
          <cell r="AQ2048">
            <v>4004211</v>
          </cell>
          <cell r="AR2048">
            <v>4</v>
          </cell>
          <cell r="AS2048">
            <v>42313</v>
          </cell>
          <cell r="AT2048" t="str">
            <v>CONV-011-2011 Terminado Acciones de Movilidad IDU Arterial  -</v>
          </cell>
          <cell r="AU2048">
            <v>0</v>
          </cell>
          <cell r="AV2048" t="str">
            <v>sc</v>
          </cell>
        </row>
        <row r="2049">
          <cell r="AP2049">
            <v>208895</v>
          </cell>
          <cell r="AQ2049">
            <v>4004225</v>
          </cell>
          <cell r="AR2049">
            <v>4</v>
          </cell>
          <cell r="AS2049">
            <v>42313</v>
          </cell>
          <cell r="AT2049" t="str">
            <v>CONV-011-2011 Terminado Acciones de Movilidad IDU Arterial  -</v>
          </cell>
          <cell r="AU2049">
            <v>0</v>
          </cell>
          <cell r="AV2049" t="str">
            <v>sc</v>
          </cell>
        </row>
        <row r="2050">
          <cell r="AP2050">
            <v>208928</v>
          </cell>
          <cell r="AQ2050">
            <v>4004241</v>
          </cell>
          <cell r="AR2050">
            <v>4</v>
          </cell>
          <cell r="AS2050">
            <v>42313</v>
          </cell>
          <cell r="AT2050" t="str">
            <v>CONV-011-2011 Terminado Acciones de Movilidad IDU Arterial  -</v>
          </cell>
          <cell r="AU2050">
            <v>0</v>
          </cell>
          <cell r="AV2050" t="str">
            <v>sc</v>
          </cell>
        </row>
        <row r="2051">
          <cell r="AP2051">
            <v>208970</v>
          </cell>
          <cell r="AQ2051">
            <v>4004265</v>
          </cell>
          <cell r="AR2051">
            <v>4</v>
          </cell>
          <cell r="AS2051">
            <v>42313</v>
          </cell>
          <cell r="AT2051" t="str">
            <v>CONV-011-2011 Terminado Acciones de Movilidad IDU Arterial  -</v>
          </cell>
          <cell r="AU2051">
            <v>0</v>
          </cell>
          <cell r="AV2051" t="str">
            <v>sc</v>
          </cell>
        </row>
        <row r="2052">
          <cell r="AP2052">
            <v>208991</v>
          </cell>
          <cell r="AQ2052">
            <v>4004285</v>
          </cell>
          <cell r="AR2052">
            <v>4</v>
          </cell>
          <cell r="AS2052">
            <v>42313</v>
          </cell>
          <cell r="AT2052" t="str">
            <v>CONV-011-2011 Terminado Acciones de Movilidad IDU Arterial  -</v>
          </cell>
          <cell r="AU2052">
            <v>0</v>
          </cell>
          <cell r="AV2052" t="str">
            <v>sc</v>
          </cell>
        </row>
        <row r="2053">
          <cell r="AP2053">
            <v>209002</v>
          </cell>
          <cell r="AQ2053">
            <v>4004291</v>
          </cell>
          <cell r="AR2053">
            <v>4</v>
          </cell>
          <cell r="AS2053">
            <v>42313</v>
          </cell>
          <cell r="AT2053" t="str">
            <v>CONV-011-2011 Terminado Acciones de Movilidad IDU Arterial  -</v>
          </cell>
          <cell r="AU2053">
            <v>0</v>
          </cell>
          <cell r="AV2053" t="str">
            <v>sc</v>
          </cell>
        </row>
        <row r="2054">
          <cell r="AP2054">
            <v>209011</v>
          </cell>
          <cell r="AQ2054">
            <v>4004294</v>
          </cell>
          <cell r="AR2054">
            <v>4</v>
          </cell>
          <cell r="AS2054">
            <v>42313</v>
          </cell>
          <cell r="AT2054" t="str">
            <v>IDU-1804-2013 Terminado Mantenimiento Periódico IDU Arterial  -</v>
          </cell>
          <cell r="AU2054">
            <v>0</v>
          </cell>
          <cell r="AV2054" t="str">
            <v>sc</v>
          </cell>
        </row>
        <row r="2055">
          <cell r="AP2055">
            <v>209095</v>
          </cell>
          <cell r="AQ2055">
            <v>4004345</v>
          </cell>
          <cell r="AR2055">
            <v>4</v>
          </cell>
          <cell r="AS2055">
            <v>42313</v>
          </cell>
          <cell r="AT2055" t="str">
            <v>CONV-011-2011 Terminado Acciones de Movilidad IDU Arterial  -</v>
          </cell>
          <cell r="AU2055">
            <v>0</v>
          </cell>
          <cell r="AV2055" t="str">
            <v>sc</v>
          </cell>
        </row>
        <row r="2056">
          <cell r="AP2056">
            <v>209122</v>
          </cell>
          <cell r="AQ2056">
            <v>4004354</v>
          </cell>
          <cell r="AR2056">
            <v>4</v>
          </cell>
          <cell r="AS2056">
            <v>42313</v>
          </cell>
          <cell r="AT2056" t="str">
            <v>IDU-1804-2013 Terminado Mantenimiento Periódico IDU Arterial  -</v>
          </cell>
          <cell r="AU2056">
            <v>0</v>
          </cell>
          <cell r="AV2056" t="str">
            <v>sc</v>
          </cell>
        </row>
        <row r="2057">
          <cell r="AP2057">
            <v>209669</v>
          </cell>
          <cell r="AQ2057">
            <v>4004608</v>
          </cell>
          <cell r="AR2057">
            <v>4</v>
          </cell>
          <cell r="AS2057">
            <v>41481</v>
          </cell>
          <cell r="AT2057" t="str">
            <v>SD Terminado Mantenimiento Periódico UAERMV Arterial  -</v>
          </cell>
          <cell r="AU2057">
            <v>0</v>
          </cell>
          <cell r="AV2057" t="str">
            <v>sc</v>
          </cell>
        </row>
        <row r="2058">
          <cell r="AP2058">
            <v>210101</v>
          </cell>
          <cell r="AQ2058">
            <v>4004787</v>
          </cell>
          <cell r="AR2058">
            <v>4</v>
          </cell>
          <cell r="AS2058">
            <v>42342</v>
          </cell>
          <cell r="AT2058" t="str">
            <v>IDU-928-2013 Terminado Construcción IDU Circuito Movilidad  -Anden 1-3 Calzada 2-POLIZA ESTABILIDAD ACTIVA</v>
          </cell>
          <cell r="AU2058">
            <v>44158</v>
          </cell>
          <cell r="AV2058" t="str">
            <v>sc</v>
          </cell>
        </row>
        <row r="2059">
          <cell r="AP2059">
            <v>210704</v>
          </cell>
          <cell r="AQ2059">
            <v>4005053</v>
          </cell>
          <cell r="AR2059">
            <v>4</v>
          </cell>
          <cell r="AS2059">
            <v>42578</v>
          </cell>
          <cell r="AT2059" t="str">
            <v>COP-134-2013 Terminado Construcción FDL SAN CRISTOBAL Local PROYECTO 1025 -</v>
          </cell>
          <cell r="AU2059">
            <v>0</v>
          </cell>
          <cell r="AV2059" t="str">
            <v>sc</v>
          </cell>
        </row>
        <row r="2060">
          <cell r="AP2060">
            <v>210734</v>
          </cell>
          <cell r="AQ2060">
            <v>4005067</v>
          </cell>
          <cell r="AR2060">
            <v>4</v>
          </cell>
          <cell r="AS2060">
            <v>42578</v>
          </cell>
          <cell r="AT2060" t="str">
            <v>COP-134-2013 Terminado Construcción FDL SAN CRISTOBAL Circuito Movilidad PROYECTO 1025 -</v>
          </cell>
          <cell r="AU2060">
            <v>0</v>
          </cell>
          <cell r="AV2060" t="str">
            <v>sc</v>
          </cell>
        </row>
        <row r="2061">
          <cell r="AP2061">
            <v>210782</v>
          </cell>
          <cell r="AQ2061">
            <v>4005088</v>
          </cell>
          <cell r="AR2061">
            <v>4</v>
          </cell>
          <cell r="AS2061">
            <v>42578</v>
          </cell>
          <cell r="AT2061" t="str">
            <v>COP-134-2013 Terminado Construcción FDL SAN CRISTOBAL Circuito Movilidad PROYECTO 1025 -</v>
          </cell>
          <cell r="AU2061">
            <v>0</v>
          </cell>
          <cell r="AV2061" t="str">
            <v>sc</v>
          </cell>
        </row>
        <row r="2062">
          <cell r="AP2062">
            <v>210848</v>
          </cell>
          <cell r="AQ2062">
            <v>4005115</v>
          </cell>
          <cell r="AR2062">
            <v>4</v>
          </cell>
          <cell r="AS2062">
            <v>42578</v>
          </cell>
          <cell r="AT2062" t="str">
            <v>COP-134-2013 Terminado Construcción FDL SAN CRISTOBAL Circuito Movilidad PROYECTO 1025 -</v>
          </cell>
          <cell r="AU2062">
            <v>0</v>
          </cell>
          <cell r="AV2062" t="str">
            <v>sc</v>
          </cell>
        </row>
        <row r="2063">
          <cell r="AP2063">
            <v>210973</v>
          </cell>
          <cell r="AQ2063">
            <v>4005160</v>
          </cell>
          <cell r="AR2063">
            <v>4</v>
          </cell>
          <cell r="AS2063">
            <v>42313</v>
          </cell>
          <cell r="AT2063" t="str">
            <v>CONV-011-2011 Terminado Acciones de Movilidad IDU Arterial  -</v>
          </cell>
          <cell r="AU2063">
            <v>0</v>
          </cell>
          <cell r="AV2063" t="str">
            <v>sc</v>
          </cell>
        </row>
        <row r="2064">
          <cell r="AP2064">
            <v>211236</v>
          </cell>
          <cell r="AQ2064">
            <v>4005261</v>
          </cell>
          <cell r="AR2064">
            <v>4</v>
          </cell>
          <cell r="AS2064">
            <v>42578</v>
          </cell>
          <cell r="AT2064" t="str">
            <v>COP-142-2015 En Ejecución Estudios y diseños FDL SAN CRISTOBAL Arterial SD -</v>
          </cell>
          <cell r="AU2064">
            <v>0</v>
          </cell>
          <cell r="AV2064" t="str">
            <v>sc</v>
          </cell>
        </row>
        <row r="2065">
          <cell r="AP2065">
            <v>211653</v>
          </cell>
          <cell r="AQ2065">
            <v>4005450</v>
          </cell>
          <cell r="AR2065">
            <v>4</v>
          </cell>
          <cell r="AS2065">
            <v>42578</v>
          </cell>
          <cell r="AT2065" t="str">
            <v>COP-134-2013 Terminado Construcción FDL SAN CRISTOBAL Circuito Movilidad PROYECTO 1025 -</v>
          </cell>
          <cell r="AU2065">
            <v>0</v>
          </cell>
          <cell r="AV2065" t="str">
            <v>sc</v>
          </cell>
        </row>
        <row r="2066">
          <cell r="AP2066">
            <v>211767</v>
          </cell>
          <cell r="AQ2066">
            <v>4005509</v>
          </cell>
          <cell r="AR2066">
            <v>4</v>
          </cell>
          <cell r="AS2066">
            <v>42313</v>
          </cell>
          <cell r="AT2066" t="str">
            <v>IDU-068-2012 Terminado Rehabilitación IDU Circuito Movilidad  -Calzada2-POLIZA ESTABILIDAD ACTIVA</v>
          </cell>
          <cell r="AU2066">
            <v>43871</v>
          </cell>
          <cell r="AV2066" t="str">
            <v>sc</v>
          </cell>
        </row>
        <row r="2067">
          <cell r="AP2067">
            <v>211830</v>
          </cell>
          <cell r="AQ2067">
            <v>4005541</v>
          </cell>
          <cell r="AR2067">
            <v>4</v>
          </cell>
          <cell r="AS2067">
            <v>42313</v>
          </cell>
          <cell r="AT2067" t="str">
            <v>IDU-068-2012 Terminado Rehabilitación IDU Circuito Movilidad  -Calzada2-POLIZA ESTABILIDAD ACTIVA</v>
          </cell>
          <cell r="AU2067">
            <v>43871</v>
          </cell>
          <cell r="AV2067" t="str">
            <v>sc</v>
          </cell>
        </row>
        <row r="2068">
          <cell r="AP2068">
            <v>211970</v>
          </cell>
          <cell r="AQ2068">
            <v>4005608</v>
          </cell>
          <cell r="AR2068">
            <v>4</v>
          </cell>
          <cell r="AS2068">
            <v>42313</v>
          </cell>
          <cell r="AT2068" t="str">
            <v>IDU-068-2012 Terminado Rehabilitación IDU Circuito Movilidad  -Calzada2-POLIZA ESTABILIDAD ACTIVA</v>
          </cell>
          <cell r="AU2068">
            <v>43871</v>
          </cell>
          <cell r="AV2068" t="str">
            <v>sc</v>
          </cell>
        </row>
        <row r="2069">
          <cell r="AP2069">
            <v>212780</v>
          </cell>
          <cell r="AQ2069">
            <v>4005978</v>
          </cell>
          <cell r="AR2069">
            <v>4</v>
          </cell>
          <cell r="AS2069">
            <v>42731</v>
          </cell>
          <cell r="AT2069" t="str">
            <v>SD Reservado Mantenimiento Periódico IDU Local EJECUCION SITP 2016 -</v>
          </cell>
          <cell r="AU2069">
            <v>0</v>
          </cell>
          <cell r="AV2069" t="str">
            <v>sc</v>
          </cell>
        </row>
        <row r="2070">
          <cell r="AP2070">
            <v>212786</v>
          </cell>
          <cell r="AQ2070">
            <v>4005980</v>
          </cell>
          <cell r="AR2070">
            <v>4</v>
          </cell>
          <cell r="AS2070">
            <v>42313</v>
          </cell>
          <cell r="AT2070" t="str">
            <v>CONV-011-2011 Terminado Acciones de Movilidad IDU Arterial  -</v>
          </cell>
          <cell r="AU2070">
            <v>0</v>
          </cell>
          <cell r="AV2070" t="str">
            <v>sc</v>
          </cell>
        </row>
        <row r="2071">
          <cell r="AP2071">
            <v>212843</v>
          </cell>
          <cell r="AQ2071">
            <v>4006004</v>
          </cell>
          <cell r="AR2071">
            <v>4</v>
          </cell>
          <cell r="AS2071">
            <v>42731</v>
          </cell>
          <cell r="AT2071" t="str">
            <v>SD Reservado Mantenimiento Periódico IDU Local EJECUCION SITP 2016 -</v>
          </cell>
          <cell r="AU2071">
            <v>0</v>
          </cell>
          <cell r="AV2071" t="str">
            <v>sc</v>
          </cell>
        </row>
        <row r="2072">
          <cell r="AP2072">
            <v>212873</v>
          </cell>
          <cell r="AQ2072">
            <v>4006032</v>
          </cell>
          <cell r="AR2072">
            <v>4</v>
          </cell>
          <cell r="AS2072">
            <v>42731</v>
          </cell>
          <cell r="AT2072" t="str">
            <v>SD Reservado Mantenimiento Periódico IDU Local EJECUCION SITP 2016 -</v>
          </cell>
          <cell r="AU2072">
            <v>0</v>
          </cell>
          <cell r="AV2072" t="str">
            <v>sc</v>
          </cell>
        </row>
        <row r="2073">
          <cell r="AP2073">
            <v>212903</v>
          </cell>
          <cell r="AQ2073">
            <v>4006046</v>
          </cell>
          <cell r="AR2073">
            <v>4</v>
          </cell>
          <cell r="AS2073">
            <v>42731</v>
          </cell>
          <cell r="AT2073" t="str">
            <v>SD Reservado Mantenimiento Periódico IDU Local EJECUCION SITP 2016 -</v>
          </cell>
          <cell r="AU2073">
            <v>0</v>
          </cell>
          <cell r="AV2073" t="str">
            <v>sc</v>
          </cell>
        </row>
        <row r="2074">
          <cell r="AP2074">
            <v>212924</v>
          </cell>
          <cell r="AQ2074">
            <v>4006060</v>
          </cell>
          <cell r="AR2074">
            <v>4</v>
          </cell>
          <cell r="AS2074">
            <v>42731</v>
          </cell>
          <cell r="AT2074" t="str">
            <v>SD Reservado Mantenimiento Periódico IDU Local EJECUCION SITP 2016 -</v>
          </cell>
          <cell r="AU2074">
            <v>0</v>
          </cell>
          <cell r="AV2074" t="str">
            <v>sc</v>
          </cell>
        </row>
        <row r="2075">
          <cell r="AP2075">
            <v>213002</v>
          </cell>
          <cell r="AQ2075">
            <v>4006096</v>
          </cell>
          <cell r="AR2075">
            <v>4</v>
          </cell>
          <cell r="AS2075">
            <v>42731</v>
          </cell>
          <cell r="AT2075" t="str">
            <v>SD Reservado Mantenimiento Periódico IDU Local EJECUCION SITP 2016 -</v>
          </cell>
          <cell r="AU2075">
            <v>0</v>
          </cell>
          <cell r="AV2075" t="str">
            <v>sc</v>
          </cell>
        </row>
        <row r="2076">
          <cell r="AP2076">
            <v>213347</v>
          </cell>
          <cell r="AQ2076">
            <v>4006273</v>
          </cell>
          <cell r="AR2076">
            <v>4</v>
          </cell>
          <cell r="AS2076">
            <v>42313</v>
          </cell>
          <cell r="AT2076" t="str">
            <v>CONV-011-2011 Terminado Acciones de Movilidad IDU Arterial  -</v>
          </cell>
          <cell r="AU2076">
            <v>0</v>
          </cell>
          <cell r="AV2076" t="str">
            <v>sc</v>
          </cell>
        </row>
        <row r="2077">
          <cell r="AP2077">
            <v>213368</v>
          </cell>
          <cell r="AQ2077">
            <v>4006284</v>
          </cell>
          <cell r="AR2077">
            <v>4</v>
          </cell>
          <cell r="AS2077">
            <v>42313</v>
          </cell>
          <cell r="AT2077" t="str">
            <v>CONV-011-2011 Terminado Acciones de Movilidad IDU Arterial  -</v>
          </cell>
          <cell r="AU2077">
            <v>0</v>
          </cell>
          <cell r="AV2077" t="str">
            <v>sc</v>
          </cell>
        </row>
        <row r="2078">
          <cell r="AP2078">
            <v>213395</v>
          </cell>
          <cell r="AQ2078">
            <v>4006296</v>
          </cell>
          <cell r="AR2078">
            <v>4</v>
          </cell>
          <cell r="AS2078">
            <v>42313</v>
          </cell>
          <cell r="AT2078" t="str">
            <v>CONV-011-2011 Terminado Acciones de Movilidad IDU Arterial  -</v>
          </cell>
          <cell r="AU2078">
            <v>0</v>
          </cell>
          <cell r="AV2078" t="str">
            <v>sc</v>
          </cell>
        </row>
        <row r="2079">
          <cell r="AP2079">
            <v>213416</v>
          </cell>
          <cell r="AQ2079">
            <v>4006307</v>
          </cell>
          <cell r="AR2079">
            <v>4</v>
          </cell>
          <cell r="AS2079">
            <v>42313</v>
          </cell>
          <cell r="AT2079" t="str">
            <v>CONV-011-2011 Terminado Acciones de Movilidad IDU Circuito Movilidad  -</v>
          </cell>
          <cell r="AU2079">
            <v>0</v>
          </cell>
          <cell r="AV2079" t="str">
            <v>VIABLE</v>
          </cell>
        </row>
        <row r="2080">
          <cell r="AP2080">
            <v>213434</v>
          </cell>
          <cell r="AQ2080">
            <v>4006316</v>
          </cell>
          <cell r="AR2080">
            <v>4</v>
          </cell>
          <cell r="AS2080">
            <v>42313</v>
          </cell>
          <cell r="AT2080" t="str">
            <v>CONV-011-2011 Terminado Acciones de Movilidad IDU Arterial  -</v>
          </cell>
          <cell r="AU2080">
            <v>0</v>
          </cell>
          <cell r="AV2080" t="str">
            <v>sc</v>
          </cell>
        </row>
        <row r="2081">
          <cell r="AP2081">
            <v>213629</v>
          </cell>
          <cell r="AQ2081">
            <v>4006399</v>
          </cell>
          <cell r="AR2081">
            <v>4</v>
          </cell>
          <cell r="AS2081">
            <v>42731</v>
          </cell>
          <cell r="AT2081" t="str">
            <v>SD Reservado Mantenimiento Periódico IDU Circuito Movilidad EJECUCION SITP 2016 -</v>
          </cell>
          <cell r="AU2081">
            <v>0</v>
          </cell>
          <cell r="AV2081" t="str">
            <v>SITP - 2016</v>
          </cell>
        </row>
        <row r="2082">
          <cell r="AP2082">
            <v>213683</v>
          </cell>
          <cell r="AQ2082">
            <v>4006418</v>
          </cell>
          <cell r="AR2082">
            <v>4</v>
          </cell>
          <cell r="AS2082">
            <v>42731</v>
          </cell>
          <cell r="AT2082" t="str">
            <v>SD Reservado Mantenimiento Periódico IDU Circuito Movilidad EJECUCION SITP 2016 -</v>
          </cell>
          <cell r="AU2082">
            <v>0</v>
          </cell>
          <cell r="AV2082" t="str">
            <v>sc</v>
          </cell>
        </row>
        <row r="2083">
          <cell r="AP2083">
            <v>213806</v>
          </cell>
          <cell r="AQ2083">
            <v>4006468</v>
          </cell>
          <cell r="AR2083">
            <v>4</v>
          </cell>
          <cell r="AS2083">
            <v>42731</v>
          </cell>
          <cell r="AT2083" t="str">
            <v>SD Reservado Mantenimiento Rutinario IDU Local EJECUCION SITP 2016 -</v>
          </cell>
          <cell r="AU2083">
            <v>0</v>
          </cell>
          <cell r="AV2083" t="str">
            <v>SITP - 2016</v>
          </cell>
        </row>
        <row r="2084">
          <cell r="AP2084">
            <v>213866</v>
          </cell>
          <cell r="AQ2084">
            <v>4006491</v>
          </cell>
          <cell r="AR2084">
            <v>4</v>
          </cell>
          <cell r="AS2084">
            <v>42313</v>
          </cell>
          <cell r="AT2084" t="str">
            <v>CONV-011-2011 Terminado Acciones de Movilidad IDU Circuito Movilidad  -</v>
          </cell>
          <cell r="AU2084">
            <v>0</v>
          </cell>
          <cell r="AV2084" t="str">
            <v>VIABLE</v>
          </cell>
        </row>
        <row r="2085">
          <cell r="AP2085">
            <v>214109</v>
          </cell>
          <cell r="AQ2085">
            <v>4006611</v>
          </cell>
          <cell r="AR2085">
            <v>4</v>
          </cell>
          <cell r="AS2085">
            <v>42313</v>
          </cell>
          <cell r="AT2085" t="str">
            <v>CONV-011-2011 Terminado Acciones de Movilidad IDU Circuito Movilidad  -</v>
          </cell>
          <cell r="AU2085">
            <v>0</v>
          </cell>
          <cell r="AV2085" t="str">
            <v>sc</v>
          </cell>
        </row>
        <row r="2086">
          <cell r="AP2086">
            <v>214187</v>
          </cell>
          <cell r="AQ2086">
            <v>4006644</v>
          </cell>
          <cell r="AR2086">
            <v>4</v>
          </cell>
          <cell r="AS2086">
            <v>42313</v>
          </cell>
          <cell r="AT2086" t="str">
            <v>CONV-011-2011 Terminado Acciones de Movilidad IDU Circuito Movilidad  -</v>
          </cell>
          <cell r="AU2086">
            <v>0</v>
          </cell>
          <cell r="AV2086" t="str">
            <v>sc</v>
          </cell>
        </row>
        <row r="2087">
          <cell r="AP2087">
            <v>214301</v>
          </cell>
          <cell r="AQ2087">
            <v>4006684</v>
          </cell>
          <cell r="AR2087">
            <v>4</v>
          </cell>
          <cell r="AS2087">
            <v>42313</v>
          </cell>
          <cell r="AT2087" t="str">
            <v>CONV-011-2011 Terminado Acciones de Movilidad IDU Arterial  -</v>
          </cell>
          <cell r="AU2087">
            <v>0</v>
          </cell>
          <cell r="AV2087" t="str">
            <v>sc</v>
          </cell>
        </row>
        <row r="2088">
          <cell r="AP2088">
            <v>214310</v>
          </cell>
          <cell r="AQ2088">
            <v>4006687</v>
          </cell>
          <cell r="AR2088">
            <v>4</v>
          </cell>
          <cell r="AS2088">
            <v>42313</v>
          </cell>
          <cell r="AT2088" t="str">
            <v>CONV-011-2011 Terminado Acciones de Movilidad IDU Arterial  -</v>
          </cell>
          <cell r="AU2088">
            <v>0</v>
          </cell>
          <cell r="AV2088" t="str">
            <v>sc</v>
          </cell>
        </row>
        <row r="2089">
          <cell r="AP2089">
            <v>214487</v>
          </cell>
          <cell r="AQ2089">
            <v>4006757</v>
          </cell>
          <cell r="AR2089">
            <v>4</v>
          </cell>
          <cell r="AS2089">
            <v>42313</v>
          </cell>
          <cell r="AT2089" t="str">
            <v>CONV-011-2011 Terminado Acciones de Movilidad IDU Circuito Movilidad  -</v>
          </cell>
          <cell r="AU2089">
            <v>0</v>
          </cell>
          <cell r="AV2089" t="str">
            <v>sc</v>
          </cell>
        </row>
        <row r="2090">
          <cell r="AP2090">
            <v>214493</v>
          </cell>
          <cell r="AQ2090">
            <v>4006762</v>
          </cell>
          <cell r="AR2090">
            <v>4</v>
          </cell>
          <cell r="AS2090">
            <v>42313</v>
          </cell>
          <cell r="AT2090" t="str">
            <v>CONV-011-2011 Terminado Acciones de Movilidad IDU Circuito Movilidad  -</v>
          </cell>
          <cell r="AU2090">
            <v>0</v>
          </cell>
          <cell r="AV2090" t="str">
            <v>sc</v>
          </cell>
        </row>
        <row r="2091">
          <cell r="AP2091">
            <v>214886</v>
          </cell>
          <cell r="AQ2091">
            <v>4007211</v>
          </cell>
          <cell r="AR2091">
            <v>4</v>
          </cell>
          <cell r="AS2091">
            <v>42313</v>
          </cell>
          <cell r="AT2091" t="str">
            <v>CONV-011-2011 Terminado Acciones de Movilidad IDU Arterial  -</v>
          </cell>
          <cell r="AU2091">
            <v>0</v>
          </cell>
          <cell r="AV2091" t="str">
            <v>sc</v>
          </cell>
        </row>
        <row r="2092">
          <cell r="AP2092">
            <v>214895</v>
          </cell>
          <cell r="AQ2092">
            <v>4007215</v>
          </cell>
          <cell r="AR2092">
            <v>4</v>
          </cell>
          <cell r="AS2092">
            <v>42313</v>
          </cell>
          <cell r="AT2092" t="str">
            <v>IDU-1804-2013 Terminado Mantenimiento Periódico IDU Arterial  -</v>
          </cell>
          <cell r="AU2092">
            <v>0</v>
          </cell>
          <cell r="AV2092" t="str">
            <v>sc</v>
          </cell>
        </row>
        <row r="2093">
          <cell r="AP2093">
            <v>214931</v>
          </cell>
          <cell r="AQ2093">
            <v>4007230</v>
          </cell>
          <cell r="AR2093">
            <v>4</v>
          </cell>
          <cell r="AS2093">
            <v>42313</v>
          </cell>
          <cell r="AT2093" t="str">
            <v>IDU-1804-2013 Terminado Mantenimiento Periódico IDU Arterial  -</v>
          </cell>
          <cell r="AU2093">
            <v>0</v>
          </cell>
          <cell r="AV2093" t="str">
            <v>sc</v>
          </cell>
        </row>
        <row r="2094">
          <cell r="AP2094">
            <v>214934</v>
          </cell>
          <cell r="AQ2094">
            <v>4007231</v>
          </cell>
          <cell r="AR2094">
            <v>4</v>
          </cell>
          <cell r="AS2094">
            <v>42313</v>
          </cell>
          <cell r="AT2094" t="str">
            <v>IDU-1804-2013 Terminado Mantenimiento Periódico IDU Arterial  -</v>
          </cell>
          <cell r="AU2094">
            <v>0</v>
          </cell>
          <cell r="AV2094" t="str">
            <v>sc</v>
          </cell>
        </row>
        <row r="2095">
          <cell r="AP2095">
            <v>214937</v>
          </cell>
          <cell r="AQ2095">
            <v>4007232</v>
          </cell>
          <cell r="AR2095">
            <v>4</v>
          </cell>
          <cell r="AS2095">
            <v>42313</v>
          </cell>
          <cell r="AT2095" t="str">
            <v>CONV-011-2011 Terminado Acciones de Movilidad IDU Arterial  -</v>
          </cell>
          <cell r="AU2095">
            <v>0</v>
          </cell>
          <cell r="AV2095" t="str">
            <v>sc</v>
          </cell>
        </row>
        <row r="2096">
          <cell r="AP2096">
            <v>215135</v>
          </cell>
          <cell r="AQ2096">
            <v>4007298</v>
          </cell>
          <cell r="AR2096">
            <v>4</v>
          </cell>
          <cell r="AS2096">
            <v>42313</v>
          </cell>
          <cell r="AT2096" t="str">
            <v>CONV-011-2011 Terminado Acciones de Movilidad IDU Arterial  -</v>
          </cell>
          <cell r="AU2096">
            <v>0</v>
          </cell>
          <cell r="AV2096" t="str">
            <v>sc</v>
          </cell>
        </row>
        <row r="2097">
          <cell r="AP2097">
            <v>215141</v>
          </cell>
          <cell r="AQ2097">
            <v>4007300</v>
          </cell>
          <cell r="AR2097">
            <v>4</v>
          </cell>
          <cell r="AS2097">
            <v>42731</v>
          </cell>
          <cell r="AT2097" t="str">
            <v>SD Reservado Mantenimiento Periódico IDU Local EJECUCION SITP 2016 -</v>
          </cell>
          <cell r="AU2097">
            <v>0</v>
          </cell>
          <cell r="AV2097" t="str">
            <v>sc</v>
          </cell>
        </row>
        <row r="2098">
          <cell r="AP2098">
            <v>215156</v>
          </cell>
          <cell r="AQ2098">
            <v>4007305</v>
          </cell>
          <cell r="AR2098">
            <v>4</v>
          </cell>
          <cell r="AS2098">
            <v>42342</v>
          </cell>
          <cell r="AT2098" t="str">
            <v>IDU-134-2007 Terminado Construcción IDU Arterial  -</v>
          </cell>
          <cell r="AU2098">
            <v>0</v>
          </cell>
          <cell r="AV2098" t="str">
            <v>sc</v>
          </cell>
        </row>
        <row r="2099">
          <cell r="AP2099">
            <v>215165</v>
          </cell>
          <cell r="AQ2099">
            <v>4007308</v>
          </cell>
          <cell r="AR2099">
            <v>4</v>
          </cell>
          <cell r="AS2099">
            <v>42342</v>
          </cell>
          <cell r="AT2099" t="str">
            <v>IDU-134-2007 Terminado Construcción IDU Circuito Movilidad  -</v>
          </cell>
          <cell r="AU2099">
            <v>0</v>
          </cell>
          <cell r="AV2099" t="str">
            <v>BUENO</v>
          </cell>
        </row>
        <row r="2100">
          <cell r="AP2100">
            <v>471188</v>
          </cell>
          <cell r="AQ2100">
            <v>4007312</v>
          </cell>
          <cell r="AR2100">
            <v>4</v>
          </cell>
          <cell r="AS2100">
            <v>42409</v>
          </cell>
          <cell r="AT2100" t="str">
            <v>IDU-1717-2014 Terminado Mantenimiento Periódico IDU Circuito Movilidad  -</v>
          </cell>
          <cell r="AU2100">
            <v>0</v>
          </cell>
          <cell r="AV2100" t="str">
            <v>sc</v>
          </cell>
        </row>
        <row r="2101">
          <cell r="AP2101">
            <v>471197</v>
          </cell>
          <cell r="AQ2101">
            <v>4007323</v>
          </cell>
          <cell r="AR2101">
            <v>4</v>
          </cell>
          <cell r="AS2101">
            <v>42342</v>
          </cell>
          <cell r="AT2101" t="str">
            <v>IDU-134-2007 Terminado Construcción IDU Circuito Movilidad  -</v>
          </cell>
          <cell r="AU2101">
            <v>0</v>
          </cell>
          <cell r="AV2101" t="str">
            <v>sc</v>
          </cell>
        </row>
        <row r="2102">
          <cell r="AP2102">
            <v>471212</v>
          </cell>
          <cell r="AQ2102">
            <v>4007370</v>
          </cell>
          <cell r="AR2102">
            <v>4</v>
          </cell>
          <cell r="AS2102">
            <v>42313</v>
          </cell>
          <cell r="AT2102" t="str">
            <v>CONV-011-2011 Terminado Acciones de Movilidad IDU Arterial  -</v>
          </cell>
          <cell r="AU2102">
            <v>0</v>
          </cell>
          <cell r="AV2102" t="str">
            <v>sc</v>
          </cell>
        </row>
        <row r="2103">
          <cell r="AP2103">
            <v>471223</v>
          </cell>
          <cell r="AQ2103">
            <v>4007384</v>
          </cell>
          <cell r="AR2103">
            <v>4</v>
          </cell>
          <cell r="AS2103">
            <v>42313</v>
          </cell>
          <cell r="AT2103" t="str">
            <v>CONV-011-2011 Terminado Acciones de Movilidad IDU Arterial  -</v>
          </cell>
          <cell r="AU2103">
            <v>0</v>
          </cell>
          <cell r="AV2103" t="str">
            <v>sc</v>
          </cell>
        </row>
        <row r="2104">
          <cell r="AP2104">
            <v>471258</v>
          </cell>
          <cell r="AQ2104">
            <v>4007424</v>
          </cell>
          <cell r="AR2104">
            <v>4</v>
          </cell>
          <cell r="AS2104">
            <v>41149</v>
          </cell>
          <cell r="AT2104" t="str">
            <v>SD Terminado Mantenimiento Periódico UAERMV Local  -</v>
          </cell>
          <cell r="AU2104">
            <v>0</v>
          </cell>
          <cell r="AV2104" t="str">
            <v>sc</v>
          </cell>
        </row>
        <row r="2105">
          <cell r="AP2105">
            <v>473661</v>
          </cell>
          <cell r="AQ2105">
            <v>4007321</v>
          </cell>
          <cell r="AR2105">
            <v>4</v>
          </cell>
          <cell r="AS2105">
            <v>41298</v>
          </cell>
          <cell r="AT2105" t="str">
            <v>SD Terminado Mantenimiento Periódico UAERMV Circuito Movilidad  -</v>
          </cell>
          <cell r="AU2105">
            <v>0</v>
          </cell>
          <cell r="AV2105" t="str">
            <v>VIABLE</v>
          </cell>
        </row>
        <row r="2106">
          <cell r="AP2106">
            <v>473671</v>
          </cell>
          <cell r="AQ2106">
            <v>4007383</v>
          </cell>
          <cell r="AR2106">
            <v>4</v>
          </cell>
          <cell r="AS2106">
            <v>42313</v>
          </cell>
          <cell r="AT2106" t="str">
            <v>CONV-011-2011 Terminado Acciones de Movilidad IDU Circuito Movilidad  -</v>
          </cell>
          <cell r="AU2106">
            <v>0</v>
          </cell>
          <cell r="AV2106" t="str">
            <v>sc</v>
          </cell>
        </row>
        <row r="2107">
          <cell r="AP2107">
            <v>512193</v>
          </cell>
          <cell r="AQ2107">
            <v>15001430</v>
          </cell>
          <cell r="AR2107">
            <v>4</v>
          </cell>
          <cell r="AS2107">
            <v>42342</v>
          </cell>
          <cell r="AT2107" t="str">
            <v>IDU-135-2007 Terminado Construcción IDU Arterial  -Anden1-11-3 Calzada10-4-6-8 Ciclo2 Sep5-7-9-POLIZA ESTABILIDAD ACTIVA</v>
          </cell>
          <cell r="AV2107" t="str">
            <v>sc</v>
          </cell>
        </row>
        <row r="2108">
          <cell r="AP2108">
            <v>601845</v>
          </cell>
          <cell r="AQ2108">
            <v>4002916</v>
          </cell>
          <cell r="AR2108">
            <v>4</v>
          </cell>
          <cell r="AS2108">
            <v>42313</v>
          </cell>
          <cell r="AT2108" t="str">
            <v>CONV-011-2011 Terminado Acciones de Movilidad IDU Arterial  -</v>
          </cell>
          <cell r="AV2108" t="str">
            <v>sc</v>
          </cell>
        </row>
        <row r="2109">
          <cell r="AP2109">
            <v>601852</v>
          </cell>
          <cell r="AQ2109">
            <v>4002978</v>
          </cell>
          <cell r="AR2109">
            <v>4</v>
          </cell>
          <cell r="AS2109">
            <v>42313</v>
          </cell>
          <cell r="AT2109" t="str">
            <v>CONV-011-2011 Terminado Acciones de Movilidad IDU Arterial  -</v>
          </cell>
          <cell r="AV2109" t="str">
            <v>sc</v>
          </cell>
        </row>
        <row r="2110">
          <cell r="AP2110">
            <v>602182</v>
          </cell>
          <cell r="AQ2110">
            <v>4002999</v>
          </cell>
          <cell r="AR2110">
            <v>4</v>
          </cell>
          <cell r="AS2110">
            <v>42313</v>
          </cell>
          <cell r="AT2110" t="str">
            <v>CONV-011-2011 Terminado Acciones de Movilidad IDU Arterial  -</v>
          </cell>
          <cell r="AV2110" t="str">
            <v>sc</v>
          </cell>
        </row>
        <row r="2111">
          <cell r="AP2111">
            <v>602187</v>
          </cell>
          <cell r="AQ2111">
            <v>4003004</v>
          </cell>
          <cell r="AR2111">
            <v>4</v>
          </cell>
          <cell r="AS2111">
            <v>42313</v>
          </cell>
          <cell r="AT2111" t="str">
            <v>CONV-011-2011 Terminado Acciones de Movilidad IDU Arterial  -</v>
          </cell>
          <cell r="AV2111" t="str">
            <v>sc</v>
          </cell>
        </row>
        <row r="2112">
          <cell r="AP2112">
            <v>602192</v>
          </cell>
          <cell r="AQ2112">
            <v>4003036</v>
          </cell>
          <cell r="AR2112">
            <v>4</v>
          </cell>
          <cell r="AS2112">
            <v>42313</v>
          </cell>
          <cell r="AT2112" t="str">
            <v>CONV-011-2011 Terminado Acciones de Movilidad IDU Arterial  -</v>
          </cell>
          <cell r="AV2112" t="str">
            <v>sc</v>
          </cell>
        </row>
        <row r="2113">
          <cell r="AP2113">
            <v>604866</v>
          </cell>
          <cell r="AQ2113">
            <v>4000790</v>
          </cell>
          <cell r="AR2113">
            <v>4</v>
          </cell>
          <cell r="AS2113">
            <v>42313</v>
          </cell>
          <cell r="AT2113" t="str">
            <v>IDU-1804-2013 Terminado Mantenimiento Periódico IDU Arterial  -</v>
          </cell>
          <cell r="AV2113" t="str">
            <v>sc</v>
          </cell>
        </row>
        <row r="2114">
          <cell r="AP2114">
            <v>604873</v>
          </cell>
          <cell r="AQ2114">
            <v>4000823</v>
          </cell>
          <cell r="AR2114">
            <v>4</v>
          </cell>
          <cell r="AS2114">
            <v>42313</v>
          </cell>
          <cell r="AT2114" t="str">
            <v>IDU-1804-2013 Terminado Mantenimiento Periódico IDU Arterial  -</v>
          </cell>
          <cell r="AV2114" t="str">
            <v>sc</v>
          </cell>
        </row>
        <row r="2115">
          <cell r="AP2115">
            <v>607000</v>
          </cell>
          <cell r="AQ2115">
            <v>50007718</v>
          </cell>
          <cell r="AR2115">
            <v>4</v>
          </cell>
          <cell r="AS2115">
            <v>42313</v>
          </cell>
          <cell r="AT2115" t="str">
            <v>IDU-1804-2013 Terminado Mantenimiento Periódico IDU Circuito Movilidad  -</v>
          </cell>
          <cell r="AV2115" t="str">
            <v>VIABLE</v>
          </cell>
        </row>
        <row r="2116">
          <cell r="AP2116">
            <v>900298</v>
          </cell>
          <cell r="AQ2116">
            <v>30000517</v>
          </cell>
          <cell r="AR2116">
            <v>4</v>
          </cell>
          <cell r="AS2116">
            <v>42516</v>
          </cell>
          <cell r="AT2116" t="str">
            <v>SD Reservado Diagnostico IDU Circuito Movilidad SITP 2016 -</v>
          </cell>
          <cell r="AV2116" t="str">
            <v>sc</v>
          </cell>
        </row>
        <row r="2117">
          <cell r="AP2117">
            <v>900301</v>
          </cell>
          <cell r="AQ2117">
            <v>30000518</v>
          </cell>
          <cell r="AR2117">
            <v>4</v>
          </cell>
          <cell r="AS2117">
            <v>42516</v>
          </cell>
          <cell r="AT2117" t="str">
            <v>SD Reservado Diagnostico IDU Circuito Movilidad SITP 2016 -</v>
          </cell>
          <cell r="AV2117" t="str">
            <v>sc</v>
          </cell>
        </row>
        <row r="2118">
          <cell r="AP2118">
            <v>900304</v>
          </cell>
          <cell r="AQ2118">
            <v>30000521</v>
          </cell>
          <cell r="AR2118">
            <v>4</v>
          </cell>
          <cell r="AS2118">
            <v>42516</v>
          </cell>
          <cell r="AT2118" t="str">
            <v>SD Reservado Diagnostico IDU Circuito Movilidad SITP 2016 -</v>
          </cell>
          <cell r="AV2118" t="str">
            <v>sc</v>
          </cell>
        </row>
        <row r="2119">
          <cell r="AP2119">
            <v>900307</v>
          </cell>
          <cell r="AQ2119">
            <v>30000523</v>
          </cell>
          <cell r="AR2119">
            <v>4</v>
          </cell>
          <cell r="AS2119">
            <v>42516</v>
          </cell>
          <cell r="AT2119" t="str">
            <v>SD Reservado Diagnostico IDU Circuito Movilidad SITP 2016 -</v>
          </cell>
          <cell r="AV2119" t="str">
            <v>sc</v>
          </cell>
        </row>
        <row r="2120">
          <cell r="AP2120">
            <v>900527</v>
          </cell>
          <cell r="AQ2120">
            <v>30000515</v>
          </cell>
          <cell r="AR2120">
            <v>4</v>
          </cell>
          <cell r="AS2120">
            <v>42516</v>
          </cell>
          <cell r="AT2120" t="str">
            <v>SD Reservado Diagnostico IDU Circuito Movilidad SITP 2016 -</v>
          </cell>
          <cell r="AV2120" t="str">
            <v>sc</v>
          </cell>
        </row>
        <row r="2121">
          <cell r="AP2121">
            <v>900560</v>
          </cell>
          <cell r="AQ2121">
            <v>30000487</v>
          </cell>
          <cell r="AR2121">
            <v>4</v>
          </cell>
          <cell r="AS2121">
            <v>42731</v>
          </cell>
          <cell r="AT2121" t="str">
            <v>SD Reservado Mantenimiento Periódico IDU Local EJECUCION SITP 2016 -</v>
          </cell>
          <cell r="AV2121" t="str">
            <v>sc</v>
          </cell>
        </row>
        <row r="2122">
          <cell r="AP2122">
            <v>900598</v>
          </cell>
          <cell r="AQ2122">
            <v>30000820</v>
          </cell>
          <cell r="AR2122">
            <v>4</v>
          </cell>
          <cell r="AS2122">
            <v>42313</v>
          </cell>
          <cell r="AT2122" t="str">
            <v>CONV-011-2011 Terminado Acciones de Movilidad IDU Circuito Movilidad  -</v>
          </cell>
          <cell r="AV2122" t="str">
            <v>sc</v>
          </cell>
        </row>
        <row r="2123">
          <cell r="AP2123">
            <v>901712</v>
          </cell>
          <cell r="AQ2123">
            <v>30000818</v>
          </cell>
          <cell r="AR2123">
            <v>4</v>
          </cell>
          <cell r="AS2123">
            <v>42313</v>
          </cell>
          <cell r="AT2123" t="str">
            <v>CONV-011-2011 Terminado Estudios y diseños IDU Arterial  -</v>
          </cell>
          <cell r="AV2123" t="str">
            <v>sc</v>
          </cell>
        </row>
        <row r="2124">
          <cell r="AP2124">
            <v>901715</v>
          </cell>
          <cell r="AQ2124">
            <v>30000819</v>
          </cell>
          <cell r="AR2124">
            <v>4</v>
          </cell>
          <cell r="AS2124">
            <v>42667</v>
          </cell>
          <cell r="AT2124" t="str">
            <v>SD Terminado Mantenimiento Periódico UAERMV Local SD Intervenida 02/05/2012 Reporte depuración ejecución UMV-</v>
          </cell>
          <cell r="AV2124" t="str">
            <v>sc</v>
          </cell>
        </row>
        <row r="2125">
          <cell r="AP2125">
            <v>902626</v>
          </cell>
          <cell r="AQ2125">
            <v>30001377</v>
          </cell>
          <cell r="AR2125">
            <v>4</v>
          </cell>
          <cell r="AS2125">
            <v>42342</v>
          </cell>
          <cell r="AT2125" t="str">
            <v>IDU-134-2007 Terminado Construcción IDU Circuito Movilidad  -</v>
          </cell>
          <cell r="AV2125" t="str">
            <v>BUENO</v>
          </cell>
        </row>
        <row r="2126">
          <cell r="AP2126">
            <v>91016321</v>
          </cell>
          <cell r="AQ2126">
            <v>4001393</v>
          </cell>
          <cell r="AR2126">
            <v>4</v>
          </cell>
          <cell r="AS2126">
            <v>41149</v>
          </cell>
          <cell r="AT2126" t="str">
            <v>SD Terminado Mantenimiento Periódico UAERMV Arterial  -</v>
          </cell>
          <cell r="AV2126" t="str">
            <v>sc</v>
          </cell>
        </row>
        <row r="2127">
          <cell r="AP2127">
            <v>91016326</v>
          </cell>
          <cell r="AQ2127">
            <v>50008106</v>
          </cell>
          <cell r="AR2127">
            <v>4</v>
          </cell>
          <cell r="AS2127">
            <v>40737</v>
          </cell>
          <cell r="AT2127" t="str">
            <v>UMV-189-2009 Terminado Mantenimiento Periódico UAERMV Circuito Movilidad  -</v>
          </cell>
          <cell r="AV2127" t="str">
            <v>sc</v>
          </cell>
        </row>
        <row r="2128">
          <cell r="AP2128">
            <v>91016374</v>
          </cell>
          <cell r="AQ2128">
            <v>50009488</v>
          </cell>
          <cell r="AR2128">
            <v>4</v>
          </cell>
          <cell r="AS2128">
            <v>41912</v>
          </cell>
          <cell r="AT2128" t="str">
            <v>SD Terminado Mantenimiento Periódico UAERMV Circuito Movilidad  -</v>
          </cell>
          <cell r="AV2128" t="str">
            <v>sc</v>
          </cell>
        </row>
        <row r="2129">
          <cell r="AP2129">
            <v>91016377</v>
          </cell>
          <cell r="AQ2129">
            <v>4007517</v>
          </cell>
          <cell r="AR2129">
            <v>4</v>
          </cell>
          <cell r="AS2129">
            <v>42723</v>
          </cell>
          <cell r="AT2129" t="str">
            <v>SD Terminado Mantenimiento Periódico UAERMV Circuito Movilidad SD -</v>
          </cell>
          <cell r="AV2129" t="str">
            <v>sc</v>
          </cell>
        </row>
        <row r="2130">
          <cell r="AP2130">
            <v>91016413</v>
          </cell>
          <cell r="AQ2130">
            <v>4001470</v>
          </cell>
          <cell r="AR2130">
            <v>4</v>
          </cell>
          <cell r="AS2130">
            <v>41149</v>
          </cell>
          <cell r="AT2130" t="str">
            <v>SD Terminado Mantenimiento Periódico UAERMV Arterial  -</v>
          </cell>
          <cell r="AV2130" t="str">
            <v>sc</v>
          </cell>
        </row>
        <row r="2131">
          <cell r="AP2131">
            <v>91016414</v>
          </cell>
          <cell r="AQ2131">
            <v>4001415</v>
          </cell>
          <cell r="AR2131">
            <v>4</v>
          </cell>
          <cell r="AS2131">
            <v>41149</v>
          </cell>
          <cell r="AT2131" t="str">
            <v>SD Terminado Mantenimiento Periódico UAERMV Arterial  -</v>
          </cell>
          <cell r="AV2131" t="str">
            <v>sc</v>
          </cell>
        </row>
        <row r="2132">
          <cell r="AP2132">
            <v>91016415</v>
          </cell>
          <cell r="AQ2132">
            <v>4001367</v>
          </cell>
          <cell r="AR2132">
            <v>4</v>
          </cell>
          <cell r="AS2132">
            <v>41149</v>
          </cell>
          <cell r="AT2132" t="str">
            <v>SD Terminado Mantenimiento Periódico UAERMV Arterial  -</v>
          </cell>
          <cell r="AV2132" t="str">
            <v>sc</v>
          </cell>
        </row>
        <row r="2133">
          <cell r="AP2133">
            <v>91017251</v>
          </cell>
          <cell r="AQ2133">
            <v>50005320</v>
          </cell>
          <cell r="AR2133">
            <v>4</v>
          </cell>
          <cell r="AS2133">
            <v>42731</v>
          </cell>
          <cell r="AT2133" t="str">
            <v>SD Reservado Mantenimiento Periódico IDU Local EJECUCION SITP 2016 -</v>
          </cell>
          <cell r="AV2133" t="str">
            <v>sc</v>
          </cell>
        </row>
        <row r="2134">
          <cell r="AP2134">
            <v>91017387</v>
          </cell>
          <cell r="AQ2134">
            <v>4003016</v>
          </cell>
          <cell r="AR2134">
            <v>4</v>
          </cell>
          <cell r="AS2134">
            <v>42667</v>
          </cell>
          <cell r="AT2134" t="str">
            <v>SD Terminado Rehabilitación UAERMV Circuito Movilidad SD Intervenida 01/04/2012 Reporte depuración ejecución UMV-</v>
          </cell>
          <cell r="AV2134" t="str">
            <v>sc</v>
          </cell>
        </row>
        <row r="2135">
          <cell r="AP2135">
            <v>91017417</v>
          </cell>
          <cell r="AQ2135">
            <v>50005478</v>
          </cell>
          <cell r="AR2135">
            <v>4</v>
          </cell>
          <cell r="AS2135">
            <v>41464</v>
          </cell>
          <cell r="AT2135" t="str">
            <v>CONV-011-2011 Terminado Mantenimiento Periódico UAERMV Circuito Movilidad  -</v>
          </cell>
          <cell r="AV2135" t="str">
            <v>sc</v>
          </cell>
        </row>
        <row r="2136">
          <cell r="AP2136">
            <v>91022118</v>
          </cell>
          <cell r="AQ2136">
            <v>4007887</v>
          </cell>
          <cell r="AR2136">
            <v>4</v>
          </cell>
          <cell r="AS2136">
            <v>42577</v>
          </cell>
          <cell r="AT2136" t="str">
            <v>SD Reservado Diagnostico IDU Circuito Movilidad SITP 2016 -</v>
          </cell>
          <cell r="AV2136" t="str">
            <v>sc</v>
          </cell>
        </row>
        <row r="2137">
          <cell r="AP2137">
            <v>320166</v>
          </cell>
          <cell r="AQ2137">
            <v>6000036</v>
          </cell>
          <cell r="AR2137">
            <v>6</v>
          </cell>
          <cell r="AS2137">
            <v>42313</v>
          </cell>
          <cell r="AT2137" t="str">
            <v>IDU-1804-2013 Terminado Mantenimiento Periódico IDU Arterial  -</v>
          </cell>
          <cell r="AU2137">
            <v>0</v>
          </cell>
          <cell r="AV2137" t="str">
            <v>sc</v>
          </cell>
        </row>
        <row r="2138">
          <cell r="AP2138">
            <v>320168</v>
          </cell>
          <cell r="AQ2138">
            <v>6000036</v>
          </cell>
          <cell r="AR2138">
            <v>6</v>
          </cell>
          <cell r="AS2138">
            <v>42313</v>
          </cell>
          <cell r="AT2138" t="str">
            <v>IDU-1804-2013 Terminado Mantenimiento Periódico IDU Arterial  -</v>
          </cell>
          <cell r="AU2138">
            <v>0</v>
          </cell>
          <cell r="AV2138" t="str">
            <v>sc</v>
          </cell>
        </row>
        <row r="2139">
          <cell r="AP2139">
            <v>320198</v>
          </cell>
          <cell r="AQ2139">
            <v>6000046</v>
          </cell>
          <cell r="AR2139">
            <v>6</v>
          </cell>
          <cell r="AS2139">
            <v>42313</v>
          </cell>
          <cell r="AT2139" t="str">
            <v>IDU-2053-2015 Terminado Mantenimiento Periódico IDU Circuito Movilidad  -</v>
          </cell>
          <cell r="AU2139">
            <v>0</v>
          </cell>
          <cell r="AV2139" t="str">
            <v>intervencion IDU Mantenimiento Periódico IDU-2053-2015</v>
          </cell>
        </row>
        <row r="2140">
          <cell r="AP2140">
            <v>320200</v>
          </cell>
          <cell r="AQ2140">
            <v>6000046</v>
          </cell>
          <cell r="AR2140">
            <v>6</v>
          </cell>
          <cell r="AS2140">
            <v>42313</v>
          </cell>
          <cell r="AT2140" t="str">
            <v>IDU-2053-2015 Terminado Mantenimiento Periódico IDU Circuito Movilidad  -</v>
          </cell>
          <cell r="AU2140">
            <v>0</v>
          </cell>
          <cell r="AV2140" t="str">
            <v>intervencion IDU Mantenimiento Periódico IDU-2053-2015</v>
          </cell>
        </row>
        <row r="2141">
          <cell r="AP2141">
            <v>320240</v>
          </cell>
          <cell r="AQ2141">
            <v>6000059</v>
          </cell>
          <cell r="AR2141">
            <v>6</v>
          </cell>
          <cell r="AS2141">
            <v>42313</v>
          </cell>
          <cell r="AT2141" t="str">
            <v>IDU-1804-2013 Terminado Mantenimiento Periódico IDU Arterial  -</v>
          </cell>
          <cell r="AU2141">
            <v>0</v>
          </cell>
          <cell r="AV2141" t="str">
            <v>sc</v>
          </cell>
        </row>
        <row r="2142">
          <cell r="AP2142">
            <v>320242</v>
          </cell>
          <cell r="AQ2142">
            <v>6000059</v>
          </cell>
          <cell r="AR2142">
            <v>6</v>
          </cell>
          <cell r="AS2142">
            <v>42313</v>
          </cell>
          <cell r="AT2142" t="str">
            <v>IDU-1804-2013 Terminado Mantenimiento Periódico IDU Arterial  -</v>
          </cell>
          <cell r="AU2142">
            <v>0</v>
          </cell>
          <cell r="AV2142" t="str">
            <v>sc</v>
          </cell>
        </row>
        <row r="2143">
          <cell r="AP2143">
            <v>320283</v>
          </cell>
          <cell r="AQ2143">
            <v>6000071</v>
          </cell>
          <cell r="AR2143">
            <v>6</v>
          </cell>
          <cell r="AS2143">
            <v>42278</v>
          </cell>
          <cell r="AT2143" t="str">
            <v>SD Terminado Mantenimiento Periódico UAERMV Local  -</v>
          </cell>
          <cell r="AU2143">
            <v>0</v>
          </cell>
          <cell r="AV2143" t="str">
            <v>INTERVENCION UAERMV Mantenimiento Periódico  Comunicacion 20155261278252</v>
          </cell>
        </row>
        <row r="2144">
          <cell r="AP2144">
            <v>320298</v>
          </cell>
          <cell r="AQ2144">
            <v>6000076</v>
          </cell>
          <cell r="AR2144">
            <v>6</v>
          </cell>
          <cell r="AS2144">
            <v>42731</v>
          </cell>
          <cell r="AT2144" t="str">
            <v>SD Reservado Mantenimiento Rutinario IDU Circuito Movilidad EJECUCION SITP 2016 -</v>
          </cell>
          <cell r="AU2144">
            <v>0</v>
          </cell>
          <cell r="AV2144" t="str">
            <v>reservado por el IDU</v>
          </cell>
        </row>
        <row r="2145">
          <cell r="AP2145">
            <v>320310</v>
          </cell>
          <cell r="AQ2145">
            <v>6000081</v>
          </cell>
          <cell r="AR2145">
            <v>6</v>
          </cell>
          <cell r="AS2145">
            <v>42313</v>
          </cell>
          <cell r="AT2145" t="str">
            <v>IDU-1804-2013 Terminado Mantenimiento Periódico IDU Arterial  -</v>
          </cell>
          <cell r="AU2145">
            <v>0</v>
          </cell>
          <cell r="AV2145" t="str">
            <v>sc</v>
          </cell>
        </row>
        <row r="2146">
          <cell r="AP2146">
            <v>320312</v>
          </cell>
          <cell r="AQ2146">
            <v>6000081</v>
          </cell>
          <cell r="AR2146">
            <v>6</v>
          </cell>
          <cell r="AS2146">
            <v>42313</v>
          </cell>
          <cell r="AT2146" t="str">
            <v>IDU-1804-2013 Terminado Mantenimiento Periódico IDU Arterial  -</v>
          </cell>
          <cell r="AU2146">
            <v>0</v>
          </cell>
          <cell r="AV2146" t="str">
            <v>sc</v>
          </cell>
        </row>
        <row r="2147">
          <cell r="AP2147">
            <v>320339</v>
          </cell>
          <cell r="AQ2147">
            <v>6000091</v>
          </cell>
          <cell r="AR2147">
            <v>6</v>
          </cell>
          <cell r="AS2147">
            <v>42731</v>
          </cell>
          <cell r="AT2147" t="str">
            <v>SD Reservado Mantenimiento Rutinario IDU Circuito Movilidad EJECUCION SITP 2016 -</v>
          </cell>
          <cell r="AU2147">
            <v>0</v>
          </cell>
          <cell r="AV2147" t="str">
            <v>reservado por el FDL</v>
          </cell>
        </row>
        <row r="2148">
          <cell r="AP2148">
            <v>320342</v>
          </cell>
          <cell r="AQ2148">
            <v>6000092</v>
          </cell>
          <cell r="AR2148">
            <v>6</v>
          </cell>
          <cell r="AS2148">
            <v>42313</v>
          </cell>
          <cell r="AT2148" t="str">
            <v>IDU-2053-2015 Terminado Mantenimiento Periódico IDU Circuito Movilidad  -</v>
          </cell>
          <cell r="AU2148">
            <v>0</v>
          </cell>
          <cell r="AV2148" t="str">
            <v>intervencion IDU Mantenimiento Periódico IDU-2053-2015</v>
          </cell>
        </row>
        <row r="2149">
          <cell r="AP2149">
            <v>320344</v>
          </cell>
          <cell r="AQ2149">
            <v>6000092</v>
          </cell>
          <cell r="AR2149">
            <v>6</v>
          </cell>
          <cell r="AS2149">
            <v>42313</v>
          </cell>
          <cell r="AT2149" t="str">
            <v>IDU-2053-2015 Terminado Mantenimiento Periódico IDU Circuito Movilidad  -</v>
          </cell>
          <cell r="AU2149">
            <v>0</v>
          </cell>
          <cell r="AV2149" t="str">
            <v>intervencion IDU Mantenimiento Periódico IDU-2053-2015</v>
          </cell>
        </row>
        <row r="2150">
          <cell r="AP2150">
            <v>320350</v>
          </cell>
          <cell r="AQ2150">
            <v>6000094</v>
          </cell>
          <cell r="AR2150">
            <v>6</v>
          </cell>
          <cell r="AS2150">
            <v>42278</v>
          </cell>
          <cell r="AT2150" t="str">
            <v>SD Terminado Mantenimiento Periódico UAERMV Local  -</v>
          </cell>
          <cell r="AU2150">
            <v>0</v>
          </cell>
          <cell r="AV2150" t="str">
            <v>INTERVENCION UAERMV Mantenimiento Periódico  Comunicacion 20155261278252</v>
          </cell>
        </row>
        <row r="2151">
          <cell r="AP2151">
            <v>320369</v>
          </cell>
          <cell r="AQ2151">
            <v>6000100</v>
          </cell>
          <cell r="AR2151">
            <v>6</v>
          </cell>
          <cell r="AS2151">
            <v>42412</v>
          </cell>
          <cell r="AT2151" t="str">
            <v>IDU-1806-2015 Contratado Mantenimiento Periódico IDU Arterial BRIGADA DE REACCIÓN VIAL -</v>
          </cell>
          <cell r="AU2151">
            <v>0</v>
          </cell>
          <cell r="AV2151" t="str">
            <v>sc</v>
          </cell>
        </row>
        <row r="2152">
          <cell r="AP2152">
            <v>320377</v>
          </cell>
          <cell r="AQ2152">
            <v>6000102</v>
          </cell>
          <cell r="AR2152">
            <v>6</v>
          </cell>
          <cell r="AS2152">
            <v>42313</v>
          </cell>
          <cell r="AT2152" t="str">
            <v>IDU-1804-2013 Terminado Mantenimiento Periódico IDU Arterial  -</v>
          </cell>
          <cell r="AU2152">
            <v>0</v>
          </cell>
          <cell r="AV2152" t="str">
            <v>sc</v>
          </cell>
        </row>
        <row r="2153">
          <cell r="AP2153">
            <v>320379</v>
          </cell>
          <cell r="AQ2153">
            <v>6000102</v>
          </cell>
          <cell r="AR2153">
            <v>6</v>
          </cell>
          <cell r="AS2153">
            <v>42313</v>
          </cell>
          <cell r="AT2153" t="str">
            <v>IDU-1804-2013 Terminado Mantenimiento Periódico IDU Arterial  -</v>
          </cell>
          <cell r="AU2153">
            <v>0</v>
          </cell>
          <cell r="AV2153" t="str">
            <v>sc</v>
          </cell>
        </row>
        <row r="2154">
          <cell r="AP2154">
            <v>320382</v>
          </cell>
          <cell r="AQ2154">
            <v>6000103</v>
          </cell>
          <cell r="AR2154">
            <v>6</v>
          </cell>
          <cell r="AS2154">
            <v>42585</v>
          </cell>
          <cell r="AT2154" t="str">
            <v>COP-145-2014 Terminado Conservacion FDL TUNJUELITO Circuito Movilidad SD -</v>
          </cell>
          <cell r="AU2154">
            <v>0</v>
          </cell>
          <cell r="AV2154" t="str">
            <v>reservado por el FDL</v>
          </cell>
        </row>
        <row r="2155">
          <cell r="AP2155">
            <v>320423</v>
          </cell>
          <cell r="AQ2155">
            <v>6000115</v>
          </cell>
          <cell r="AR2155">
            <v>6</v>
          </cell>
          <cell r="AS2155">
            <v>42585</v>
          </cell>
          <cell r="AT2155" t="str">
            <v>COP-145-2014 Terminado Conservacion FDL TUNJUELITO Circuito Movilidad SD -</v>
          </cell>
          <cell r="AU2155">
            <v>0</v>
          </cell>
          <cell r="AV2155" t="str">
            <v>reservado por el FDL cabildos</v>
          </cell>
        </row>
        <row r="2156">
          <cell r="AP2156">
            <v>320438</v>
          </cell>
          <cell r="AQ2156">
            <v>6000121</v>
          </cell>
          <cell r="AR2156">
            <v>6</v>
          </cell>
          <cell r="AS2156">
            <v>42313</v>
          </cell>
          <cell r="AT2156" t="str">
            <v>IDU-1804-2013 Terminado Mantenimiento Periódico IDU Arterial  -</v>
          </cell>
          <cell r="AU2156">
            <v>0</v>
          </cell>
          <cell r="AV2156" t="str">
            <v>sc</v>
          </cell>
        </row>
        <row r="2157">
          <cell r="AP2157">
            <v>320440</v>
          </cell>
          <cell r="AQ2157">
            <v>6000121</v>
          </cell>
          <cell r="AR2157">
            <v>6</v>
          </cell>
          <cell r="AS2157">
            <v>42313</v>
          </cell>
          <cell r="AT2157" t="str">
            <v>IDU-1804-2013 Terminado Mantenimiento Periódico IDU Arterial  -</v>
          </cell>
          <cell r="AU2157">
            <v>0</v>
          </cell>
          <cell r="AV2157" t="str">
            <v>sc</v>
          </cell>
        </row>
        <row r="2158">
          <cell r="AP2158">
            <v>320473</v>
          </cell>
          <cell r="AQ2158">
            <v>6000133</v>
          </cell>
          <cell r="AR2158">
            <v>6</v>
          </cell>
          <cell r="AS2158">
            <v>42313</v>
          </cell>
          <cell r="AT2158" t="str">
            <v>IDU-2053-2015 Terminado Mantenimiento Periódico IDU Circuito Movilidad  -</v>
          </cell>
          <cell r="AU2158">
            <v>0</v>
          </cell>
          <cell r="AV2158" t="str">
            <v>intervencion IDU Mantenimiento Periódico IDU-2053-2015</v>
          </cell>
        </row>
        <row r="2159">
          <cell r="AP2159">
            <v>320475</v>
          </cell>
          <cell r="AQ2159">
            <v>6000133</v>
          </cell>
          <cell r="AR2159">
            <v>6</v>
          </cell>
          <cell r="AS2159">
            <v>42313</v>
          </cell>
          <cell r="AT2159" t="str">
            <v>IDU-2053-2015 Terminado Mantenimiento Periódico IDU Circuito Movilidad  -</v>
          </cell>
          <cell r="AU2159">
            <v>0</v>
          </cell>
          <cell r="AV2159" t="str">
            <v>intervencion IDU Mantenimiento Periódico IDU-2053-2015</v>
          </cell>
        </row>
        <row r="2160">
          <cell r="AP2160">
            <v>320511</v>
          </cell>
          <cell r="AQ2160">
            <v>6000147</v>
          </cell>
          <cell r="AR2160">
            <v>6</v>
          </cell>
          <cell r="AS2160">
            <v>42313</v>
          </cell>
          <cell r="AT2160" t="str">
            <v>IDU-1804-2013 Terminado Mantenimiento Periódico IDU Arterial  -</v>
          </cell>
          <cell r="AU2160">
            <v>0</v>
          </cell>
          <cell r="AV2160" t="str">
            <v>sc</v>
          </cell>
        </row>
        <row r="2161">
          <cell r="AP2161">
            <v>320513</v>
          </cell>
          <cell r="AQ2161">
            <v>6000147</v>
          </cell>
          <cell r="AR2161">
            <v>6</v>
          </cell>
          <cell r="AS2161">
            <v>42313</v>
          </cell>
          <cell r="AT2161" t="str">
            <v>IDU-1804-2013 Terminado Mantenimiento Periódico IDU Arterial  -</v>
          </cell>
          <cell r="AU2161">
            <v>0</v>
          </cell>
          <cell r="AV2161" t="str">
            <v>sc</v>
          </cell>
        </row>
        <row r="2162">
          <cell r="AP2162">
            <v>320516</v>
          </cell>
          <cell r="AQ2162">
            <v>6000148</v>
          </cell>
          <cell r="AR2162">
            <v>6</v>
          </cell>
          <cell r="AS2162">
            <v>42758</v>
          </cell>
          <cell r="AT2162" t="str">
            <v>COP-161-2016 Reservado Conservacion FDL TUNJUELITO Circuito Movilidad SD -</v>
          </cell>
          <cell r="AU2162">
            <v>0</v>
          </cell>
          <cell r="AV2162" t="str">
            <v>reservado por el FDL</v>
          </cell>
        </row>
        <row r="2163">
          <cell r="AP2163">
            <v>320543</v>
          </cell>
          <cell r="AQ2163">
            <v>6000160</v>
          </cell>
          <cell r="AR2163">
            <v>6</v>
          </cell>
          <cell r="AS2163">
            <v>42313</v>
          </cell>
          <cell r="AT2163" t="str">
            <v>IDU-2053-2015 Terminado Mantenimiento Periódico IDU Circuito Movilidad  -</v>
          </cell>
          <cell r="AU2163">
            <v>0</v>
          </cell>
          <cell r="AV2163" t="str">
            <v>intervencion IDU Mantenimiento Periódico IDU-2053-2015</v>
          </cell>
        </row>
        <row r="2164">
          <cell r="AP2164">
            <v>320545</v>
          </cell>
          <cell r="AQ2164">
            <v>6000160</v>
          </cell>
          <cell r="AR2164">
            <v>6</v>
          </cell>
          <cell r="AS2164">
            <v>42313</v>
          </cell>
          <cell r="AT2164" t="str">
            <v>IDU-2053-2015 Terminado Mantenimiento Periódico IDU Circuito Movilidad  -</v>
          </cell>
          <cell r="AU2164">
            <v>0</v>
          </cell>
          <cell r="AV2164" t="str">
            <v>intervencion IDU Mantenimiento Periódico IDU-2053-2015</v>
          </cell>
        </row>
        <row r="2165">
          <cell r="AP2165">
            <v>320575</v>
          </cell>
          <cell r="AQ2165">
            <v>6000176</v>
          </cell>
          <cell r="AR2165">
            <v>6</v>
          </cell>
          <cell r="AS2165">
            <v>42313</v>
          </cell>
          <cell r="AT2165" t="str">
            <v>IDU-1804-2013 Terminado Mantenimiento Periódico IDU Arterial  -</v>
          </cell>
          <cell r="AU2165">
            <v>0</v>
          </cell>
          <cell r="AV2165" t="str">
            <v>sc</v>
          </cell>
        </row>
        <row r="2166">
          <cell r="AP2166">
            <v>320577</v>
          </cell>
          <cell r="AQ2166">
            <v>6000176</v>
          </cell>
          <cell r="AR2166">
            <v>6</v>
          </cell>
          <cell r="AS2166">
            <v>42313</v>
          </cell>
          <cell r="AT2166" t="str">
            <v>IDU-1804-2013 Terminado Mantenimiento Periódico IDU Arterial  -</v>
          </cell>
          <cell r="AU2166">
            <v>0</v>
          </cell>
          <cell r="AV2166" t="str">
            <v>sc</v>
          </cell>
        </row>
        <row r="2167">
          <cell r="AP2167">
            <v>320616</v>
          </cell>
          <cell r="AQ2167">
            <v>6000190</v>
          </cell>
          <cell r="AR2167">
            <v>6</v>
          </cell>
          <cell r="AS2167">
            <v>42313</v>
          </cell>
          <cell r="AT2167" t="str">
            <v>IDU-2053-2015 Terminado Mantenimiento Periódico IDU Circuito Movilidad  -</v>
          </cell>
          <cell r="AU2167">
            <v>0</v>
          </cell>
          <cell r="AV2167" t="str">
            <v>intervencion IDU Mantenimiento Periódico IDU-2053-2015</v>
          </cell>
        </row>
        <row r="2168">
          <cell r="AP2168">
            <v>320618</v>
          </cell>
          <cell r="AQ2168">
            <v>6000190</v>
          </cell>
          <cell r="AR2168">
            <v>6</v>
          </cell>
          <cell r="AS2168">
            <v>42313</v>
          </cell>
          <cell r="AT2168" t="str">
            <v>IDU-2053-2015 Terminado Mantenimiento Periódico IDU Circuito Movilidad  -</v>
          </cell>
          <cell r="AU2168">
            <v>0</v>
          </cell>
          <cell r="AV2168" t="str">
            <v>intervencion IDU Mantenimiento Periódico IDU-2053-2015</v>
          </cell>
        </row>
        <row r="2169">
          <cell r="AP2169">
            <v>320630</v>
          </cell>
          <cell r="AQ2169">
            <v>6000194</v>
          </cell>
          <cell r="AR2169">
            <v>6</v>
          </cell>
          <cell r="AS2169">
            <v>42758</v>
          </cell>
          <cell r="AT2169" t="str">
            <v>COP-161-2016 Reservado Conservacion FDL TUNJUELITO Circuito Movilidad SD -</v>
          </cell>
          <cell r="AU2169">
            <v>0</v>
          </cell>
          <cell r="AV2169" t="str">
            <v>reservado por el FDL</v>
          </cell>
        </row>
        <row r="2170">
          <cell r="AP2170">
            <v>320654</v>
          </cell>
          <cell r="AQ2170">
            <v>6000207</v>
          </cell>
          <cell r="AR2170">
            <v>6</v>
          </cell>
          <cell r="AS2170">
            <v>42758</v>
          </cell>
          <cell r="AT2170" t="str">
            <v>COP-161-2016 Reservado Conservacion FDL TUNJUELITO Circuito Movilidad SD -</v>
          </cell>
          <cell r="AU2170">
            <v>0</v>
          </cell>
          <cell r="AV2170" t="str">
            <v>reservado por el FDL</v>
          </cell>
        </row>
        <row r="2171">
          <cell r="AP2171">
            <v>320675</v>
          </cell>
          <cell r="AQ2171">
            <v>6000217</v>
          </cell>
          <cell r="AR2171">
            <v>6</v>
          </cell>
          <cell r="AS2171">
            <v>42313</v>
          </cell>
          <cell r="AT2171" t="str">
            <v>IDU-1804-2013 Terminado Mantenimiento Periódico IDU Arterial  -</v>
          </cell>
          <cell r="AU2171">
            <v>0</v>
          </cell>
          <cell r="AV2171" t="str">
            <v>sc</v>
          </cell>
        </row>
        <row r="2172">
          <cell r="AP2172">
            <v>320677</v>
          </cell>
          <cell r="AQ2172">
            <v>6000217</v>
          </cell>
          <cell r="AR2172">
            <v>6</v>
          </cell>
          <cell r="AS2172">
            <v>42313</v>
          </cell>
          <cell r="AT2172" t="str">
            <v>IDU-1804-2013 Terminado Mantenimiento Periódico IDU Arterial  -</v>
          </cell>
          <cell r="AU2172">
            <v>0</v>
          </cell>
          <cell r="AV2172" t="str">
            <v>sc</v>
          </cell>
        </row>
        <row r="2173">
          <cell r="AP2173">
            <v>320695</v>
          </cell>
          <cell r="AQ2173">
            <v>6000221</v>
          </cell>
          <cell r="AR2173">
            <v>6</v>
          </cell>
          <cell r="AS2173">
            <v>42758</v>
          </cell>
          <cell r="AT2173" t="str">
            <v>COP-161-2016 Reservado Conservacion FDL TUNJUELITO Circuito Movilidad SD -</v>
          </cell>
          <cell r="AU2173">
            <v>0</v>
          </cell>
          <cell r="AV2173" t="str">
            <v>reservado por el FDL</v>
          </cell>
        </row>
        <row r="2174">
          <cell r="AP2174">
            <v>320766</v>
          </cell>
          <cell r="AQ2174">
            <v>6000243</v>
          </cell>
          <cell r="AR2174">
            <v>6</v>
          </cell>
          <cell r="AS2174">
            <v>42313</v>
          </cell>
          <cell r="AT2174" t="str">
            <v>IDU-2053-2015 Terminado Mantenimiento Periódico IDU Circuito Movilidad  -</v>
          </cell>
          <cell r="AU2174">
            <v>0</v>
          </cell>
          <cell r="AV2174" t="str">
            <v>intervencion IDU Mantenimiento Periódico IDU-2053-2015</v>
          </cell>
        </row>
        <row r="2175">
          <cell r="AP2175">
            <v>320768</v>
          </cell>
          <cell r="AQ2175">
            <v>6000243</v>
          </cell>
          <cell r="AR2175">
            <v>6</v>
          </cell>
          <cell r="AS2175">
            <v>42313</v>
          </cell>
          <cell r="AT2175" t="str">
            <v>IDU-2053-2015 Terminado Mantenimiento Periódico IDU Circuito Movilidad  -</v>
          </cell>
          <cell r="AU2175">
            <v>0</v>
          </cell>
          <cell r="AV2175" t="str">
            <v>intervencion IDU Mantenimiento Periódico IDU-2053-2015</v>
          </cell>
        </row>
        <row r="2176">
          <cell r="AP2176">
            <v>320827</v>
          </cell>
          <cell r="AQ2176">
            <v>6000269</v>
          </cell>
          <cell r="AR2176">
            <v>6</v>
          </cell>
          <cell r="AS2176">
            <v>42313</v>
          </cell>
          <cell r="AT2176" t="str">
            <v>IDU-1804-2013 Terminado Mantenimiento Periódico IDU Arterial  -</v>
          </cell>
          <cell r="AU2176">
            <v>0</v>
          </cell>
          <cell r="AV2176" t="str">
            <v>sc</v>
          </cell>
        </row>
        <row r="2177">
          <cell r="AP2177">
            <v>320829</v>
          </cell>
          <cell r="AQ2177">
            <v>6000269</v>
          </cell>
          <cell r="AR2177">
            <v>6</v>
          </cell>
          <cell r="AS2177">
            <v>42313</v>
          </cell>
          <cell r="AT2177" t="str">
            <v>IDU-1804-2013 Terminado Mantenimiento Periódico IDU Arterial  -</v>
          </cell>
          <cell r="AU2177">
            <v>0</v>
          </cell>
          <cell r="AV2177" t="str">
            <v>sc</v>
          </cell>
        </row>
        <row r="2178">
          <cell r="AP2178">
            <v>320919</v>
          </cell>
          <cell r="AQ2178">
            <v>6000302</v>
          </cell>
          <cell r="AR2178">
            <v>6</v>
          </cell>
          <cell r="AS2178">
            <v>42313</v>
          </cell>
          <cell r="AT2178" t="str">
            <v>IDU-72-2008 Terminado Mantenimiento Periódico IDU Local  -</v>
          </cell>
          <cell r="AU2178">
            <v>0</v>
          </cell>
          <cell r="AV2178" t="str">
            <v>intervencion IDU Mantenimiento Periódico IDU-72-2008</v>
          </cell>
        </row>
        <row r="2179">
          <cell r="AP2179">
            <v>320970</v>
          </cell>
          <cell r="AQ2179">
            <v>6000323</v>
          </cell>
          <cell r="AR2179">
            <v>6</v>
          </cell>
          <cell r="AS2179">
            <v>42758</v>
          </cell>
          <cell r="AT2179" t="str">
            <v>COP-161-2016 Reservado Conservacion FDL TUNJUELITO Circuito Movilidad SD -</v>
          </cell>
          <cell r="AU2179">
            <v>0</v>
          </cell>
          <cell r="AV2179" t="str">
            <v>reservado por el FDL</v>
          </cell>
        </row>
        <row r="2180">
          <cell r="AP2180">
            <v>320970</v>
          </cell>
          <cell r="AQ2180">
            <v>6000323</v>
          </cell>
          <cell r="AR2180">
            <v>6</v>
          </cell>
          <cell r="AS2180">
            <v>42731</v>
          </cell>
          <cell r="AT2180" t="str">
            <v>SD Reservado Mantenimiento Rutinario IDU Circuito Movilidad EJECUCION SITP 2016 -</v>
          </cell>
          <cell r="AU2180">
            <v>0</v>
          </cell>
          <cell r="AV2180" t="str">
            <v>reservado por el FDL</v>
          </cell>
        </row>
        <row r="2181">
          <cell r="AP2181">
            <v>320972</v>
          </cell>
          <cell r="AQ2181">
            <v>6000323</v>
          </cell>
          <cell r="AR2181">
            <v>6</v>
          </cell>
          <cell r="AS2181">
            <v>42758</v>
          </cell>
          <cell r="AT2181" t="str">
            <v>COP-161-2016 Reservado Conservacion FDL TUNJUELITO Circuito Movilidad SD -</v>
          </cell>
          <cell r="AU2181">
            <v>0</v>
          </cell>
          <cell r="AV2181" t="str">
            <v>reservado por el FDL</v>
          </cell>
        </row>
        <row r="2182">
          <cell r="AP2182">
            <v>320992</v>
          </cell>
          <cell r="AQ2182">
            <v>6000329</v>
          </cell>
          <cell r="AR2182">
            <v>6</v>
          </cell>
          <cell r="AS2182">
            <v>42731</v>
          </cell>
          <cell r="AT2182" t="str">
            <v>SD Reservado Mantenimiento Rutinario IDU Circuito Movilidad EJECUCION SITP 2016 -</v>
          </cell>
          <cell r="AU2182">
            <v>0</v>
          </cell>
          <cell r="AV2182" t="str">
            <v>reservado por el IDU</v>
          </cell>
        </row>
        <row r="2183">
          <cell r="AP2183">
            <v>321001</v>
          </cell>
          <cell r="AQ2183">
            <v>6000332</v>
          </cell>
          <cell r="AR2183">
            <v>6</v>
          </cell>
          <cell r="AS2183">
            <v>42758</v>
          </cell>
          <cell r="AT2183" t="str">
            <v>COP-161-2016 Reservado Conservacion FDL TUNJUELITO Circuito Movilidad SD -</v>
          </cell>
          <cell r="AU2183">
            <v>0</v>
          </cell>
          <cell r="AV2183" t="str">
            <v>reservado por el FDL</v>
          </cell>
        </row>
        <row r="2184">
          <cell r="AP2184">
            <v>321031</v>
          </cell>
          <cell r="AQ2184">
            <v>6000343</v>
          </cell>
          <cell r="AR2184">
            <v>6</v>
          </cell>
          <cell r="AS2184">
            <v>42758</v>
          </cell>
          <cell r="AT2184" t="str">
            <v>COP-161-2016 Reservado Conservacion FDL TUNJUELITO Circuito Movilidad SD -</v>
          </cell>
          <cell r="AU2184">
            <v>0</v>
          </cell>
          <cell r="AV2184" t="str">
            <v>reservado por el FDL</v>
          </cell>
        </row>
        <row r="2185">
          <cell r="AP2185">
            <v>321031</v>
          </cell>
          <cell r="AQ2185">
            <v>6000343</v>
          </cell>
          <cell r="AR2185">
            <v>6</v>
          </cell>
          <cell r="AS2185">
            <v>42731</v>
          </cell>
          <cell r="AT2185" t="str">
            <v>SD Reservado Mantenimiento Rutinario IDU Circuito Movilidad EJECUCION SITP 2016 -</v>
          </cell>
          <cell r="AU2185">
            <v>0</v>
          </cell>
          <cell r="AV2185" t="str">
            <v>reservado por el FDL</v>
          </cell>
        </row>
        <row r="2186">
          <cell r="AP2186">
            <v>321033</v>
          </cell>
          <cell r="AQ2186">
            <v>6000343</v>
          </cell>
          <cell r="AR2186">
            <v>6</v>
          </cell>
          <cell r="AS2186">
            <v>42758</v>
          </cell>
          <cell r="AT2186" t="str">
            <v>COP-161-2016 Reservado Conservacion FDL TUNJUELITO Circuito Movilidad SD -</v>
          </cell>
          <cell r="AU2186">
            <v>0</v>
          </cell>
          <cell r="AV2186" t="str">
            <v>reservado por el FDL</v>
          </cell>
        </row>
        <row r="2187">
          <cell r="AP2187">
            <v>321072</v>
          </cell>
          <cell r="AQ2187">
            <v>6000355</v>
          </cell>
          <cell r="AR2187">
            <v>6</v>
          </cell>
          <cell r="AS2187">
            <v>42313</v>
          </cell>
          <cell r="AT2187" t="str">
            <v>IDU-2053-2015 Terminado Mantenimiento Periódico IDU Circuito Movilidad  -</v>
          </cell>
          <cell r="AU2187">
            <v>0</v>
          </cell>
          <cell r="AV2187" t="str">
            <v>intervencion IDU Mantenimiento Periódico IDU-2053-2015</v>
          </cell>
        </row>
        <row r="2188">
          <cell r="AP2188">
            <v>321089</v>
          </cell>
          <cell r="AQ2188">
            <v>6000361</v>
          </cell>
          <cell r="AR2188">
            <v>6</v>
          </cell>
          <cell r="AS2188">
            <v>42758</v>
          </cell>
          <cell r="AT2188" t="str">
            <v>COP-161-2016 Reservado Conservacion FDL TUNJUELITO Circuito Movilidad SD -</v>
          </cell>
          <cell r="AU2188">
            <v>0</v>
          </cell>
          <cell r="AV2188" t="str">
            <v>reservado por el FDL</v>
          </cell>
        </row>
        <row r="2189">
          <cell r="AP2189">
            <v>321107</v>
          </cell>
          <cell r="AQ2189">
            <v>6000367</v>
          </cell>
          <cell r="AR2189">
            <v>6</v>
          </cell>
          <cell r="AS2189">
            <v>42758</v>
          </cell>
          <cell r="AT2189" t="str">
            <v>COP-161-2016 Reservado Conservacion FDL TUNJUELITO Circuito Movilidad SD -</v>
          </cell>
          <cell r="AU2189">
            <v>0</v>
          </cell>
          <cell r="AV2189" t="str">
            <v>reservado por el FDL</v>
          </cell>
        </row>
        <row r="2190">
          <cell r="AP2190">
            <v>321109</v>
          </cell>
          <cell r="AQ2190">
            <v>6000367</v>
          </cell>
          <cell r="AR2190">
            <v>6</v>
          </cell>
          <cell r="AS2190">
            <v>42758</v>
          </cell>
          <cell r="AT2190" t="str">
            <v>COP-161-2016 Reservado Conservacion FDL TUNJUELITO Circuito Movilidad SD -</v>
          </cell>
          <cell r="AU2190">
            <v>0</v>
          </cell>
          <cell r="AV2190" t="str">
            <v>reservado por el FDL</v>
          </cell>
        </row>
        <row r="2191">
          <cell r="AP2191">
            <v>321124</v>
          </cell>
          <cell r="AQ2191">
            <v>6000373</v>
          </cell>
          <cell r="AR2191">
            <v>6</v>
          </cell>
          <cell r="AS2191">
            <v>42313</v>
          </cell>
          <cell r="AT2191" t="str">
            <v>IDU-1699-2014 Terminado Mantenimiento Periódico IDU Circuito Movilidad  -</v>
          </cell>
          <cell r="AU2191">
            <v>0</v>
          </cell>
          <cell r="AV2191" t="str">
            <v>intervencion IDU Mantenimiento Periódico IDU-1699-2014</v>
          </cell>
        </row>
        <row r="2192">
          <cell r="AP2192">
            <v>321136</v>
          </cell>
          <cell r="AQ2192">
            <v>6000377</v>
          </cell>
          <cell r="AR2192">
            <v>6</v>
          </cell>
          <cell r="AS2192">
            <v>42731</v>
          </cell>
          <cell r="AT2192" t="str">
            <v>SD Reservado Mantenimiento Rutinario IDU Circuito Movilidad EJECUCION SITP 2016 -</v>
          </cell>
          <cell r="AU2192">
            <v>0</v>
          </cell>
          <cell r="AV2192" t="str">
            <v>reservado por el IDU</v>
          </cell>
        </row>
        <row r="2193">
          <cell r="AP2193">
            <v>321145</v>
          </cell>
          <cell r="AQ2193">
            <v>6000381</v>
          </cell>
          <cell r="AR2193">
            <v>6</v>
          </cell>
          <cell r="AS2193">
            <v>42758</v>
          </cell>
          <cell r="AT2193" t="str">
            <v>COP-161-2016 Reservado Conservacion FDL TUNJUELITO Circuito Movilidad SD -</v>
          </cell>
          <cell r="AU2193">
            <v>0</v>
          </cell>
          <cell r="AV2193" t="str">
            <v>reservado por el FDL</v>
          </cell>
        </row>
        <row r="2194">
          <cell r="AP2194">
            <v>321147</v>
          </cell>
          <cell r="AQ2194">
            <v>6000381</v>
          </cell>
          <cell r="AR2194">
            <v>6</v>
          </cell>
          <cell r="AS2194">
            <v>42758</v>
          </cell>
          <cell r="AT2194" t="str">
            <v>COP-161-2016 Reservado Conservacion FDL TUNJUELITO Circuito Movilidad SD -</v>
          </cell>
          <cell r="AU2194">
            <v>0</v>
          </cell>
          <cell r="AV2194" t="str">
            <v>reservado por el FDL</v>
          </cell>
        </row>
        <row r="2195">
          <cell r="AP2195">
            <v>321171</v>
          </cell>
          <cell r="AQ2195">
            <v>6000390</v>
          </cell>
          <cell r="AR2195">
            <v>6</v>
          </cell>
          <cell r="AS2195">
            <v>42313</v>
          </cell>
          <cell r="AT2195" t="str">
            <v>IDU-72-2008 Terminado Rehabilitación IDU Circuito Movilidad  -Calzada2-POLIZA ESTABILIDAD ACTIVA</v>
          </cell>
          <cell r="AU2195">
            <v>43307</v>
          </cell>
          <cell r="AV2195" t="str">
            <v>POLIZA ESTABILIDAD activa IDU-72-2008 rehabilitacion</v>
          </cell>
        </row>
        <row r="2196">
          <cell r="AP2196">
            <v>321174</v>
          </cell>
          <cell r="AQ2196">
            <v>6000391</v>
          </cell>
          <cell r="AR2196">
            <v>6</v>
          </cell>
          <cell r="AS2196">
            <v>42758</v>
          </cell>
          <cell r="AT2196" t="str">
            <v>COP-161-2016 Reservado Conservacion FDL TUNJUELITO Circuito Movilidad SD -</v>
          </cell>
          <cell r="AU2196">
            <v>0</v>
          </cell>
          <cell r="AV2196" t="str">
            <v>reservado por el FDL</v>
          </cell>
        </row>
        <row r="2197">
          <cell r="AP2197">
            <v>321177</v>
          </cell>
          <cell r="AQ2197">
            <v>6000393</v>
          </cell>
          <cell r="AR2197">
            <v>6</v>
          </cell>
          <cell r="AS2197">
            <v>42313</v>
          </cell>
          <cell r="AT2197" t="str">
            <v>IDU-1699-2014 Terminado Mantenimiento Periódico IDU Circuito Movilidad  -</v>
          </cell>
          <cell r="AU2197">
            <v>0</v>
          </cell>
          <cell r="AV2197" t="str">
            <v>intervencion IDU Mantenimiento Periódico IDU-1699-2014</v>
          </cell>
        </row>
        <row r="2198">
          <cell r="AP2198">
            <v>321210</v>
          </cell>
          <cell r="AQ2198">
            <v>6000402</v>
          </cell>
          <cell r="AR2198">
            <v>6</v>
          </cell>
          <cell r="AS2198">
            <v>42758</v>
          </cell>
          <cell r="AT2198" t="str">
            <v>COP-161-2016 Reservado Conservacion FDL TUNJUELITO Circuito Movilidad SD -</v>
          </cell>
          <cell r="AU2198">
            <v>0</v>
          </cell>
          <cell r="AV2198" t="str">
            <v>reservado por el FDL</v>
          </cell>
        </row>
        <row r="2199">
          <cell r="AP2199">
            <v>321212</v>
          </cell>
          <cell r="AQ2199">
            <v>6000402</v>
          </cell>
          <cell r="AR2199">
            <v>6</v>
          </cell>
          <cell r="AS2199">
            <v>42758</v>
          </cell>
          <cell r="AT2199" t="str">
            <v>COP-161-2016 Reservado Conservacion FDL TUNJUELITO Circuito Movilidad SD -</v>
          </cell>
          <cell r="AU2199">
            <v>0</v>
          </cell>
          <cell r="AV2199" t="str">
            <v>reservado por el FDL</v>
          </cell>
        </row>
        <row r="2200">
          <cell r="AP2200">
            <v>321245</v>
          </cell>
          <cell r="AQ2200">
            <v>6000414</v>
          </cell>
          <cell r="AR2200">
            <v>6</v>
          </cell>
          <cell r="AS2200">
            <v>42313</v>
          </cell>
          <cell r="AT2200" t="str">
            <v>IDU-1804-2013 Terminado Mantenimiento Periódico IDU Arterial  -</v>
          </cell>
          <cell r="AU2200">
            <v>0</v>
          </cell>
          <cell r="AV2200" t="str">
            <v>sc</v>
          </cell>
        </row>
        <row r="2201">
          <cell r="AP2201">
            <v>321275</v>
          </cell>
          <cell r="AQ2201">
            <v>6000426</v>
          </cell>
          <cell r="AR2201">
            <v>6</v>
          </cell>
          <cell r="AS2201">
            <v>42758</v>
          </cell>
          <cell r="AT2201" t="str">
            <v>COP-161-2016 Reservado Conservacion FDL TUNJUELITO Circuito Movilidad SD -</v>
          </cell>
          <cell r="AU2201">
            <v>0</v>
          </cell>
          <cell r="AV2201" t="str">
            <v>reservado por el FDL</v>
          </cell>
        </row>
        <row r="2202">
          <cell r="AP2202">
            <v>321277</v>
          </cell>
          <cell r="AQ2202">
            <v>6000426</v>
          </cell>
          <cell r="AR2202">
            <v>6</v>
          </cell>
          <cell r="AS2202">
            <v>42758</v>
          </cell>
          <cell r="AT2202" t="str">
            <v>COP-161-2016 Reservado Conservacion FDL TUNJUELITO Circuito Movilidad SD -</v>
          </cell>
          <cell r="AU2202">
            <v>0</v>
          </cell>
          <cell r="AV2202" t="str">
            <v>reservado por el FDL</v>
          </cell>
        </row>
        <row r="2203">
          <cell r="AP2203">
            <v>321283</v>
          </cell>
          <cell r="AQ2203">
            <v>6000428</v>
          </cell>
          <cell r="AR2203">
            <v>6</v>
          </cell>
          <cell r="AS2203">
            <v>42758</v>
          </cell>
          <cell r="AT2203" t="str">
            <v>COP-161-2016 Reservado Conservacion FDL TUNJUELITO Circuito Movilidad SD -</v>
          </cell>
          <cell r="AU2203">
            <v>0</v>
          </cell>
          <cell r="AV2203" t="str">
            <v>reservado por el FDL</v>
          </cell>
        </row>
        <row r="2204">
          <cell r="AP2204">
            <v>321289</v>
          </cell>
          <cell r="AQ2204">
            <v>6000430</v>
          </cell>
          <cell r="AR2204">
            <v>6</v>
          </cell>
          <cell r="AS2204">
            <v>42313</v>
          </cell>
          <cell r="AT2204" t="str">
            <v>IDU-2053-2015 Terminado Mantenimiento Periódico IDU Circuito Movilidad  -</v>
          </cell>
          <cell r="AU2204">
            <v>0</v>
          </cell>
          <cell r="AV2204" t="str">
            <v>intervencion IDU Mantenimiento Periódico IDU-2053-2015</v>
          </cell>
        </row>
        <row r="2205">
          <cell r="AP2205">
            <v>321291</v>
          </cell>
          <cell r="AQ2205">
            <v>6000430</v>
          </cell>
          <cell r="AR2205">
            <v>6</v>
          </cell>
          <cell r="AS2205">
            <v>42313</v>
          </cell>
          <cell r="AT2205" t="str">
            <v>IDU-2053-2015 Terminado Mantenimiento Periódico IDU Circuito Movilidad  -</v>
          </cell>
          <cell r="AU2205">
            <v>0</v>
          </cell>
          <cell r="AV2205" t="str">
            <v>intervencion IDU Mantenimiento Periódico IDU-2053-2015</v>
          </cell>
        </row>
        <row r="2206">
          <cell r="AP2206">
            <v>321306</v>
          </cell>
          <cell r="AQ2206">
            <v>6000437</v>
          </cell>
          <cell r="AR2206">
            <v>6</v>
          </cell>
          <cell r="AS2206">
            <v>42516</v>
          </cell>
          <cell r="AT2206" t="str">
            <v>SD Reservado Diagnostico IDU Circuito Movilidad SITP 2016 -</v>
          </cell>
          <cell r="AU2206">
            <v>0</v>
          </cell>
          <cell r="AV2206" t="str">
            <v>reservado por el IDU</v>
          </cell>
        </row>
        <row r="2207">
          <cell r="AP2207">
            <v>321348</v>
          </cell>
          <cell r="AQ2207">
            <v>6000452</v>
          </cell>
          <cell r="AR2207">
            <v>6</v>
          </cell>
          <cell r="AS2207">
            <v>42313</v>
          </cell>
          <cell r="AT2207" t="str">
            <v>IDU-1699-2014 Terminado Mantenimiento Periódico IDU Circuito Movilidad  -</v>
          </cell>
          <cell r="AU2207">
            <v>0</v>
          </cell>
          <cell r="AV2207" t="str">
            <v>intervencion IDU Mantenimiento Periódico IDU-1699-2014</v>
          </cell>
        </row>
        <row r="2208">
          <cell r="AP2208">
            <v>321354</v>
          </cell>
          <cell r="AQ2208">
            <v>6000454</v>
          </cell>
          <cell r="AR2208">
            <v>6</v>
          </cell>
          <cell r="AS2208">
            <v>42758</v>
          </cell>
          <cell r="AT2208" t="str">
            <v>COP-161-2016 Reservado Conservacion FDL TUNJUELITO Circuito Movilidad SD -</v>
          </cell>
          <cell r="AU2208">
            <v>0</v>
          </cell>
          <cell r="AV2208" t="str">
            <v>reservado por el FDL</v>
          </cell>
        </row>
        <row r="2209">
          <cell r="AP2209">
            <v>321356</v>
          </cell>
          <cell r="AQ2209">
            <v>6000454</v>
          </cell>
          <cell r="AR2209">
            <v>6</v>
          </cell>
          <cell r="AS2209">
            <v>42758</v>
          </cell>
          <cell r="AT2209" t="str">
            <v>COP-161-2016 Reservado Conservacion FDL TUNJUELITO Circuito Movilidad SD -</v>
          </cell>
          <cell r="AU2209">
            <v>0</v>
          </cell>
          <cell r="AV2209" t="str">
            <v>reservado por el FDL</v>
          </cell>
        </row>
        <row r="2210">
          <cell r="AP2210">
            <v>321359</v>
          </cell>
          <cell r="AQ2210">
            <v>6000455</v>
          </cell>
          <cell r="AR2210">
            <v>6</v>
          </cell>
          <cell r="AS2210">
            <v>42758</v>
          </cell>
          <cell r="AT2210" t="str">
            <v>COP-161-2016 Reservado Conservacion FDL TUNJUELITO Circuito Movilidad SD -</v>
          </cell>
          <cell r="AU2210">
            <v>0</v>
          </cell>
          <cell r="AV2210" t="str">
            <v>reservado por el FDL</v>
          </cell>
        </row>
        <row r="2211">
          <cell r="AP2211">
            <v>321416</v>
          </cell>
          <cell r="AQ2211">
            <v>6000473</v>
          </cell>
          <cell r="AR2211">
            <v>6</v>
          </cell>
          <cell r="AS2211">
            <v>42313</v>
          </cell>
          <cell r="AT2211" t="str">
            <v>IDU-1699-2014 Terminado Mantenimiento Periódico IDU Circuito Movilidad  -</v>
          </cell>
          <cell r="AU2211">
            <v>0</v>
          </cell>
          <cell r="AV2211" t="str">
            <v>intervencion IDU Mantenimiento Periódico IDU-1699-2014</v>
          </cell>
        </row>
        <row r="2212">
          <cell r="AP2212">
            <v>321419</v>
          </cell>
          <cell r="AQ2212">
            <v>6000474</v>
          </cell>
          <cell r="AR2212">
            <v>6</v>
          </cell>
          <cell r="AS2212">
            <v>42758</v>
          </cell>
          <cell r="AT2212" t="str">
            <v>COP-161-2016 Reservado Conservacion FDL TUNJUELITO Circuito Movilidad SD -</v>
          </cell>
          <cell r="AU2212">
            <v>0</v>
          </cell>
          <cell r="AV2212" t="str">
            <v>reservado por el FDL</v>
          </cell>
        </row>
        <row r="2213">
          <cell r="AP2213">
            <v>321422</v>
          </cell>
          <cell r="AQ2213">
            <v>6000475</v>
          </cell>
          <cell r="AR2213">
            <v>6</v>
          </cell>
          <cell r="AS2213">
            <v>42758</v>
          </cell>
          <cell r="AT2213" t="str">
            <v>COP-161-2016 Reservado Conservacion FDL TUNJUELITO Circuito Movilidad SD -</v>
          </cell>
          <cell r="AU2213">
            <v>0</v>
          </cell>
          <cell r="AV2213" t="str">
            <v>reservado por el FDL</v>
          </cell>
        </row>
        <row r="2214">
          <cell r="AP2214">
            <v>321424</v>
          </cell>
          <cell r="AQ2214">
            <v>6000475</v>
          </cell>
          <cell r="AR2214">
            <v>6</v>
          </cell>
          <cell r="AS2214">
            <v>42758</v>
          </cell>
          <cell r="AT2214" t="str">
            <v>COP-161-2016 Reservado Conservacion FDL TUNJUELITO Circuito Movilidad SD -</v>
          </cell>
          <cell r="AU2214">
            <v>0</v>
          </cell>
          <cell r="AV2214" t="str">
            <v>reservado por el FDL</v>
          </cell>
        </row>
        <row r="2215">
          <cell r="AP2215">
            <v>321427</v>
          </cell>
          <cell r="AQ2215">
            <v>6000476</v>
          </cell>
          <cell r="AR2215">
            <v>6</v>
          </cell>
          <cell r="AS2215">
            <v>42313</v>
          </cell>
          <cell r="AT2215" t="str">
            <v>IDU-2053-2015 Terminado Mantenimiento Periódico IDU Circuito Movilidad  -</v>
          </cell>
          <cell r="AU2215">
            <v>0</v>
          </cell>
          <cell r="AV2215" t="str">
            <v>intervencion IDU Mantenimiento Periódico IDU-2053-2015</v>
          </cell>
        </row>
        <row r="2216">
          <cell r="AP2216">
            <v>321459</v>
          </cell>
          <cell r="AQ2216">
            <v>6000487</v>
          </cell>
          <cell r="AR2216">
            <v>6</v>
          </cell>
          <cell r="AS2216">
            <v>41298</v>
          </cell>
          <cell r="AT2216" t="str">
            <v>SD Terminado Mantenimiento Periódico UAERMV Circuito Movilidad  -Calzada2-POLIZA ESTABILIDAD ACTIVA</v>
          </cell>
          <cell r="AU2216">
            <v>42957</v>
          </cell>
          <cell r="AV2216" t="str">
            <v>POLIZA ESTABILIDAD activa IDU-72-2008</v>
          </cell>
        </row>
        <row r="2217">
          <cell r="AP2217">
            <v>321471</v>
          </cell>
          <cell r="AQ2217">
            <v>6000491</v>
          </cell>
          <cell r="AR2217">
            <v>6</v>
          </cell>
          <cell r="AS2217">
            <v>42585</v>
          </cell>
          <cell r="AT2217" t="str">
            <v>COP-145-2014 Terminado Conservacion FDL TUNJUELITO Circuito Movilidad SD -</v>
          </cell>
          <cell r="AU2217">
            <v>0</v>
          </cell>
          <cell r="AV2217" t="str">
            <v>reservado por el FDL</v>
          </cell>
        </row>
        <row r="2218">
          <cell r="AP2218">
            <v>321545</v>
          </cell>
          <cell r="AQ2218">
            <v>6000515</v>
          </cell>
          <cell r="AR2218">
            <v>6</v>
          </cell>
          <cell r="AS2218">
            <v>42313</v>
          </cell>
          <cell r="AT2218" t="str">
            <v>IDU-1804-2013 Terminado Mantenimiento Periódico IDU Arterial  -</v>
          </cell>
          <cell r="AU2218">
            <v>0</v>
          </cell>
          <cell r="AV2218" t="str">
            <v>sc</v>
          </cell>
        </row>
        <row r="2219">
          <cell r="AP2219">
            <v>321652</v>
          </cell>
          <cell r="AQ2219">
            <v>6000558</v>
          </cell>
          <cell r="AR2219">
            <v>6</v>
          </cell>
          <cell r="AS2219">
            <v>42758</v>
          </cell>
          <cell r="AT2219" t="str">
            <v>COP-161-2016 Reservado Conservacion FDL TUNJUELITO Circuito Movilidad SD -</v>
          </cell>
          <cell r="AU2219">
            <v>0</v>
          </cell>
          <cell r="AV2219" t="str">
            <v>sc</v>
          </cell>
        </row>
        <row r="2220">
          <cell r="AP2220">
            <v>321758</v>
          </cell>
          <cell r="AQ2220">
            <v>6000594</v>
          </cell>
          <cell r="AR2220">
            <v>6</v>
          </cell>
          <cell r="AS2220">
            <v>42313</v>
          </cell>
          <cell r="AT2220" t="str">
            <v>IDU-1804-2013 Terminado Mantenimiento Periódico IDU Arterial  -</v>
          </cell>
          <cell r="AU2220">
            <v>0</v>
          </cell>
          <cell r="AV2220" t="str">
            <v>sc</v>
          </cell>
        </row>
        <row r="2221">
          <cell r="AP2221">
            <v>321931</v>
          </cell>
          <cell r="AQ2221">
            <v>6000661</v>
          </cell>
          <cell r="AR2221">
            <v>6</v>
          </cell>
          <cell r="AS2221">
            <v>42313</v>
          </cell>
          <cell r="AT2221" t="str">
            <v>IDU-1804-2013 Terminado Mantenimiento Periódico IDU Arterial  -</v>
          </cell>
          <cell r="AU2221">
            <v>0</v>
          </cell>
          <cell r="AV2221" t="str">
            <v>sc</v>
          </cell>
        </row>
        <row r="2222">
          <cell r="AP2222">
            <v>321964</v>
          </cell>
          <cell r="AQ2222">
            <v>6000673</v>
          </cell>
          <cell r="AR2222">
            <v>6</v>
          </cell>
          <cell r="AS2222">
            <v>42313</v>
          </cell>
          <cell r="AT2222" t="str">
            <v>IDU-57-2012 Terminado Acciones de Movilidad IDU Arterial  -</v>
          </cell>
          <cell r="AU2222">
            <v>0</v>
          </cell>
          <cell r="AV2222" t="str">
            <v>sc</v>
          </cell>
        </row>
        <row r="2223">
          <cell r="AP2223">
            <v>321966</v>
          </cell>
          <cell r="AQ2223">
            <v>6000673</v>
          </cell>
          <cell r="AR2223">
            <v>6</v>
          </cell>
          <cell r="AS2223">
            <v>42313</v>
          </cell>
          <cell r="AT2223" t="str">
            <v>IDU-72-2008 Terminado Acciones de Movilidad IDU Arterial  -</v>
          </cell>
          <cell r="AU2223">
            <v>0</v>
          </cell>
          <cell r="AV2223" t="str">
            <v>sc</v>
          </cell>
        </row>
        <row r="2224">
          <cell r="AP2224">
            <v>321993</v>
          </cell>
          <cell r="AQ2224">
            <v>6000684</v>
          </cell>
          <cell r="AR2224">
            <v>6</v>
          </cell>
          <cell r="AS2224">
            <v>42313</v>
          </cell>
          <cell r="AT2224" t="str">
            <v>IDU-57-2012 Terminado Acciones de Movilidad IDU Arterial  -</v>
          </cell>
          <cell r="AU2224">
            <v>0</v>
          </cell>
          <cell r="AV2224" t="str">
            <v>sc</v>
          </cell>
        </row>
        <row r="2225">
          <cell r="AP2225">
            <v>322012</v>
          </cell>
          <cell r="AQ2225">
            <v>6000690</v>
          </cell>
          <cell r="AR2225">
            <v>6</v>
          </cell>
          <cell r="AS2225">
            <v>42313</v>
          </cell>
          <cell r="AT2225" t="str">
            <v>IDU-57-2012 Terminado Acciones de Movilidad IDU Arterial  -</v>
          </cell>
          <cell r="AU2225">
            <v>0</v>
          </cell>
          <cell r="AV2225" t="str">
            <v>sc</v>
          </cell>
        </row>
        <row r="2226">
          <cell r="AP2226">
            <v>322017</v>
          </cell>
          <cell r="AQ2226">
            <v>6000691</v>
          </cell>
          <cell r="AR2226">
            <v>6</v>
          </cell>
          <cell r="AS2226">
            <v>42313</v>
          </cell>
          <cell r="AT2226" t="str">
            <v>IDU-57-2012 Terminado Acciones de Movilidad IDU Arterial  -</v>
          </cell>
          <cell r="AU2226">
            <v>0</v>
          </cell>
          <cell r="AV2226" t="str">
            <v>sc</v>
          </cell>
        </row>
        <row r="2227">
          <cell r="AP2227">
            <v>322041</v>
          </cell>
          <cell r="AQ2227">
            <v>6000700</v>
          </cell>
          <cell r="AR2227">
            <v>6</v>
          </cell>
          <cell r="AS2227">
            <v>42313</v>
          </cell>
          <cell r="AT2227" t="str">
            <v>IDU-57-2012 Terminado Acciones de Movilidad IDU Arterial  -</v>
          </cell>
          <cell r="AU2227">
            <v>0</v>
          </cell>
          <cell r="AV2227" t="str">
            <v>sc</v>
          </cell>
        </row>
        <row r="2228">
          <cell r="AP2228">
            <v>322061</v>
          </cell>
          <cell r="AQ2228">
            <v>6000706</v>
          </cell>
          <cell r="AR2228">
            <v>6</v>
          </cell>
          <cell r="AS2228">
            <v>42313</v>
          </cell>
          <cell r="AT2228" t="str">
            <v>IDU-57-2012 Terminado Acciones de Movilidad IDU Arterial  -</v>
          </cell>
          <cell r="AU2228">
            <v>0</v>
          </cell>
          <cell r="AV2228" t="str">
            <v>sc</v>
          </cell>
        </row>
        <row r="2229">
          <cell r="AP2229">
            <v>322066</v>
          </cell>
          <cell r="AQ2229">
            <v>6000708</v>
          </cell>
          <cell r="AR2229">
            <v>6</v>
          </cell>
          <cell r="AS2229">
            <v>42313</v>
          </cell>
          <cell r="AT2229" t="str">
            <v>IDU-57-2012 Terminado Acciones de Movilidad IDU Arterial  -</v>
          </cell>
          <cell r="AU2229">
            <v>0</v>
          </cell>
          <cell r="AV2229" t="str">
            <v>sc</v>
          </cell>
        </row>
        <row r="2230">
          <cell r="AP2230">
            <v>322068</v>
          </cell>
          <cell r="AQ2230">
            <v>6000708</v>
          </cell>
          <cell r="AR2230">
            <v>6</v>
          </cell>
          <cell r="AS2230">
            <v>42313</v>
          </cell>
          <cell r="AT2230" t="str">
            <v>IDU-72-2008 Terminado Acciones de Movilidad IDU Arterial  -</v>
          </cell>
          <cell r="AU2230">
            <v>0</v>
          </cell>
          <cell r="AV2230" t="str">
            <v>sc</v>
          </cell>
        </row>
        <row r="2231">
          <cell r="AP2231">
            <v>322089</v>
          </cell>
          <cell r="AQ2231">
            <v>6000717</v>
          </cell>
          <cell r="AR2231">
            <v>6</v>
          </cell>
          <cell r="AS2231">
            <v>42313</v>
          </cell>
          <cell r="AT2231" t="str">
            <v>IDU-57-2012 Terminado Acciones de Movilidad IDU Arterial  -</v>
          </cell>
          <cell r="AU2231">
            <v>0</v>
          </cell>
          <cell r="AV2231" t="str">
            <v>sc</v>
          </cell>
        </row>
        <row r="2232">
          <cell r="AP2232">
            <v>322091</v>
          </cell>
          <cell r="AQ2232">
            <v>6000717</v>
          </cell>
          <cell r="AR2232">
            <v>6</v>
          </cell>
          <cell r="AS2232">
            <v>42313</v>
          </cell>
          <cell r="AT2232" t="str">
            <v>IDU-72-2008 Terminado Acciones de Movilidad IDU Arterial  -</v>
          </cell>
          <cell r="AU2232">
            <v>0</v>
          </cell>
          <cell r="AV2232" t="str">
            <v>sc</v>
          </cell>
        </row>
        <row r="2233">
          <cell r="AP2233">
            <v>322112</v>
          </cell>
          <cell r="AQ2233">
            <v>6000724</v>
          </cell>
          <cell r="AR2233">
            <v>6</v>
          </cell>
          <cell r="AS2233">
            <v>42313</v>
          </cell>
          <cell r="AT2233" t="str">
            <v>IDU-57-2012 Terminado Acciones de Movilidad IDU Arterial  -</v>
          </cell>
          <cell r="AU2233">
            <v>0</v>
          </cell>
          <cell r="AV2233" t="str">
            <v>sc</v>
          </cell>
        </row>
        <row r="2234">
          <cell r="AP2234">
            <v>322120</v>
          </cell>
          <cell r="AQ2234">
            <v>6000727</v>
          </cell>
          <cell r="AR2234">
            <v>6</v>
          </cell>
          <cell r="AS2234">
            <v>42313</v>
          </cell>
          <cell r="AT2234" t="str">
            <v>IDU-57-2012 Terminado Acciones de Movilidad IDU Arterial  -</v>
          </cell>
          <cell r="AU2234">
            <v>0</v>
          </cell>
          <cell r="AV2234" t="str">
            <v>sc</v>
          </cell>
        </row>
        <row r="2235">
          <cell r="AP2235">
            <v>322146</v>
          </cell>
          <cell r="AQ2235">
            <v>6000737</v>
          </cell>
          <cell r="AR2235">
            <v>6</v>
          </cell>
          <cell r="AS2235">
            <v>42313</v>
          </cell>
          <cell r="AT2235" t="str">
            <v>IDU-1804-2013 Terminado Mantenimiento Periódico IDU Arterial  -</v>
          </cell>
          <cell r="AU2235">
            <v>0</v>
          </cell>
          <cell r="AV2235" t="str">
            <v>sc</v>
          </cell>
        </row>
        <row r="2236">
          <cell r="AP2236">
            <v>322172</v>
          </cell>
          <cell r="AQ2236">
            <v>6000747</v>
          </cell>
          <cell r="AR2236">
            <v>6</v>
          </cell>
          <cell r="AS2236">
            <v>42313</v>
          </cell>
          <cell r="AT2236" t="str">
            <v>IDU-72-2008 Terminado Acciones de Movilidad IDU Arterial  -</v>
          </cell>
          <cell r="AU2236">
            <v>0</v>
          </cell>
          <cell r="AV2236" t="str">
            <v>sc</v>
          </cell>
        </row>
        <row r="2237">
          <cell r="AP2237">
            <v>322174</v>
          </cell>
          <cell r="AQ2237">
            <v>6000747</v>
          </cell>
          <cell r="AR2237">
            <v>6</v>
          </cell>
          <cell r="AS2237">
            <v>42313</v>
          </cell>
          <cell r="AT2237" t="str">
            <v>IDU-57-2012 Terminado Acciones de Movilidad IDU Arterial  -</v>
          </cell>
          <cell r="AU2237">
            <v>0</v>
          </cell>
          <cell r="AV2237" t="str">
            <v>sc</v>
          </cell>
        </row>
        <row r="2238">
          <cell r="AP2238">
            <v>322198</v>
          </cell>
          <cell r="AQ2238">
            <v>6000758</v>
          </cell>
          <cell r="AR2238">
            <v>6</v>
          </cell>
          <cell r="AS2238">
            <v>42313</v>
          </cell>
          <cell r="AT2238" t="str">
            <v>IDU-57-2012 Terminado Acciones de Movilidad IDU Arterial  -</v>
          </cell>
          <cell r="AU2238">
            <v>0</v>
          </cell>
          <cell r="AV2238" t="str">
            <v>sc</v>
          </cell>
        </row>
        <row r="2239">
          <cell r="AP2239">
            <v>322221</v>
          </cell>
          <cell r="AQ2239">
            <v>6000765</v>
          </cell>
          <cell r="AR2239">
            <v>6</v>
          </cell>
          <cell r="AS2239">
            <v>42313</v>
          </cell>
          <cell r="AT2239" t="str">
            <v>IDU-57-2012 Terminado Acciones de Movilidad IDU Arterial  -</v>
          </cell>
          <cell r="AU2239">
            <v>0</v>
          </cell>
          <cell r="AV2239" t="str">
            <v>sc</v>
          </cell>
        </row>
        <row r="2240">
          <cell r="AP2240">
            <v>322277</v>
          </cell>
          <cell r="AQ2240">
            <v>6000784</v>
          </cell>
          <cell r="AR2240">
            <v>6</v>
          </cell>
          <cell r="AS2240">
            <v>42313</v>
          </cell>
          <cell r="AT2240" t="str">
            <v>IDU-57-2012 Terminado Acciones de Movilidad IDU Arterial  -</v>
          </cell>
          <cell r="AU2240">
            <v>0</v>
          </cell>
          <cell r="AV2240" t="str">
            <v>sc</v>
          </cell>
        </row>
        <row r="2241">
          <cell r="AP2241">
            <v>322322</v>
          </cell>
          <cell r="AQ2241">
            <v>6000799</v>
          </cell>
          <cell r="AR2241">
            <v>6</v>
          </cell>
          <cell r="AS2241">
            <v>42313</v>
          </cell>
          <cell r="AT2241" t="str">
            <v>IDU-1804-2013 Terminado Mantenimiento Periódico IDU Arterial  -</v>
          </cell>
          <cell r="AU2241">
            <v>0</v>
          </cell>
          <cell r="AV2241" t="str">
            <v>sc</v>
          </cell>
        </row>
        <row r="2242">
          <cell r="AP2242">
            <v>322358</v>
          </cell>
          <cell r="AQ2242">
            <v>6000811</v>
          </cell>
          <cell r="AR2242">
            <v>6</v>
          </cell>
          <cell r="AS2242">
            <v>42313</v>
          </cell>
          <cell r="AT2242" t="str">
            <v>IDU-57-2012 Terminado Acciones de Movilidad IDU Arterial  -</v>
          </cell>
          <cell r="AU2242">
            <v>0</v>
          </cell>
          <cell r="AV2242" t="str">
            <v>sc</v>
          </cell>
        </row>
        <row r="2243">
          <cell r="AP2243">
            <v>322403</v>
          </cell>
          <cell r="AQ2243">
            <v>6000826</v>
          </cell>
          <cell r="AR2243">
            <v>6</v>
          </cell>
          <cell r="AS2243">
            <v>42313</v>
          </cell>
          <cell r="AT2243" t="str">
            <v>IDU-1804-2013 Terminado Mantenimiento Periódico IDU Arterial  -</v>
          </cell>
          <cell r="AU2243">
            <v>0</v>
          </cell>
          <cell r="AV2243" t="str">
            <v>sc</v>
          </cell>
        </row>
        <row r="2244">
          <cell r="AP2244">
            <v>322427</v>
          </cell>
          <cell r="AQ2244">
            <v>6000834</v>
          </cell>
          <cell r="AR2244">
            <v>6</v>
          </cell>
          <cell r="AS2244">
            <v>42313</v>
          </cell>
          <cell r="AT2244" t="str">
            <v>IDU-1804-2013 Terminado Mantenimiento Periódico IDU Arterial  -</v>
          </cell>
          <cell r="AU2244">
            <v>0</v>
          </cell>
          <cell r="AV2244" t="str">
            <v>sc</v>
          </cell>
        </row>
        <row r="2245">
          <cell r="AP2245">
            <v>322490</v>
          </cell>
          <cell r="AQ2245">
            <v>6000855</v>
          </cell>
          <cell r="AR2245">
            <v>6</v>
          </cell>
          <cell r="AS2245">
            <v>42389</v>
          </cell>
          <cell r="AT2245" t="str">
            <v>SD Terminado Acciones de Movilidad UAERMV Local Salvando Vidas -</v>
          </cell>
          <cell r="AU2245">
            <v>0</v>
          </cell>
          <cell r="AV2245" t="str">
            <v>sc</v>
          </cell>
        </row>
        <row r="2246">
          <cell r="AP2246">
            <v>322538</v>
          </cell>
          <cell r="AQ2246">
            <v>6000872</v>
          </cell>
          <cell r="AR2246">
            <v>6</v>
          </cell>
          <cell r="AS2246">
            <v>42313</v>
          </cell>
          <cell r="AT2246" t="str">
            <v>IDU-1804-2013 Terminado Mantenimiento Periódico IDU Arterial  -</v>
          </cell>
          <cell r="AU2246">
            <v>0</v>
          </cell>
          <cell r="AV2246" t="str">
            <v>sc</v>
          </cell>
        </row>
        <row r="2247">
          <cell r="AP2247">
            <v>322577</v>
          </cell>
          <cell r="AQ2247">
            <v>6000885</v>
          </cell>
          <cell r="AR2247">
            <v>6</v>
          </cell>
          <cell r="AS2247">
            <v>42389</v>
          </cell>
          <cell r="AT2247" t="str">
            <v>SD Terminado Acciones de Movilidad UAERMV Local Salvando Vidas -</v>
          </cell>
          <cell r="AU2247">
            <v>0</v>
          </cell>
          <cell r="AV2247" t="str">
            <v>sc</v>
          </cell>
        </row>
        <row r="2248">
          <cell r="AP2248">
            <v>322601</v>
          </cell>
          <cell r="AQ2248">
            <v>6000893</v>
          </cell>
          <cell r="AR2248">
            <v>6</v>
          </cell>
          <cell r="AS2248">
            <v>42313</v>
          </cell>
          <cell r="AT2248" t="str">
            <v>IDU-1804-2013 Terminado Mantenimiento Periódico IDU Arterial  -</v>
          </cell>
          <cell r="AU2248">
            <v>0</v>
          </cell>
          <cell r="AV2248" t="str">
            <v>sc</v>
          </cell>
        </row>
        <row r="2249">
          <cell r="AP2249">
            <v>322634</v>
          </cell>
          <cell r="AQ2249">
            <v>6000904</v>
          </cell>
          <cell r="AR2249">
            <v>6</v>
          </cell>
          <cell r="AS2249">
            <v>42667</v>
          </cell>
          <cell r="AT2249" t="str">
            <v>SD Terminado Mantenimiento Periódico UAERMV Circuito Movilidad SD Intervenida 05/11/2014 Reporte depuración ejecución UMV-</v>
          </cell>
          <cell r="AU2249">
            <v>0</v>
          </cell>
          <cell r="AV2249" t="str">
            <v>INTERVENCION UAERMV Mantenimiento Periódico</v>
          </cell>
        </row>
        <row r="2250">
          <cell r="AP2250">
            <v>322652</v>
          </cell>
          <cell r="AQ2250">
            <v>6000910</v>
          </cell>
          <cell r="AR2250">
            <v>6</v>
          </cell>
          <cell r="AS2250">
            <v>42389</v>
          </cell>
          <cell r="AT2250" t="str">
            <v>SD Terminado Acciones de Movilidad UAERMV Circuito Movilidad Salvando Vidas -</v>
          </cell>
          <cell r="AU2250">
            <v>0</v>
          </cell>
          <cell r="AV2250" t="str">
            <v>viable</v>
          </cell>
        </row>
        <row r="2251">
          <cell r="AP2251">
            <v>322664</v>
          </cell>
          <cell r="AQ2251">
            <v>6000914</v>
          </cell>
          <cell r="AR2251">
            <v>6</v>
          </cell>
          <cell r="AS2251">
            <v>42313</v>
          </cell>
          <cell r="AT2251" t="str">
            <v>IDU-1804-2013 Terminado Mantenimiento Periódico IDU Arterial  -</v>
          </cell>
          <cell r="AU2251">
            <v>0</v>
          </cell>
          <cell r="AV2251" t="str">
            <v>sc</v>
          </cell>
        </row>
        <row r="2252">
          <cell r="AP2252">
            <v>322694</v>
          </cell>
          <cell r="AQ2252">
            <v>6000924</v>
          </cell>
          <cell r="AR2252">
            <v>6</v>
          </cell>
          <cell r="AS2252">
            <v>42585</v>
          </cell>
          <cell r="AT2252" t="str">
            <v>COP-145-2014 Terminado Rehabilitación FDL TUNJUELITO Local SD -</v>
          </cell>
          <cell r="AU2252">
            <v>0</v>
          </cell>
          <cell r="AV2252" t="str">
            <v>reservado por el FDL cabildos</v>
          </cell>
        </row>
        <row r="2253">
          <cell r="AP2253">
            <v>322709</v>
          </cell>
          <cell r="AQ2253">
            <v>50008180</v>
          </cell>
          <cell r="AR2253">
            <v>6</v>
          </cell>
          <cell r="AS2253">
            <v>42768</v>
          </cell>
          <cell r="AT2253" t="str">
            <v>SD Reservado Acciones de Movilidad UAERMV Local Salvando Vidas -</v>
          </cell>
          <cell r="AU2253">
            <v>0</v>
          </cell>
          <cell r="AV2253" t="str">
            <v>sc</v>
          </cell>
        </row>
        <row r="2254">
          <cell r="AP2254">
            <v>322727</v>
          </cell>
          <cell r="AQ2254">
            <v>6000935</v>
          </cell>
          <cell r="AR2254">
            <v>6</v>
          </cell>
          <cell r="AS2254">
            <v>42313</v>
          </cell>
          <cell r="AT2254" t="str">
            <v>IDU-1804-2013 Terminado Mantenimiento Periódico IDU Arterial  -</v>
          </cell>
          <cell r="AU2254">
            <v>0</v>
          </cell>
          <cell r="AV2254" t="str">
            <v>sc</v>
          </cell>
        </row>
        <row r="2255">
          <cell r="AP2255">
            <v>322763</v>
          </cell>
          <cell r="AQ2255">
            <v>6000947</v>
          </cell>
          <cell r="AR2255">
            <v>6</v>
          </cell>
          <cell r="AS2255">
            <v>42731</v>
          </cell>
          <cell r="AT2255" t="str">
            <v>SD Reservado Mantenimiento Rutinario IDU Circuito Movilidad EJECUCION SITP 2016 -</v>
          </cell>
          <cell r="AU2255">
            <v>0</v>
          </cell>
          <cell r="AV2255" t="str">
            <v>reservado por el IDU</v>
          </cell>
        </row>
        <row r="2256">
          <cell r="AP2256">
            <v>322787</v>
          </cell>
          <cell r="AQ2256">
            <v>6000955</v>
          </cell>
          <cell r="AR2256">
            <v>6</v>
          </cell>
          <cell r="AS2256">
            <v>42313</v>
          </cell>
          <cell r="AT2256" t="str">
            <v>IDU-1804-2013 Terminado Mantenimiento Periódico IDU Arterial  -</v>
          </cell>
          <cell r="AU2256">
            <v>0</v>
          </cell>
          <cell r="AV2256" t="str">
            <v>sc</v>
          </cell>
        </row>
        <row r="2257">
          <cell r="AP2257">
            <v>322808</v>
          </cell>
          <cell r="AQ2257">
            <v>6000962</v>
          </cell>
          <cell r="AR2257">
            <v>6</v>
          </cell>
          <cell r="AS2257">
            <v>42731</v>
          </cell>
          <cell r="AT2257" t="str">
            <v>SD Reservado Mantenimiento Rutinario IDU Circuito Movilidad EJECUCION SITP 2016 -</v>
          </cell>
          <cell r="AU2257">
            <v>0</v>
          </cell>
          <cell r="AV2257" t="str">
            <v>reservado por el IDU</v>
          </cell>
        </row>
        <row r="2258">
          <cell r="AP2258">
            <v>322850</v>
          </cell>
          <cell r="AQ2258">
            <v>6000976</v>
          </cell>
          <cell r="AR2258">
            <v>6</v>
          </cell>
          <cell r="AS2258">
            <v>42389</v>
          </cell>
          <cell r="AT2258" t="str">
            <v>SD Terminado Acciones de Movilidad UAERMV Local Salvando Vidas -</v>
          </cell>
          <cell r="AU2258">
            <v>0</v>
          </cell>
          <cell r="AV2258" t="str">
            <v>sc</v>
          </cell>
        </row>
        <row r="2259">
          <cell r="AP2259">
            <v>322853</v>
          </cell>
          <cell r="AQ2259">
            <v>6000977</v>
          </cell>
          <cell r="AR2259">
            <v>6</v>
          </cell>
          <cell r="AS2259">
            <v>42313</v>
          </cell>
          <cell r="AT2259" t="str">
            <v>IDU-1804-2013 Terminado Mantenimiento Periódico IDU Arterial  -</v>
          </cell>
          <cell r="AU2259">
            <v>0</v>
          </cell>
          <cell r="AV2259" t="str">
            <v>sc</v>
          </cell>
        </row>
        <row r="2260">
          <cell r="AP2260">
            <v>322868</v>
          </cell>
          <cell r="AQ2260">
            <v>6000983</v>
          </cell>
          <cell r="AR2260">
            <v>6</v>
          </cell>
          <cell r="AS2260">
            <v>42731</v>
          </cell>
          <cell r="AT2260" t="str">
            <v>SD Reservado Mantenimiento Rutinario IDU Circuito Movilidad EJECUCION SITP 2016 -</v>
          </cell>
          <cell r="AU2260">
            <v>0</v>
          </cell>
          <cell r="AV2260" t="str">
            <v>reservado por el IDU</v>
          </cell>
        </row>
        <row r="2261">
          <cell r="AP2261">
            <v>322877</v>
          </cell>
          <cell r="AQ2261">
            <v>6000986</v>
          </cell>
          <cell r="AR2261">
            <v>6</v>
          </cell>
          <cell r="AS2261">
            <v>42585</v>
          </cell>
          <cell r="AT2261" t="str">
            <v>COP-145-2014 Terminado Rehabilitación FDL TUNJUELITO Local SD -</v>
          </cell>
          <cell r="AU2261">
            <v>0</v>
          </cell>
          <cell r="AV2261" t="str">
            <v>reservado por el FDL</v>
          </cell>
        </row>
        <row r="2262">
          <cell r="AP2262">
            <v>322895</v>
          </cell>
          <cell r="AQ2262">
            <v>6000992</v>
          </cell>
          <cell r="AR2262">
            <v>6</v>
          </cell>
          <cell r="AS2262">
            <v>42731</v>
          </cell>
          <cell r="AT2262" t="str">
            <v>SD Reservado Mantenimiento Periódico IDU Local EJECUCION SITP 2016 -</v>
          </cell>
          <cell r="AU2262">
            <v>0</v>
          </cell>
          <cell r="AV2262" t="str">
            <v>viable</v>
          </cell>
        </row>
        <row r="2263">
          <cell r="AP2263">
            <v>322907</v>
          </cell>
          <cell r="AQ2263">
            <v>6000996</v>
          </cell>
          <cell r="AR2263">
            <v>6</v>
          </cell>
          <cell r="AS2263">
            <v>42313</v>
          </cell>
          <cell r="AT2263" t="str">
            <v>IDU-1804-2013 Terminado Mantenimiento Periódico IDU Arterial  -</v>
          </cell>
          <cell r="AU2263">
            <v>0</v>
          </cell>
          <cell r="AV2263" t="str">
            <v>sc</v>
          </cell>
        </row>
        <row r="2264">
          <cell r="AP2264">
            <v>322919</v>
          </cell>
          <cell r="AQ2264">
            <v>6001000</v>
          </cell>
          <cell r="AR2264">
            <v>6</v>
          </cell>
          <cell r="AS2264">
            <v>42731</v>
          </cell>
          <cell r="AT2264" t="str">
            <v>SD Reservado Mantenimiento Rutinario IDU Local EJECUCION SITP 2016 -</v>
          </cell>
          <cell r="AU2264">
            <v>0</v>
          </cell>
          <cell r="AV2264" t="str">
            <v>viable</v>
          </cell>
        </row>
        <row r="2265">
          <cell r="AP2265">
            <v>322925</v>
          </cell>
          <cell r="AQ2265">
            <v>6001002</v>
          </cell>
          <cell r="AR2265">
            <v>6</v>
          </cell>
          <cell r="AS2265">
            <v>42731</v>
          </cell>
          <cell r="AT2265" t="str">
            <v>SD Reservado Mantenimiento Periódico IDU Circuito Movilidad EJECUCION SITP 2016 -</v>
          </cell>
          <cell r="AU2265">
            <v>0</v>
          </cell>
          <cell r="AV2265" t="str">
            <v>reservado por el IDU</v>
          </cell>
        </row>
        <row r="2266">
          <cell r="AP2266">
            <v>322943</v>
          </cell>
          <cell r="AQ2266">
            <v>6001008</v>
          </cell>
          <cell r="AR2266">
            <v>6</v>
          </cell>
          <cell r="AS2266">
            <v>42731</v>
          </cell>
          <cell r="AT2266" t="str">
            <v>SD Reservado Mantenimiento Rutinario IDU Local EJECUCION SITP 2016 -</v>
          </cell>
          <cell r="AU2266">
            <v>0</v>
          </cell>
          <cell r="AV2266" t="str">
            <v>viable</v>
          </cell>
        </row>
        <row r="2267">
          <cell r="AP2267">
            <v>322955</v>
          </cell>
          <cell r="AQ2267">
            <v>6001012</v>
          </cell>
          <cell r="AR2267">
            <v>6</v>
          </cell>
          <cell r="AS2267">
            <v>42731</v>
          </cell>
          <cell r="AT2267" t="str">
            <v>SD Reservado Mantenimiento Rutinario IDU Local EJECUCION SITP 2016 -</v>
          </cell>
          <cell r="AU2267">
            <v>0</v>
          </cell>
          <cell r="AV2267" t="str">
            <v>viable</v>
          </cell>
        </row>
        <row r="2268">
          <cell r="AP2268">
            <v>322958</v>
          </cell>
          <cell r="AQ2268">
            <v>6001013</v>
          </cell>
          <cell r="AR2268">
            <v>6</v>
          </cell>
          <cell r="AS2268">
            <v>42430</v>
          </cell>
          <cell r="AT2268" t="str">
            <v>COP-70-2013 Terminado Conservacion FDL TUNJUELITO Circuito Movilidad SD -</v>
          </cell>
          <cell r="AU2268">
            <v>0</v>
          </cell>
          <cell r="AV2268" t="str">
            <v>reservado por el FDL</v>
          </cell>
        </row>
        <row r="2269">
          <cell r="AP2269">
            <v>322970</v>
          </cell>
          <cell r="AQ2269">
            <v>6001017</v>
          </cell>
          <cell r="AR2269">
            <v>6</v>
          </cell>
          <cell r="AS2269">
            <v>42412</v>
          </cell>
          <cell r="AT2269" t="str">
            <v>IDU-1806-2015 Contratado Mantenimiento Periódico IDU Arterial BRIGADA DE REACCIÓN VIAL -</v>
          </cell>
          <cell r="AU2269">
            <v>0</v>
          </cell>
          <cell r="AV2269" t="str">
            <v>sc</v>
          </cell>
        </row>
        <row r="2270">
          <cell r="AP2270">
            <v>322972</v>
          </cell>
          <cell r="AQ2270">
            <v>6001017</v>
          </cell>
          <cell r="AR2270">
            <v>6</v>
          </cell>
          <cell r="AS2270">
            <v>42412</v>
          </cell>
          <cell r="AT2270" t="str">
            <v>IDU-1806-2015 Contratado Mantenimiento Periódico IDU Arterial BRIGADA DE REACCIÓN VIAL -</v>
          </cell>
          <cell r="AU2270">
            <v>0</v>
          </cell>
          <cell r="AV2270" t="str">
            <v>sc</v>
          </cell>
        </row>
        <row r="2271">
          <cell r="AP2271">
            <v>322974</v>
          </cell>
          <cell r="AQ2271">
            <v>6001017</v>
          </cell>
          <cell r="AR2271">
            <v>6</v>
          </cell>
          <cell r="AS2271">
            <v>42412</v>
          </cell>
          <cell r="AT2271" t="str">
            <v>IDU-1806-2015 Contratado Mantenimiento Periódico IDU Arterial BRIGADA DE REACCIÓN VIAL -</v>
          </cell>
          <cell r="AU2271">
            <v>0</v>
          </cell>
          <cell r="AV2271" t="str">
            <v>sc</v>
          </cell>
        </row>
        <row r="2272">
          <cell r="AP2272">
            <v>322976</v>
          </cell>
          <cell r="AQ2272">
            <v>6001017</v>
          </cell>
          <cell r="AR2272">
            <v>6</v>
          </cell>
          <cell r="AS2272">
            <v>42412</v>
          </cell>
          <cell r="AT2272" t="str">
            <v>IDU-1806-2015 Contratado Mantenimiento Periódico IDU Arterial BRIGADA DE REACCIÓN VIAL -</v>
          </cell>
          <cell r="AU2272">
            <v>0</v>
          </cell>
          <cell r="AV2272" t="str">
            <v>sc</v>
          </cell>
        </row>
        <row r="2273">
          <cell r="AP2273">
            <v>322985</v>
          </cell>
          <cell r="AQ2273">
            <v>6001020</v>
          </cell>
          <cell r="AR2273">
            <v>6</v>
          </cell>
          <cell r="AS2273">
            <v>42731</v>
          </cell>
          <cell r="AT2273" t="str">
            <v>SD Reservado Mantenimiento Rutinario IDU Circuito Movilidad EJECUCION SITP 2016 -</v>
          </cell>
          <cell r="AU2273">
            <v>0</v>
          </cell>
          <cell r="AV2273" t="str">
            <v>reservado por el IDU</v>
          </cell>
        </row>
        <row r="2274">
          <cell r="AP2274">
            <v>322994</v>
          </cell>
          <cell r="AQ2274">
            <v>6001023</v>
          </cell>
          <cell r="AR2274">
            <v>6</v>
          </cell>
          <cell r="AS2274">
            <v>42389</v>
          </cell>
          <cell r="AT2274" t="str">
            <v>SD Terminado Acciones de Movilidad UAERMV Local Salvando Vidas -</v>
          </cell>
          <cell r="AU2274">
            <v>0</v>
          </cell>
          <cell r="AV2274" t="str">
            <v>sc</v>
          </cell>
        </row>
        <row r="2275">
          <cell r="AP2275">
            <v>322997</v>
          </cell>
          <cell r="AQ2275">
            <v>6001024</v>
          </cell>
          <cell r="AR2275">
            <v>6</v>
          </cell>
          <cell r="AS2275">
            <v>40799</v>
          </cell>
          <cell r="AT2275" t="str">
            <v>UMV-78-2010 Terminado Rehabilitación UAERMV Local  -</v>
          </cell>
          <cell r="AU2275">
            <v>0</v>
          </cell>
          <cell r="AV2275" t="str">
            <v>intervencion UAERMV rehabilitacion convenio con FDL</v>
          </cell>
        </row>
        <row r="2276">
          <cell r="AP2276">
            <v>323009</v>
          </cell>
          <cell r="AQ2276">
            <v>6001028</v>
          </cell>
          <cell r="AR2276">
            <v>6</v>
          </cell>
          <cell r="AS2276">
            <v>40799</v>
          </cell>
          <cell r="AT2276" t="str">
            <v>UMV-78-2010 Terminado Rehabilitación UAERMV Local  -</v>
          </cell>
          <cell r="AU2276">
            <v>0</v>
          </cell>
          <cell r="AV2276" t="str">
            <v>intervencion UAERMV rehabilitacion convenio con FDL</v>
          </cell>
        </row>
        <row r="2277">
          <cell r="AP2277">
            <v>323033</v>
          </cell>
          <cell r="AQ2277">
            <v>6001036</v>
          </cell>
          <cell r="AR2277">
            <v>6</v>
          </cell>
          <cell r="AS2277">
            <v>42731</v>
          </cell>
          <cell r="AT2277" t="str">
            <v>SD Reservado Mantenimiento Rutinario IDU Circuito Movilidad EJECUCION SITP 2016 -</v>
          </cell>
          <cell r="AU2277">
            <v>0</v>
          </cell>
          <cell r="AV2277" t="str">
            <v>reservado por el IDU</v>
          </cell>
        </row>
        <row r="2278">
          <cell r="AP2278">
            <v>323042</v>
          </cell>
          <cell r="AQ2278">
            <v>6001039</v>
          </cell>
          <cell r="AR2278">
            <v>6</v>
          </cell>
          <cell r="AS2278">
            <v>42593</v>
          </cell>
          <cell r="AT2278" t="str">
            <v>SD Reservado Diagnostico FDL TUNJUELITO Local SD -</v>
          </cell>
          <cell r="AU2278">
            <v>0</v>
          </cell>
          <cell r="AV2278" t="str">
            <v>sc</v>
          </cell>
        </row>
        <row r="2279">
          <cell r="AP2279">
            <v>323069</v>
          </cell>
          <cell r="AQ2279">
            <v>6001049</v>
          </cell>
          <cell r="AR2279">
            <v>6</v>
          </cell>
          <cell r="AS2279">
            <v>42389</v>
          </cell>
          <cell r="AT2279" t="str">
            <v>SD Terminado Acciones de Movilidad UAERMV Local Salvando Vidas -</v>
          </cell>
          <cell r="AU2279">
            <v>0</v>
          </cell>
          <cell r="AV2279" t="str">
            <v>sc</v>
          </cell>
        </row>
        <row r="2280">
          <cell r="AP2280">
            <v>323072</v>
          </cell>
          <cell r="AQ2280">
            <v>6001050</v>
          </cell>
          <cell r="AR2280">
            <v>6</v>
          </cell>
          <cell r="AS2280">
            <v>42412</v>
          </cell>
          <cell r="AT2280" t="str">
            <v>IDU-1806-2015 Contratado Mantenimiento Periódico IDU Arterial BRIGADA DE REACCIÓN VIAL -</v>
          </cell>
          <cell r="AU2280">
            <v>0</v>
          </cell>
          <cell r="AV2280" t="str">
            <v>sc</v>
          </cell>
        </row>
        <row r="2281">
          <cell r="AP2281">
            <v>323074</v>
          </cell>
          <cell r="AQ2281">
            <v>6001050</v>
          </cell>
          <cell r="AR2281">
            <v>6</v>
          </cell>
          <cell r="AS2281">
            <v>42412</v>
          </cell>
          <cell r="AT2281" t="str">
            <v>IDU-1806-2015 Contratado Mantenimiento Periódico IDU Arterial BRIGADA DE REACCIÓN VIAL -</v>
          </cell>
          <cell r="AU2281">
            <v>0</v>
          </cell>
          <cell r="AV2281" t="str">
            <v>sc</v>
          </cell>
        </row>
        <row r="2282">
          <cell r="AP2282">
            <v>323076</v>
          </cell>
          <cell r="AQ2282">
            <v>6001050</v>
          </cell>
          <cell r="AR2282">
            <v>6</v>
          </cell>
          <cell r="AS2282">
            <v>42412</v>
          </cell>
          <cell r="AT2282" t="str">
            <v>IDU-1806-2015 Contratado Mantenimiento Periódico IDU Arterial BRIGADA DE REACCIÓN VIAL -</v>
          </cell>
          <cell r="AU2282">
            <v>0</v>
          </cell>
          <cell r="AV2282" t="str">
            <v>sc</v>
          </cell>
        </row>
        <row r="2283">
          <cell r="AP2283">
            <v>323078</v>
          </cell>
          <cell r="AQ2283">
            <v>6001050</v>
          </cell>
          <cell r="AR2283">
            <v>6</v>
          </cell>
          <cell r="AS2283">
            <v>42412</v>
          </cell>
          <cell r="AT2283" t="str">
            <v>IDU-1806-2015 Contratado Mantenimiento Periódico IDU Arterial BRIGADA DE REACCIÓN VIAL -</v>
          </cell>
          <cell r="AU2283">
            <v>0</v>
          </cell>
          <cell r="AV2283" t="str">
            <v>sc</v>
          </cell>
        </row>
        <row r="2284">
          <cell r="AP2284">
            <v>323099</v>
          </cell>
          <cell r="AQ2284">
            <v>6001057</v>
          </cell>
          <cell r="AR2284">
            <v>6</v>
          </cell>
          <cell r="AS2284">
            <v>42731</v>
          </cell>
          <cell r="AT2284" t="str">
            <v>SD Reservado Mantenimiento Rutinario IDU Circuito Movilidad EJECUCION SITP 2016 -</v>
          </cell>
          <cell r="AU2284">
            <v>0</v>
          </cell>
          <cell r="AV2284" t="str">
            <v>reservado por el IDU</v>
          </cell>
        </row>
        <row r="2285">
          <cell r="AP2285">
            <v>323117</v>
          </cell>
          <cell r="AQ2285">
            <v>6001063</v>
          </cell>
          <cell r="AR2285">
            <v>6</v>
          </cell>
          <cell r="AS2285">
            <v>42731</v>
          </cell>
          <cell r="AT2285" t="str">
            <v>SD Reservado Mantenimiento Rutinario IDU Circuito Movilidad EJECUCION SITP 2016 -</v>
          </cell>
          <cell r="AU2285">
            <v>0</v>
          </cell>
          <cell r="AV2285" t="str">
            <v>reservado por el IDU</v>
          </cell>
        </row>
        <row r="2286">
          <cell r="AP2286">
            <v>323144</v>
          </cell>
          <cell r="AQ2286">
            <v>6001073</v>
          </cell>
          <cell r="AR2286">
            <v>6</v>
          </cell>
          <cell r="AS2286">
            <v>42412</v>
          </cell>
          <cell r="AT2286" t="str">
            <v>IDU-1806-2015 Contratado Mantenimiento Periódico IDU Arterial BRIGADA DE REACCIÓN VIAL -</v>
          </cell>
          <cell r="AU2286">
            <v>0</v>
          </cell>
          <cell r="AV2286" t="str">
            <v>sc</v>
          </cell>
        </row>
        <row r="2287">
          <cell r="AP2287">
            <v>323146</v>
          </cell>
          <cell r="AQ2287">
            <v>6001073</v>
          </cell>
          <cell r="AR2287">
            <v>6</v>
          </cell>
          <cell r="AS2287">
            <v>42412</v>
          </cell>
          <cell r="AT2287" t="str">
            <v>IDU-1806-2015 Contratado Mantenimiento Periódico IDU Arterial BRIGADA DE REACCIÓN VIAL -</v>
          </cell>
          <cell r="AU2287">
            <v>0</v>
          </cell>
          <cell r="AV2287" t="str">
            <v>sc</v>
          </cell>
        </row>
        <row r="2288">
          <cell r="AP2288">
            <v>323148</v>
          </cell>
          <cell r="AQ2288">
            <v>6001073</v>
          </cell>
          <cell r="AR2288">
            <v>6</v>
          </cell>
          <cell r="AS2288">
            <v>42412</v>
          </cell>
          <cell r="AT2288" t="str">
            <v>IDU-1806-2015 Contratado Mantenimiento Periódico IDU Arterial BRIGADA DE REACCIÓN VIAL -</v>
          </cell>
          <cell r="AU2288">
            <v>0</v>
          </cell>
          <cell r="AV2288" t="str">
            <v>sc</v>
          </cell>
        </row>
        <row r="2289">
          <cell r="AP2289">
            <v>323150</v>
          </cell>
          <cell r="AQ2289">
            <v>6001073</v>
          </cell>
          <cell r="AR2289">
            <v>6</v>
          </cell>
          <cell r="AS2289">
            <v>42412</v>
          </cell>
          <cell r="AT2289" t="str">
            <v>IDU-1806-2015 Contratado Mantenimiento Periódico IDU Arterial BRIGADA DE REACCIÓN VIAL -</v>
          </cell>
          <cell r="AU2289">
            <v>0</v>
          </cell>
          <cell r="AV2289" t="str">
            <v>sc</v>
          </cell>
        </row>
        <row r="2290">
          <cell r="AP2290">
            <v>323198</v>
          </cell>
          <cell r="AQ2290">
            <v>6001087</v>
          </cell>
          <cell r="AR2290">
            <v>6</v>
          </cell>
          <cell r="AS2290">
            <v>42731</v>
          </cell>
          <cell r="AT2290" t="str">
            <v>SD Reservado Mantenimiento Periódico IDU Circuito Movilidad EJECUCION SITP 2016 -</v>
          </cell>
          <cell r="AU2290">
            <v>0</v>
          </cell>
          <cell r="AV2290" t="str">
            <v>reservado por el idu</v>
          </cell>
        </row>
        <row r="2291">
          <cell r="AP2291">
            <v>323210</v>
          </cell>
          <cell r="AQ2291">
            <v>6001091</v>
          </cell>
          <cell r="AR2291">
            <v>6</v>
          </cell>
          <cell r="AS2291">
            <v>42412</v>
          </cell>
          <cell r="AT2291" t="str">
            <v>IDU-1806-2015 Contratado Mantenimiento Periódico IDU Arterial BRIGADA DE REACCIÓN VIAL -</v>
          </cell>
          <cell r="AU2291">
            <v>0</v>
          </cell>
          <cell r="AV2291" t="str">
            <v>sc</v>
          </cell>
        </row>
        <row r="2292">
          <cell r="AP2292">
            <v>323212</v>
          </cell>
          <cell r="AQ2292">
            <v>6001091</v>
          </cell>
          <cell r="AR2292">
            <v>6</v>
          </cell>
          <cell r="AS2292">
            <v>42412</v>
          </cell>
          <cell r="AT2292" t="str">
            <v>IDU-1806-2015 Contratado Mantenimiento Periódico IDU Arterial BRIGADA DE REACCIÓN VIAL -</v>
          </cell>
          <cell r="AU2292">
            <v>0</v>
          </cell>
          <cell r="AV2292" t="str">
            <v>sc</v>
          </cell>
        </row>
        <row r="2293">
          <cell r="AP2293">
            <v>323214</v>
          </cell>
          <cell r="AQ2293">
            <v>6001091</v>
          </cell>
          <cell r="AR2293">
            <v>6</v>
          </cell>
          <cell r="AS2293">
            <v>42412</v>
          </cell>
          <cell r="AT2293" t="str">
            <v>IDU-1806-2015 Contratado Mantenimiento Periódico IDU Arterial BRIGADA DE REACCIÓN VIAL -</v>
          </cell>
          <cell r="AU2293">
            <v>0</v>
          </cell>
          <cell r="AV2293" t="str">
            <v>sc</v>
          </cell>
        </row>
        <row r="2294">
          <cell r="AP2294">
            <v>323216</v>
          </cell>
          <cell r="AQ2294">
            <v>6001091</v>
          </cell>
          <cell r="AR2294">
            <v>6</v>
          </cell>
          <cell r="AS2294">
            <v>42412</v>
          </cell>
          <cell r="AT2294" t="str">
            <v>IDU-1806-2015 Contratado Mantenimiento Periódico IDU Arterial BRIGADA DE REACCIÓN VIAL -</v>
          </cell>
          <cell r="AU2294">
            <v>0</v>
          </cell>
          <cell r="AV2294" t="str">
            <v>sc</v>
          </cell>
        </row>
        <row r="2295">
          <cell r="AP2295">
            <v>323249</v>
          </cell>
          <cell r="AQ2295">
            <v>6001102</v>
          </cell>
          <cell r="AR2295">
            <v>6</v>
          </cell>
          <cell r="AS2295">
            <v>42731</v>
          </cell>
          <cell r="AT2295" t="str">
            <v>SD Reservado Mantenimiento Rutinario IDU Circuito Movilidad EJECUCION SITP 2016 -</v>
          </cell>
          <cell r="AU2295">
            <v>0</v>
          </cell>
          <cell r="AV2295" t="str">
            <v>reservado por el idu</v>
          </cell>
        </row>
        <row r="2296">
          <cell r="AP2296">
            <v>323294</v>
          </cell>
          <cell r="AQ2296">
            <v>6001117</v>
          </cell>
          <cell r="AR2296">
            <v>6</v>
          </cell>
          <cell r="AS2296">
            <v>42593</v>
          </cell>
          <cell r="AT2296" t="str">
            <v>SD Reservado Diagnostico FDL TUNJUELITO Circuito Movilidad SD -</v>
          </cell>
          <cell r="AU2296">
            <v>0</v>
          </cell>
          <cell r="AV2296" t="str">
            <v>reservado por el FDL</v>
          </cell>
        </row>
        <row r="2297">
          <cell r="AP2297">
            <v>323303</v>
          </cell>
          <cell r="AQ2297">
            <v>6001120</v>
          </cell>
          <cell r="AR2297">
            <v>6</v>
          </cell>
          <cell r="AS2297">
            <v>40737</v>
          </cell>
          <cell r="AT2297" t="str">
            <v>SD Terminado Mantenimiento Periódico UAERMV Circuito Movilidad  -</v>
          </cell>
          <cell r="AU2297">
            <v>0</v>
          </cell>
          <cell r="AV2297" t="str">
            <v>Implementación Bicicarriles y Ciclorrutas IDU-1862-2014  En Diseño</v>
          </cell>
        </row>
        <row r="2298">
          <cell r="AP2298">
            <v>323312</v>
          </cell>
          <cell r="AQ2298">
            <v>6001123</v>
          </cell>
          <cell r="AR2298">
            <v>6</v>
          </cell>
          <cell r="AS2298">
            <v>42313</v>
          </cell>
          <cell r="AT2298" t="str">
            <v>IDU-1804-2013 Terminado Mantenimiento Periódico IDU Arterial  -</v>
          </cell>
          <cell r="AU2298">
            <v>0</v>
          </cell>
          <cell r="AV2298" t="str">
            <v>Av Congreso Eucaristico</v>
          </cell>
        </row>
        <row r="2299">
          <cell r="AP2299">
            <v>323315</v>
          </cell>
          <cell r="AQ2299">
            <v>6001124</v>
          </cell>
          <cell r="AR2299">
            <v>6</v>
          </cell>
          <cell r="AS2299">
            <v>42593</v>
          </cell>
          <cell r="AT2299" t="str">
            <v>SD Reservado Diagnostico FDL TUNJUELITO Circuito Movilidad SD -</v>
          </cell>
          <cell r="AU2299">
            <v>0</v>
          </cell>
          <cell r="AV2299" t="str">
            <v>reservado por el FDL</v>
          </cell>
        </row>
        <row r="2300">
          <cell r="AP2300">
            <v>323363</v>
          </cell>
          <cell r="AQ2300">
            <v>6001141</v>
          </cell>
          <cell r="AR2300">
            <v>6</v>
          </cell>
          <cell r="AS2300">
            <v>42313</v>
          </cell>
          <cell r="AT2300" t="str">
            <v>IDU-1804-2013 Terminado Mantenimiento Periódico IDU Arterial  -</v>
          </cell>
          <cell r="AU2300">
            <v>0</v>
          </cell>
          <cell r="AV2300" t="str">
            <v>intervencion IDU Mantenimiento Periódico IDU-1804-2013 tipo de malla arterial</v>
          </cell>
        </row>
        <row r="2301">
          <cell r="AP2301">
            <v>323366</v>
          </cell>
          <cell r="AQ2301">
            <v>6001142</v>
          </cell>
          <cell r="AR2301">
            <v>6</v>
          </cell>
          <cell r="AS2301">
            <v>42313</v>
          </cell>
          <cell r="AT2301" t="str">
            <v>IDU-1804-2013 Terminado Mantenimiento Periódico IDU Arterial  -</v>
          </cell>
          <cell r="AU2301">
            <v>0</v>
          </cell>
          <cell r="AV2301" t="str">
            <v>Av Congreso Eucaristico Mantenimiento Periódico IDU-1804-2013</v>
          </cell>
        </row>
        <row r="2302">
          <cell r="AP2302">
            <v>323375</v>
          </cell>
          <cell r="AQ2302">
            <v>6001145</v>
          </cell>
          <cell r="AR2302">
            <v>6</v>
          </cell>
          <cell r="AS2302">
            <v>42313</v>
          </cell>
          <cell r="AT2302" t="str">
            <v>IDU-72-2008 Terminado Rehabilitación IDU Arterial  -Calzada2-4-POLIZA ESTABILIDAD ACTIVA</v>
          </cell>
          <cell r="AU2302">
            <v>43307</v>
          </cell>
          <cell r="AV2302" t="str">
            <v>sc</v>
          </cell>
        </row>
        <row r="2303">
          <cell r="AP2303">
            <v>323389</v>
          </cell>
          <cell r="AQ2303">
            <v>6001150</v>
          </cell>
          <cell r="AR2303">
            <v>6</v>
          </cell>
          <cell r="AS2303">
            <v>42313</v>
          </cell>
          <cell r="AT2303" t="str">
            <v>IDU-72-2008 Terminado Rehabilitación IDU Arterial  -Calzada2-4-POLIZA ESTABILIDAD ACTIVA</v>
          </cell>
          <cell r="AU2303">
            <v>43307</v>
          </cell>
          <cell r="AV2303" t="str">
            <v>sc</v>
          </cell>
        </row>
        <row r="2304">
          <cell r="AP2304">
            <v>323391</v>
          </cell>
          <cell r="AQ2304">
            <v>6001150</v>
          </cell>
          <cell r="AR2304">
            <v>6</v>
          </cell>
          <cell r="AS2304">
            <v>42313</v>
          </cell>
          <cell r="AT2304" t="str">
            <v>IDU-72-2008 Terminado Rehabilitación IDU Arterial  -Calzada2-4-POLIZA ESTABILIDAD ACTIVA</v>
          </cell>
          <cell r="AU2304">
            <v>43307</v>
          </cell>
          <cell r="AV2304" t="str">
            <v>sc</v>
          </cell>
        </row>
        <row r="2305">
          <cell r="AP2305">
            <v>323394</v>
          </cell>
          <cell r="AQ2305">
            <v>6001151</v>
          </cell>
          <cell r="AR2305">
            <v>6</v>
          </cell>
          <cell r="AS2305">
            <v>42585</v>
          </cell>
          <cell r="AT2305" t="str">
            <v>COP-145-2014 Terminado Conservacion FDL TUNJUELITO Circuito Movilidad SD -</v>
          </cell>
          <cell r="AU2305">
            <v>0</v>
          </cell>
          <cell r="AV2305" t="str">
            <v>reservado por el FDL</v>
          </cell>
        </row>
        <row r="2306">
          <cell r="AP2306">
            <v>323424</v>
          </cell>
          <cell r="AQ2306">
            <v>6001163</v>
          </cell>
          <cell r="AR2306">
            <v>6</v>
          </cell>
          <cell r="AS2306">
            <v>42585</v>
          </cell>
          <cell r="AT2306" t="str">
            <v>COP-145-2014 Terminado Rehabilitación FDL TUNJUELITO Circuito Movilidad SD -</v>
          </cell>
          <cell r="AU2306">
            <v>0</v>
          </cell>
          <cell r="AV2306" t="str">
            <v>reservado por el FDL</v>
          </cell>
        </row>
        <row r="2307">
          <cell r="AP2307">
            <v>323436</v>
          </cell>
          <cell r="AQ2307">
            <v>6001167</v>
          </cell>
          <cell r="AR2307">
            <v>6</v>
          </cell>
          <cell r="AS2307">
            <v>42593</v>
          </cell>
          <cell r="AT2307" t="str">
            <v>SD Reservado Diagnostico FDL TUNJUELITO Local SD -</v>
          </cell>
          <cell r="AU2307">
            <v>0</v>
          </cell>
          <cell r="AV2307" t="str">
            <v>reservado por el IDU</v>
          </cell>
        </row>
        <row r="2308">
          <cell r="AP2308">
            <v>323448</v>
          </cell>
          <cell r="AQ2308">
            <v>6001171</v>
          </cell>
          <cell r="AR2308">
            <v>6</v>
          </cell>
          <cell r="AS2308">
            <v>42585</v>
          </cell>
          <cell r="AT2308" t="str">
            <v>COP-145-2014 Terminado Conservacion FDL TUNJUELITO Circuito Movilidad SD -</v>
          </cell>
          <cell r="AU2308">
            <v>0</v>
          </cell>
          <cell r="AV2308" t="str">
            <v>reservado por el FDL</v>
          </cell>
        </row>
        <row r="2309">
          <cell r="AP2309">
            <v>323460</v>
          </cell>
          <cell r="AQ2309">
            <v>6001175</v>
          </cell>
          <cell r="AR2309">
            <v>6</v>
          </cell>
          <cell r="AS2309">
            <v>42313</v>
          </cell>
          <cell r="AT2309" t="str">
            <v>IDU-2053-2015 Terminado Acciones de Movilidad IDU Circuito Movilidad  -</v>
          </cell>
          <cell r="AU2309">
            <v>0</v>
          </cell>
          <cell r="AV2309" t="str">
            <v>Implementación Bicicarriles y Ciclorrutas IDU-2053-2014  En Diseño</v>
          </cell>
        </row>
        <row r="2310">
          <cell r="AP2310">
            <v>323475</v>
          </cell>
          <cell r="AQ2310">
            <v>6001181</v>
          </cell>
          <cell r="AR2310">
            <v>6</v>
          </cell>
          <cell r="AS2310">
            <v>42585</v>
          </cell>
          <cell r="AT2310" t="str">
            <v>COP-145-2014 Terminado Rehabilitación FDL TUNJUELITO Circuito Movilidad SD -</v>
          </cell>
          <cell r="AU2310">
            <v>0</v>
          </cell>
          <cell r="AV2310" t="str">
            <v>reservado por el FDL</v>
          </cell>
        </row>
        <row r="2311">
          <cell r="AP2311">
            <v>323496</v>
          </cell>
          <cell r="AQ2311">
            <v>6001186</v>
          </cell>
          <cell r="AR2311">
            <v>6</v>
          </cell>
          <cell r="AS2311">
            <v>42313</v>
          </cell>
          <cell r="AT2311" t="str">
            <v>IDU-2053-2015 Terminado Acciones de Movilidad IDU Circuito Movilidad  -</v>
          </cell>
          <cell r="AU2311">
            <v>0</v>
          </cell>
          <cell r="AV2311" t="str">
            <v>Implementación Bicicarriles y Ciclorrutas IDU-2053-2014  En Diseño</v>
          </cell>
        </row>
        <row r="2312">
          <cell r="AP2312">
            <v>323511</v>
          </cell>
          <cell r="AQ2312">
            <v>6001191</v>
          </cell>
          <cell r="AR2312">
            <v>6</v>
          </cell>
          <cell r="AS2312">
            <v>42731</v>
          </cell>
          <cell r="AT2312" t="str">
            <v>SD Reservado Mantenimiento Rutinario IDU Circuito Movilidad EJECUCION SITP 2016 -</v>
          </cell>
          <cell r="AU2312">
            <v>0</v>
          </cell>
          <cell r="AV2312" t="str">
            <v>viable</v>
          </cell>
        </row>
        <row r="2313">
          <cell r="AP2313">
            <v>323514</v>
          </cell>
          <cell r="AQ2313">
            <v>6001192</v>
          </cell>
          <cell r="AR2313">
            <v>6</v>
          </cell>
          <cell r="AS2313">
            <v>42313</v>
          </cell>
          <cell r="AT2313" t="str">
            <v>IDU-72-2008 Terminado Rehabilitación IDU Arterial  -Calzada2-4-POLIZA ESTABILIDAD ACTIVA</v>
          </cell>
          <cell r="AU2313">
            <v>43307</v>
          </cell>
          <cell r="AV2313" t="str">
            <v>sc</v>
          </cell>
        </row>
        <row r="2314">
          <cell r="AP2314">
            <v>323516</v>
          </cell>
          <cell r="AQ2314">
            <v>6001192</v>
          </cell>
          <cell r="AR2314">
            <v>6</v>
          </cell>
          <cell r="AS2314">
            <v>42313</v>
          </cell>
          <cell r="AT2314" t="str">
            <v>IDU-72-2008 Terminado Rehabilitación IDU Arterial  -Calzada2-4-POLIZA ESTABILIDAD ACTIVA</v>
          </cell>
          <cell r="AU2314">
            <v>43307</v>
          </cell>
          <cell r="AV2314" t="str">
            <v>sc</v>
          </cell>
        </row>
        <row r="2315">
          <cell r="AP2315">
            <v>323519</v>
          </cell>
          <cell r="AQ2315">
            <v>6001193</v>
          </cell>
          <cell r="AR2315">
            <v>6</v>
          </cell>
          <cell r="AS2315">
            <v>42313</v>
          </cell>
          <cell r="AT2315" t="str">
            <v>IDU-57-2012 Terminado Acciones de Movilidad IDU Arterial  -</v>
          </cell>
          <cell r="AU2315">
            <v>0</v>
          </cell>
          <cell r="AV2315" t="str">
            <v>Av Congreso Eucaristico</v>
          </cell>
        </row>
        <row r="2316">
          <cell r="AP2316">
            <v>323528</v>
          </cell>
          <cell r="AQ2316">
            <v>6001196</v>
          </cell>
          <cell r="AR2316">
            <v>6</v>
          </cell>
          <cell r="AS2316">
            <v>42313</v>
          </cell>
          <cell r="AT2316" t="str">
            <v>IDU-2053-2015 Terminado Acciones de Movilidad IDU Circuito Movilidad  -</v>
          </cell>
          <cell r="AU2316">
            <v>0</v>
          </cell>
          <cell r="AV2316" t="str">
            <v>Implementación Bicicarriles y Ciclorrutas IDU-2053-2014  En Diseño</v>
          </cell>
        </row>
        <row r="2317">
          <cell r="AP2317">
            <v>323540</v>
          </cell>
          <cell r="AQ2317">
            <v>6001200</v>
          </cell>
          <cell r="AR2317">
            <v>6</v>
          </cell>
          <cell r="AS2317">
            <v>42313</v>
          </cell>
          <cell r="AT2317" t="str">
            <v>IDU-2053-2015 Terminado Acciones de Movilidad IDU Circuito Movilidad  -</v>
          </cell>
          <cell r="AU2317">
            <v>0</v>
          </cell>
          <cell r="AV2317" t="str">
            <v>Implementación Bicicarriles y Ciclorrutas IDU-2053-2014  En Diseño</v>
          </cell>
        </row>
        <row r="2318">
          <cell r="AP2318">
            <v>323546</v>
          </cell>
          <cell r="AQ2318">
            <v>6001202</v>
          </cell>
          <cell r="AR2318">
            <v>6</v>
          </cell>
          <cell r="AS2318">
            <v>42731</v>
          </cell>
          <cell r="AT2318" t="str">
            <v>SD Reservado Mantenimiento Rutinario IDU Circuito Movilidad EJECUCION SITP 2016 -</v>
          </cell>
          <cell r="AU2318">
            <v>0</v>
          </cell>
          <cell r="AV2318" t="str">
            <v>viable</v>
          </cell>
        </row>
        <row r="2319">
          <cell r="AP2319">
            <v>323555</v>
          </cell>
          <cell r="AQ2319">
            <v>6001205</v>
          </cell>
          <cell r="AR2319">
            <v>6</v>
          </cell>
          <cell r="AS2319">
            <v>42731</v>
          </cell>
          <cell r="AT2319" t="str">
            <v>SD Reservado Mantenimiento Rutinario IDU Circuito Movilidad EJECUCION SITP 2016 -</v>
          </cell>
          <cell r="AU2319">
            <v>0</v>
          </cell>
          <cell r="AV2319" t="str">
            <v>viable</v>
          </cell>
        </row>
        <row r="2320">
          <cell r="AP2320">
            <v>323558</v>
          </cell>
          <cell r="AQ2320">
            <v>6001206</v>
          </cell>
          <cell r="AR2320">
            <v>6</v>
          </cell>
          <cell r="AS2320">
            <v>42313</v>
          </cell>
          <cell r="AT2320" t="str">
            <v>IDU-2053-2015 Terminado Acciones de Movilidad IDU Circuito Movilidad  -</v>
          </cell>
          <cell r="AU2320">
            <v>0</v>
          </cell>
          <cell r="AV2320" t="str">
            <v>Implementación Bicicarriles y Ciclorrutas IDU-2053-2014  En Diseño</v>
          </cell>
        </row>
        <row r="2321">
          <cell r="AP2321">
            <v>323576</v>
          </cell>
          <cell r="AQ2321">
            <v>6001210</v>
          </cell>
          <cell r="AR2321">
            <v>6</v>
          </cell>
          <cell r="AS2321">
            <v>42313</v>
          </cell>
          <cell r="AT2321" t="str">
            <v>IDU-2053-2015 Terminado Acciones de Movilidad IDU Circuito Movilidad  -</v>
          </cell>
          <cell r="AU2321">
            <v>0</v>
          </cell>
          <cell r="AV2321" t="str">
            <v>Implementación Bicicarriles y Ciclorrutas IDU-2053-2014  En Diseño</v>
          </cell>
        </row>
        <row r="2322">
          <cell r="AP2322">
            <v>323582</v>
          </cell>
          <cell r="AQ2322">
            <v>6001212</v>
          </cell>
          <cell r="AR2322">
            <v>6</v>
          </cell>
          <cell r="AS2322">
            <v>42313</v>
          </cell>
          <cell r="AT2322" t="str">
            <v>IDU-72-2008 Terminado Rehabilitación IDU Arterial  -Calzada2-4-POLIZA ESTABILIDAD ACTIVA</v>
          </cell>
          <cell r="AU2322">
            <v>43307</v>
          </cell>
          <cell r="AV2322" t="str">
            <v>sc</v>
          </cell>
        </row>
        <row r="2323">
          <cell r="AP2323">
            <v>323584</v>
          </cell>
          <cell r="AQ2323">
            <v>6001212</v>
          </cell>
          <cell r="AR2323">
            <v>6</v>
          </cell>
          <cell r="AS2323">
            <v>42313</v>
          </cell>
          <cell r="AT2323" t="str">
            <v>IDU-57-2012 Terminado Acciones de Movilidad IDU Arterial  -Calzada2-4-POLIZA ESTABILIDAD ACTIVA</v>
          </cell>
          <cell r="AU2323">
            <v>43307</v>
          </cell>
          <cell r="AV2323" t="str">
            <v>sc</v>
          </cell>
        </row>
        <row r="2324">
          <cell r="AP2324">
            <v>323590</v>
          </cell>
          <cell r="AQ2324">
            <v>6001214</v>
          </cell>
          <cell r="AR2324">
            <v>6</v>
          </cell>
          <cell r="AS2324">
            <v>42313</v>
          </cell>
          <cell r="AT2324" t="str">
            <v>IDU-2053-2015 Terminado Acciones de Movilidad IDU Circuito Movilidad  -</v>
          </cell>
          <cell r="AU2324">
            <v>0</v>
          </cell>
          <cell r="AV2324" t="str">
            <v>Implementación Bicicarriles y Ciclorrutas IDU-2053-2014  En Diseño</v>
          </cell>
        </row>
        <row r="2325">
          <cell r="AP2325">
            <v>323596</v>
          </cell>
          <cell r="AQ2325">
            <v>6001216</v>
          </cell>
          <cell r="AR2325">
            <v>6</v>
          </cell>
          <cell r="AS2325">
            <v>42313</v>
          </cell>
          <cell r="AT2325" t="str">
            <v>IDU-2053-2015 Terminado Acciones de Movilidad IDU Circuito Movilidad  -</v>
          </cell>
          <cell r="AU2325">
            <v>0</v>
          </cell>
          <cell r="AV2325" t="str">
            <v>Implementación Bicicarriles y Ciclorrutas IDU-2053-2014  En Diseño</v>
          </cell>
        </row>
        <row r="2326">
          <cell r="AP2326">
            <v>323599</v>
          </cell>
          <cell r="AQ2326">
            <v>6001218</v>
          </cell>
          <cell r="AR2326">
            <v>6</v>
          </cell>
          <cell r="AS2326">
            <v>42313</v>
          </cell>
          <cell r="AT2326" t="str">
            <v>IDU-2053-2015 Terminado Acciones de Movilidad IDU Circuito Movilidad  -</v>
          </cell>
          <cell r="AU2326">
            <v>0</v>
          </cell>
          <cell r="AV2326" t="str">
            <v>Implementación Bicicarriles y Ciclorrutas IDU-2053-2014  En Diseño</v>
          </cell>
        </row>
        <row r="2327">
          <cell r="AP2327">
            <v>323611</v>
          </cell>
          <cell r="AQ2327">
            <v>6001220</v>
          </cell>
          <cell r="AR2327">
            <v>6</v>
          </cell>
          <cell r="AS2327">
            <v>42313</v>
          </cell>
          <cell r="AT2327" t="str">
            <v>IDU-72-2008 Terminado Rehabilitación IDU Arterial  -Calzada2-4-POLIZA ESTABILIDAD ACTIVA</v>
          </cell>
          <cell r="AU2327">
            <v>43307</v>
          </cell>
          <cell r="AV2327" t="str">
            <v>sc</v>
          </cell>
        </row>
        <row r="2328">
          <cell r="AP2328">
            <v>323613</v>
          </cell>
          <cell r="AQ2328">
            <v>6001220</v>
          </cell>
          <cell r="AR2328">
            <v>6</v>
          </cell>
          <cell r="AS2328">
            <v>42313</v>
          </cell>
          <cell r="AT2328" t="str">
            <v>IDU-72-2008 Terminado Rehabilitación IDU Arterial  -Calzada2-4-POLIZA ESTABILIDAD ACTIVA</v>
          </cell>
          <cell r="AU2328">
            <v>43307</v>
          </cell>
          <cell r="AV2328" t="str">
            <v>sc</v>
          </cell>
        </row>
        <row r="2329">
          <cell r="AP2329">
            <v>323622</v>
          </cell>
          <cell r="AQ2329">
            <v>6001223</v>
          </cell>
          <cell r="AR2329">
            <v>6</v>
          </cell>
          <cell r="AS2329">
            <v>42313</v>
          </cell>
          <cell r="AT2329" t="str">
            <v>IDU-2053-2015 Terminado Acciones de Movilidad IDU Circuito Movilidad  -</v>
          </cell>
          <cell r="AU2329">
            <v>0</v>
          </cell>
          <cell r="AV2329" t="str">
            <v>Implementación Bicicarriles y Ciclorrutas IDU-2053-2014  En Diseño</v>
          </cell>
        </row>
        <row r="2330">
          <cell r="AP2330">
            <v>323625</v>
          </cell>
          <cell r="AQ2330">
            <v>6001224</v>
          </cell>
          <cell r="AR2330">
            <v>6</v>
          </cell>
          <cell r="AS2330">
            <v>42313</v>
          </cell>
          <cell r="AT2330" t="str">
            <v>IDU-2053-2015 Terminado Acciones de Movilidad IDU Circuito Movilidad  -</v>
          </cell>
          <cell r="AU2330">
            <v>0</v>
          </cell>
          <cell r="AV2330" t="str">
            <v>Implementación Bicicarriles y Ciclorrutas IDU-2053-2014  En Diseño</v>
          </cell>
        </row>
        <row r="2331">
          <cell r="AP2331">
            <v>323631</v>
          </cell>
          <cell r="AQ2331">
            <v>6001227</v>
          </cell>
          <cell r="AR2331">
            <v>6</v>
          </cell>
          <cell r="AS2331">
            <v>42313</v>
          </cell>
          <cell r="AT2331" t="str">
            <v>IDU-1804-2013 Terminado Mantenimiento Periódico IDU Arterial  -</v>
          </cell>
          <cell r="AU2331">
            <v>0</v>
          </cell>
          <cell r="AV2331" t="str">
            <v>Av Congreso Eucaristico Mantenimiento Periódico IDU-1804-2013</v>
          </cell>
        </row>
        <row r="2332">
          <cell r="AP2332">
            <v>323637</v>
          </cell>
          <cell r="AQ2332">
            <v>6001230</v>
          </cell>
          <cell r="AR2332">
            <v>6</v>
          </cell>
          <cell r="AS2332">
            <v>42731</v>
          </cell>
          <cell r="AT2332" t="str">
            <v>SD Reservado Mantenimiento Rutinario IDU Local EJECUCION SITP 2016 -</v>
          </cell>
          <cell r="AU2332">
            <v>0</v>
          </cell>
          <cell r="AV2332" t="str">
            <v>viable</v>
          </cell>
        </row>
        <row r="2333">
          <cell r="AP2333">
            <v>323642</v>
          </cell>
          <cell r="AQ2333">
            <v>6001231</v>
          </cell>
          <cell r="AR2333">
            <v>6</v>
          </cell>
          <cell r="AS2333">
            <v>42313</v>
          </cell>
          <cell r="AT2333" t="str">
            <v>IDU-72-2008 Terminado Rehabilitación IDU Arterial  -Anden 5-POLIZA ESTABILIDAD ACTIVA</v>
          </cell>
          <cell r="AU2333">
            <v>43748</v>
          </cell>
          <cell r="AV2333" t="str">
            <v>sc</v>
          </cell>
        </row>
        <row r="2334">
          <cell r="AP2334">
            <v>323645</v>
          </cell>
          <cell r="AQ2334">
            <v>50007765</v>
          </cell>
          <cell r="AR2334">
            <v>6</v>
          </cell>
          <cell r="AS2334">
            <v>42731</v>
          </cell>
          <cell r="AT2334" t="str">
            <v>SD Reservado Mantenimiento Rutinario IDU Circuito Movilidad EJECUCION SITP 2016 -</v>
          </cell>
          <cell r="AU2334">
            <v>0</v>
          </cell>
          <cell r="AV2334" t="str">
            <v>viable</v>
          </cell>
        </row>
        <row r="2335">
          <cell r="AP2335">
            <v>323657</v>
          </cell>
          <cell r="AQ2335">
            <v>6001238</v>
          </cell>
          <cell r="AR2335">
            <v>6</v>
          </cell>
          <cell r="AS2335">
            <v>42313</v>
          </cell>
          <cell r="AT2335" t="str">
            <v>IDU-2053-2015 Terminado Acciones de Movilidad IDU Circuito Movilidad  -</v>
          </cell>
          <cell r="AU2335">
            <v>0</v>
          </cell>
          <cell r="AV2335" t="str">
            <v>Implementación Bicicarriles y Ciclorrutas IDU-2053-2014  En Diseño</v>
          </cell>
        </row>
        <row r="2336">
          <cell r="AP2336">
            <v>323663</v>
          </cell>
          <cell r="AQ2336">
            <v>6001241</v>
          </cell>
          <cell r="AR2336">
            <v>6</v>
          </cell>
          <cell r="AS2336">
            <v>42731</v>
          </cell>
          <cell r="AT2336" t="str">
            <v>SD Reservado Mantenimiento Periódico IDU Local EJECUCION SITP 2016 -</v>
          </cell>
          <cell r="AU2336">
            <v>0</v>
          </cell>
          <cell r="AV2336" t="str">
            <v>viable</v>
          </cell>
        </row>
        <row r="2337">
          <cell r="AP2337">
            <v>323666</v>
          </cell>
          <cell r="AQ2337">
            <v>6001242</v>
          </cell>
          <cell r="AR2337">
            <v>6</v>
          </cell>
          <cell r="AS2337">
            <v>42731</v>
          </cell>
          <cell r="AT2337" t="str">
            <v>SD Reservado Mantenimiento Rutinario IDU Local EJECUCION SITP 2016 -</v>
          </cell>
          <cell r="AU2337">
            <v>0</v>
          </cell>
          <cell r="AV2337" t="str">
            <v>viable</v>
          </cell>
        </row>
        <row r="2338">
          <cell r="AP2338">
            <v>323683</v>
          </cell>
          <cell r="AQ2338">
            <v>6001247</v>
          </cell>
          <cell r="AR2338">
            <v>6</v>
          </cell>
          <cell r="AS2338">
            <v>42313</v>
          </cell>
          <cell r="AT2338" t="str">
            <v>IDU-2053-2015 Terminado Acciones de Movilidad IDU Circuito Movilidad  -</v>
          </cell>
          <cell r="AU2338">
            <v>0</v>
          </cell>
          <cell r="AV2338" t="str">
            <v>Implementación Bicicarriles y Ciclorrutas IDU-2053-2014  En Diseño</v>
          </cell>
        </row>
        <row r="2339">
          <cell r="AP2339">
            <v>323686</v>
          </cell>
          <cell r="AQ2339">
            <v>6001248</v>
          </cell>
          <cell r="AR2339">
            <v>6</v>
          </cell>
          <cell r="AS2339">
            <v>42313</v>
          </cell>
          <cell r="AT2339" t="str">
            <v>IDU-1804-2013 Terminado Mantenimiento Periódico IDU Arterial  -</v>
          </cell>
          <cell r="AU2339">
            <v>0</v>
          </cell>
          <cell r="AV2339" t="str">
            <v>intervencion IDU Mantenimiento Periódico IDU-1804-2013 tipo de malla arterial</v>
          </cell>
        </row>
        <row r="2340">
          <cell r="AP2340">
            <v>323729</v>
          </cell>
          <cell r="AQ2340">
            <v>6001267</v>
          </cell>
          <cell r="AR2340">
            <v>6</v>
          </cell>
          <cell r="AS2340">
            <v>42313</v>
          </cell>
          <cell r="AT2340" t="str">
            <v>IDU-2053-2015 Terminado Mantenimiento Periódico IDU Local  -</v>
          </cell>
          <cell r="AU2340">
            <v>0</v>
          </cell>
          <cell r="AV2340" t="str">
            <v>sc</v>
          </cell>
        </row>
        <row r="2341">
          <cell r="AP2341">
            <v>323732</v>
          </cell>
          <cell r="AQ2341">
            <v>6001269</v>
          </cell>
          <cell r="AR2341">
            <v>6</v>
          </cell>
          <cell r="AS2341">
            <v>42313</v>
          </cell>
          <cell r="AT2341" t="str">
            <v>IDU-2053-2015 Terminado Mantenimiento Periódico IDU Local  -</v>
          </cell>
          <cell r="AU2341">
            <v>0</v>
          </cell>
          <cell r="AV2341" t="str">
            <v>intervencion IDU Mantenimiento Periódico IDU-2053-2015</v>
          </cell>
        </row>
        <row r="2342">
          <cell r="AP2342">
            <v>323735</v>
          </cell>
          <cell r="AQ2342">
            <v>6001270</v>
          </cell>
          <cell r="AR2342">
            <v>6</v>
          </cell>
          <cell r="AS2342">
            <v>42313</v>
          </cell>
          <cell r="AT2342" t="str">
            <v>IDU-2053-2015 Terminado Mantenimiento Periódico IDU Local  -</v>
          </cell>
          <cell r="AU2342">
            <v>0</v>
          </cell>
          <cell r="AV2342" t="str">
            <v>intervencion IDU Mantenimiento Periódico IDU-2053-2015</v>
          </cell>
        </row>
        <row r="2343">
          <cell r="AP2343">
            <v>323738</v>
          </cell>
          <cell r="AQ2343">
            <v>6001271</v>
          </cell>
          <cell r="AR2343">
            <v>6</v>
          </cell>
          <cell r="AS2343">
            <v>42313</v>
          </cell>
          <cell r="AT2343" t="str">
            <v>IDU-1804-2013 Terminado Mantenimiento Periódico IDU Arterial  -</v>
          </cell>
          <cell r="AU2343">
            <v>0</v>
          </cell>
          <cell r="AV2343" t="str">
            <v>intervencion IDU Mantenimiento Periódico IDU-1804-2013 tipo de malla arterial</v>
          </cell>
        </row>
        <row r="2344">
          <cell r="AP2344">
            <v>323761</v>
          </cell>
          <cell r="AQ2344">
            <v>6001280</v>
          </cell>
          <cell r="AR2344">
            <v>6</v>
          </cell>
          <cell r="AS2344">
            <v>42313</v>
          </cell>
          <cell r="AT2344" t="str">
            <v>IDU-1804-2013 Terminado Mantenimiento Periódico IDU Arterial  -</v>
          </cell>
          <cell r="AU2344">
            <v>0</v>
          </cell>
          <cell r="AV2344" t="str">
            <v>intervencion IDU Mantenimiento Periódico IDU-1804-2013 tipo de malla arterial</v>
          </cell>
        </row>
        <row r="2345">
          <cell r="AP2345">
            <v>323773</v>
          </cell>
          <cell r="AQ2345">
            <v>6001287</v>
          </cell>
          <cell r="AR2345">
            <v>6</v>
          </cell>
          <cell r="AS2345">
            <v>42313</v>
          </cell>
          <cell r="AT2345" t="str">
            <v>IDU-1804-2013 Terminado Mantenimiento Periódico IDU Arterial  -</v>
          </cell>
          <cell r="AU2345">
            <v>0</v>
          </cell>
          <cell r="AV2345" t="str">
            <v>intervencion IDU Mantenimiento Periódico IDU-1804-2013</v>
          </cell>
        </row>
        <row r="2346">
          <cell r="AP2346">
            <v>323779</v>
          </cell>
          <cell r="AQ2346">
            <v>6001289</v>
          </cell>
          <cell r="AR2346">
            <v>6</v>
          </cell>
          <cell r="AS2346">
            <v>42313</v>
          </cell>
          <cell r="AT2346" t="str">
            <v>IDU-1804-2013 Terminado Mantenimiento Periódico IDU Arterial  -</v>
          </cell>
          <cell r="AU2346">
            <v>0</v>
          </cell>
          <cell r="AV2346" t="str">
            <v>intervencion IDU Mantenimiento Periódico IDU-1804-2013 tipo de malla arterial</v>
          </cell>
        </row>
        <row r="2347">
          <cell r="AP2347">
            <v>323794</v>
          </cell>
          <cell r="AQ2347">
            <v>6001294</v>
          </cell>
          <cell r="AR2347">
            <v>6</v>
          </cell>
          <cell r="AS2347">
            <v>42313</v>
          </cell>
          <cell r="AT2347" t="str">
            <v>IDU-1804-2013 Terminado Mantenimiento Periódico IDU Arterial  -</v>
          </cell>
          <cell r="AU2347">
            <v>0</v>
          </cell>
          <cell r="AV2347" t="str">
            <v>Av Congreso Eucaristico Mantenimiento Periódico IDU-1804-2013</v>
          </cell>
        </row>
        <row r="2348">
          <cell r="AP2348">
            <v>323893</v>
          </cell>
          <cell r="AQ2348">
            <v>6001323</v>
          </cell>
          <cell r="AR2348">
            <v>6</v>
          </cell>
          <cell r="AS2348">
            <v>42731</v>
          </cell>
          <cell r="AT2348" t="str">
            <v>SD Reservado Mantenimiento Rutinario IDU Circuito Movilidad EJECUCION SITP 2016 -</v>
          </cell>
          <cell r="AU2348">
            <v>0</v>
          </cell>
          <cell r="AV2348" t="str">
            <v>reservado por el IDU</v>
          </cell>
        </row>
        <row r="2349">
          <cell r="AP2349">
            <v>323919</v>
          </cell>
          <cell r="AQ2349">
            <v>6001331</v>
          </cell>
          <cell r="AR2349">
            <v>6</v>
          </cell>
          <cell r="AS2349">
            <v>42313</v>
          </cell>
          <cell r="AT2349" t="str">
            <v>IDU-1699-2014 Terminado Mantenimiento Periódico IDU Local  -</v>
          </cell>
          <cell r="AU2349">
            <v>0</v>
          </cell>
          <cell r="AV2349" t="str">
            <v>intervencion IDU Mantenimiento Periódico IDU-1699-2014</v>
          </cell>
        </row>
        <row r="2350">
          <cell r="AP2350">
            <v>323925</v>
          </cell>
          <cell r="AQ2350">
            <v>6001333</v>
          </cell>
          <cell r="AR2350">
            <v>6</v>
          </cell>
          <cell r="AS2350">
            <v>42731</v>
          </cell>
          <cell r="AT2350" t="str">
            <v>SD Reservado Mantenimiento Periódico IDU Circuito Movilidad EJECUCION SITP 2016 -</v>
          </cell>
          <cell r="AU2350">
            <v>0</v>
          </cell>
          <cell r="AV2350" t="str">
            <v>reservado por el IDU</v>
          </cell>
        </row>
        <row r="2351">
          <cell r="AP2351">
            <v>323937</v>
          </cell>
          <cell r="AQ2351">
            <v>6001337</v>
          </cell>
          <cell r="AR2351">
            <v>6</v>
          </cell>
          <cell r="AS2351">
            <v>42313</v>
          </cell>
          <cell r="AT2351" t="str">
            <v>IDU-72-2008 Terminado Rehabilitación IDU Circuito Movilidad  -Calzada2-POLIZA ESTABILIDAD ACTIVA</v>
          </cell>
          <cell r="AU2351">
            <v>43307</v>
          </cell>
          <cell r="AV2351" t="str">
            <v>poliza estabilidad activa IDU 072/08</v>
          </cell>
        </row>
        <row r="2352">
          <cell r="AP2352">
            <v>323948</v>
          </cell>
          <cell r="AQ2352">
            <v>6001340</v>
          </cell>
          <cell r="AR2352">
            <v>6</v>
          </cell>
          <cell r="AS2352">
            <v>42313</v>
          </cell>
          <cell r="AT2352" t="str">
            <v>IDU-72-2008 Terminado Rehabilitación IDU Circuito Movilidad  -Calzada2-POLIZA ESTABILIDAD ACTIVA</v>
          </cell>
          <cell r="AU2352">
            <v>43307</v>
          </cell>
          <cell r="AV2352" t="str">
            <v>poliza estabilidad activa IDU 072/08</v>
          </cell>
        </row>
        <row r="2353">
          <cell r="AP2353">
            <v>323954</v>
          </cell>
          <cell r="AQ2353">
            <v>6001342</v>
          </cell>
          <cell r="AR2353">
            <v>6</v>
          </cell>
          <cell r="AS2353">
            <v>42313</v>
          </cell>
          <cell r="AT2353" t="str">
            <v>IDU-1699-2014 Terminado Mantenimiento Periódico IDU Local  -</v>
          </cell>
          <cell r="AU2353">
            <v>0</v>
          </cell>
          <cell r="AV2353" t="str">
            <v>intervencion IDU Mantenimiento Periódico IDU-1699-2014</v>
          </cell>
        </row>
        <row r="2354">
          <cell r="AP2354">
            <v>323957</v>
          </cell>
          <cell r="AQ2354">
            <v>6001343</v>
          </cell>
          <cell r="AR2354">
            <v>6</v>
          </cell>
          <cell r="AS2354">
            <v>42313</v>
          </cell>
          <cell r="AT2354" t="str">
            <v>IDU-72-2008 Terminado Rehabilitación IDU Circuito Movilidad  -Calzada2-POLIZA ESTABILIDAD ACTIVA</v>
          </cell>
          <cell r="AU2354">
            <v>43307</v>
          </cell>
          <cell r="AV2354" t="str">
            <v>poliza estabilidad activa IDU 072/08</v>
          </cell>
        </row>
        <row r="2355">
          <cell r="AP2355">
            <v>323963</v>
          </cell>
          <cell r="AQ2355">
            <v>6001345</v>
          </cell>
          <cell r="AR2355">
            <v>6</v>
          </cell>
          <cell r="AS2355">
            <v>42731</v>
          </cell>
          <cell r="AT2355" t="str">
            <v>SD Reservado Mantenimiento Rutinario IDU Circuito Movilidad EJECUCION SITP 2016 -</v>
          </cell>
          <cell r="AU2355">
            <v>0</v>
          </cell>
          <cell r="AV2355" t="str">
            <v>reservado por el IDU</v>
          </cell>
        </row>
        <row r="2356">
          <cell r="AP2356">
            <v>323980</v>
          </cell>
          <cell r="AQ2356">
            <v>6001350</v>
          </cell>
          <cell r="AR2356">
            <v>6</v>
          </cell>
          <cell r="AS2356">
            <v>42313</v>
          </cell>
          <cell r="AT2356" t="str">
            <v>IDU-72-2008 Terminado Rehabilitación IDU Circuito Movilidad  -Calzada2-POLIZA ESTABILIDAD ACTIVA</v>
          </cell>
          <cell r="AU2356">
            <v>43307</v>
          </cell>
          <cell r="AV2356" t="str">
            <v>poliza estabilidad activa IDU 072/08</v>
          </cell>
        </row>
        <row r="2357">
          <cell r="AP2357">
            <v>323986</v>
          </cell>
          <cell r="AQ2357">
            <v>6001352</v>
          </cell>
          <cell r="AR2357">
            <v>6</v>
          </cell>
          <cell r="AS2357">
            <v>42313</v>
          </cell>
          <cell r="AT2357" t="str">
            <v>IDU-72-2008 Terminado Rehabilitación IDU Circuito Movilidad  -Calzada2-POLIZA ESTABILIDAD ACTIVA</v>
          </cell>
          <cell r="AU2357">
            <v>43307</v>
          </cell>
          <cell r="AV2357" t="str">
            <v>poliza estabilidad activa IDU 072/08</v>
          </cell>
        </row>
        <row r="2358">
          <cell r="AP2358">
            <v>323992</v>
          </cell>
          <cell r="AQ2358">
            <v>6001354</v>
          </cell>
          <cell r="AR2358">
            <v>6</v>
          </cell>
          <cell r="AS2358">
            <v>42313</v>
          </cell>
          <cell r="AT2358" t="str">
            <v>IDU-72-2008 Terminado Rehabilitación IDU Circuito Movilidad  -Calzada2-POLIZA ESTABILIDAD ACTIVA</v>
          </cell>
          <cell r="AU2358">
            <v>43307</v>
          </cell>
          <cell r="AV2358" t="str">
            <v>poliza estabilidad activa IDU 072/08</v>
          </cell>
        </row>
        <row r="2359">
          <cell r="AP2359">
            <v>324019</v>
          </cell>
          <cell r="AQ2359">
            <v>6001361</v>
          </cell>
          <cell r="AR2359">
            <v>6</v>
          </cell>
          <cell r="AS2359">
            <v>42731</v>
          </cell>
          <cell r="AT2359" t="str">
            <v>SD Reservado Mantenimiento Rutinario IDU Circuito Movilidad EJECUCION SITP 2016 -</v>
          </cell>
          <cell r="AU2359">
            <v>0</v>
          </cell>
          <cell r="AV2359" t="str">
            <v>reservado por el IDU</v>
          </cell>
        </row>
        <row r="2360">
          <cell r="AP2360">
            <v>324043</v>
          </cell>
          <cell r="AQ2360">
            <v>6001369</v>
          </cell>
          <cell r="AR2360">
            <v>6</v>
          </cell>
          <cell r="AS2360">
            <v>42731</v>
          </cell>
          <cell r="AT2360" t="str">
            <v>SD Reservado Mantenimiento Rutinario IDU Circuito Movilidad EJECUCION SITP 2016 -</v>
          </cell>
          <cell r="AU2360">
            <v>0</v>
          </cell>
          <cell r="AV2360" t="str">
            <v>reservado por el IDU</v>
          </cell>
        </row>
        <row r="2361">
          <cell r="AP2361">
            <v>324061</v>
          </cell>
          <cell r="AQ2361">
            <v>6001373</v>
          </cell>
          <cell r="AR2361">
            <v>6</v>
          </cell>
          <cell r="AS2361">
            <v>42585</v>
          </cell>
          <cell r="AT2361" t="str">
            <v>COP-145-2014 Terminado Rehabilitación FDL TUNJUELITO Circuito Movilidad SD -</v>
          </cell>
          <cell r="AU2361">
            <v>0</v>
          </cell>
          <cell r="AV2361" t="str">
            <v>intervencion FDL REHABILITACION en reserva</v>
          </cell>
        </row>
        <row r="2362">
          <cell r="AP2362">
            <v>324064</v>
          </cell>
          <cell r="AQ2362">
            <v>6001374</v>
          </cell>
          <cell r="AR2362">
            <v>6</v>
          </cell>
          <cell r="AS2362">
            <v>42412</v>
          </cell>
          <cell r="AT2362" t="str">
            <v>IDU-1806-2015 Contratado Mantenimiento Periódico IDU Arterial BRIGADA DE REACCIÓN VIAL -</v>
          </cell>
          <cell r="AU2362">
            <v>0</v>
          </cell>
          <cell r="AV2362" t="str">
            <v>sc</v>
          </cell>
        </row>
        <row r="2363">
          <cell r="AP2363">
            <v>324066</v>
          </cell>
          <cell r="AQ2363">
            <v>6001374</v>
          </cell>
          <cell r="AR2363">
            <v>6</v>
          </cell>
          <cell r="AS2363">
            <v>42412</v>
          </cell>
          <cell r="AT2363" t="str">
            <v>IDU-1806-2015 Contratado Mantenimiento Periódico IDU Arterial BRIGADA DE REACCIÓN VIAL -</v>
          </cell>
          <cell r="AU2363">
            <v>0</v>
          </cell>
          <cell r="AV2363" t="str">
            <v>sc</v>
          </cell>
        </row>
        <row r="2364">
          <cell r="AP2364">
            <v>324075</v>
          </cell>
          <cell r="AQ2364">
            <v>6001377</v>
          </cell>
          <cell r="AR2364">
            <v>6</v>
          </cell>
          <cell r="AS2364">
            <v>42731</v>
          </cell>
          <cell r="AT2364" t="str">
            <v>SD Reservado Mantenimiento Rutinario IDU Circuito Movilidad EJECUCION SITP 2016 -</v>
          </cell>
          <cell r="AU2364">
            <v>0</v>
          </cell>
          <cell r="AV2364" t="str">
            <v>reservado por el IDU</v>
          </cell>
        </row>
        <row r="2365">
          <cell r="AP2365">
            <v>324090</v>
          </cell>
          <cell r="AQ2365">
            <v>6001382</v>
          </cell>
          <cell r="AR2365">
            <v>6</v>
          </cell>
          <cell r="AS2365">
            <v>42585</v>
          </cell>
          <cell r="AT2365" t="str">
            <v>COP-145-2014 Terminado Rehabilitación FDL TUNJUELITO Circuito Movilidad SD -</v>
          </cell>
          <cell r="AU2365">
            <v>0</v>
          </cell>
          <cell r="AV2365" t="str">
            <v>intervencion FDL REHABILITACION en reserva</v>
          </cell>
        </row>
        <row r="2366">
          <cell r="AP2366">
            <v>324108</v>
          </cell>
          <cell r="AQ2366">
            <v>6001386</v>
          </cell>
          <cell r="AR2366">
            <v>6</v>
          </cell>
          <cell r="AS2366">
            <v>42731</v>
          </cell>
          <cell r="AT2366" t="str">
            <v>SD Reservado Mantenimiento Rutinario IDU Circuito Movilidad EJECUCION SITP 2016 -</v>
          </cell>
          <cell r="AU2366">
            <v>0</v>
          </cell>
          <cell r="AV2366" t="str">
            <v>reservado por el IDU</v>
          </cell>
        </row>
        <row r="2367">
          <cell r="AP2367">
            <v>324153</v>
          </cell>
          <cell r="AQ2367">
            <v>6001399</v>
          </cell>
          <cell r="AR2367">
            <v>6</v>
          </cell>
          <cell r="AS2367">
            <v>42731</v>
          </cell>
          <cell r="AT2367" t="str">
            <v>SD Reservado Mantenimiento Rutinario IDU Circuito Movilidad EJECUCION SITP 2016 -</v>
          </cell>
          <cell r="AU2367">
            <v>0</v>
          </cell>
          <cell r="AV2367" t="str">
            <v>reservado por el IDU</v>
          </cell>
        </row>
        <row r="2368">
          <cell r="AP2368">
            <v>324159</v>
          </cell>
          <cell r="AQ2368">
            <v>6001401</v>
          </cell>
          <cell r="AR2368">
            <v>6</v>
          </cell>
          <cell r="AS2368">
            <v>42731</v>
          </cell>
          <cell r="AT2368" t="str">
            <v>SD Reservado Mantenimiento Periódico IDU Local EJECUCION SITP 2016 -</v>
          </cell>
          <cell r="AU2368">
            <v>0</v>
          </cell>
          <cell r="AV2368" t="str">
            <v>reservado por el IDU</v>
          </cell>
        </row>
        <row r="2369">
          <cell r="AP2369">
            <v>324192</v>
          </cell>
          <cell r="AQ2369">
            <v>6001412</v>
          </cell>
          <cell r="AR2369">
            <v>6</v>
          </cell>
          <cell r="AS2369">
            <v>42313</v>
          </cell>
          <cell r="AT2369" t="str">
            <v>IDU-2053-2015 Terminado Mantenimiento Periódico IDU Circuito Movilidad  -</v>
          </cell>
          <cell r="AU2369">
            <v>0</v>
          </cell>
          <cell r="AV2369" t="str">
            <v>intervencion IDU Mantenimiento Periódico IDU-2053-2015 Comunicacion 20153050340223</v>
          </cell>
        </row>
        <row r="2370">
          <cell r="AP2370">
            <v>324252</v>
          </cell>
          <cell r="AQ2370">
            <v>6001428</v>
          </cell>
          <cell r="AR2370">
            <v>6</v>
          </cell>
          <cell r="AS2370">
            <v>42430</v>
          </cell>
          <cell r="AT2370" t="str">
            <v>COP-70-2013 Terminado Rehabilitación FDL TUNJUELITO Circuito Movilidad SD -</v>
          </cell>
          <cell r="AU2370">
            <v>0</v>
          </cell>
          <cell r="AV2370" t="str">
            <v>reservado por el FDL</v>
          </cell>
        </row>
        <row r="2371">
          <cell r="AP2371">
            <v>324255</v>
          </cell>
          <cell r="AQ2371">
            <v>6001429</v>
          </cell>
          <cell r="AR2371">
            <v>6</v>
          </cell>
          <cell r="AS2371">
            <v>42313</v>
          </cell>
          <cell r="AT2371" t="str">
            <v>IDU-2053-2015 Terminado Mantenimiento Periódico IDU Circuito Movilidad  -</v>
          </cell>
          <cell r="AU2371">
            <v>0</v>
          </cell>
          <cell r="AV2371" t="str">
            <v>intervencion IDU Mantenimiento Periódico IDU-2053-2015</v>
          </cell>
        </row>
        <row r="2372">
          <cell r="AP2372">
            <v>324309</v>
          </cell>
          <cell r="AQ2372">
            <v>6001445</v>
          </cell>
          <cell r="AR2372">
            <v>6</v>
          </cell>
          <cell r="AS2372">
            <v>42313</v>
          </cell>
          <cell r="AT2372" t="str">
            <v>IDU-2053-2015 Terminado Mantenimiento Periódico IDU Local  -</v>
          </cell>
          <cell r="AU2372">
            <v>0</v>
          </cell>
          <cell r="AV2372" t="str">
            <v>intervencion IDU Mantenimiento Periódico IDU-2053-2015</v>
          </cell>
        </row>
        <row r="2373">
          <cell r="AP2373">
            <v>324342</v>
          </cell>
          <cell r="AQ2373">
            <v>6001456</v>
          </cell>
          <cell r="AR2373">
            <v>6</v>
          </cell>
          <cell r="AS2373">
            <v>42731</v>
          </cell>
          <cell r="AT2373" t="str">
            <v>SD Reservado Mantenimiento Rutinario IDU Local EJECUCION SITP 2016 -</v>
          </cell>
          <cell r="AU2373">
            <v>0</v>
          </cell>
          <cell r="AV2373" t="str">
            <v>reservado por el IDU</v>
          </cell>
        </row>
        <row r="2374">
          <cell r="AP2374">
            <v>324378</v>
          </cell>
          <cell r="AQ2374">
            <v>6001466</v>
          </cell>
          <cell r="AR2374">
            <v>6</v>
          </cell>
          <cell r="AS2374">
            <v>42731</v>
          </cell>
          <cell r="AT2374" t="str">
            <v>SD Reservado Mantenimiento Rutinario IDU Circuito Movilidad EJECUCION SITP 2016 -</v>
          </cell>
          <cell r="AU2374">
            <v>0</v>
          </cell>
          <cell r="AV2374" t="str">
            <v>viable</v>
          </cell>
        </row>
        <row r="2375">
          <cell r="AP2375">
            <v>324393</v>
          </cell>
          <cell r="AQ2375">
            <v>6001471</v>
          </cell>
          <cell r="AR2375">
            <v>6</v>
          </cell>
          <cell r="AS2375">
            <v>42731</v>
          </cell>
          <cell r="AT2375" t="str">
            <v>SD Reservado Mantenimiento Rutinario IDU Circuito Movilidad EJECUCION SITP 2016 -</v>
          </cell>
          <cell r="AU2375">
            <v>0</v>
          </cell>
          <cell r="AV2375" t="str">
            <v>viable</v>
          </cell>
        </row>
        <row r="2376">
          <cell r="AP2376">
            <v>324417</v>
          </cell>
          <cell r="AQ2376">
            <v>6001479</v>
          </cell>
          <cell r="AR2376">
            <v>6</v>
          </cell>
          <cell r="AS2376">
            <v>42392</v>
          </cell>
          <cell r="AT2376" t="str">
            <v>SD Reservado Conservacion FDL TUNJUELITO Circuito Movilidad SD -</v>
          </cell>
          <cell r="AU2376">
            <v>0</v>
          </cell>
          <cell r="AV2376" t="str">
            <v>reservado por el FDL</v>
          </cell>
        </row>
        <row r="2377">
          <cell r="AP2377">
            <v>324444</v>
          </cell>
          <cell r="AQ2377">
            <v>6001488</v>
          </cell>
          <cell r="AR2377">
            <v>6</v>
          </cell>
          <cell r="AS2377">
            <v>42731</v>
          </cell>
          <cell r="AT2377" t="str">
            <v>SD Reservado Mantenimiento Periódico IDU Circuito Movilidad EJECUCION SITP 2016 -</v>
          </cell>
          <cell r="AU2377">
            <v>0</v>
          </cell>
          <cell r="AV2377" t="str">
            <v>viable</v>
          </cell>
        </row>
        <row r="2378">
          <cell r="AP2378">
            <v>324447</v>
          </cell>
          <cell r="AQ2378">
            <v>6001489</v>
          </cell>
          <cell r="AR2378">
            <v>6</v>
          </cell>
          <cell r="AS2378">
            <v>42392</v>
          </cell>
          <cell r="AT2378" t="str">
            <v>SD Reservado Conservacion FDL TUNJUELITO Circuito Movilidad SD -</v>
          </cell>
          <cell r="AU2378">
            <v>0</v>
          </cell>
          <cell r="AV2378" t="str">
            <v>reservado por el FDL</v>
          </cell>
        </row>
        <row r="2379">
          <cell r="AP2379">
            <v>324453</v>
          </cell>
          <cell r="AQ2379">
            <v>6001491</v>
          </cell>
          <cell r="AR2379">
            <v>6</v>
          </cell>
          <cell r="AS2379">
            <v>42731</v>
          </cell>
          <cell r="AT2379" t="str">
            <v>SD Reservado Mantenimiento Rutinario IDU Local EJECUCION SITP 2016 -</v>
          </cell>
          <cell r="AU2379">
            <v>0</v>
          </cell>
          <cell r="AV2379" t="str">
            <v>reservado por el IDU</v>
          </cell>
        </row>
        <row r="2380">
          <cell r="AP2380">
            <v>324459</v>
          </cell>
          <cell r="AQ2380">
            <v>6001493</v>
          </cell>
          <cell r="AR2380">
            <v>6</v>
          </cell>
          <cell r="AS2380">
            <v>42731</v>
          </cell>
          <cell r="AT2380" t="str">
            <v>SD Reservado Mantenimiento Rutinario IDU Local EJECUCION SITP 2016 -</v>
          </cell>
          <cell r="AU2380">
            <v>0</v>
          </cell>
          <cell r="AV2380" t="str">
            <v>viable</v>
          </cell>
        </row>
        <row r="2381">
          <cell r="AP2381">
            <v>324482</v>
          </cell>
          <cell r="AQ2381">
            <v>6001500</v>
          </cell>
          <cell r="AR2381">
            <v>6</v>
          </cell>
          <cell r="AS2381">
            <v>42731</v>
          </cell>
          <cell r="AT2381" t="str">
            <v>SD Reservado Mantenimiento Periódico IDU Circuito Movilidad EJECUCION SITP 2016 -</v>
          </cell>
          <cell r="AU2381">
            <v>0</v>
          </cell>
          <cell r="AV2381" t="str">
            <v>reservado por el IDU</v>
          </cell>
        </row>
        <row r="2382">
          <cell r="AP2382">
            <v>324509</v>
          </cell>
          <cell r="AQ2382">
            <v>6001509</v>
          </cell>
          <cell r="AR2382">
            <v>6</v>
          </cell>
          <cell r="AS2382">
            <v>42731</v>
          </cell>
          <cell r="AT2382" t="str">
            <v>SD Reservado Mantenimiento Rutinario IDU Local EJECUCION SITP 2016 -</v>
          </cell>
          <cell r="AU2382">
            <v>0</v>
          </cell>
          <cell r="AV2382" t="str">
            <v>reservado por el IDU</v>
          </cell>
        </row>
        <row r="2383">
          <cell r="AP2383">
            <v>324521</v>
          </cell>
          <cell r="AQ2383">
            <v>6001513</v>
          </cell>
          <cell r="AR2383">
            <v>6</v>
          </cell>
          <cell r="AS2383">
            <v>42731</v>
          </cell>
          <cell r="AT2383" t="str">
            <v>SD Reservado Mantenimiento Rutinario IDU Local EJECUCION SITP 2016 -</v>
          </cell>
          <cell r="AU2383">
            <v>0</v>
          </cell>
          <cell r="AV2383" t="str">
            <v>viable</v>
          </cell>
        </row>
        <row r="2384">
          <cell r="AP2384">
            <v>324557</v>
          </cell>
          <cell r="AQ2384">
            <v>6001525</v>
          </cell>
          <cell r="AR2384">
            <v>6</v>
          </cell>
          <cell r="AS2384">
            <v>42731</v>
          </cell>
          <cell r="AT2384" t="str">
            <v>SD Reservado Mantenimiento Rutinario IDU Local EJECUCION SITP 2016 -</v>
          </cell>
          <cell r="AU2384">
            <v>0</v>
          </cell>
          <cell r="AV2384" t="str">
            <v>reservado por el IDU</v>
          </cell>
        </row>
        <row r="2385">
          <cell r="AP2385">
            <v>324617</v>
          </cell>
          <cell r="AQ2385">
            <v>6001544</v>
          </cell>
          <cell r="AR2385">
            <v>6</v>
          </cell>
          <cell r="AS2385">
            <v>42731</v>
          </cell>
          <cell r="AT2385" t="str">
            <v>SD Reservado Mantenimiento Rutinario IDU Local EJECUCION SITP 2016 -</v>
          </cell>
          <cell r="AU2385">
            <v>0</v>
          </cell>
          <cell r="AV2385" t="str">
            <v>reservado por el IDU</v>
          </cell>
        </row>
        <row r="2386">
          <cell r="AP2386">
            <v>324623</v>
          </cell>
          <cell r="AQ2386">
            <v>6001546</v>
          </cell>
          <cell r="AR2386">
            <v>6</v>
          </cell>
          <cell r="AS2386">
            <v>42731</v>
          </cell>
          <cell r="AT2386" t="str">
            <v>SD Reservado Mantenimiento Periódico IDU Circuito Movilidad EJECUCION SITP 2016 -</v>
          </cell>
          <cell r="AU2386">
            <v>0</v>
          </cell>
          <cell r="AV2386" t="str">
            <v>reservado por el IDU</v>
          </cell>
        </row>
        <row r="2387">
          <cell r="AP2387">
            <v>324656</v>
          </cell>
          <cell r="AQ2387">
            <v>6001557</v>
          </cell>
          <cell r="AR2387">
            <v>6</v>
          </cell>
          <cell r="AS2387">
            <v>42731</v>
          </cell>
          <cell r="AT2387" t="str">
            <v>SD Reservado Mantenimiento Rutinario IDU Local EJECUCION SITP 2016 -</v>
          </cell>
          <cell r="AU2387">
            <v>0</v>
          </cell>
          <cell r="AV2387" t="str">
            <v>viable</v>
          </cell>
        </row>
        <row r="2388">
          <cell r="AP2388">
            <v>324674</v>
          </cell>
          <cell r="AQ2388">
            <v>6001563</v>
          </cell>
          <cell r="AR2388">
            <v>6</v>
          </cell>
          <cell r="AS2388">
            <v>42731</v>
          </cell>
          <cell r="AT2388" t="str">
            <v>SD Reservado Mantenimiento Rutinario IDU Local EJECUCION SITP 2016 -</v>
          </cell>
          <cell r="AU2388">
            <v>0</v>
          </cell>
          <cell r="AV2388" t="str">
            <v>reservado por el IDU</v>
          </cell>
        </row>
        <row r="2389">
          <cell r="AP2389">
            <v>324706</v>
          </cell>
          <cell r="AQ2389">
            <v>6001573</v>
          </cell>
          <cell r="AR2389">
            <v>6</v>
          </cell>
          <cell r="AS2389">
            <v>42731</v>
          </cell>
          <cell r="AT2389" t="str">
            <v>SD Reservado Mantenimiento Periódico IDU Circuito Movilidad EJECUCION SITP 2016 -</v>
          </cell>
          <cell r="AU2389">
            <v>0</v>
          </cell>
          <cell r="AV2389" t="str">
            <v>reservado por el IDU</v>
          </cell>
        </row>
        <row r="2390">
          <cell r="AP2390">
            <v>324724</v>
          </cell>
          <cell r="AQ2390">
            <v>6001579</v>
          </cell>
          <cell r="AR2390">
            <v>6</v>
          </cell>
          <cell r="AS2390">
            <v>42731</v>
          </cell>
          <cell r="AT2390" t="str">
            <v>SD Reservado Mantenimiento Rutinario IDU Local EJECUCION SITP 2016 -</v>
          </cell>
          <cell r="AU2390">
            <v>0</v>
          </cell>
          <cell r="AV2390" t="str">
            <v>viable</v>
          </cell>
        </row>
        <row r="2391">
          <cell r="AP2391">
            <v>324824</v>
          </cell>
          <cell r="AQ2391">
            <v>6001611</v>
          </cell>
          <cell r="AR2391">
            <v>6</v>
          </cell>
          <cell r="AS2391">
            <v>42731</v>
          </cell>
          <cell r="AT2391" t="str">
            <v>SD Reservado Mantenimiento Rutinario IDU Local EJECUCION SITP 2016 -</v>
          </cell>
          <cell r="AU2391">
            <v>0</v>
          </cell>
          <cell r="AV2391" t="str">
            <v>viable</v>
          </cell>
        </row>
        <row r="2392">
          <cell r="AP2392">
            <v>324842</v>
          </cell>
          <cell r="AQ2392">
            <v>6001617</v>
          </cell>
          <cell r="AR2392">
            <v>6</v>
          </cell>
          <cell r="AS2392">
            <v>42731</v>
          </cell>
          <cell r="AT2392" t="str">
            <v>SD Reservado Mantenimiento Rutinario IDU Local EJECUCION SITP 2016 -</v>
          </cell>
          <cell r="AU2392">
            <v>0</v>
          </cell>
          <cell r="AV2392" t="str">
            <v>reservado por el IDU</v>
          </cell>
        </row>
        <row r="2393">
          <cell r="AP2393">
            <v>324907</v>
          </cell>
          <cell r="AQ2393">
            <v>6001639</v>
          </cell>
          <cell r="AR2393">
            <v>6</v>
          </cell>
          <cell r="AS2393">
            <v>42731</v>
          </cell>
          <cell r="AT2393" t="str">
            <v>SD Reservado Mantenimiento Rutinario IDU Circuito Movilidad EJECUCION SITP 2016 -</v>
          </cell>
          <cell r="AU2393">
            <v>0</v>
          </cell>
          <cell r="AV2393" t="str">
            <v>reservado por el IDU</v>
          </cell>
        </row>
        <row r="2394">
          <cell r="AP2394">
            <v>324934</v>
          </cell>
          <cell r="AQ2394">
            <v>6001648</v>
          </cell>
          <cell r="AR2394">
            <v>6</v>
          </cell>
          <cell r="AS2394">
            <v>42430</v>
          </cell>
          <cell r="AT2394" t="str">
            <v>COP-70-2013 Terminado Rehabilitación FDL TUNJUELITO Circuito Movilidad SD -</v>
          </cell>
          <cell r="AU2394">
            <v>0</v>
          </cell>
          <cell r="AV2394" t="str">
            <v>intervencion FDL REHABILITACION en reserva</v>
          </cell>
        </row>
        <row r="2395">
          <cell r="AP2395">
            <v>324996</v>
          </cell>
          <cell r="AQ2395">
            <v>6001668</v>
          </cell>
          <cell r="AR2395">
            <v>6</v>
          </cell>
          <cell r="AS2395">
            <v>42731</v>
          </cell>
          <cell r="AT2395" t="str">
            <v>SD Reservado Mantenimiento Rutinario IDU Circuito Movilidad EJECUCION SITP 2016 -</v>
          </cell>
          <cell r="AU2395">
            <v>0</v>
          </cell>
          <cell r="AV2395" t="str">
            <v>reservado por el IDU</v>
          </cell>
        </row>
        <row r="2396">
          <cell r="AP2396">
            <v>325010</v>
          </cell>
          <cell r="AQ2396">
            <v>6001672</v>
          </cell>
          <cell r="AR2396">
            <v>6</v>
          </cell>
          <cell r="AS2396">
            <v>42430</v>
          </cell>
          <cell r="AT2396" t="str">
            <v>COP-70-2013 Terminado Rehabilitación FDL TUNJUELITO Circuito Movilidad SD -</v>
          </cell>
          <cell r="AU2396">
            <v>0</v>
          </cell>
          <cell r="AV2396" t="str">
            <v>intervencion FDL REHABILITACION en reserva</v>
          </cell>
        </row>
        <row r="2397">
          <cell r="AP2397">
            <v>325031</v>
          </cell>
          <cell r="AQ2397">
            <v>6001679</v>
          </cell>
          <cell r="AR2397">
            <v>6</v>
          </cell>
          <cell r="AS2397">
            <v>42758</v>
          </cell>
          <cell r="AT2397" t="str">
            <v>COP-161-2016 Reservado Conservacion FDL TUNJUELITO Circuito Movilidad SD -</v>
          </cell>
          <cell r="AU2397">
            <v>0</v>
          </cell>
          <cell r="AV2397" t="str">
            <v>reservado por el FDL</v>
          </cell>
        </row>
        <row r="2398">
          <cell r="AP2398">
            <v>325046</v>
          </cell>
          <cell r="AQ2398">
            <v>6001684</v>
          </cell>
          <cell r="AR2398">
            <v>6</v>
          </cell>
          <cell r="AS2398">
            <v>42430</v>
          </cell>
          <cell r="AT2398" t="str">
            <v>COP-70-2013 Terminado Rehabilitación FDL TUNJUELITO Circuito Movilidad SD -</v>
          </cell>
          <cell r="AU2398">
            <v>0</v>
          </cell>
          <cell r="AV2398" t="str">
            <v>intervencion FDL REHABILITACION en reserva</v>
          </cell>
        </row>
        <row r="2399">
          <cell r="AP2399">
            <v>325055</v>
          </cell>
          <cell r="AQ2399">
            <v>6001687</v>
          </cell>
          <cell r="AR2399">
            <v>6</v>
          </cell>
          <cell r="AS2399">
            <v>40645</v>
          </cell>
          <cell r="AT2399" t="str">
            <v>UMV-78-2010 Terminado Rehabilitación UAERMV Circuito Movilidad  -</v>
          </cell>
          <cell r="AU2399">
            <v>0</v>
          </cell>
          <cell r="AV2399" t="str">
            <v>intervencion UAERMV rehabilitacion convenio con FDL</v>
          </cell>
        </row>
        <row r="2400">
          <cell r="AP2400">
            <v>325084</v>
          </cell>
          <cell r="AQ2400">
            <v>6001696</v>
          </cell>
          <cell r="AR2400">
            <v>6</v>
          </cell>
          <cell r="AS2400">
            <v>42731</v>
          </cell>
          <cell r="AT2400" t="str">
            <v>SD Reservado Mantenimiento Rutinario IDU Circuito Movilidad EJECUCION SITP 2016 -</v>
          </cell>
          <cell r="AU2400">
            <v>0</v>
          </cell>
          <cell r="AV2400" t="str">
            <v>reservado por el IDU</v>
          </cell>
        </row>
        <row r="2401">
          <cell r="AP2401">
            <v>325087</v>
          </cell>
          <cell r="AQ2401">
            <v>6001697</v>
          </cell>
          <cell r="AR2401">
            <v>6</v>
          </cell>
          <cell r="AS2401">
            <v>42758</v>
          </cell>
          <cell r="AT2401" t="str">
            <v>COP-161-2016 Reservado Conservacion FDL TUNJUELITO Circuito Movilidad SD -</v>
          </cell>
          <cell r="AU2401">
            <v>0</v>
          </cell>
          <cell r="AV2401" t="str">
            <v>reservado por el FDL</v>
          </cell>
        </row>
        <row r="2402">
          <cell r="AP2402">
            <v>325107</v>
          </cell>
          <cell r="AQ2402">
            <v>6001703</v>
          </cell>
          <cell r="AR2402">
            <v>6</v>
          </cell>
          <cell r="AS2402">
            <v>42430</v>
          </cell>
          <cell r="AT2402" t="str">
            <v>COP-70-2013 Terminado Rehabilitación FDL TUNJUELITO Circuito Movilidad SD -</v>
          </cell>
          <cell r="AU2402">
            <v>0</v>
          </cell>
          <cell r="AV2402" t="str">
            <v>intervencion FDL REHABILITACION en reserva</v>
          </cell>
        </row>
        <row r="2403">
          <cell r="AP2403">
            <v>325116</v>
          </cell>
          <cell r="AQ2403">
            <v>6001706</v>
          </cell>
          <cell r="AR2403">
            <v>6</v>
          </cell>
          <cell r="AS2403">
            <v>40645</v>
          </cell>
          <cell r="AT2403" t="str">
            <v>UMV-78-2010 Terminado Rehabilitación UAERMV Circuito Movilidad  -</v>
          </cell>
          <cell r="AU2403">
            <v>0</v>
          </cell>
          <cell r="AV2403" t="str">
            <v>intervencion UAERMV rehabilitacion convenio con FDL</v>
          </cell>
        </row>
        <row r="2404">
          <cell r="AP2404">
            <v>325133</v>
          </cell>
          <cell r="AQ2404">
            <v>6001711</v>
          </cell>
          <cell r="AR2404">
            <v>6</v>
          </cell>
          <cell r="AS2404">
            <v>42430</v>
          </cell>
          <cell r="AT2404" t="str">
            <v>COP-70-2013 Terminado Rehabilitación FDL TUNJUELITO Circuito Movilidad SD -</v>
          </cell>
          <cell r="AU2404">
            <v>0</v>
          </cell>
          <cell r="AV2404" t="str">
            <v>intervencion FDL REHABILITACION en reserva</v>
          </cell>
        </row>
        <row r="2405">
          <cell r="AP2405">
            <v>325139</v>
          </cell>
          <cell r="AQ2405">
            <v>6001713</v>
          </cell>
          <cell r="AR2405">
            <v>6</v>
          </cell>
          <cell r="AS2405">
            <v>42731</v>
          </cell>
          <cell r="AT2405" t="str">
            <v>SD Reservado Mantenimiento Rutinario IDU Circuito Movilidad EJECUCION SITP 2016 -</v>
          </cell>
          <cell r="AU2405">
            <v>0</v>
          </cell>
          <cell r="AV2405" t="str">
            <v>reservado por el IDU</v>
          </cell>
        </row>
        <row r="2406">
          <cell r="AP2406">
            <v>325177</v>
          </cell>
          <cell r="AQ2406">
            <v>6001729</v>
          </cell>
          <cell r="AR2406">
            <v>6</v>
          </cell>
          <cell r="AS2406">
            <v>42731</v>
          </cell>
          <cell r="AT2406" t="str">
            <v>SD Reservado Mantenimiento Rutinario IDU Circuito Movilidad EJECUCION SITP 2016 -</v>
          </cell>
          <cell r="AU2406">
            <v>0</v>
          </cell>
          <cell r="AV2406" t="str">
            <v>reservado por el IDU</v>
          </cell>
        </row>
        <row r="2407">
          <cell r="AP2407">
            <v>325188</v>
          </cell>
          <cell r="AQ2407">
            <v>6001737</v>
          </cell>
          <cell r="AR2407">
            <v>6</v>
          </cell>
          <cell r="AS2407">
            <v>42731</v>
          </cell>
          <cell r="AT2407" t="str">
            <v>SD Reservado Mantenimiento Periódico IDU Circuito Movilidad EJECUCION SITP 2016 -</v>
          </cell>
          <cell r="AU2407">
            <v>0</v>
          </cell>
          <cell r="AV2407" t="str">
            <v>reservado por el IDU</v>
          </cell>
        </row>
        <row r="2408">
          <cell r="AP2408">
            <v>325200</v>
          </cell>
          <cell r="AQ2408">
            <v>6001741</v>
          </cell>
          <cell r="AR2408">
            <v>6</v>
          </cell>
          <cell r="AS2408">
            <v>42731</v>
          </cell>
          <cell r="AT2408" t="str">
            <v>SD Reservado Mantenimiento Periódico IDU Circuito Movilidad EJECUCION SITP 2016 -</v>
          </cell>
          <cell r="AU2408">
            <v>0</v>
          </cell>
          <cell r="AV2408" t="str">
            <v>reservado por el IDU</v>
          </cell>
        </row>
        <row r="2409">
          <cell r="AP2409">
            <v>325215</v>
          </cell>
          <cell r="AQ2409">
            <v>6001747</v>
          </cell>
          <cell r="AR2409">
            <v>6</v>
          </cell>
          <cell r="AS2409">
            <v>42430</v>
          </cell>
          <cell r="AT2409" t="str">
            <v>COP-70-2013 Terminado Rehabilitación FDL TUNJUELITO Circuito Movilidad SD -</v>
          </cell>
          <cell r="AU2409">
            <v>0</v>
          </cell>
          <cell r="AV2409" t="str">
            <v>intervencion FDL REHABILITACION en reserva</v>
          </cell>
        </row>
        <row r="2410">
          <cell r="AP2410">
            <v>325232</v>
          </cell>
          <cell r="AQ2410">
            <v>6001752</v>
          </cell>
          <cell r="AR2410">
            <v>6</v>
          </cell>
          <cell r="AS2410">
            <v>42731</v>
          </cell>
          <cell r="AT2410" t="str">
            <v>SD Reservado Mantenimiento Periódico IDU Circuito Movilidad EJECUCION SITP 2016 -</v>
          </cell>
          <cell r="AU2410">
            <v>0</v>
          </cell>
          <cell r="AV2410" t="str">
            <v>reservado por el IDU</v>
          </cell>
        </row>
        <row r="2411">
          <cell r="AP2411">
            <v>325235</v>
          </cell>
          <cell r="AQ2411">
            <v>6001753</v>
          </cell>
          <cell r="AR2411">
            <v>6</v>
          </cell>
          <cell r="AS2411">
            <v>40799</v>
          </cell>
          <cell r="AT2411" t="str">
            <v>UMV-78-2010 Terminado Rehabilitación UAERMV Circuito Movilidad  -</v>
          </cell>
          <cell r="AU2411">
            <v>0</v>
          </cell>
          <cell r="AV2411" t="str">
            <v>intervencion UAERMV rehabilitacion convenio con FDL</v>
          </cell>
        </row>
        <row r="2412">
          <cell r="AP2412">
            <v>325262</v>
          </cell>
          <cell r="AQ2412">
            <v>6001768</v>
          </cell>
          <cell r="AR2412">
            <v>6</v>
          </cell>
          <cell r="AS2412">
            <v>40673</v>
          </cell>
          <cell r="AT2412" t="str">
            <v>UMV-188-2009 Terminado Rehabilitación UAERMV Circuito Movilidad  -</v>
          </cell>
          <cell r="AU2412">
            <v>0</v>
          </cell>
          <cell r="AV2412" t="str">
            <v>intervencion UAERMV rehabilitacion convenio con FDL</v>
          </cell>
        </row>
        <row r="2413">
          <cell r="AP2413">
            <v>325273</v>
          </cell>
          <cell r="AQ2413">
            <v>6001776</v>
          </cell>
          <cell r="AR2413">
            <v>6</v>
          </cell>
          <cell r="AS2413">
            <v>42731</v>
          </cell>
          <cell r="AT2413" t="str">
            <v>SD Reservado Mantenimiento Rutinario IDU Local EJECUCION SITP 2016 -</v>
          </cell>
          <cell r="AU2413">
            <v>0</v>
          </cell>
          <cell r="AV2413" t="str">
            <v>reservado por el IDU</v>
          </cell>
        </row>
        <row r="2414">
          <cell r="AP2414">
            <v>325288</v>
          </cell>
          <cell r="AQ2414">
            <v>6001781</v>
          </cell>
          <cell r="AR2414">
            <v>6</v>
          </cell>
          <cell r="AS2414">
            <v>40799</v>
          </cell>
          <cell r="AT2414" t="str">
            <v>UMV-188-2009 Terminado Rehabilitación UAERMV Circuito Movilidad  -</v>
          </cell>
          <cell r="AU2414">
            <v>0</v>
          </cell>
          <cell r="AV2414" t="str">
            <v>intervencion UAERMV rehabilitacion convenio con FDL</v>
          </cell>
        </row>
        <row r="2415">
          <cell r="AP2415">
            <v>325323</v>
          </cell>
          <cell r="AQ2415">
            <v>6001792</v>
          </cell>
          <cell r="AR2415">
            <v>6</v>
          </cell>
          <cell r="AS2415">
            <v>42731</v>
          </cell>
          <cell r="AT2415" t="str">
            <v>SD Reservado Mantenimiento Rutinario IDU Local EJECUCION SITP 2016 -</v>
          </cell>
          <cell r="AU2415">
            <v>0</v>
          </cell>
          <cell r="AV2415" t="str">
            <v>reservado por el IDU</v>
          </cell>
        </row>
        <row r="2416">
          <cell r="AP2416">
            <v>325326</v>
          </cell>
          <cell r="AQ2416">
            <v>6001793</v>
          </cell>
          <cell r="AR2416">
            <v>6</v>
          </cell>
          <cell r="AS2416">
            <v>42731</v>
          </cell>
          <cell r="AT2416" t="str">
            <v>SD Reservado Mantenimiento Rutinario IDU Circuito Movilidad EJECUCION SITP 2016 -</v>
          </cell>
          <cell r="AU2416">
            <v>0</v>
          </cell>
          <cell r="AV2416" t="str">
            <v>reservado por el IDU</v>
          </cell>
        </row>
        <row r="2417">
          <cell r="AP2417">
            <v>325472</v>
          </cell>
          <cell r="AQ2417">
            <v>6001849</v>
          </cell>
          <cell r="AR2417">
            <v>6</v>
          </cell>
          <cell r="AS2417">
            <v>42585</v>
          </cell>
          <cell r="AT2417" t="str">
            <v>COP-145-2014 Terminado Rehabilitación FDL TUNJUELITO Local SD -</v>
          </cell>
          <cell r="AU2417">
            <v>0</v>
          </cell>
          <cell r="AV2417" t="str">
            <v>reservado por el FDL</v>
          </cell>
        </row>
        <row r="2418">
          <cell r="AP2418">
            <v>325491</v>
          </cell>
          <cell r="AQ2418">
            <v>6001854</v>
          </cell>
          <cell r="AR2418">
            <v>6</v>
          </cell>
          <cell r="AS2418">
            <v>42313</v>
          </cell>
          <cell r="AT2418" t="str">
            <v>IDU-2053-2015 Terminado Acciones de Movilidad IDU Circuito Movilidad  -</v>
          </cell>
          <cell r="AU2418">
            <v>0</v>
          </cell>
          <cell r="AV2418" t="str">
            <v>Implementación Bicicarriles y Ciclorrutas IDU-2053-2014  En Diseño</v>
          </cell>
        </row>
        <row r="2419">
          <cell r="AP2419">
            <v>325503</v>
          </cell>
          <cell r="AQ2419">
            <v>6001858</v>
          </cell>
          <cell r="AR2419">
            <v>6</v>
          </cell>
          <cell r="AS2419">
            <v>42412</v>
          </cell>
          <cell r="AT2419" t="str">
            <v>IDU-1806-2015 Contratado Mantenimiento Periódico IDU Arterial BRIGADA DE REACCIÓN VIAL -</v>
          </cell>
          <cell r="AU2419">
            <v>0</v>
          </cell>
          <cell r="AV2419" t="str">
            <v>sc</v>
          </cell>
        </row>
        <row r="2420">
          <cell r="AP2420">
            <v>325505</v>
          </cell>
          <cell r="AQ2420">
            <v>6001858</v>
          </cell>
          <cell r="AR2420">
            <v>6</v>
          </cell>
          <cell r="AS2420">
            <v>42412</v>
          </cell>
          <cell r="AT2420" t="str">
            <v>IDU-1806-2015 Contratado Mantenimiento Periódico IDU Arterial BRIGADA DE REACCIÓN VIAL -</v>
          </cell>
          <cell r="AU2420">
            <v>0</v>
          </cell>
          <cell r="AV2420" t="str">
            <v>sc</v>
          </cell>
        </row>
        <row r="2421">
          <cell r="AP2421">
            <v>325514</v>
          </cell>
          <cell r="AQ2421">
            <v>6001862</v>
          </cell>
          <cell r="AR2421">
            <v>6</v>
          </cell>
          <cell r="AS2421">
            <v>42412</v>
          </cell>
          <cell r="AT2421" t="str">
            <v>IDU-1806-2015 Contratado Mantenimiento Periódico IDU Arterial BRIGADA DE REACCIÓN VIAL -</v>
          </cell>
          <cell r="AU2421">
            <v>0</v>
          </cell>
          <cell r="AV2421" t="str">
            <v>sc</v>
          </cell>
        </row>
        <row r="2422">
          <cell r="AP2422">
            <v>325516</v>
          </cell>
          <cell r="AQ2422">
            <v>6001862</v>
          </cell>
          <cell r="AR2422">
            <v>6</v>
          </cell>
          <cell r="AS2422">
            <v>42412</v>
          </cell>
          <cell r="AT2422" t="str">
            <v>IDU-1806-2015 Contratado Mantenimiento Periódico IDU Arterial BRIGADA DE REACCIÓN VIAL -</v>
          </cell>
          <cell r="AU2422">
            <v>0</v>
          </cell>
          <cell r="AV2422" t="str">
            <v>sc</v>
          </cell>
        </row>
        <row r="2423">
          <cell r="AP2423">
            <v>325534</v>
          </cell>
          <cell r="AQ2423">
            <v>50008015</v>
          </cell>
          <cell r="AR2423">
            <v>6</v>
          </cell>
          <cell r="AS2423">
            <v>42585</v>
          </cell>
          <cell r="AT2423" t="str">
            <v>COP-145-2014 Terminado Rehabilitación FDL TUNJUELITO Circuito Movilidad SD -</v>
          </cell>
          <cell r="AU2423">
            <v>0</v>
          </cell>
          <cell r="AV2423" t="str">
            <v>reservado por el FDL</v>
          </cell>
        </row>
        <row r="2424">
          <cell r="AP2424">
            <v>325711</v>
          </cell>
          <cell r="AQ2424">
            <v>6001928</v>
          </cell>
          <cell r="AR2424">
            <v>6</v>
          </cell>
          <cell r="AS2424">
            <v>42389</v>
          </cell>
          <cell r="AT2424" t="str">
            <v>SD Terminado Acciones de Movilidad UAERMV Local Salvando Vidas -</v>
          </cell>
          <cell r="AU2424">
            <v>0</v>
          </cell>
          <cell r="AV2424" t="str">
            <v>sc</v>
          </cell>
        </row>
        <row r="2425">
          <cell r="AP2425">
            <v>325720</v>
          </cell>
          <cell r="AQ2425">
            <v>50008024</v>
          </cell>
          <cell r="AR2425">
            <v>6</v>
          </cell>
          <cell r="AS2425">
            <v>42313</v>
          </cell>
          <cell r="AT2425" t="str">
            <v>IDU-1804-2013 Terminado Mantenimiento Periódico IDU Arterial  -</v>
          </cell>
          <cell r="AU2425">
            <v>0</v>
          </cell>
          <cell r="AV2425" t="str">
            <v>intervencion IDU Mantenimiento Periódico IDU-1804-2013 tipo de malla arterial</v>
          </cell>
        </row>
        <row r="2426">
          <cell r="AP2426">
            <v>325734</v>
          </cell>
          <cell r="AQ2426">
            <v>6001933</v>
          </cell>
          <cell r="AR2426">
            <v>6</v>
          </cell>
          <cell r="AS2426">
            <v>42313</v>
          </cell>
          <cell r="AT2426" t="str">
            <v>IDU-72-2008 Terminado Rehabilitación IDU Circuito Movilidad  -Calzada2-POLIZA ESTABILIDAD ACTIVA</v>
          </cell>
          <cell r="AU2426">
            <v>43307</v>
          </cell>
          <cell r="AV2426" t="str">
            <v>poliza estabilidad activa IDU 072/08</v>
          </cell>
        </row>
        <row r="2427">
          <cell r="AP2427">
            <v>502983</v>
          </cell>
          <cell r="AQ2427">
            <v>6001016</v>
          </cell>
          <cell r="AR2427">
            <v>6</v>
          </cell>
          <cell r="AS2427">
            <v>42313</v>
          </cell>
          <cell r="AT2427" t="str">
            <v>IDU-1804-2013 Terminado Mantenimiento Periódico IDU Arterial  -</v>
          </cell>
          <cell r="AU2427">
            <v>0</v>
          </cell>
          <cell r="AV2427" t="str">
            <v>sc</v>
          </cell>
        </row>
        <row r="2428">
          <cell r="AP2428">
            <v>502988</v>
          </cell>
          <cell r="AQ2428">
            <v>6001960</v>
          </cell>
          <cell r="AR2428">
            <v>6</v>
          </cell>
          <cell r="AS2428">
            <v>42313</v>
          </cell>
          <cell r="AT2428" t="str">
            <v>IDU-1804-2013 Terminado Mantenimiento Periódico IDU Arterial  -</v>
          </cell>
          <cell r="AU2428">
            <v>0</v>
          </cell>
          <cell r="AV2428" t="str">
            <v>sc</v>
          </cell>
        </row>
        <row r="2429">
          <cell r="AP2429">
            <v>502993</v>
          </cell>
          <cell r="AQ2429">
            <v>6001961</v>
          </cell>
          <cell r="AR2429">
            <v>6</v>
          </cell>
          <cell r="AS2429">
            <v>42313</v>
          </cell>
          <cell r="AT2429" t="str">
            <v>IDU-1804-2013 Terminado Mantenimiento Periódico IDU Arterial  -</v>
          </cell>
          <cell r="AU2429">
            <v>0</v>
          </cell>
          <cell r="AV2429" t="str">
            <v>sc</v>
          </cell>
        </row>
        <row r="2430">
          <cell r="AP2430">
            <v>502995</v>
          </cell>
          <cell r="AQ2430">
            <v>6001961</v>
          </cell>
          <cell r="AR2430">
            <v>6</v>
          </cell>
          <cell r="AS2430">
            <v>42313</v>
          </cell>
          <cell r="AT2430" t="str">
            <v>IDU-1804-2013 Terminado Mantenimiento Periódico IDU Arterial  -</v>
          </cell>
          <cell r="AU2430">
            <v>0</v>
          </cell>
          <cell r="AV2430" t="str">
            <v>sc</v>
          </cell>
        </row>
        <row r="2431">
          <cell r="AP2431">
            <v>508700</v>
          </cell>
          <cell r="AQ2431">
            <v>6001962</v>
          </cell>
          <cell r="AR2431">
            <v>6</v>
          </cell>
          <cell r="AS2431">
            <v>42412</v>
          </cell>
          <cell r="AT2431" t="str">
            <v>IDU-1806-2015 Contratado Mantenimiento Periódico IDU Arterial BRIGADA DE REACCIÓN VIAL --POLIZA ESTABILIDAD ACTIVA</v>
          </cell>
          <cell r="AU2431">
            <v>44250</v>
          </cell>
          <cell r="AV2431" t="str">
            <v>sc</v>
          </cell>
        </row>
        <row r="2432">
          <cell r="AP2432">
            <v>510309</v>
          </cell>
          <cell r="AQ2432">
            <v>6001978</v>
          </cell>
          <cell r="AR2432">
            <v>6</v>
          </cell>
          <cell r="AS2432">
            <v>42412</v>
          </cell>
          <cell r="AT2432" t="str">
            <v>IDU-1806-2015 Contratado Mantenimiento Periódico IDU Arterial BRIGADA DE REACCIÓN VIAL --POLIZA ESTABILIDAD ACTIVA</v>
          </cell>
          <cell r="AV2432" t="str">
            <v>sc</v>
          </cell>
        </row>
        <row r="2433">
          <cell r="AP2433">
            <v>530228</v>
          </cell>
          <cell r="AQ2433">
            <v>6001980</v>
          </cell>
          <cell r="AR2433">
            <v>6</v>
          </cell>
          <cell r="AS2433">
            <v>42412</v>
          </cell>
          <cell r="AT2433" t="str">
            <v>IDU-1806-2015 Contratado Mantenimiento Periódico IDU Arterial BRIGADA DE REACCIÓN VIAL -Calzada2-POLIZA ESTABILIDAD ACTIVA</v>
          </cell>
          <cell r="AV2433" t="str">
            <v>sc</v>
          </cell>
        </row>
        <row r="2434">
          <cell r="AP2434">
            <v>530672</v>
          </cell>
          <cell r="AQ2434">
            <v>6001965</v>
          </cell>
          <cell r="AR2434">
            <v>6</v>
          </cell>
          <cell r="AS2434">
            <v>42313</v>
          </cell>
          <cell r="AT2434" t="str">
            <v>IDU-1804-2013 Terminado Mantenimiento Periódico IDU Arterial  -</v>
          </cell>
          <cell r="AV2434" t="str">
            <v>sc</v>
          </cell>
        </row>
        <row r="2435">
          <cell r="AP2435">
            <v>530677</v>
          </cell>
          <cell r="AQ2435">
            <v>6001981</v>
          </cell>
          <cell r="AR2435">
            <v>6</v>
          </cell>
          <cell r="AS2435">
            <v>42313</v>
          </cell>
          <cell r="AT2435" t="str">
            <v>IDU-1804-2013 Terminado Mantenimiento Periódico IDU Arterial  -</v>
          </cell>
          <cell r="AV2435" t="str">
            <v>sc</v>
          </cell>
        </row>
        <row r="2436">
          <cell r="AP2436">
            <v>530679</v>
          </cell>
          <cell r="AQ2436">
            <v>6001981</v>
          </cell>
          <cell r="AR2436">
            <v>6</v>
          </cell>
          <cell r="AS2436">
            <v>42313</v>
          </cell>
          <cell r="AT2436" t="str">
            <v>IDU-1804-2013 Terminado Mantenimiento Periódico IDU Arterial  -</v>
          </cell>
          <cell r="AV2436" t="str">
            <v>sc</v>
          </cell>
        </row>
        <row r="2437">
          <cell r="AP2437">
            <v>533709</v>
          </cell>
          <cell r="AQ2437">
            <v>6001974</v>
          </cell>
          <cell r="AR2437">
            <v>6</v>
          </cell>
          <cell r="AS2437">
            <v>42412</v>
          </cell>
          <cell r="AT2437" t="str">
            <v>IDU-1806-2015 Contratado Mantenimiento Periódico IDU Arterial BRIGADA DE REACCIÓN VIAL -</v>
          </cell>
          <cell r="AV2437" t="str">
            <v>sc</v>
          </cell>
        </row>
        <row r="2438">
          <cell r="AP2438">
            <v>533719</v>
          </cell>
          <cell r="AQ2438">
            <v>6001974</v>
          </cell>
          <cell r="AR2438">
            <v>6</v>
          </cell>
          <cell r="AS2438">
            <v>42412</v>
          </cell>
          <cell r="AT2438" t="str">
            <v>IDU-1806-2015 Contratado Mantenimiento Periódico IDU Arterial BRIGADA DE REACCIÓN VIAL -</v>
          </cell>
          <cell r="AV2438" t="str">
            <v>sc</v>
          </cell>
        </row>
        <row r="2439">
          <cell r="AP2439">
            <v>533720</v>
          </cell>
          <cell r="AQ2439">
            <v>6001974</v>
          </cell>
          <cell r="AR2439">
            <v>6</v>
          </cell>
          <cell r="AS2439">
            <v>42412</v>
          </cell>
          <cell r="AT2439" t="str">
            <v>IDU-1806-2015 Contratado Mantenimiento Periódico IDU Arterial BRIGADA DE REACCIÓN VIAL -</v>
          </cell>
          <cell r="AV2439" t="str">
            <v>sc</v>
          </cell>
        </row>
        <row r="2440">
          <cell r="AP2440">
            <v>533740</v>
          </cell>
          <cell r="AQ2440">
            <v>6001974</v>
          </cell>
          <cell r="AR2440">
            <v>6</v>
          </cell>
          <cell r="AS2440">
            <v>42412</v>
          </cell>
          <cell r="AT2440" t="str">
            <v>IDU-1806-2015 Contratado Mantenimiento Periódico IDU Arterial BRIGADA DE REACCIÓN VIAL -</v>
          </cell>
          <cell r="AV2440" t="str">
            <v>sc</v>
          </cell>
        </row>
        <row r="2441">
          <cell r="AP2441">
            <v>600052</v>
          </cell>
          <cell r="AQ2441">
            <v>6001923</v>
          </cell>
          <cell r="AR2441">
            <v>6</v>
          </cell>
          <cell r="AS2441">
            <v>42313</v>
          </cell>
          <cell r="AT2441" t="str">
            <v>IDU-57-2012 Terminado Acciones de Movilidad IDU Arterial  -</v>
          </cell>
          <cell r="AV2441" t="str">
            <v>sc</v>
          </cell>
        </row>
        <row r="2442">
          <cell r="AP2442">
            <v>600054</v>
          </cell>
          <cell r="AQ2442">
            <v>6001923</v>
          </cell>
          <cell r="AR2442">
            <v>6</v>
          </cell>
          <cell r="AS2442">
            <v>42313</v>
          </cell>
          <cell r="AT2442" t="str">
            <v>IDU-72-2008 Terminado Acciones de Movilidad IDU Arterial  -</v>
          </cell>
          <cell r="AV2442" t="str">
            <v>sc</v>
          </cell>
        </row>
        <row r="2443">
          <cell r="AP2443">
            <v>601595</v>
          </cell>
          <cell r="AQ2443">
            <v>6001257</v>
          </cell>
          <cell r="AR2443">
            <v>6</v>
          </cell>
          <cell r="AS2443">
            <v>42313</v>
          </cell>
          <cell r="AT2443" t="str">
            <v>IDU-72-2008 Terminado Rehabilitación IDU Arterial  --POLIZA ESTABILIDAD ACTIVA</v>
          </cell>
          <cell r="AV2443" t="str">
            <v>sc</v>
          </cell>
        </row>
        <row r="2444">
          <cell r="AP2444">
            <v>601597</v>
          </cell>
          <cell r="AQ2444">
            <v>6001257</v>
          </cell>
          <cell r="AR2444">
            <v>6</v>
          </cell>
          <cell r="AS2444">
            <v>42313</v>
          </cell>
          <cell r="AT2444" t="str">
            <v>IDU-72-2008 Terminado Rehabilitación IDU Arterial  --POLIZA ESTABILIDAD ACTIVA</v>
          </cell>
          <cell r="AV2444" t="str">
            <v>sc</v>
          </cell>
        </row>
        <row r="2445">
          <cell r="AP2445">
            <v>601602</v>
          </cell>
          <cell r="AQ2445">
            <v>6001264</v>
          </cell>
          <cell r="AR2445">
            <v>6</v>
          </cell>
          <cell r="AS2445">
            <v>42313</v>
          </cell>
          <cell r="AT2445" t="str">
            <v>IDU-72-2008 Terminado Rehabilitación IDU Arterial  --POLIZA ESTABILIDAD ACTIVA</v>
          </cell>
          <cell r="AV2445" t="str">
            <v>sc</v>
          </cell>
        </row>
        <row r="2446">
          <cell r="AP2446">
            <v>601604</v>
          </cell>
          <cell r="AQ2446">
            <v>6001264</v>
          </cell>
          <cell r="AR2446">
            <v>6</v>
          </cell>
          <cell r="AS2446">
            <v>42313</v>
          </cell>
          <cell r="AT2446" t="str">
            <v>IDU-72-2008 Terminado Rehabilitación IDU Arterial  --POLIZA ESTABILIDAD ACTIVA</v>
          </cell>
          <cell r="AV2446" t="str">
            <v>sc</v>
          </cell>
        </row>
        <row r="2447">
          <cell r="AP2447">
            <v>601609</v>
          </cell>
          <cell r="AQ2447">
            <v>6001274</v>
          </cell>
          <cell r="AR2447">
            <v>6</v>
          </cell>
          <cell r="AS2447">
            <v>42313</v>
          </cell>
          <cell r="AT2447" t="str">
            <v>IDU-72-2008 Terminado Rehabilitación IDU Arterial  -Calzada2-4-POLIZA ESTABILIDAD ACTIVA</v>
          </cell>
          <cell r="AV2447" t="str">
            <v>sc</v>
          </cell>
        </row>
        <row r="2448">
          <cell r="AP2448">
            <v>601611</v>
          </cell>
          <cell r="AQ2448">
            <v>6001274</v>
          </cell>
          <cell r="AR2448">
            <v>6</v>
          </cell>
          <cell r="AS2448">
            <v>42313</v>
          </cell>
          <cell r="AT2448" t="str">
            <v>IDU-72-2008 Terminado Rehabilitación IDU Arterial  -Calzada2-4-POLIZA ESTABILIDAD ACTIVA</v>
          </cell>
          <cell r="AV2448" t="str">
            <v>sc</v>
          </cell>
        </row>
        <row r="2449">
          <cell r="AP2449">
            <v>601665</v>
          </cell>
          <cell r="AQ2449">
            <v>6001246</v>
          </cell>
          <cell r="AR2449">
            <v>6</v>
          </cell>
          <cell r="AS2449">
            <v>42313</v>
          </cell>
          <cell r="AT2449" t="str">
            <v>IDU-72-2008 Terminado Rehabilitación IDU Arterial  -Calzada2-4-POLIZA ESTABILIDAD ACTIVA</v>
          </cell>
          <cell r="AV2449" t="str">
            <v>sc</v>
          </cell>
        </row>
        <row r="2450">
          <cell r="AP2450">
            <v>601667</v>
          </cell>
          <cell r="AQ2450">
            <v>6001246</v>
          </cell>
          <cell r="AR2450">
            <v>6</v>
          </cell>
          <cell r="AS2450">
            <v>42313</v>
          </cell>
          <cell r="AT2450" t="str">
            <v>IDU-72-2008 Terminado Rehabilitación IDU Arterial  -Calzada2-4-POLIZA ESTABILIDAD ACTIVA</v>
          </cell>
          <cell r="AV2450" t="str">
            <v>sc</v>
          </cell>
        </row>
        <row r="2451">
          <cell r="AP2451">
            <v>602052</v>
          </cell>
          <cell r="AQ2451">
            <v>6000566</v>
          </cell>
          <cell r="AR2451">
            <v>6</v>
          </cell>
          <cell r="AS2451">
            <v>42412</v>
          </cell>
          <cell r="AT2451" t="str">
            <v>IDU-1806-2015 Contratado Mantenimiento Periódico IDU Arterial BRIGADA DE REACCIÓN VIAL -</v>
          </cell>
          <cell r="AV2451" t="str">
            <v>sc</v>
          </cell>
        </row>
        <row r="2452">
          <cell r="AP2452">
            <v>602054</v>
          </cell>
          <cell r="AQ2452">
            <v>6000566</v>
          </cell>
          <cell r="AR2452">
            <v>6</v>
          </cell>
          <cell r="AS2452">
            <v>42412</v>
          </cell>
          <cell r="AT2452" t="str">
            <v>IDU-1806-2015 Contratado Mantenimiento Periódico IDU Arterial BRIGADA DE REACCIÓN VIAL -</v>
          </cell>
          <cell r="AV2452" t="str">
            <v>sc</v>
          </cell>
        </row>
        <row r="2453">
          <cell r="AP2453">
            <v>602056</v>
          </cell>
          <cell r="AQ2453">
            <v>6000566</v>
          </cell>
          <cell r="AR2453">
            <v>6</v>
          </cell>
          <cell r="AS2453">
            <v>42412</v>
          </cell>
          <cell r="AT2453" t="str">
            <v>IDU-1806-2015 Contratado Mantenimiento Periódico IDU Arterial BRIGADA DE REACCIÓN VIAL -</v>
          </cell>
          <cell r="AV2453" t="str">
            <v>sc</v>
          </cell>
        </row>
        <row r="2454">
          <cell r="AP2454">
            <v>602058</v>
          </cell>
          <cell r="AQ2454">
            <v>6000566</v>
          </cell>
          <cell r="AR2454">
            <v>6</v>
          </cell>
          <cell r="AS2454">
            <v>42412</v>
          </cell>
          <cell r="AT2454" t="str">
            <v>IDU-1806-2015 Contratado Mantenimiento Periódico IDU Arterial BRIGADA DE REACCIÓN VIAL -</v>
          </cell>
          <cell r="AV2454" t="str">
            <v>sc</v>
          </cell>
        </row>
        <row r="2455">
          <cell r="AP2455">
            <v>602063</v>
          </cell>
          <cell r="AQ2455">
            <v>6000599</v>
          </cell>
          <cell r="AR2455">
            <v>6</v>
          </cell>
          <cell r="AS2455">
            <v>42412</v>
          </cell>
          <cell r="AT2455" t="str">
            <v>IDU-1806-2015 Contratado Mantenimiento Periódico IDU Arterial BRIGADA DE REACCIÓN VIAL -</v>
          </cell>
          <cell r="AV2455" t="str">
            <v>sc</v>
          </cell>
        </row>
        <row r="2456">
          <cell r="AP2456">
            <v>602065</v>
          </cell>
          <cell r="AQ2456">
            <v>6000599</v>
          </cell>
          <cell r="AR2456">
            <v>6</v>
          </cell>
          <cell r="AS2456">
            <v>42412</v>
          </cell>
          <cell r="AT2456" t="str">
            <v>IDU-1806-2015 Contratado Mantenimiento Periódico IDU Arterial BRIGADA DE REACCIÓN VIAL -</v>
          </cell>
          <cell r="AV2456" t="str">
            <v>sc</v>
          </cell>
        </row>
        <row r="2457">
          <cell r="AP2457">
            <v>602067</v>
          </cell>
          <cell r="AQ2457">
            <v>6000599</v>
          </cell>
          <cell r="AR2457">
            <v>6</v>
          </cell>
          <cell r="AS2457">
            <v>42412</v>
          </cell>
          <cell r="AT2457" t="str">
            <v>IDU-1806-2015 Contratado Mantenimiento Periódico IDU Arterial BRIGADA DE REACCIÓN VIAL -</v>
          </cell>
          <cell r="AV2457" t="str">
            <v>sc</v>
          </cell>
        </row>
        <row r="2458">
          <cell r="AP2458">
            <v>602069</v>
          </cell>
          <cell r="AQ2458">
            <v>6000599</v>
          </cell>
          <cell r="AR2458">
            <v>6</v>
          </cell>
          <cell r="AS2458">
            <v>42412</v>
          </cell>
          <cell r="AT2458" t="str">
            <v>IDU-1806-2015 Contratado Mantenimiento Periódico IDU Arterial BRIGADA DE REACCIÓN VIAL -</v>
          </cell>
          <cell r="AV2458" t="str">
            <v>sc</v>
          </cell>
        </row>
        <row r="2459">
          <cell r="AP2459">
            <v>602076</v>
          </cell>
          <cell r="AQ2459">
            <v>6001182</v>
          </cell>
          <cell r="AR2459">
            <v>6</v>
          </cell>
          <cell r="AS2459">
            <v>42412</v>
          </cell>
          <cell r="AT2459" t="str">
            <v>IDU-1806-2015 Contratado Mantenimiento Periódico IDU Arterial BRIGADA DE REACCIÓN VIAL --POLIZA ESTABILIDAD ACTIVA</v>
          </cell>
          <cell r="AV2459" t="str">
            <v>sc</v>
          </cell>
        </row>
        <row r="2460">
          <cell r="AP2460">
            <v>602078</v>
          </cell>
          <cell r="AQ2460">
            <v>6001182</v>
          </cell>
          <cell r="AR2460">
            <v>6</v>
          </cell>
          <cell r="AS2460">
            <v>42412</v>
          </cell>
          <cell r="AT2460" t="str">
            <v>IDU-1806-2015 Contratado Mantenimiento Periódico IDU Arterial BRIGADA DE REACCIÓN VIAL --POLIZA ESTABILIDAD ACTIVA</v>
          </cell>
          <cell r="AV2460" t="str">
            <v>sc</v>
          </cell>
        </row>
        <row r="2461">
          <cell r="AP2461">
            <v>602080</v>
          </cell>
          <cell r="AQ2461">
            <v>6001182</v>
          </cell>
          <cell r="AR2461">
            <v>6</v>
          </cell>
          <cell r="AS2461">
            <v>42412</v>
          </cell>
          <cell r="AT2461" t="str">
            <v>IDU-1806-2015 Contratado Mantenimiento Periódico IDU Arterial BRIGADA DE REACCIÓN VIAL --POLIZA ESTABILIDAD ACTIVA</v>
          </cell>
          <cell r="AV2461" t="str">
            <v>sc</v>
          </cell>
        </row>
        <row r="2462">
          <cell r="AP2462">
            <v>602087</v>
          </cell>
          <cell r="AQ2462">
            <v>6001209</v>
          </cell>
          <cell r="AR2462">
            <v>6</v>
          </cell>
          <cell r="AS2462">
            <v>42412</v>
          </cell>
          <cell r="AT2462" t="str">
            <v>IDU-1806-2015 Contratado Mantenimiento Periódico IDU Arterial BRIGADA DE REACCIÓN VIAL -</v>
          </cell>
          <cell r="AV2462" t="str">
            <v>sc</v>
          </cell>
        </row>
        <row r="2463">
          <cell r="AP2463">
            <v>602089</v>
          </cell>
          <cell r="AQ2463">
            <v>6001209</v>
          </cell>
          <cell r="AR2463">
            <v>6</v>
          </cell>
          <cell r="AS2463">
            <v>42412</v>
          </cell>
          <cell r="AT2463" t="str">
            <v>IDU-1806-2015 Contratado Mantenimiento Periódico IDU Arterial BRIGADA DE REACCIÓN VIAL -</v>
          </cell>
          <cell r="AV2463" t="str">
            <v>sc</v>
          </cell>
        </row>
        <row r="2464">
          <cell r="AP2464">
            <v>602091</v>
          </cell>
          <cell r="AQ2464">
            <v>6001209</v>
          </cell>
          <cell r="AR2464">
            <v>6</v>
          </cell>
          <cell r="AS2464">
            <v>42412</v>
          </cell>
          <cell r="AT2464" t="str">
            <v>IDU-1806-2015 Contratado Mantenimiento Periódico IDU Arterial BRIGADA DE REACCIÓN VIAL -</v>
          </cell>
          <cell r="AV2464" t="str">
            <v>sc</v>
          </cell>
        </row>
        <row r="2465">
          <cell r="AP2465">
            <v>602098</v>
          </cell>
          <cell r="AQ2465">
            <v>6001219</v>
          </cell>
          <cell r="AR2465">
            <v>6</v>
          </cell>
          <cell r="AS2465">
            <v>42412</v>
          </cell>
          <cell r="AT2465" t="str">
            <v>IDU-1806-2015 Contratado Mantenimiento Periódico IDU Arterial BRIGADA DE REACCIÓN VIAL --POLIZA ESTABILIDAD ACTIVA</v>
          </cell>
          <cell r="AV2465" t="str">
            <v>sc</v>
          </cell>
        </row>
        <row r="2466">
          <cell r="AP2466">
            <v>602100</v>
          </cell>
          <cell r="AQ2466">
            <v>6001219</v>
          </cell>
          <cell r="AR2466">
            <v>6</v>
          </cell>
          <cell r="AS2466">
            <v>42412</v>
          </cell>
          <cell r="AT2466" t="str">
            <v>IDU-1806-2015 Contratado Mantenimiento Periódico IDU Arterial BRIGADA DE REACCIÓN VIAL --POLIZA ESTABILIDAD ACTIVA</v>
          </cell>
          <cell r="AV2466" t="str">
            <v>sc</v>
          </cell>
        </row>
        <row r="2467">
          <cell r="AP2467">
            <v>602102</v>
          </cell>
          <cell r="AQ2467">
            <v>6001219</v>
          </cell>
          <cell r="AR2467">
            <v>6</v>
          </cell>
          <cell r="AS2467">
            <v>42412</v>
          </cell>
          <cell r="AT2467" t="str">
            <v>IDU-1806-2015 Contratado Mantenimiento Periódico IDU Arterial BRIGADA DE REACCIÓN VIAL --POLIZA ESTABILIDAD ACTIVA</v>
          </cell>
          <cell r="AV2467" t="str">
            <v>sc</v>
          </cell>
        </row>
        <row r="2468">
          <cell r="AP2468">
            <v>602109</v>
          </cell>
          <cell r="AQ2468">
            <v>6001275</v>
          </cell>
          <cell r="AR2468">
            <v>6</v>
          </cell>
          <cell r="AS2468">
            <v>42412</v>
          </cell>
          <cell r="AT2468" t="str">
            <v>IDU-1806-2015 Contratado Mantenimiento Periódico IDU Arterial BRIGADA DE REACCIÓN VIAL --POLIZA ESTABILIDAD ACTIVA</v>
          </cell>
          <cell r="AV2468" t="str">
            <v>sc</v>
          </cell>
        </row>
        <row r="2469">
          <cell r="AP2469">
            <v>602111</v>
          </cell>
          <cell r="AQ2469">
            <v>6001275</v>
          </cell>
          <cell r="AR2469">
            <v>6</v>
          </cell>
          <cell r="AS2469">
            <v>42412</v>
          </cell>
          <cell r="AT2469" t="str">
            <v>IDU-1806-2015 Contratado Mantenimiento Periódico IDU Arterial BRIGADA DE REACCIÓN VIAL --POLIZA ESTABILIDAD ACTIVA</v>
          </cell>
          <cell r="AV2469" t="str">
            <v>sc</v>
          </cell>
        </row>
        <row r="2470">
          <cell r="AP2470">
            <v>602113</v>
          </cell>
          <cell r="AQ2470">
            <v>6001275</v>
          </cell>
          <cell r="AR2470">
            <v>6</v>
          </cell>
          <cell r="AS2470">
            <v>42412</v>
          </cell>
          <cell r="AT2470" t="str">
            <v>IDU-1806-2015 Contratado Mantenimiento Periódico IDU Arterial BRIGADA DE REACCIÓN VIAL --POLIZA ESTABILIDAD ACTIVA</v>
          </cell>
          <cell r="AV2470" t="str">
            <v>sc</v>
          </cell>
        </row>
        <row r="2471">
          <cell r="AP2471">
            <v>602120</v>
          </cell>
          <cell r="AQ2471">
            <v>6001824</v>
          </cell>
          <cell r="AR2471">
            <v>6</v>
          </cell>
          <cell r="AS2471">
            <v>42412</v>
          </cell>
          <cell r="AT2471" t="str">
            <v>IDU-1806-2015 Contratado Mantenimiento Periódico IDU Arterial BRIGADA DE REACCIÓN VIAL --POLIZA ESTABILIDAD ACTIVA</v>
          </cell>
          <cell r="AV2471" t="str">
            <v>sc</v>
          </cell>
        </row>
        <row r="2472">
          <cell r="AP2472">
            <v>602122</v>
          </cell>
          <cell r="AQ2472">
            <v>6001824</v>
          </cell>
          <cell r="AR2472">
            <v>6</v>
          </cell>
          <cell r="AS2472">
            <v>42412</v>
          </cell>
          <cell r="AT2472" t="str">
            <v>IDU-1806-2015 Contratado Mantenimiento Periódico IDU Arterial BRIGADA DE REACCIÓN VIAL --POLIZA ESTABILIDAD ACTIVA</v>
          </cell>
          <cell r="AV2472" t="str">
            <v>sc</v>
          </cell>
        </row>
        <row r="2473">
          <cell r="AP2473">
            <v>602124</v>
          </cell>
          <cell r="AQ2473">
            <v>6001824</v>
          </cell>
          <cell r="AR2473">
            <v>6</v>
          </cell>
          <cell r="AS2473">
            <v>42412</v>
          </cell>
          <cell r="AT2473" t="str">
            <v>IDU-1806-2015 Contratado Mantenimiento Periódico IDU Arterial BRIGADA DE REACCIÓN VIAL --POLIZA ESTABILIDAD ACTIVA</v>
          </cell>
          <cell r="AV2473" t="str">
            <v>sc</v>
          </cell>
        </row>
        <row r="2474">
          <cell r="AP2474">
            <v>602129</v>
          </cell>
          <cell r="AQ2474">
            <v>6001836</v>
          </cell>
          <cell r="AR2474">
            <v>6</v>
          </cell>
          <cell r="AS2474">
            <v>42412</v>
          </cell>
          <cell r="AT2474" t="str">
            <v>IDU-1806-2015 Contratado Mantenimiento Periódico IDU Arterial BRIGADA DE REACCIÓN VIAL -</v>
          </cell>
          <cell r="AV2474" t="str">
            <v>sc</v>
          </cell>
        </row>
        <row r="2475">
          <cell r="AP2475">
            <v>602131</v>
          </cell>
          <cell r="AQ2475">
            <v>6001836</v>
          </cell>
          <cell r="AR2475">
            <v>6</v>
          </cell>
          <cell r="AS2475">
            <v>42412</v>
          </cell>
          <cell r="AT2475" t="str">
            <v>IDU-1806-2015 Contratado Mantenimiento Periódico IDU Arterial BRIGADA DE REACCIÓN VIAL -</v>
          </cell>
          <cell r="AV2475" t="str">
            <v>sc</v>
          </cell>
        </row>
        <row r="2476">
          <cell r="AP2476">
            <v>602133</v>
          </cell>
          <cell r="AQ2476">
            <v>6001836</v>
          </cell>
          <cell r="AR2476">
            <v>6</v>
          </cell>
          <cell r="AS2476">
            <v>42412</v>
          </cell>
          <cell r="AT2476" t="str">
            <v>IDU-1806-2015 Contratado Mantenimiento Periódico IDU Arterial BRIGADA DE REACCIÓN VIAL -</v>
          </cell>
          <cell r="AV2476" t="str">
            <v>sc</v>
          </cell>
        </row>
        <row r="2477">
          <cell r="AP2477">
            <v>602135</v>
          </cell>
          <cell r="AQ2477">
            <v>6001836</v>
          </cell>
          <cell r="AR2477">
            <v>6</v>
          </cell>
          <cell r="AS2477">
            <v>42412</v>
          </cell>
          <cell r="AT2477" t="str">
            <v>IDU-1806-2015 Contratado Mantenimiento Periódico IDU Arterial BRIGADA DE REACCIÓN VIAL -</v>
          </cell>
          <cell r="AV2477" t="str">
            <v>sc</v>
          </cell>
        </row>
        <row r="2478">
          <cell r="AP2478">
            <v>602151</v>
          </cell>
          <cell r="AQ2478">
            <v>6001842</v>
          </cell>
          <cell r="AR2478">
            <v>6</v>
          </cell>
          <cell r="AS2478">
            <v>42412</v>
          </cell>
          <cell r="AT2478" t="str">
            <v>IDU-1806-2015 Contratado Mantenimiento Periódico IDU Arterial BRIGADA DE REACCIÓN VIAL -</v>
          </cell>
          <cell r="AV2478" t="str">
            <v>sc</v>
          </cell>
        </row>
        <row r="2479">
          <cell r="AP2479">
            <v>602153</v>
          </cell>
          <cell r="AQ2479">
            <v>6001842</v>
          </cell>
          <cell r="AR2479">
            <v>6</v>
          </cell>
          <cell r="AS2479">
            <v>42412</v>
          </cell>
          <cell r="AT2479" t="str">
            <v>IDU-1806-2015 Contratado Mantenimiento Periódico IDU Arterial BRIGADA DE REACCIÓN VIAL -</v>
          </cell>
          <cell r="AV2479" t="str">
            <v>sc</v>
          </cell>
        </row>
        <row r="2480">
          <cell r="AP2480">
            <v>602155</v>
          </cell>
          <cell r="AQ2480">
            <v>6001842</v>
          </cell>
          <cell r="AR2480">
            <v>6</v>
          </cell>
          <cell r="AS2480">
            <v>42412</v>
          </cell>
          <cell r="AT2480" t="str">
            <v>IDU-1806-2015 Contratado Mantenimiento Periódico IDU Arterial BRIGADA DE REACCIÓN VIAL -</v>
          </cell>
          <cell r="AV2480" t="str">
            <v>sc</v>
          </cell>
        </row>
        <row r="2481">
          <cell r="AP2481">
            <v>602157</v>
          </cell>
          <cell r="AQ2481">
            <v>6001842</v>
          </cell>
          <cell r="AR2481">
            <v>6</v>
          </cell>
          <cell r="AS2481">
            <v>42412</v>
          </cell>
          <cell r="AT2481" t="str">
            <v>IDU-1806-2015 Contratado Mantenimiento Periódico IDU Arterial BRIGADA DE REACCIÓN VIAL -</v>
          </cell>
          <cell r="AV2481" t="str">
            <v>sc</v>
          </cell>
        </row>
        <row r="2482">
          <cell r="AP2482">
            <v>602162</v>
          </cell>
          <cell r="AQ2482">
            <v>6001904</v>
          </cell>
          <cell r="AR2482">
            <v>6</v>
          </cell>
          <cell r="AS2482">
            <v>42412</v>
          </cell>
          <cell r="AT2482" t="str">
            <v>IDU-1806-2015 Contratado Mantenimiento Periódico IDU Arterial BRIGADA DE REACCIÓN VIAL -</v>
          </cell>
          <cell r="AV2482" t="str">
            <v>sc</v>
          </cell>
        </row>
        <row r="2483">
          <cell r="AP2483">
            <v>602164</v>
          </cell>
          <cell r="AQ2483">
            <v>6001904</v>
          </cell>
          <cell r="AR2483">
            <v>6</v>
          </cell>
          <cell r="AS2483">
            <v>42412</v>
          </cell>
          <cell r="AT2483" t="str">
            <v>IDU-1806-2015 Contratado Mantenimiento Periódico IDU Arterial BRIGADA DE REACCIÓN VIAL -</v>
          </cell>
          <cell r="AV2483" t="str">
            <v>sc</v>
          </cell>
        </row>
        <row r="2484">
          <cell r="AP2484">
            <v>602166</v>
          </cell>
          <cell r="AQ2484">
            <v>6001904</v>
          </cell>
          <cell r="AR2484">
            <v>6</v>
          </cell>
          <cell r="AS2484">
            <v>42412</v>
          </cell>
          <cell r="AT2484" t="str">
            <v>IDU-1806-2015 Contratado Mantenimiento Periódico IDU Arterial BRIGADA DE REACCIÓN VIAL -</v>
          </cell>
          <cell r="AV2484" t="str">
            <v>sc</v>
          </cell>
        </row>
        <row r="2485">
          <cell r="AP2485">
            <v>602168</v>
          </cell>
          <cell r="AQ2485">
            <v>6001904</v>
          </cell>
          <cell r="AR2485">
            <v>6</v>
          </cell>
          <cell r="AS2485">
            <v>42412</v>
          </cell>
          <cell r="AT2485" t="str">
            <v>IDU-1806-2015 Contratado Mantenimiento Periódico IDU Arterial BRIGADA DE REACCIÓN VIAL -</v>
          </cell>
          <cell r="AV2485" t="str">
            <v>sc</v>
          </cell>
        </row>
        <row r="2486">
          <cell r="AP2486">
            <v>602195</v>
          </cell>
          <cell r="AQ2486">
            <v>6000055</v>
          </cell>
          <cell r="AR2486">
            <v>6</v>
          </cell>
          <cell r="AS2486">
            <v>42412</v>
          </cell>
          <cell r="AT2486" t="str">
            <v>IDU-1806-2015 Contratado Mantenimiento Periódico IDU Arterial BRIGADA DE REACCIÓN VIAL -Calzada2-POLIZA ESTABILIDAD ACTIVA</v>
          </cell>
          <cell r="AV2486" t="str">
            <v>sc</v>
          </cell>
        </row>
        <row r="2487">
          <cell r="AP2487">
            <v>602211</v>
          </cell>
          <cell r="AQ2487">
            <v>6000143</v>
          </cell>
          <cell r="AR2487">
            <v>6</v>
          </cell>
          <cell r="AS2487">
            <v>42412</v>
          </cell>
          <cell r="AT2487" t="str">
            <v>IDU-1806-2015 Contratado Mantenimiento Periódico IDU Arterial BRIGADA DE REACCIÓN VIAL -</v>
          </cell>
          <cell r="AV2487" t="str">
            <v>sc</v>
          </cell>
        </row>
        <row r="2488">
          <cell r="AP2488">
            <v>602213</v>
          </cell>
          <cell r="AQ2488">
            <v>6000143</v>
          </cell>
          <cell r="AR2488">
            <v>6</v>
          </cell>
          <cell r="AS2488">
            <v>42412</v>
          </cell>
          <cell r="AT2488" t="str">
            <v>IDU-1806-2015 Contratado Mantenimiento Periódico IDU Arterial BRIGADA DE REACCIÓN VIAL -</v>
          </cell>
          <cell r="AV2488" t="str">
            <v>sc</v>
          </cell>
        </row>
        <row r="2489">
          <cell r="AP2489">
            <v>602215</v>
          </cell>
          <cell r="AQ2489">
            <v>6000143</v>
          </cell>
          <cell r="AR2489">
            <v>6</v>
          </cell>
          <cell r="AS2489">
            <v>42412</v>
          </cell>
          <cell r="AT2489" t="str">
            <v>IDU-1806-2015 Contratado Mantenimiento Periódico IDU Arterial BRIGADA DE REACCIÓN VIAL -</v>
          </cell>
          <cell r="AV2489" t="str">
            <v>sc</v>
          </cell>
        </row>
        <row r="2490">
          <cell r="AP2490">
            <v>602217</v>
          </cell>
          <cell r="AQ2490">
            <v>6000143</v>
          </cell>
          <cell r="AR2490">
            <v>6</v>
          </cell>
          <cell r="AS2490">
            <v>42412</v>
          </cell>
          <cell r="AT2490" t="str">
            <v>IDU-1806-2015 Contratado Mantenimiento Periódico IDU Arterial BRIGADA DE REACCIÓN VIAL -</v>
          </cell>
          <cell r="AV2490" t="str">
            <v>sc</v>
          </cell>
        </row>
        <row r="2491">
          <cell r="AP2491">
            <v>602222</v>
          </cell>
          <cell r="AQ2491">
            <v>6000185</v>
          </cell>
          <cell r="AR2491">
            <v>6</v>
          </cell>
          <cell r="AS2491">
            <v>42412</v>
          </cell>
          <cell r="AT2491" t="str">
            <v>IDU-1806-2015 Contratado Mantenimiento Periódico IDU Arterial BRIGADA DE REACCIÓN VIAL -</v>
          </cell>
          <cell r="AV2491" t="str">
            <v>sc</v>
          </cell>
        </row>
        <row r="2492">
          <cell r="AP2492">
            <v>602224</v>
          </cell>
          <cell r="AQ2492">
            <v>6000185</v>
          </cell>
          <cell r="AR2492">
            <v>6</v>
          </cell>
          <cell r="AS2492">
            <v>42412</v>
          </cell>
          <cell r="AT2492" t="str">
            <v>IDU-1806-2015 Contratado Mantenimiento Periódico IDU Arterial BRIGADA DE REACCIÓN VIAL -</v>
          </cell>
          <cell r="AV2492" t="str">
            <v>sc</v>
          </cell>
        </row>
        <row r="2493">
          <cell r="AP2493">
            <v>602226</v>
          </cell>
          <cell r="AQ2493">
            <v>6000185</v>
          </cell>
          <cell r="AR2493">
            <v>6</v>
          </cell>
          <cell r="AS2493">
            <v>42412</v>
          </cell>
          <cell r="AT2493" t="str">
            <v>IDU-1806-2015 Contratado Mantenimiento Periódico IDU Arterial BRIGADA DE REACCIÓN VIAL -</v>
          </cell>
          <cell r="AV2493" t="str">
            <v>sc</v>
          </cell>
        </row>
        <row r="2494">
          <cell r="AP2494">
            <v>602228</v>
          </cell>
          <cell r="AQ2494">
            <v>6000185</v>
          </cell>
          <cell r="AR2494">
            <v>6</v>
          </cell>
          <cell r="AS2494">
            <v>42412</v>
          </cell>
          <cell r="AT2494" t="str">
            <v>IDU-1806-2015 Contratado Mantenimiento Periódico IDU Arterial BRIGADA DE REACCIÓN VIAL -</v>
          </cell>
          <cell r="AV2494" t="str">
            <v>sc</v>
          </cell>
        </row>
        <row r="2495">
          <cell r="AP2495">
            <v>602233</v>
          </cell>
          <cell r="AQ2495">
            <v>6000219</v>
          </cell>
          <cell r="AR2495">
            <v>6</v>
          </cell>
          <cell r="AS2495">
            <v>42412</v>
          </cell>
          <cell r="AT2495" t="str">
            <v>IDU-1806-2015 Contratado Mantenimiento Periódico IDU Arterial BRIGADA DE REACCIÓN VIAL -</v>
          </cell>
          <cell r="AV2495" t="str">
            <v>sc</v>
          </cell>
        </row>
        <row r="2496">
          <cell r="AP2496">
            <v>602235</v>
          </cell>
          <cell r="AQ2496">
            <v>6000219</v>
          </cell>
          <cell r="AR2496">
            <v>6</v>
          </cell>
          <cell r="AS2496">
            <v>42412</v>
          </cell>
          <cell r="AT2496" t="str">
            <v>IDU-1806-2015 Contratado Mantenimiento Periódico IDU Arterial BRIGADA DE REACCIÓN VIAL -</v>
          </cell>
          <cell r="AV2496" t="str">
            <v>sc</v>
          </cell>
        </row>
        <row r="2497">
          <cell r="AP2497">
            <v>602237</v>
          </cell>
          <cell r="AQ2497">
            <v>6000219</v>
          </cell>
          <cell r="AR2497">
            <v>6</v>
          </cell>
          <cell r="AS2497">
            <v>42412</v>
          </cell>
          <cell r="AT2497" t="str">
            <v>IDU-1806-2015 Contratado Mantenimiento Periódico IDU Arterial BRIGADA DE REACCIÓN VIAL -</v>
          </cell>
          <cell r="AV2497" t="str">
            <v>sc</v>
          </cell>
        </row>
        <row r="2498">
          <cell r="AP2498">
            <v>602239</v>
          </cell>
          <cell r="AQ2498">
            <v>6000219</v>
          </cell>
          <cell r="AR2498">
            <v>6</v>
          </cell>
          <cell r="AS2498">
            <v>42412</v>
          </cell>
          <cell r="AT2498" t="str">
            <v>IDU-1806-2015 Contratado Mantenimiento Periódico IDU Arterial BRIGADA DE REACCIÓN VIAL -</v>
          </cell>
          <cell r="AV2498" t="str">
            <v>sc</v>
          </cell>
        </row>
        <row r="2499">
          <cell r="AP2499">
            <v>602255</v>
          </cell>
          <cell r="AQ2499">
            <v>6000287</v>
          </cell>
          <cell r="AR2499">
            <v>6</v>
          </cell>
          <cell r="AS2499">
            <v>42412</v>
          </cell>
          <cell r="AT2499" t="str">
            <v>IDU-1806-2015 Contratado Mantenimiento Periódico IDU Arterial BRIGADA DE REACCIÓN VIAL -</v>
          </cell>
          <cell r="AV2499" t="str">
            <v>sc</v>
          </cell>
        </row>
        <row r="2500">
          <cell r="AP2500">
            <v>602257</v>
          </cell>
          <cell r="AQ2500">
            <v>6000287</v>
          </cell>
          <cell r="AR2500">
            <v>6</v>
          </cell>
          <cell r="AS2500">
            <v>42412</v>
          </cell>
          <cell r="AT2500" t="str">
            <v>IDU-1806-2015 Contratado Mantenimiento Periódico IDU Arterial BRIGADA DE REACCIÓN VIAL -</v>
          </cell>
          <cell r="AV2500" t="str">
            <v>sc</v>
          </cell>
        </row>
        <row r="2501">
          <cell r="AP2501">
            <v>602259</v>
          </cell>
          <cell r="AQ2501">
            <v>6000287</v>
          </cell>
          <cell r="AR2501">
            <v>6</v>
          </cell>
          <cell r="AS2501">
            <v>42412</v>
          </cell>
          <cell r="AT2501" t="str">
            <v>IDU-1806-2015 Contratado Mantenimiento Periódico IDU Arterial BRIGADA DE REACCIÓN VIAL -</v>
          </cell>
          <cell r="AV2501" t="str">
            <v>sc</v>
          </cell>
        </row>
        <row r="2502">
          <cell r="AP2502">
            <v>602261</v>
          </cell>
          <cell r="AQ2502">
            <v>6000287</v>
          </cell>
          <cell r="AR2502">
            <v>6</v>
          </cell>
          <cell r="AS2502">
            <v>42412</v>
          </cell>
          <cell r="AT2502" t="str">
            <v>IDU-1806-2015 Contratado Mantenimiento Periódico IDU Arterial BRIGADA DE REACCIÓN VIAL -</v>
          </cell>
          <cell r="AV2502" t="str">
            <v>sc</v>
          </cell>
        </row>
        <row r="2503">
          <cell r="AP2503">
            <v>602266</v>
          </cell>
          <cell r="AQ2503">
            <v>6000352</v>
          </cell>
          <cell r="AR2503">
            <v>6</v>
          </cell>
          <cell r="AS2503">
            <v>42412</v>
          </cell>
          <cell r="AT2503" t="str">
            <v>IDU-1806-2015 Contratado Mantenimiento Periódico IDU Arterial BRIGADA DE REACCIÓN VIAL -</v>
          </cell>
          <cell r="AV2503" t="str">
            <v>sc</v>
          </cell>
        </row>
        <row r="2504">
          <cell r="AP2504">
            <v>602268</v>
          </cell>
          <cell r="AQ2504">
            <v>6000352</v>
          </cell>
          <cell r="AR2504">
            <v>6</v>
          </cell>
          <cell r="AS2504">
            <v>42412</v>
          </cell>
          <cell r="AT2504" t="str">
            <v>IDU-1806-2015 Contratado Mantenimiento Periódico IDU Arterial BRIGADA DE REACCIÓN VIAL -</v>
          </cell>
          <cell r="AV2504" t="str">
            <v>sc</v>
          </cell>
        </row>
        <row r="2505">
          <cell r="AP2505">
            <v>602270</v>
          </cell>
          <cell r="AQ2505">
            <v>6000352</v>
          </cell>
          <cell r="AR2505">
            <v>6</v>
          </cell>
          <cell r="AS2505">
            <v>42412</v>
          </cell>
          <cell r="AT2505" t="str">
            <v>IDU-1806-2015 Contratado Mantenimiento Periódico IDU Arterial BRIGADA DE REACCIÓN VIAL -</v>
          </cell>
          <cell r="AV2505" t="str">
            <v>sc</v>
          </cell>
        </row>
        <row r="2506">
          <cell r="AP2506">
            <v>602272</v>
          </cell>
          <cell r="AQ2506">
            <v>6000352</v>
          </cell>
          <cell r="AR2506">
            <v>6</v>
          </cell>
          <cell r="AS2506">
            <v>42412</v>
          </cell>
          <cell r="AT2506" t="str">
            <v>IDU-1806-2015 Contratado Mantenimiento Periódico IDU Arterial BRIGADA DE REACCIÓN VIAL -</v>
          </cell>
          <cell r="AV2506" t="str">
            <v>sc</v>
          </cell>
        </row>
        <row r="2507">
          <cell r="AP2507">
            <v>602277</v>
          </cell>
          <cell r="AQ2507">
            <v>6000401</v>
          </cell>
          <cell r="AR2507">
            <v>6</v>
          </cell>
          <cell r="AS2507">
            <v>42412</v>
          </cell>
          <cell r="AT2507" t="str">
            <v>IDU-1806-2015 Contratado Mantenimiento Periódico IDU Arterial BRIGADA DE REACCIÓN VIAL -</v>
          </cell>
          <cell r="AV2507" t="str">
            <v>sc</v>
          </cell>
        </row>
        <row r="2508">
          <cell r="AP2508">
            <v>602279</v>
          </cell>
          <cell r="AQ2508">
            <v>6000401</v>
          </cell>
          <cell r="AR2508">
            <v>6</v>
          </cell>
          <cell r="AS2508">
            <v>42412</v>
          </cell>
          <cell r="AT2508" t="str">
            <v>IDU-1806-2015 Contratado Mantenimiento Periódico IDU Arterial BRIGADA DE REACCIÓN VIAL -</v>
          </cell>
          <cell r="AV2508" t="str">
            <v>sc</v>
          </cell>
        </row>
        <row r="2509">
          <cell r="AP2509">
            <v>602281</v>
          </cell>
          <cell r="AQ2509">
            <v>6000401</v>
          </cell>
          <cell r="AR2509">
            <v>6</v>
          </cell>
          <cell r="AS2509">
            <v>42412</v>
          </cell>
          <cell r="AT2509" t="str">
            <v>IDU-1806-2015 Contratado Mantenimiento Periódico IDU Arterial BRIGADA DE REACCIÓN VIAL -</v>
          </cell>
          <cell r="AV2509" t="str">
            <v>sc</v>
          </cell>
        </row>
        <row r="2510">
          <cell r="AP2510">
            <v>602283</v>
          </cell>
          <cell r="AQ2510">
            <v>6000401</v>
          </cell>
          <cell r="AR2510">
            <v>6</v>
          </cell>
          <cell r="AS2510">
            <v>42412</v>
          </cell>
          <cell r="AT2510" t="str">
            <v>IDU-1806-2015 Contratado Mantenimiento Periódico IDU Arterial BRIGADA DE REACCIÓN VIAL -</v>
          </cell>
          <cell r="AV2510" t="str">
            <v>sc</v>
          </cell>
        </row>
        <row r="2511">
          <cell r="AP2511">
            <v>602288</v>
          </cell>
          <cell r="AQ2511">
            <v>6000470</v>
          </cell>
          <cell r="AR2511">
            <v>6</v>
          </cell>
          <cell r="AS2511">
            <v>42412</v>
          </cell>
          <cell r="AT2511" t="str">
            <v>IDU-1806-2015 Contratado Mantenimiento Periódico IDU Arterial BRIGADA DE REACCIÓN VIAL -</v>
          </cell>
          <cell r="AV2511" t="str">
            <v>sc</v>
          </cell>
        </row>
        <row r="2512">
          <cell r="AP2512">
            <v>602290</v>
          </cell>
          <cell r="AQ2512">
            <v>6000470</v>
          </cell>
          <cell r="AR2512">
            <v>6</v>
          </cell>
          <cell r="AS2512">
            <v>42412</v>
          </cell>
          <cell r="AT2512" t="str">
            <v>IDU-1806-2015 Contratado Mantenimiento Periódico IDU Arterial BRIGADA DE REACCIÓN VIAL -</v>
          </cell>
          <cell r="AV2512" t="str">
            <v>sc</v>
          </cell>
        </row>
        <row r="2513">
          <cell r="AP2513">
            <v>602292</v>
          </cell>
          <cell r="AQ2513">
            <v>6000470</v>
          </cell>
          <cell r="AR2513">
            <v>6</v>
          </cell>
          <cell r="AS2513">
            <v>42412</v>
          </cell>
          <cell r="AT2513" t="str">
            <v>IDU-1806-2015 Contratado Mantenimiento Periódico IDU Arterial BRIGADA DE REACCIÓN VIAL -</v>
          </cell>
          <cell r="AV2513" t="str">
            <v>sc</v>
          </cell>
        </row>
        <row r="2514">
          <cell r="AP2514">
            <v>602294</v>
          </cell>
          <cell r="AQ2514">
            <v>6000470</v>
          </cell>
          <cell r="AR2514">
            <v>6</v>
          </cell>
          <cell r="AS2514">
            <v>42412</v>
          </cell>
          <cell r="AT2514" t="str">
            <v>IDU-1806-2015 Contratado Mantenimiento Periódico IDU Arterial BRIGADA DE REACCIÓN VIAL -</v>
          </cell>
          <cell r="AV2514" t="str">
            <v>sc</v>
          </cell>
        </row>
        <row r="2515">
          <cell r="AP2515">
            <v>602299</v>
          </cell>
          <cell r="AQ2515">
            <v>6000513</v>
          </cell>
          <cell r="AR2515">
            <v>6</v>
          </cell>
          <cell r="AS2515">
            <v>42412</v>
          </cell>
          <cell r="AT2515" t="str">
            <v>IDU-1806-2015 Contratado Mantenimiento Periódico IDU Arterial BRIGADA DE REACCIÓN VIAL -</v>
          </cell>
          <cell r="AV2515" t="str">
            <v>sc</v>
          </cell>
        </row>
        <row r="2516">
          <cell r="AP2516">
            <v>602301</v>
          </cell>
          <cell r="AQ2516">
            <v>6000513</v>
          </cell>
          <cell r="AR2516">
            <v>6</v>
          </cell>
          <cell r="AS2516">
            <v>42412</v>
          </cell>
          <cell r="AT2516" t="str">
            <v>IDU-1806-2015 Contratado Mantenimiento Periódico IDU Arterial BRIGADA DE REACCIÓN VIAL -</v>
          </cell>
          <cell r="AV2516" t="str">
            <v>sc</v>
          </cell>
        </row>
        <row r="2517">
          <cell r="AP2517">
            <v>602303</v>
          </cell>
          <cell r="AQ2517">
            <v>6000513</v>
          </cell>
          <cell r="AR2517">
            <v>6</v>
          </cell>
          <cell r="AS2517">
            <v>42412</v>
          </cell>
          <cell r="AT2517" t="str">
            <v>IDU-1806-2015 Contratado Mantenimiento Periódico IDU Arterial BRIGADA DE REACCIÓN VIAL -</v>
          </cell>
          <cell r="AV2517" t="str">
            <v>sc</v>
          </cell>
        </row>
        <row r="2518">
          <cell r="AP2518">
            <v>602305</v>
          </cell>
          <cell r="AQ2518">
            <v>6000513</v>
          </cell>
          <cell r="AR2518">
            <v>6</v>
          </cell>
          <cell r="AS2518">
            <v>42412</v>
          </cell>
          <cell r="AT2518" t="str">
            <v>IDU-1806-2015 Contratado Mantenimiento Periódico IDU Arterial BRIGADA DE REACCIÓN VIAL -</v>
          </cell>
          <cell r="AV2518" t="str">
            <v>sc</v>
          </cell>
        </row>
        <row r="2519">
          <cell r="AP2519">
            <v>602310</v>
          </cell>
          <cell r="AQ2519">
            <v>6001902</v>
          </cell>
          <cell r="AR2519">
            <v>6</v>
          </cell>
          <cell r="AS2519">
            <v>42412</v>
          </cell>
          <cell r="AT2519" t="str">
            <v>IDU-1806-2015 Contratado Mantenimiento Periódico IDU Arterial BRIGADA DE REACCIÓN VIAL -</v>
          </cell>
          <cell r="AV2519" t="str">
            <v>sc</v>
          </cell>
        </row>
        <row r="2520">
          <cell r="AP2520">
            <v>602312</v>
          </cell>
          <cell r="AQ2520">
            <v>6001902</v>
          </cell>
          <cell r="AR2520">
            <v>6</v>
          </cell>
          <cell r="AS2520">
            <v>42412</v>
          </cell>
          <cell r="AT2520" t="str">
            <v>IDU-1806-2015 Contratado Mantenimiento Periódico IDU Arterial BRIGADA DE REACCIÓN VIAL -</v>
          </cell>
          <cell r="AV2520" t="str">
            <v>sc</v>
          </cell>
        </row>
        <row r="2521">
          <cell r="AP2521">
            <v>602314</v>
          </cell>
          <cell r="AQ2521">
            <v>6001902</v>
          </cell>
          <cell r="AR2521">
            <v>6</v>
          </cell>
          <cell r="AS2521">
            <v>42412</v>
          </cell>
          <cell r="AT2521" t="str">
            <v>IDU-1806-2015 Contratado Mantenimiento Periódico IDU Arterial BRIGADA DE REACCIÓN VIAL -</v>
          </cell>
          <cell r="AV2521" t="str">
            <v>sc</v>
          </cell>
        </row>
        <row r="2522">
          <cell r="AP2522">
            <v>602316</v>
          </cell>
          <cell r="AQ2522">
            <v>6001902</v>
          </cell>
          <cell r="AR2522">
            <v>6</v>
          </cell>
          <cell r="AS2522">
            <v>42412</v>
          </cell>
          <cell r="AT2522" t="str">
            <v>IDU-1806-2015 Contratado Mantenimiento Periódico IDU Arterial BRIGADA DE REACCIÓN VIAL -</v>
          </cell>
          <cell r="AV2522" t="str">
            <v>sc</v>
          </cell>
        </row>
        <row r="2523">
          <cell r="AP2523">
            <v>602321</v>
          </cell>
          <cell r="AQ2523">
            <v>6001903</v>
          </cell>
          <cell r="AR2523">
            <v>6</v>
          </cell>
          <cell r="AS2523">
            <v>42412</v>
          </cell>
          <cell r="AT2523" t="str">
            <v>IDU-1806-2015 Contratado Mantenimiento Periódico IDU Arterial BRIGADA DE REACCIÓN VIAL -</v>
          </cell>
          <cell r="AV2523" t="str">
            <v>sc</v>
          </cell>
        </row>
        <row r="2524">
          <cell r="AP2524">
            <v>602323</v>
          </cell>
          <cell r="AQ2524">
            <v>6001903</v>
          </cell>
          <cell r="AR2524">
            <v>6</v>
          </cell>
          <cell r="AS2524">
            <v>42412</v>
          </cell>
          <cell r="AT2524" t="str">
            <v>IDU-1806-2015 Contratado Mantenimiento Periódico IDU Arterial BRIGADA DE REACCIÓN VIAL -</v>
          </cell>
          <cell r="AV2524" t="str">
            <v>sc</v>
          </cell>
        </row>
        <row r="2525">
          <cell r="AP2525">
            <v>602325</v>
          </cell>
          <cell r="AQ2525">
            <v>6001903</v>
          </cell>
          <cell r="AR2525">
            <v>6</v>
          </cell>
          <cell r="AS2525">
            <v>42412</v>
          </cell>
          <cell r="AT2525" t="str">
            <v>IDU-1806-2015 Contratado Mantenimiento Periódico IDU Arterial BRIGADA DE REACCIÓN VIAL -</v>
          </cell>
          <cell r="AV2525" t="str">
            <v>sc</v>
          </cell>
        </row>
        <row r="2526">
          <cell r="AP2526">
            <v>602327</v>
          </cell>
          <cell r="AQ2526">
            <v>6001903</v>
          </cell>
          <cell r="AR2526">
            <v>6</v>
          </cell>
          <cell r="AS2526">
            <v>42412</v>
          </cell>
          <cell r="AT2526" t="str">
            <v>IDU-1806-2015 Contratado Mantenimiento Periódico IDU Arterial BRIGADA DE REACCIÓN VIAL -</v>
          </cell>
          <cell r="AV2526" t="str">
            <v>sc</v>
          </cell>
        </row>
        <row r="2527">
          <cell r="AP2527">
            <v>602521</v>
          </cell>
          <cell r="AQ2527">
            <v>6001295</v>
          </cell>
          <cell r="AR2527">
            <v>6</v>
          </cell>
          <cell r="AS2527">
            <v>42313</v>
          </cell>
          <cell r="AT2527" t="str">
            <v>IDU-1804-2013 Terminado Mantenimiento Periódico IDU Arterial  -</v>
          </cell>
          <cell r="AV2527" t="str">
            <v>sc</v>
          </cell>
        </row>
        <row r="2528">
          <cell r="AP2528">
            <v>602527</v>
          </cell>
          <cell r="AQ2528">
            <v>6001295</v>
          </cell>
          <cell r="AR2528">
            <v>6</v>
          </cell>
          <cell r="AS2528">
            <v>42313</v>
          </cell>
          <cell r="AT2528" t="str">
            <v>IDU-1804-2013 Terminado Mantenimiento Periódico IDU Arterial  -</v>
          </cell>
          <cell r="AV2528" t="str">
            <v>sc</v>
          </cell>
        </row>
        <row r="2529">
          <cell r="AP2529">
            <v>602530</v>
          </cell>
          <cell r="AQ2529">
            <v>6001296</v>
          </cell>
          <cell r="AR2529">
            <v>6</v>
          </cell>
          <cell r="AS2529">
            <v>42313</v>
          </cell>
          <cell r="AT2529" t="str">
            <v>IDU-1804-2013 Terminado Mantenimiento Periódico IDU Arterial  -</v>
          </cell>
          <cell r="AV2529" t="str">
            <v>sc</v>
          </cell>
        </row>
        <row r="2530">
          <cell r="AP2530">
            <v>602536</v>
          </cell>
          <cell r="AQ2530">
            <v>6001296</v>
          </cell>
          <cell r="AR2530">
            <v>6</v>
          </cell>
          <cell r="AS2530">
            <v>42313</v>
          </cell>
          <cell r="AT2530" t="str">
            <v>IDU-1804-2013 Terminado Mantenimiento Periódico IDU Arterial  -</v>
          </cell>
          <cell r="AV2530" t="str">
            <v>sc</v>
          </cell>
        </row>
        <row r="2531">
          <cell r="AP2531">
            <v>602547</v>
          </cell>
          <cell r="AQ2531">
            <v>6001298</v>
          </cell>
          <cell r="AR2531">
            <v>6</v>
          </cell>
          <cell r="AS2531">
            <v>42313</v>
          </cell>
          <cell r="AT2531" t="str">
            <v>IDU-72-2008 Terminado Acciones de Movilidad IDU Arterial  -</v>
          </cell>
          <cell r="AV2531" t="str">
            <v>sc</v>
          </cell>
        </row>
        <row r="2532">
          <cell r="AP2532">
            <v>602550</v>
          </cell>
          <cell r="AQ2532">
            <v>6001309</v>
          </cell>
          <cell r="AR2532">
            <v>6</v>
          </cell>
          <cell r="AS2532">
            <v>42313</v>
          </cell>
          <cell r="AT2532" t="str">
            <v>IDU-1804-2013 Terminado Mantenimiento Periódico IDU Arterial  --POLIZA ESTABILIDAD ACTIVA</v>
          </cell>
          <cell r="AV2532" t="str">
            <v>sc</v>
          </cell>
        </row>
        <row r="2533">
          <cell r="AP2533">
            <v>602561</v>
          </cell>
          <cell r="AQ2533">
            <v>6001318</v>
          </cell>
          <cell r="AR2533">
            <v>6</v>
          </cell>
          <cell r="AS2533">
            <v>42313</v>
          </cell>
          <cell r="AT2533" t="str">
            <v>IDU-1804-2013 Terminado Mantenimiento Periódico IDU Arterial  --POLIZA ESTABILIDAD ACTIVA</v>
          </cell>
          <cell r="AV2533" t="str">
            <v>sc</v>
          </cell>
        </row>
        <row r="2534">
          <cell r="AP2534">
            <v>602567</v>
          </cell>
          <cell r="AQ2534">
            <v>6001318</v>
          </cell>
          <cell r="AR2534">
            <v>6</v>
          </cell>
          <cell r="AS2534">
            <v>42313</v>
          </cell>
          <cell r="AT2534" t="str">
            <v>IDU-1804-2013 Terminado Mantenimiento Periódico IDU Arterial  --POLIZA ESTABILIDAD ACTIVA</v>
          </cell>
          <cell r="AV2534" t="str">
            <v>sc</v>
          </cell>
        </row>
        <row r="2535">
          <cell r="AP2535">
            <v>602572</v>
          </cell>
          <cell r="AQ2535">
            <v>6001329</v>
          </cell>
          <cell r="AR2535">
            <v>6</v>
          </cell>
          <cell r="AS2535">
            <v>42313</v>
          </cell>
          <cell r="AT2535" t="str">
            <v>IDU-1804-2013 Terminado Mantenimiento Periódico IDU Arterial  --POLIZA ESTABILIDAD ACTIVA</v>
          </cell>
          <cell r="AV2535" t="str">
            <v>sc</v>
          </cell>
        </row>
        <row r="2536">
          <cell r="AP2536">
            <v>602574</v>
          </cell>
          <cell r="AQ2536">
            <v>6001329</v>
          </cell>
          <cell r="AR2536">
            <v>6</v>
          </cell>
          <cell r="AS2536">
            <v>42313</v>
          </cell>
          <cell r="AT2536" t="str">
            <v>IDU-1804-2013 Terminado Mantenimiento Periódico IDU Arterial  --POLIZA ESTABILIDAD ACTIVA</v>
          </cell>
          <cell r="AV2536" t="str">
            <v>sc</v>
          </cell>
        </row>
        <row r="2537">
          <cell r="AP2537">
            <v>602578</v>
          </cell>
          <cell r="AQ2537">
            <v>6001329</v>
          </cell>
          <cell r="AR2537">
            <v>6</v>
          </cell>
          <cell r="AS2537">
            <v>42313</v>
          </cell>
          <cell r="AT2537" t="str">
            <v>IDU-1804-2013 Terminado Mantenimiento Periódico IDU Arterial  --POLIZA ESTABILIDAD ACTIVA</v>
          </cell>
          <cell r="AV2537" t="str">
            <v>sc</v>
          </cell>
        </row>
        <row r="2538">
          <cell r="AP2538">
            <v>602583</v>
          </cell>
          <cell r="AQ2538">
            <v>6001338</v>
          </cell>
          <cell r="AR2538">
            <v>6</v>
          </cell>
          <cell r="AS2538">
            <v>42313</v>
          </cell>
          <cell r="AT2538" t="str">
            <v>IDU-1804-2013 Terminado Mantenimiento Periódico IDU Arterial  -</v>
          </cell>
          <cell r="AV2538" t="str">
            <v>sc</v>
          </cell>
        </row>
        <row r="2539">
          <cell r="AP2539">
            <v>602619</v>
          </cell>
          <cell r="AQ2539">
            <v>18002629</v>
          </cell>
          <cell r="AR2539">
            <v>6</v>
          </cell>
          <cell r="AS2539">
            <v>42313</v>
          </cell>
          <cell r="AT2539" t="str">
            <v>IDU-1804-2013 Terminado Mantenimiento Periódico IDU Arterial  -</v>
          </cell>
          <cell r="AV2539" t="str">
            <v>sc</v>
          </cell>
        </row>
        <row r="2540">
          <cell r="AP2540">
            <v>602625</v>
          </cell>
          <cell r="AQ2540">
            <v>18002629</v>
          </cell>
          <cell r="AR2540">
            <v>6</v>
          </cell>
          <cell r="AS2540">
            <v>42313</v>
          </cell>
          <cell r="AT2540" t="str">
            <v>IDU-1804-2013 Terminado Mantenimiento Periódico IDU Arterial  -</v>
          </cell>
          <cell r="AV2540" t="str">
            <v>sc</v>
          </cell>
        </row>
        <row r="2541">
          <cell r="AP2541">
            <v>605207</v>
          </cell>
          <cell r="AQ2541">
            <v>18002592</v>
          </cell>
          <cell r="AR2541">
            <v>6</v>
          </cell>
          <cell r="AS2541">
            <v>42313</v>
          </cell>
          <cell r="AT2541" t="str">
            <v>IDU-1804-2013 Terminado Mantenimiento Periódico IDU Arterial  -</v>
          </cell>
          <cell r="AV2541" t="str">
            <v>sc</v>
          </cell>
        </row>
        <row r="2542">
          <cell r="AP2542">
            <v>605213</v>
          </cell>
          <cell r="AQ2542">
            <v>18002592</v>
          </cell>
          <cell r="AR2542">
            <v>6</v>
          </cell>
          <cell r="AS2542">
            <v>42313</v>
          </cell>
          <cell r="AT2542" t="str">
            <v>IDU-1804-2013 Terminado Mantenimiento Periódico IDU Arterial  -</v>
          </cell>
          <cell r="AV2542" t="str">
            <v>sc</v>
          </cell>
        </row>
        <row r="2543">
          <cell r="AP2543">
            <v>2505708</v>
          </cell>
          <cell r="AQ2543">
            <v>6001231</v>
          </cell>
          <cell r="AR2543">
            <v>6</v>
          </cell>
          <cell r="AS2543">
            <v>42313</v>
          </cell>
          <cell r="AT2543" t="str">
            <v>IDU-72-2008 Terminado Rehabilitación IDU Arterial  -Anden 5-POLIZA ESTABILIDAD ACTIVA</v>
          </cell>
          <cell r="AV2543" t="str">
            <v>sc</v>
          </cell>
        </row>
        <row r="2544">
          <cell r="AP2544">
            <v>2506258</v>
          </cell>
          <cell r="AQ2544">
            <v>6001824</v>
          </cell>
          <cell r="AR2544">
            <v>6</v>
          </cell>
          <cell r="AS2544">
            <v>42412</v>
          </cell>
          <cell r="AT2544" t="str">
            <v>IDU-1806-2015 Contratado Mantenimiento Periódico IDU Arterial BRIGADA DE REACCIÓN VIAL --POLIZA ESTABILIDAD ACTIVA</v>
          </cell>
          <cell r="AV2544" t="str">
            <v>sc</v>
          </cell>
        </row>
        <row r="2545">
          <cell r="AP2545">
            <v>2506266</v>
          </cell>
          <cell r="AQ2545">
            <v>6001978</v>
          </cell>
          <cell r="AR2545">
            <v>6</v>
          </cell>
          <cell r="AS2545">
            <v>42412</v>
          </cell>
          <cell r="AT2545" t="str">
            <v>IDU-1806-2015 Contratado Mantenimiento Periódico IDU Arterial BRIGADA DE REACCIÓN VIAL --POLIZA ESTABILIDAD ACTIVA</v>
          </cell>
          <cell r="AV2545" t="str">
            <v>sc</v>
          </cell>
        </row>
        <row r="2546">
          <cell r="AP2546">
            <v>2506279</v>
          </cell>
          <cell r="AQ2546">
            <v>6001209</v>
          </cell>
          <cell r="AR2546">
            <v>6</v>
          </cell>
          <cell r="AS2546">
            <v>42412</v>
          </cell>
          <cell r="AT2546" t="str">
            <v>IDU-1806-2015 Contratado Mantenimiento Periódico IDU Arterial BRIGADA DE REACCIÓN VIAL -</v>
          </cell>
          <cell r="AV2546" t="str">
            <v>sc</v>
          </cell>
        </row>
        <row r="2547">
          <cell r="AP2547">
            <v>2506299</v>
          </cell>
          <cell r="AQ2547">
            <v>6001182</v>
          </cell>
          <cell r="AR2547">
            <v>6</v>
          </cell>
          <cell r="AS2547">
            <v>42412</v>
          </cell>
          <cell r="AT2547" t="str">
            <v>IDU-1806-2015 Contratado Mantenimiento Periódico IDU Arterial BRIGADA DE REACCIÓN VIAL --POLIZA ESTABILIDAD ACTIVA</v>
          </cell>
          <cell r="AV2547" t="str">
            <v>sc</v>
          </cell>
        </row>
        <row r="2548">
          <cell r="AP2548">
            <v>2506303</v>
          </cell>
          <cell r="AQ2548">
            <v>6001962</v>
          </cell>
          <cell r="AR2548">
            <v>6</v>
          </cell>
          <cell r="AS2548">
            <v>42412</v>
          </cell>
          <cell r="AT2548" t="str">
            <v>IDU-1806-2015 Contratado Mantenimiento Periódico IDU Arterial BRIGADA DE REACCIÓN VIAL --POLIZA ESTABILIDAD ACTIVA</v>
          </cell>
          <cell r="AV2548" t="str">
            <v>sc</v>
          </cell>
        </row>
        <row r="2549">
          <cell r="AP2549">
            <v>2506307</v>
          </cell>
          <cell r="AQ2549">
            <v>6001962</v>
          </cell>
          <cell r="AR2549">
            <v>6</v>
          </cell>
          <cell r="AS2549">
            <v>42412</v>
          </cell>
          <cell r="AT2549" t="str">
            <v>IDU-1806-2015 Contratado Mantenimiento Periódico IDU Arterial BRIGADA DE REACCIÓN VIAL --POLIZA ESTABILIDAD ACTIVA</v>
          </cell>
          <cell r="AV2549" t="str">
            <v>sc</v>
          </cell>
        </row>
        <row r="2550">
          <cell r="AP2550">
            <v>2506315</v>
          </cell>
          <cell r="AQ2550">
            <v>6001962</v>
          </cell>
          <cell r="AR2550">
            <v>6</v>
          </cell>
          <cell r="AS2550">
            <v>42412</v>
          </cell>
          <cell r="AT2550" t="str">
            <v>IDU-1806-2015 Contratado Mantenimiento Periódico IDU Arterial BRIGADA DE REACCIÓN VIAL --POLIZA ESTABILIDAD ACTIVA</v>
          </cell>
          <cell r="AV2550" t="str">
            <v>sc</v>
          </cell>
        </row>
        <row r="2551">
          <cell r="AP2551">
            <v>2506320</v>
          </cell>
          <cell r="AQ2551">
            <v>6001275</v>
          </cell>
          <cell r="AR2551">
            <v>6</v>
          </cell>
          <cell r="AS2551">
            <v>42412</v>
          </cell>
          <cell r="AT2551" t="str">
            <v>IDU-1806-2015 Contratado Mantenimiento Periódico IDU Arterial BRIGADA DE REACCIÓN VIAL --POLIZA ESTABILIDAD ACTIVA</v>
          </cell>
          <cell r="AV2551" t="str">
            <v>sc</v>
          </cell>
        </row>
        <row r="2552">
          <cell r="AP2552">
            <v>2506344</v>
          </cell>
          <cell r="AQ2552">
            <v>6001219</v>
          </cell>
          <cell r="AR2552">
            <v>6</v>
          </cell>
          <cell r="AS2552">
            <v>42412</v>
          </cell>
          <cell r="AT2552" t="str">
            <v>IDU-1806-2015 Contratado Mantenimiento Periódico IDU Arterial BRIGADA DE REACCIÓN VIAL --POLIZA ESTABILIDAD ACTIVA</v>
          </cell>
          <cell r="AV2552" t="str">
            <v>sc</v>
          </cell>
        </row>
        <row r="2553">
          <cell r="AP2553">
            <v>2517915</v>
          </cell>
          <cell r="AQ2553">
            <v>6000100</v>
          </cell>
          <cell r="AR2553">
            <v>6</v>
          </cell>
          <cell r="AS2553">
            <v>42412</v>
          </cell>
          <cell r="AT2553" t="str">
            <v>IDU-1806-2015 Contratado Mantenimiento Periódico IDU Arterial BRIGADA DE REACCIÓN VIAL -</v>
          </cell>
          <cell r="AV2553" t="str">
            <v>sc</v>
          </cell>
        </row>
        <row r="2554">
          <cell r="AP2554">
            <v>24119875</v>
          </cell>
          <cell r="AQ2554">
            <v>6001284</v>
          </cell>
          <cell r="AR2554">
            <v>6</v>
          </cell>
          <cell r="AS2554">
            <v>42313</v>
          </cell>
          <cell r="AT2554" t="str">
            <v>IDU-1804-2013 Terminado Mantenimiento Periódico IDU Arterial  -</v>
          </cell>
          <cell r="AV2554" t="str">
            <v>Av Congreso Eucaristico Mantenimiento Periódico IDU-1804-2013</v>
          </cell>
        </row>
        <row r="2555">
          <cell r="AP2555">
            <v>24119876</v>
          </cell>
          <cell r="AQ2555">
            <v>6001290</v>
          </cell>
          <cell r="AR2555">
            <v>6</v>
          </cell>
          <cell r="AS2555">
            <v>42313</v>
          </cell>
          <cell r="AT2555" t="str">
            <v>IDU-1804-2013 Terminado Mantenimiento Periódico IDU Arterial  -</v>
          </cell>
          <cell r="AV2555" t="str">
            <v>Av Congreso Eucaristico Mantenimiento Periódico IDU-1804-2013</v>
          </cell>
        </row>
        <row r="2556">
          <cell r="AP2556">
            <v>24119877</v>
          </cell>
          <cell r="AQ2556">
            <v>6001294</v>
          </cell>
          <cell r="AR2556">
            <v>6</v>
          </cell>
          <cell r="AS2556">
            <v>42313</v>
          </cell>
          <cell r="AT2556" t="str">
            <v>IDU-1804-2013 Terminado Mantenimiento Periódico IDU Arterial  -</v>
          </cell>
          <cell r="AV2556" t="str">
            <v>sc</v>
          </cell>
        </row>
        <row r="2557">
          <cell r="AP2557">
            <v>24119878</v>
          </cell>
          <cell r="AQ2557">
            <v>6001296</v>
          </cell>
          <cell r="AR2557">
            <v>6</v>
          </cell>
          <cell r="AS2557">
            <v>42313</v>
          </cell>
          <cell r="AT2557" t="str">
            <v>IDU-1804-2013 Terminado Mantenimiento Periódico IDU Arterial  -</v>
          </cell>
          <cell r="AV2557" t="str">
            <v>sc</v>
          </cell>
        </row>
        <row r="2558">
          <cell r="AP2558">
            <v>24121948</v>
          </cell>
          <cell r="AQ2558">
            <v>50005985</v>
          </cell>
          <cell r="AR2558">
            <v>6</v>
          </cell>
          <cell r="AS2558">
            <v>42313</v>
          </cell>
          <cell r="AT2558" t="str">
            <v>IDU-1804-2013 Terminado Mantenimiento Periódico IDU Arterial  -</v>
          </cell>
          <cell r="AV2558" t="str">
            <v>Av Congreso Eucaristico Implementación Bicicarriles y Ciclorrutas IDU-1862-2014</v>
          </cell>
        </row>
        <row r="2559">
          <cell r="AP2559">
            <v>91014280</v>
          </cell>
          <cell r="AQ2559">
            <v>6001862</v>
          </cell>
          <cell r="AR2559">
            <v>6</v>
          </cell>
          <cell r="AS2559">
            <v>42412</v>
          </cell>
          <cell r="AT2559" t="str">
            <v>IDU-1806-2015 Contratado Mantenimiento Periódico IDU Arterial BRIGADA DE REACCIÓN VIAL -</v>
          </cell>
          <cell r="AV2559" t="str">
            <v>sc</v>
          </cell>
        </row>
        <row r="2560">
          <cell r="AP2560">
            <v>91015466</v>
          </cell>
          <cell r="AQ2560">
            <v>6001980</v>
          </cell>
          <cell r="AR2560">
            <v>6</v>
          </cell>
          <cell r="AS2560">
            <v>42412</v>
          </cell>
          <cell r="AT2560" t="str">
            <v>IDU-1806-2015 Contratado Mantenimiento Periódico IDU Arterial BRIGADA DE REACCIÓN VIAL -Calzada2-POLIZA ESTABILIDAD ACTIVA</v>
          </cell>
          <cell r="AV2560" t="str">
            <v>sc</v>
          </cell>
        </row>
        <row r="2561">
          <cell r="AP2561">
            <v>91015472</v>
          </cell>
          <cell r="AQ2561">
            <v>6001978</v>
          </cell>
          <cell r="AR2561">
            <v>6</v>
          </cell>
          <cell r="AS2561">
            <v>42412</v>
          </cell>
          <cell r="AT2561" t="str">
            <v>IDU-1806-2015 Contratado Mantenimiento Periódico IDU Arterial BRIGADA DE REACCIÓN VIAL --POLIZA ESTABILIDAD ACTIVA</v>
          </cell>
          <cell r="AV2561" t="str">
            <v>sc</v>
          </cell>
        </row>
        <row r="2562">
          <cell r="AP2562">
            <v>91015512</v>
          </cell>
          <cell r="AQ2562">
            <v>6001962</v>
          </cell>
          <cell r="AR2562">
            <v>6</v>
          </cell>
          <cell r="AS2562">
            <v>42412</v>
          </cell>
          <cell r="AT2562" t="str">
            <v>IDU-1806-2015 Contratado Mantenimiento Periódico IDU Arterial BRIGADA DE REACCIÓN VIAL --POLIZA ESTABILIDAD ACTIVA</v>
          </cell>
          <cell r="AV2562" t="str">
            <v>sc</v>
          </cell>
        </row>
        <row r="2563">
          <cell r="AP2563">
            <v>91015513</v>
          </cell>
          <cell r="AQ2563">
            <v>6001219</v>
          </cell>
          <cell r="AR2563">
            <v>6</v>
          </cell>
          <cell r="AS2563">
            <v>42412</v>
          </cell>
          <cell r="AT2563" t="str">
            <v>IDU-1806-2015 Contratado Mantenimiento Periódico IDU Arterial BRIGADA DE REACCIÓN VIAL --POLIZA ESTABILIDAD ACTIVA</v>
          </cell>
          <cell r="AV2563" t="str">
            <v>sc</v>
          </cell>
        </row>
        <row r="2564">
          <cell r="AP2564">
            <v>91015516</v>
          </cell>
          <cell r="AQ2564">
            <v>6001017</v>
          </cell>
          <cell r="AR2564">
            <v>6</v>
          </cell>
          <cell r="AS2564">
            <v>42412</v>
          </cell>
          <cell r="AT2564" t="str">
            <v>IDU-1806-2015 Contratado Mantenimiento Periódico IDU Arterial BRIGADA DE REACCIÓN VIAL -</v>
          </cell>
          <cell r="AV2564" t="str">
            <v>sc</v>
          </cell>
        </row>
        <row r="2565">
          <cell r="AP2565">
            <v>91015521</v>
          </cell>
          <cell r="AQ2565">
            <v>50001483</v>
          </cell>
          <cell r="AR2565">
            <v>6</v>
          </cell>
          <cell r="AS2565">
            <v>42731</v>
          </cell>
          <cell r="AT2565" t="str">
            <v>SD Reservado Mantenimiento Rutinario IDU Circuito Movilidad EJECUCION SITP 2016 -</v>
          </cell>
          <cell r="AV2565" t="str">
            <v>reservado por el IDU</v>
          </cell>
        </row>
        <row r="2566">
          <cell r="AP2566">
            <v>91015524</v>
          </cell>
          <cell r="AQ2566">
            <v>6000332</v>
          </cell>
          <cell r="AR2566">
            <v>6</v>
          </cell>
          <cell r="AS2566">
            <v>42758</v>
          </cell>
          <cell r="AT2566" t="str">
            <v>COP-161-2016 Reservado Conservacion FDL TUNJUELITO Circuito Movilidad SD -</v>
          </cell>
          <cell r="AV2566" t="str">
            <v>reservado por el FDL</v>
          </cell>
        </row>
        <row r="2567">
          <cell r="AP2567">
            <v>145544</v>
          </cell>
          <cell r="AQ2567">
            <v>8004952</v>
          </cell>
          <cell r="AR2567">
            <v>8</v>
          </cell>
          <cell r="AS2567">
            <v>41519</v>
          </cell>
          <cell r="AT2567" t="str">
            <v>SD Terminado Mantenimiento Periódico UAERMV Circuito Movilidad  -</v>
          </cell>
          <cell r="AU2567">
            <v>0</v>
          </cell>
          <cell r="AV2567" t="str">
            <v>sc</v>
          </cell>
        </row>
        <row r="2568">
          <cell r="AP2568">
            <v>145546</v>
          </cell>
          <cell r="AQ2568">
            <v>8005024</v>
          </cell>
          <cell r="AR2568">
            <v>8</v>
          </cell>
          <cell r="AS2568">
            <v>42667</v>
          </cell>
          <cell r="AT2568" t="str">
            <v>SD Terminado Mantenimiento Periódico UAERMV Circuito Movilidad SD Intervenida 23/07/2013 Reporte depuración ejecución UMV-</v>
          </cell>
          <cell r="AU2568">
            <v>0</v>
          </cell>
          <cell r="AV2568" t="str">
            <v>sc</v>
          </cell>
        </row>
        <row r="2569">
          <cell r="AP2569">
            <v>145547</v>
          </cell>
          <cell r="AQ2569">
            <v>8005087</v>
          </cell>
          <cell r="AR2569">
            <v>8</v>
          </cell>
          <cell r="AS2569">
            <v>41563</v>
          </cell>
          <cell r="AT2569" t="str">
            <v>SD Terminado Mantenimiento Periódico UAERMV Circuito Movilidad  -</v>
          </cell>
          <cell r="AU2569">
            <v>0</v>
          </cell>
          <cell r="AV2569" t="str">
            <v>sc</v>
          </cell>
        </row>
        <row r="2570">
          <cell r="AP2570">
            <v>145551</v>
          </cell>
          <cell r="AQ2570">
            <v>8005339</v>
          </cell>
          <cell r="AR2570">
            <v>8</v>
          </cell>
          <cell r="AS2570">
            <v>42313</v>
          </cell>
          <cell r="AT2570" t="str">
            <v>IDU-067-2012 Terminado Acciones de Movilidad IDU Circuito Movilidad  -</v>
          </cell>
          <cell r="AU2570">
            <v>0</v>
          </cell>
          <cell r="AV2570" t="str">
            <v>sc</v>
          </cell>
        </row>
        <row r="2571">
          <cell r="AP2571">
            <v>145552</v>
          </cell>
          <cell r="AQ2571">
            <v>8005362</v>
          </cell>
          <cell r="AR2571">
            <v>8</v>
          </cell>
          <cell r="AS2571">
            <v>42313</v>
          </cell>
          <cell r="AT2571" t="str">
            <v>IDU-067-2012 Terminado Acciones de Movilidad IDU Circuito Movilidad  -</v>
          </cell>
          <cell r="AU2571">
            <v>0</v>
          </cell>
          <cell r="AV2571" t="str">
            <v>sc</v>
          </cell>
        </row>
        <row r="2572">
          <cell r="AP2572">
            <v>145553</v>
          </cell>
          <cell r="AQ2572">
            <v>8005405</v>
          </cell>
          <cell r="AR2572">
            <v>8</v>
          </cell>
          <cell r="AS2572">
            <v>42313</v>
          </cell>
          <cell r="AT2572" t="str">
            <v>IDU-067-2012 Terminado Acciones de Movilidad IDU Circuito Movilidad  -</v>
          </cell>
          <cell r="AU2572">
            <v>0</v>
          </cell>
          <cell r="AV2572" t="str">
            <v>sc</v>
          </cell>
        </row>
        <row r="2573">
          <cell r="AP2573">
            <v>145646</v>
          </cell>
          <cell r="AQ2573">
            <v>8004999</v>
          </cell>
          <cell r="AR2573">
            <v>8</v>
          </cell>
          <cell r="AS2573">
            <v>42313</v>
          </cell>
          <cell r="AT2573" t="str">
            <v>IDU-73-2008 Terminado Rehabilitación IDU Arterial  -Anden1-3 Calzada2-POLIZA ESTABILIDAD ACTIVA</v>
          </cell>
          <cell r="AU2573">
            <v>42962</v>
          </cell>
          <cell r="AV2573" t="str">
            <v>MVA</v>
          </cell>
        </row>
        <row r="2574">
          <cell r="AP2574">
            <v>145647</v>
          </cell>
          <cell r="AQ2574">
            <v>8004961</v>
          </cell>
          <cell r="AR2574">
            <v>8</v>
          </cell>
          <cell r="AS2574">
            <v>42313</v>
          </cell>
          <cell r="AT2574" t="str">
            <v>IDU-73-2008 Terminado Rehabilitación IDU Arterial  -Anden1-3 Calzada2-POLIZA ESTABILIDAD ACTIVA</v>
          </cell>
          <cell r="AU2574">
            <v>42962</v>
          </cell>
          <cell r="AV2574" t="str">
            <v>MVA</v>
          </cell>
        </row>
        <row r="2575">
          <cell r="AP2575">
            <v>145651</v>
          </cell>
          <cell r="AQ2575">
            <v>8011835</v>
          </cell>
          <cell r="AR2575">
            <v>8</v>
          </cell>
          <cell r="AS2575">
            <v>42313</v>
          </cell>
          <cell r="AT2575" t="str">
            <v>IDU-73-2008 Terminado Reconstrucción IDU Intermedia  -Anden1-3 Calzada2-POLIZA ESTABILIDAD ACTIVA</v>
          </cell>
          <cell r="AU2575">
            <v>42962</v>
          </cell>
          <cell r="AV2575" t="str">
            <v>POLIZA ESTABILIDAD CTO IDU 073/08_V11 VENCE 14/8/2017</v>
          </cell>
        </row>
        <row r="2576">
          <cell r="AP2576">
            <v>145668</v>
          </cell>
          <cell r="AQ2576">
            <v>8005361</v>
          </cell>
          <cell r="AR2576">
            <v>8</v>
          </cell>
          <cell r="AS2576">
            <v>42768</v>
          </cell>
          <cell r="AT2576" t="str">
            <v>SD Reservado Acciones de Movilidad UAERMV Circuito Movilidad Salvando Vidas -</v>
          </cell>
          <cell r="AU2576">
            <v>0</v>
          </cell>
          <cell r="AV2576" t="str">
            <v>VIABLE</v>
          </cell>
        </row>
        <row r="2577">
          <cell r="AP2577">
            <v>145775</v>
          </cell>
          <cell r="AQ2577">
            <v>8005415</v>
          </cell>
          <cell r="AR2577">
            <v>8</v>
          </cell>
          <cell r="AS2577">
            <v>42313</v>
          </cell>
          <cell r="AT2577" t="str">
            <v>IDU-067-2012 Terminado Acciones de Movilidad IDU Circuito Movilidad  -</v>
          </cell>
          <cell r="AU2577">
            <v>0</v>
          </cell>
          <cell r="AV2577" t="str">
            <v>sc</v>
          </cell>
        </row>
        <row r="2578">
          <cell r="AP2578">
            <v>145798</v>
          </cell>
          <cell r="AQ2578">
            <v>8005663</v>
          </cell>
          <cell r="AR2578">
            <v>8</v>
          </cell>
          <cell r="AS2578">
            <v>42313</v>
          </cell>
          <cell r="AT2578" t="str">
            <v>IDU-067-2012 Terminado Acciones de Movilidad IDU Circuito Movilidad  -</v>
          </cell>
          <cell r="AU2578">
            <v>0</v>
          </cell>
          <cell r="AV2578" t="str">
            <v>VIABLE</v>
          </cell>
        </row>
        <row r="2579">
          <cell r="AP2579">
            <v>145865</v>
          </cell>
          <cell r="AQ2579">
            <v>8004919</v>
          </cell>
          <cell r="AR2579">
            <v>8</v>
          </cell>
          <cell r="AS2579">
            <v>42361</v>
          </cell>
          <cell r="AT2579" t="str">
            <v>CONV-123-2013 Terminado Mantenimiento Periódico UAERMV Circuito Movilidad  -</v>
          </cell>
          <cell r="AU2579">
            <v>0</v>
          </cell>
          <cell r="AV2579" t="str">
            <v>sc</v>
          </cell>
        </row>
        <row r="2580">
          <cell r="AP2580">
            <v>145866</v>
          </cell>
          <cell r="AQ2580">
            <v>8004919</v>
          </cell>
          <cell r="AR2580">
            <v>8</v>
          </cell>
          <cell r="AS2580">
            <v>42361</v>
          </cell>
          <cell r="AT2580" t="str">
            <v>CONV-123-2013 Terminado Mantenimiento Periódico UAERMV Circuito Movilidad  -</v>
          </cell>
          <cell r="AU2580">
            <v>0</v>
          </cell>
          <cell r="AV2580" t="str">
            <v>sc</v>
          </cell>
        </row>
        <row r="2581">
          <cell r="AP2581">
            <v>145867</v>
          </cell>
          <cell r="AQ2581">
            <v>8004881</v>
          </cell>
          <cell r="AR2581">
            <v>8</v>
          </cell>
          <cell r="AS2581">
            <v>42361</v>
          </cell>
          <cell r="AT2581" t="str">
            <v>CONV-123-2013 Terminado Mantenimiento Periódico UAERMV Circuito Movilidad  -</v>
          </cell>
          <cell r="AU2581">
            <v>0</v>
          </cell>
          <cell r="AV2581" t="str">
            <v>sc</v>
          </cell>
        </row>
        <row r="2582">
          <cell r="AP2582">
            <v>145868</v>
          </cell>
          <cell r="AQ2582">
            <v>8004881</v>
          </cell>
          <cell r="AR2582">
            <v>8</v>
          </cell>
          <cell r="AS2582">
            <v>42361</v>
          </cell>
          <cell r="AT2582" t="str">
            <v>CONV-123-2013 Terminado Mantenimiento Periódico UAERMV Circuito Movilidad  -</v>
          </cell>
          <cell r="AU2582">
            <v>0</v>
          </cell>
          <cell r="AV2582" t="str">
            <v>sc</v>
          </cell>
        </row>
        <row r="2583">
          <cell r="AP2583">
            <v>145887</v>
          </cell>
          <cell r="AQ2583">
            <v>8004630</v>
          </cell>
          <cell r="AR2583">
            <v>8</v>
          </cell>
          <cell r="AS2583">
            <v>42244</v>
          </cell>
          <cell r="AT2583" t="str">
            <v>COP-155-2013 Terminado Construcción FDL KENNEDY Circuito Movilidad Cabildo Reporte Servidor de Mapas Agosto 2015-</v>
          </cell>
          <cell r="AU2583">
            <v>0</v>
          </cell>
          <cell r="AV2583" t="str">
            <v>sc</v>
          </cell>
        </row>
        <row r="2584">
          <cell r="AP2584">
            <v>145893</v>
          </cell>
          <cell r="AQ2584">
            <v>8005498</v>
          </cell>
          <cell r="AR2584">
            <v>8</v>
          </cell>
          <cell r="AS2584">
            <v>42313</v>
          </cell>
          <cell r="AT2584" t="str">
            <v>IDU-067-2012 Terminado Acciones de Movilidad IDU Intermedia  -</v>
          </cell>
          <cell r="AU2584">
            <v>0</v>
          </cell>
          <cell r="AV2584" t="str">
            <v>sc</v>
          </cell>
        </row>
        <row r="2585">
          <cell r="AP2585">
            <v>145894</v>
          </cell>
          <cell r="AQ2585">
            <v>8005837</v>
          </cell>
          <cell r="AR2585">
            <v>8</v>
          </cell>
          <cell r="AS2585">
            <v>42313</v>
          </cell>
          <cell r="AT2585" t="str">
            <v>IDU-067-2012 Terminado Acciones de Movilidad IDU Circuito Movilidad  -</v>
          </cell>
          <cell r="AU2585">
            <v>0</v>
          </cell>
          <cell r="AV2585" t="str">
            <v>sc</v>
          </cell>
        </row>
        <row r="2586">
          <cell r="AP2586">
            <v>145924</v>
          </cell>
          <cell r="AQ2586">
            <v>8006418</v>
          </cell>
          <cell r="AR2586">
            <v>8</v>
          </cell>
          <cell r="AS2586">
            <v>42313</v>
          </cell>
          <cell r="AT2586" t="str">
            <v>IDU-067-2012 Terminado Acciones de Movilidad IDU Circuito Movilidad  -</v>
          </cell>
          <cell r="AU2586">
            <v>0</v>
          </cell>
          <cell r="AV2586" t="str">
            <v>VIABLE</v>
          </cell>
        </row>
        <row r="2587">
          <cell r="AP2587">
            <v>145925</v>
          </cell>
          <cell r="AQ2587">
            <v>8006263</v>
          </cell>
          <cell r="AR2587">
            <v>8</v>
          </cell>
          <cell r="AS2587">
            <v>42313</v>
          </cell>
          <cell r="AT2587" t="str">
            <v>IDU-067-2012 Terminado Acciones de Movilidad IDU Circuito Movilidad  -</v>
          </cell>
          <cell r="AU2587">
            <v>0</v>
          </cell>
          <cell r="AV2587" t="str">
            <v>VIABLE</v>
          </cell>
        </row>
        <row r="2588">
          <cell r="AP2588">
            <v>145927</v>
          </cell>
          <cell r="AQ2588">
            <v>8006169</v>
          </cell>
          <cell r="AR2588">
            <v>8</v>
          </cell>
          <cell r="AS2588">
            <v>42313</v>
          </cell>
          <cell r="AT2588" t="str">
            <v>IDU-067-2012 Terminado Acciones de Movilidad IDU Circuito Movilidad  -</v>
          </cell>
          <cell r="AU2588">
            <v>0</v>
          </cell>
          <cell r="AV2588" t="str">
            <v>VIABLE</v>
          </cell>
        </row>
        <row r="2589">
          <cell r="AP2589">
            <v>145929</v>
          </cell>
          <cell r="AQ2589">
            <v>8006025</v>
          </cell>
          <cell r="AR2589">
            <v>8</v>
          </cell>
          <cell r="AS2589">
            <v>42313</v>
          </cell>
          <cell r="AT2589" t="str">
            <v>IDU-067-2012 Terminado Acciones de Movilidad IDU Circuito Movilidad  -</v>
          </cell>
          <cell r="AU2589">
            <v>0</v>
          </cell>
          <cell r="AV2589" t="str">
            <v>VIABLE</v>
          </cell>
        </row>
        <row r="2590">
          <cell r="AP2590">
            <v>145932</v>
          </cell>
          <cell r="AQ2590">
            <v>8005972</v>
          </cell>
          <cell r="AR2590">
            <v>8</v>
          </cell>
          <cell r="AS2590">
            <v>42313</v>
          </cell>
          <cell r="AT2590" t="str">
            <v>IDU-067-2012 Terminado Acciones de Movilidad IDU Circuito Movilidad  -</v>
          </cell>
          <cell r="AU2590">
            <v>0</v>
          </cell>
          <cell r="AV2590" t="str">
            <v>VIABLE</v>
          </cell>
        </row>
        <row r="2591">
          <cell r="AP2591">
            <v>145933</v>
          </cell>
          <cell r="AQ2591">
            <v>8005895</v>
          </cell>
          <cell r="AR2591">
            <v>8</v>
          </cell>
          <cell r="AS2591">
            <v>42313</v>
          </cell>
          <cell r="AT2591" t="str">
            <v>IDU-067-2012 Terminado Acciones de Movilidad IDU Circuito Movilidad  -</v>
          </cell>
          <cell r="AU2591">
            <v>0</v>
          </cell>
          <cell r="AV2591" t="str">
            <v>VIABLE</v>
          </cell>
        </row>
        <row r="2592">
          <cell r="AP2592">
            <v>145987</v>
          </cell>
          <cell r="AQ2592">
            <v>8006710</v>
          </cell>
          <cell r="AR2592">
            <v>8</v>
          </cell>
          <cell r="AS2592">
            <v>42313</v>
          </cell>
          <cell r="AT2592" t="str">
            <v>IDU-067-2012 Terminado Acciones de Movilidad IDU Circuito Movilidad  -</v>
          </cell>
          <cell r="AU2592">
            <v>0</v>
          </cell>
          <cell r="AV2592" t="str">
            <v>VIABLE</v>
          </cell>
        </row>
        <row r="2593">
          <cell r="AP2593">
            <v>145990</v>
          </cell>
          <cell r="AQ2593">
            <v>8006520</v>
          </cell>
          <cell r="AR2593">
            <v>8</v>
          </cell>
          <cell r="AS2593">
            <v>42313</v>
          </cell>
          <cell r="AT2593" t="str">
            <v>IDU-067-2012 Terminado Acciones de Movilidad IDU Circuito Movilidad  -</v>
          </cell>
          <cell r="AU2593">
            <v>0</v>
          </cell>
          <cell r="AV2593" t="str">
            <v>sc</v>
          </cell>
        </row>
        <row r="2594">
          <cell r="AP2594">
            <v>145996</v>
          </cell>
          <cell r="AQ2594">
            <v>8006270</v>
          </cell>
          <cell r="AR2594">
            <v>8</v>
          </cell>
          <cell r="AS2594">
            <v>42313</v>
          </cell>
          <cell r="AT2594" t="str">
            <v>IDU-73-2008 Terminado Rehabilitación IDU Circuito Movilidad  -</v>
          </cell>
          <cell r="AU2594">
            <v>0</v>
          </cell>
          <cell r="AV2594" t="str">
            <v>sc</v>
          </cell>
        </row>
        <row r="2595">
          <cell r="AP2595">
            <v>145997</v>
          </cell>
          <cell r="AQ2595">
            <v>8006431</v>
          </cell>
          <cell r="AR2595">
            <v>8</v>
          </cell>
          <cell r="AS2595">
            <v>42313</v>
          </cell>
          <cell r="AT2595" t="str">
            <v>IDU-73-2008 Terminado Rehabilitación IDU Circuito Movilidad  -</v>
          </cell>
          <cell r="AU2595">
            <v>0</v>
          </cell>
          <cell r="AV2595" t="str">
            <v>sc</v>
          </cell>
        </row>
        <row r="2596">
          <cell r="AP2596">
            <v>145998</v>
          </cell>
          <cell r="AQ2596">
            <v>8006475</v>
          </cell>
          <cell r="AR2596">
            <v>8</v>
          </cell>
          <cell r="AS2596">
            <v>42313</v>
          </cell>
          <cell r="AT2596" t="str">
            <v>IDU-73-2008 Terminado Rehabilitación IDU Circuito Movilidad  -</v>
          </cell>
          <cell r="AU2596">
            <v>0</v>
          </cell>
          <cell r="AV2596" t="str">
            <v>sc</v>
          </cell>
        </row>
        <row r="2597">
          <cell r="AP2597">
            <v>145999</v>
          </cell>
          <cell r="AQ2597">
            <v>8006590</v>
          </cell>
          <cell r="AR2597">
            <v>8</v>
          </cell>
          <cell r="AS2597">
            <v>42313</v>
          </cell>
          <cell r="AT2597" t="str">
            <v>IDU-73-2008 Terminado Rehabilitación IDU Circuito Movilidad  -</v>
          </cell>
          <cell r="AU2597">
            <v>0</v>
          </cell>
          <cell r="AV2597" t="str">
            <v>sc</v>
          </cell>
        </row>
        <row r="2598">
          <cell r="AP2598">
            <v>146000</v>
          </cell>
          <cell r="AQ2598">
            <v>8006626</v>
          </cell>
          <cell r="AR2598">
            <v>8</v>
          </cell>
          <cell r="AS2598">
            <v>42313</v>
          </cell>
          <cell r="AT2598" t="str">
            <v>IDU-73-2008 Terminado Rehabilitación IDU Circuito Movilidad  -</v>
          </cell>
          <cell r="AU2598">
            <v>0</v>
          </cell>
          <cell r="AV2598" t="str">
            <v>sc</v>
          </cell>
        </row>
        <row r="2599">
          <cell r="AP2599">
            <v>146074</v>
          </cell>
          <cell r="AQ2599">
            <v>8006513</v>
          </cell>
          <cell r="AR2599">
            <v>8</v>
          </cell>
          <cell r="AS2599">
            <v>41298</v>
          </cell>
          <cell r="AT2599" t="str">
            <v>SD Terminado Mantenimiento Periódico UAERMV Arterial  -</v>
          </cell>
          <cell r="AU2599">
            <v>0</v>
          </cell>
          <cell r="AV2599" t="str">
            <v>sc</v>
          </cell>
        </row>
        <row r="2600">
          <cell r="AP2600">
            <v>146108</v>
          </cell>
          <cell r="AQ2600">
            <v>8007333</v>
          </cell>
          <cell r="AR2600">
            <v>8</v>
          </cell>
          <cell r="AS2600">
            <v>42768</v>
          </cell>
          <cell r="AT2600" t="str">
            <v>SD Reservado Acciones de Movilidad UAERMV Circuito Movilidad Salvando Vidas -</v>
          </cell>
          <cell r="AU2600">
            <v>0</v>
          </cell>
          <cell r="AV2600" t="str">
            <v>sc</v>
          </cell>
        </row>
        <row r="2601">
          <cell r="AP2601">
            <v>146109</v>
          </cell>
          <cell r="AQ2601">
            <v>8007206</v>
          </cell>
          <cell r="AR2601">
            <v>8</v>
          </cell>
          <cell r="AS2601">
            <v>42768</v>
          </cell>
          <cell r="AT2601" t="str">
            <v>SD Reservado Acciones de Movilidad UAERMV Circuito Movilidad Salvando Vidas -</v>
          </cell>
          <cell r="AU2601">
            <v>0</v>
          </cell>
          <cell r="AV2601" t="str">
            <v>sc</v>
          </cell>
        </row>
        <row r="2602">
          <cell r="AP2602">
            <v>146287</v>
          </cell>
          <cell r="AQ2602">
            <v>8005999</v>
          </cell>
          <cell r="AR2602">
            <v>8</v>
          </cell>
          <cell r="AS2602">
            <v>42313</v>
          </cell>
          <cell r="AT2602" t="str">
            <v>IDU-067-2012 Terminado Acciones de Movilidad IDU Circuito Movilidad  -Calzada 4-POLIZA ESTABILIDAD Y CALIDAD ACTIVA</v>
          </cell>
          <cell r="AU2602">
            <v>44099</v>
          </cell>
          <cell r="AV2602" t="str">
            <v>VIABLE</v>
          </cell>
        </row>
        <row r="2603">
          <cell r="AP2603">
            <v>146288</v>
          </cell>
          <cell r="AQ2603">
            <v>8006212</v>
          </cell>
          <cell r="AR2603">
            <v>8</v>
          </cell>
          <cell r="AS2603">
            <v>42313</v>
          </cell>
          <cell r="AT2603" t="str">
            <v>IDU-067-2012 Terminado Rehabilitación IDU Circuito Movilidad  -Calzada 4-POLIZA ESTABILIDAD Y CALIDAD ACTIVA</v>
          </cell>
          <cell r="AU2603">
            <v>44099</v>
          </cell>
          <cell r="AV2603" t="str">
            <v>VIABLE</v>
          </cell>
        </row>
        <row r="2604">
          <cell r="AP2604">
            <v>146289</v>
          </cell>
          <cell r="AQ2604">
            <v>8006212</v>
          </cell>
          <cell r="AR2604">
            <v>8</v>
          </cell>
          <cell r="AS2604">
            <v>42313</v>
          </cell>
          <cell r="AT2604" t="str">
            <v>IDU-067-2012 Terminado Acciones de Movilidad IDU Circuito Movilidad  -Calzada 4-POLIZA ESTABILIDAD Y CALIDAD ACTIVA</v>
          </cell>
          <cell r="AU2604">
            <v>44099</v>
          </cell>
          <cell r="AV2604" t="str">
            <v>VIABLE</v>
          </cell>
        </row>
        <row r="2605">
          <cell r="AP2605">
            <v>146290</v>
          </cell>
          <cell r="AQ2605">
            <v>8006300</v>
          </cell>
          <cell r="AR2605">
            <v>8</v>
          </cell>
          <cell r="AS2605">
            <v>42313</v>
          </cell>
          <cell r="AT2605" t="str">
            <v>IDU-067-2012 Terminado Rehabilitación IDU Circuito Movilidad  -Calzada 4-POLIZA ESTABILIDAD Y CALIDAD ACTIVA</v>
          </cell>
          <cell r="AU2605">
            <v>44099</v>
          </cell>
          <cell r="AV2605" t="str">
            <v>VIABLE</v>
          </cell>
        </row>
        <row r="2606">
          <cell r="AP2606">
            <v>146291</v>
          </cell>
          <cell r="AQ2606">
            <v>8006300</v>
          </cell>
          <cell r="AR2606">
            <v>8</v>
          </cell>
          <cell r="AS2606">
            <v>42313</v>
          </cell>
          <cell r="AT2606" t="str">
            <v>IDU-067-2012 Terminado Acciones de Movilidad IDU Circuito Movilidad  -Calzada 4-POLIZA ESTABILIDAD Y CALIDAD ACTIVA</v>
          </cell>
          <cell r="AU2606">
            <v>44099</v>
          </cell>
          <cell r="AV2606" t="str">
            <v>VIABLE</v>
          </cell>
        </row>
        <row r="2607">
          <cell r="AP2607">
            <v>146292</v>
          </cell>
          <cell r="AQ2607">
            <v>8006381</v>
          </cell>
          <cell r="AR2607">
            <v>8</v>
          </cell>
          <cell r="AS2607">
            <v>42313</v>
          </cell>
          <cell r="AT2607" t="str">
            <v>IDU-067-2012 Terminado Acciones de Movilidad IDU Circuito Movilidad  -</v>
          </cell>
          <cell r="AU2607">
            <v>0</v>
          </cell>
          <cell r="AV2607" t="str">
            <v>sc</v>
          </cell>
        </row>
        <row r="2608">
          <cell r="AP2608">
            <v>146293</v>
          </cell>
          <cell r="AQ2608">
            <v>8006381</v>
          </cell>
          <cell r="AR2608">
            <v>8</v>
          </cell>
          <cell r="AS2608">
            <v>42313</v>
          </cell>
          <cell r="AT2608" t="str">
            <v>IDU-067-2012 Terminado Acciones de Movilidad IDU Circuito Movilidad  -</v>
          </cell>
          <cell r="AU2608">
            <v>0</v>
          </cell>
          <cell r="AV2608" t="str">
            <v>sc</v>
          </cell>
        </row>
        <row r="2609">
          <cell r="AP2609">
            <v>146294</v>
          </cell>
          <cell r="AQ2609">
            <v>8006554</v>
          </cell>
          <cell r="AR2609">
            <v>8</v>
          </cell>
          <cell r="AS2609">
            <v>42313</v>
          </cell>
          <cell r="AT2609" t="str">
            <v>IDU-067-2012 Terminado Acciones de Movilidad IDU Circuito Movilidad  -</v>
          </cell>
          <cell r="AU2609">
            <v>0</v>
          </cell>
          <cell r="AV2609" t="str">
            <v>sc</v>
          </cell>
        </row>
        <row r="2610">
          <cell r="AP2610">
            <v>146295</v>
          </cell>
          <cell r="AQ2610">
            <v>8006554</v>
          </cell>
          <cell r="AR2610">
            <v>8</v>
          </cell>
          <cell r="AS2610">
            <v>42313</v>
          </cell>
          <cell r="AT2610" t="str">
            <v>IDU-067-2012 Terminado Acciones de Movilidad IDU Circuito Movilidad  -</v>
          </cell>
          <cell r="AU2610">
            <v>0</v>
          </cell>
          <cell r="AV2610" t="str">
            <v>sc</v>
          </cell>
        </row>
        <row r="2611">
          <cell r="AP2611">
            <v>146296</v>
          </cell>
          <cell r="AQ2611">
            <v>8006692</v>
          </cell>
          <cell r="AR2611">
            <v>8</v>
          </cell>
          <cell r="AS2611">
            <v>42313</v>
          </cell>
          <cell r="AT2611" t="str">
            <v>IDU-067-2012 Terminado Acciones de Movilidad IDU Circuito Movilidad  -</v>
          </cell>
          <cell r="AU2611">
            <v>0</v>
          </cell>
          <cell r="AV2611" t="str">
            <v>sc</v>
          </cell>
        </row>
        <row r="2612">
          <cell r="AP2612">
            <v>146297</v>
          </cell>
          <cell r="AQ2612">
            <v>8006692</v>
          </cell>
          <cell r="AR2612">
            <v>8</v>
          </cell>
          <cell r="AS2612">
            <v>42313</v>
          </cell>
          <cell r="AT2612" t="str">
            <v>IDU-067-2012 Terminado Acciones de Movilidad IDU Circuito Movilidad  -</v>
          </cell>
          <cell r="AU2612">
            <v>0</v>
          </cell>
          <cell r="AV2612" t="str">
            <v>sc</v>
          </cell>
        </row>
        <row r="2613">
          <cell r="AP2613">
            <v>146298</v>
          </cell>
          <cell r="AQ2613">
            <v>8006829</v>
          </cell>
          <cell r="AR2613">
            <v>8</v>
          </cell>
          <cell r="AS2613">
            <v>42313</v>
          </cell>
          <cell r="AT2613" t="str">
            <v>IDU-067-2012 Terminado Acciones de Movilidad IDU Circuito Movilidad  -</v>
          </cell>
          <cell r="AU2613">
            <v>0</v>
          </cell>
          <cell r="AV2613" t="str">
            <v>sc</v>
          </cell>
        </row>
        <row r="2614">
          <cell r="AP2614">
            <v>146299</v>
          </cell>
          <cell r="AQ2614">
            <v>8006829</v>
          </cell>
          <cell r="AR2614">
            <v>8</v>
          </cell>
          <cell r="AS2614">
            <v>42313</v>
          </cell>
          <cell r="AT2614" t="str">
            <v>IDU-067-2012 Terminado Acciones de Movilidad IDU Circuito Movilidad  -</v>
          </cell>
          <cell r="AU2614">
            <v>0</v>
          </cell>
          <cell r="AV2614" t="str">
            <v>sc</v>
          </cell>
        </row>
        <row r="2615">
          <cell r="AP2615">
            <v>146328</v>
          </cell>
          <cell r="AQ2615">
            <v>8006514</v>
          </cell>
          <cell r="AR2615">
            <v>8</v>
          </cell>
          <cell r="AS2615">
            <v>42768</v>
          </cell>
          <cell r="AT2615" t="str">
            <v>SD Reservado Acciones de Movilidad UAERMV Circuito Movilidad Salvando Vidas -</v>
          </cell>
          <cell r="AU2615">
            <v>0</v>
          </cell>
          <cell r="AV2615" t="str">
            <v>VIABLE</v>
          </cell>
        </row>
        <row r="2616">
          <cell r="AP2616">
            <v>146393</v>
          </cell>
          <cell r="AQ2616">
            <v>8007626</v>
          </cell>
          <cell r="AR2616">
            <v>8</v>
          </cell>
          <cell r="AS2616">
            <v>42313</v>
          </cell>
          <cell r="AT2616" t="str">
            <v>IDU-73-2008 Terminado Rehabilitación IDU Circuito Movilidad  -</v>
          </cell>
          <cell r="AU2616">
            <v>0</v>
          </cell>
          <cell r="AV2616" t="str">
            <v>sc</v>
          </cell>
        </row>
        <row r="2617">
          <cell r="AP2617">
            <v>146396</v>
          </cell>
          <cell r="AQ2617">
            <v>8007139</v>
          </cell>
          <cell r="AR2617">
            <v>8</v>
          </cell>
          <cell r="AS2617">
            <v>42313</v>
          </cell>
          <cell r="AT2617" t="str">
            <v>IDU-067-2012 Terminado Acciones de Movilidad IDU Circuito Movilidad  -</v>
          </cell>
          <cell r="AU2617">
            <v>0</v>
          </cell>
          <cell r="AV2617" t="str">
            <v>sc</v>
          </cell>
        </row>
        <row r="2618">
          <cell r="AP2618">
            <v>146397</v>
          </cell>
          <cell r="AQ2618">
            <v>8007139</v>
          </cell>
          <cell r="AR2618">
            <v>8</v>
          </cell>
          <cell r="AS2618">
            <v>42313</v>
          </cell>
          <cell r="AT2618" t="str">
            <v>IDU-067-2012 Terminado Acciones de Movilidad IDU Circuito Movilidad  -</v>
          </cell>
          <cell r="AU2618">
            <v>0</v>
          </cell>
          <cell r="AV2618" t="str">
            <v>sc</v>
          </cell>
        </row>
        <row r="2619">
          <cell r="AP2619">
            <v>146398</v>
          </cell>
          <cell r="AQ2619">
            <v>8006923</v>
          </cell>
          <cell r="AR2619">
            <v>8</v>
          </cell>
          <cell r="AS2619">
            <v>42313</v>
          </cell>
          <cell r="AT2619" t="str">
            <v>IDU-067-2012 Terminado Acciones de Movilidad IDU Circuito Movilidad  -</v>
          </cell>
          <cell r="AU2619">
            <v>0</v>
          </cell>
          <cell r="AV2619" t="str">
            <v>sc</v>
          </cell>
        </row>
        <row r="2620">
          <cell r="AP2620">
            <v>146399</v>
          </cell>
          <cell r="AQ2620">
            <v>8006923</v>
          </cell>
          <cell r="AR2620">
            <v>8</v>
          </cell>
          <cell r="AS2620">
            <v>42313</v>
          </cell>
          <cell r="AT2620" t="str">
            <v>IDU-067-2012 Terminado Acciones de Movilidad IDU Circuito Movilidad  -</v>
          </cell>
          <cell r="AU2620">
            <v>0</v>
          </cell>
          <cell r="AV2620" t="str">
            <v>sc</v>
          </cell>
        </row>
        <row r="2621">
          <cell r="AP2621">
            <v>146488</v>
          </cell>
          <cell r="AQ2621">
            <v>8006301</v>
          </cell>
          <cell r="AR2621">
            <v>8</v>
          </cell>
          <cell r="AS2621">
            <v>42313</v>
          </cell>
          <cell r="AT2621" t="str">
            <v>IDU-73-2008 Terminado Rehabilitación IDU Circuito Movilidad  -</v>
          </cell>
          <cell r="AU2621">
            <v>0</v>
          </cell>
          <cell r="AV2621" t="str">
            <v>INTERVENIDO CTO IDU-73-2008 REHABILITACIÓN</v>
          </cell>
        </row>
        <row r="2622">
          <cell r="AP2622">
            <v>146489</v>
          </cell>
          <cell r="AQ2622">
            <v>8006168</v>
          </cell>
          <cell r="AR2622">
            <v>8</v>
          </cell>
          <cell r="AS2622">
            <v>42313</v>
          </cell>
          <cell r="AT2622" t="str">
            <v>IDU-73-2008 Terminado Rehabilitación IDU Circuito Movilidad  -Calzada2-POLIZA ESTABILIDAD ACTIVA</v>
          </cell>
          <cell r="AU2622">
            <v>42962</v>
          </cell>
          <cell r="AV2622" t="str">
            <v>INTERVENIDO CTO IDU-73-2008 REHABILITACIÓN</v>
          </cell>
        </row>
        <row r="2623">
          <cell r="AP2623">
            <v>146490</v>
          </cell>
          <cell r="AQ2623">
            <v>8006168</v>
          </cell>
          <cell r="AR2623">
            <v>8</v>
          </cell>
          <cell r="AS2623">
            <v>42313</v>
          </cell>
          <cell r="AT2623" t="str">
            <v>IDU-73-2008 Terminado Rehabilitación IDU Circuito Movilidad  -Calzada2-POLIZA ESTABILIDAD ACTIVA</v>
          </cell>
          <cell r="AU2623">
            <v>42962</v>
          </cell>
          <cell r="AV2623" t="str">
            <v>POLIZA ESTABILIDAD CTO. IDU 073/08_V11 VENCE 14/8/2017</v>
          </cell>
        </row>
        <row r="2624">
          <cell r="AP2624">
            <v>146491</v>
          </cell>
          <cell r="AQ2624">
            <v>8006093</v>
          </cell>
          <cell r="AR2624">
            <v>8</v>
          </cell>
          <cell r="AS2624">
            <v>42313</v>
          </cell>
          <cell r="AT2624" t="str">
            <v>IDU-73-2008 Terminado Rehabilitación IDU Circuito Movilidad  -</v>
          </cell>
          <cell r="AU2624">
            <v>0</v>
          </cell>
          <cell r="AV2624" t="str">
            <v>INTERVENIDO CTO IDU-73-2008 REHABILITACIÓN</v>
          </cell>
        </row>
        <row r="2625">
          <cell r="AP2625">
            <v>146492</v>
          </cell>
          <cell r="AQ2625">
            <v>8006093</v>
          </cell>
          <cell r="AR2625">
            <v>8</v>
          </cell>
          <cell r="AS2625">
            <v>42313</v>
          </cell>
          <cell r="AT2625" t="str">
            <v>IDU-73-2008 Terminado Rehabilitación IDU Circuito Movilidad  -</v>
          </cell>
          <cell r="AU2625">
            <v>0</v>
          </cell>
          <cell r="AV2625" t="str">
            <v>INTERVENIDO CTO IDU-73-2008 REHABILITACIÓN</v>
          </cell>
        </row>
        <row r="2626">
          <cell r="AP2626">
            <v>146493</v>
          </cell>
          <cell r="AQ2626">
            <v>8006020</v>
          </cell>
          <cell r="AR2626">
            <v>8</v>
          </cell>
          <cell r="AS2626">
            <v>42313</v>
          </cell>
          <cell r="AT2626" t="str">
            <v>IDU-73-2008 Terminado Rehabilitación IDU Circuito Movilidad  -</v>
          </cell>
          <cell r="AU2626">
            <v>0</v>
          </cell>
          <cell r="AV2626" t="str">
            <v>INTERVENIDO CTO IDU-73-2008 REHABILITACIÓN</v>
          </cell>
        </row>
        <row r="2627">
          <cell r="AP2627">
            <v>146494</v>
          </cell>
          <cell r="AQ2627">
            <v>8006020</v>
          </cell>
          <cell r="AR2627">
            <v>8</v>
          </cell>
          <cell r="AS2627">
            <v>42313</v>
          </cell>
          <cell r="AT2627" t="str">
            <v>IDU-73-2008 Terminado Rehabilitación IDU Circuito Movilidad  -</v>
          </cell>
          <cell r="AU2627">
            <v>0</v>
          </cell>
          <cell r="AV2627" t="str">
            <v>INTERVENIDO CTO IDU-73-2008 REHABILITACIÓN</v>
          </cell>
        </row>
        <row r="2628">
          <cell r="AP2628">
            <v>146495</v>
          </cell>
          <cell r="AQ2628">
            <v>8005954</v>
          </cell>
          <cell r="AR2628">
            <v>8</v>
          </cell>
          <cell r="AS2628">
            <v>42313</v>
          </cell>
          <cell r="AT2628" t="str">
            <v>IDU-73-2008 Terminado Rehabilitación IDU Circuito Movilidad  -</v>
          </cell>
          <cell r="AU2628">
            <v>0</v>
          </cell>
          <cell r="AV2628" t="str">
            <v>INTERVENIDO CTO IDU-73-2008 REHABILITACIÓN</v>
          </cell>
        </row>
        <row r="2629">
          <cell r="AP2629">
            <v>146496</v>
          </cell>
          <cell r="AQ2629">
            <v>8005954</v>
          </cell>
          <cell r="AR2629">
            <v>8</v>
          </cell>
          <cell r="AS2629">
            <v>42313</v>
          </cell>
          <cell r="AT2629" t="str">
            <v>IDU-73-2008 Terminado Rehabilitación IDU Circuito Movilidad  -</v>
          </cell>
          <cell r="AU2629">
            <v>0</v>
          </cell>
          <cell r="AV2629" t="str">
            <v>INTERVENIDO CTO IDU-73-2008 REHABILITACIÓN</v>
          </cell>
        </row>
        <row r="2630">
          <cell r="AP2630">
            <v>146611</v>
          </cell>
          <cell r="AQ2630">
            <v>8006122</v>
          </cell>
          <cell r="AR2630">
            <v>8</v>
          </cell>
          <cell r="AS2630">
            <v>41411</v>
          </cell>
          <cell r="AT2630" t="str">
            <v>SD Terminado Mantenimiento Periódico UAERMV Circuito Movilidad  -</v>
          </cell>
          <cell r="AU2630">
            <v>0</v>
          </cell>
          <cell r="AV2630" t="str">
            <v>INTERVENIDO POR UMV MTO PERIODICO OFICIO 20135260711102</v>
          </cell>
        </row>
        <row r="2631">
          <cell r="AP2631">
            <v>146614</v>
          </cell>
          <cell r="AQ2631">
            <v>8006357</v>
          </cell>
          <cell r="AR2631">
            <v>8</v>
          </cell>
          <cell r="AS2631">
            <v>41411</v>
          </cell>
          <cell r="AT2631" t="str">
            <v>SD Terminado Mantenimiento Periódico UAERMV Circuito Movilidad  -</v>
          </cell>
          <cell r="AU2631">
            <v>0</v>
          </cell>
          <cell r="AV2631" t="str">
            <v>INTERVENIDO POR UMV MTO PERIODICO OFICIO 20135260711102</v>
          </cell>
        </row>
        <row r="2632">
          <cell r="AP2632">
            <v>146835</v>
          </cell>
          <cell r="AQ2632">
            <v>8007154</v>
          </cell>
          <cell r="AR2632">
            <v>8</v>
          </cell>
          <cell r="AS2632">
            <v>42313</v>
          </cell>
          <cell r="AT2632" t="str">
            <v>IDU-067-2012 Terminado Rehabilitación IDU Circuito Movilidad  -Calzada 2-POLIZA ESTABILIDAD Y CALIDAD ACTIVA</v>
          </cell>
          <cell r="AU2632">
            <v>44099</v>
          </cell>
          <cell r="AV2632" t="str">
            <v>PÓLIZA ACTIVA CONTRATO IDU-067-2013</v>
          </cell>
        </row>
        <row r="2633">
          <cell r="AP2633">
            <v>146836</v>
          </cell>
          <cell r="AQ2633">
            <v>8007166</v>
          </cell>
          <cell r="AR2633">
            <v>8</v>
          </cell>
          <cell r="AS2633">
            <v>42313</v>
          </cell>
          <cell r="AT2633" t="str">
            <v>IDU-067-2012 Terminado Rehabilitación IDU Circuito Movilidad  -Calzada 2-POLIZA ESTABILIDAD Y CALIDAD ACTIVA</v>
          </cell>
          <cell r="AU2633">
            <v>44099</v>
          </cell>
          <cell r="AV2633" t="str">
            <v>PÓLIZA ACTIVA CONTRATO IDU-067-2017</v>
          </cell>
        </row>
        <row r="2634">
          <cell r="AP2634">
            <v>146837</v>
          </cell>
          <cell r="AQ2634">
            <v>8007172</v>
          </cell>
          <cell r="AR2634">
            <v>8</v>
          </cell>
          <cell r="AS2634">
            <v>42313</v>
          </cell>
          <cell r="AT2634" t="str">
            <v>IDU-067-2012 Terminado Rehabilitación IDU Circuito Movilidad  -Calzada 2-POLIZA ESTABILIDAD Y CALIDAD ACTIVA</v>
          </cell>
          <cell r="AU2634">
            <v>44099</v>
          </cell>
          <cell r="AV2634" t="str">
            <v>PÓLIZA ACTIVA CONTRATO IDU-067-2014</v>
          </cell>
        </row>
        <row r="2635">
          <cell r="AP2635">
            <v>146838</v>
          </cell>
          <cell r="AQ2635">
            <v>8007183</v>
          </cell>
          <cell r="AR2635">
            <v>8</v>
          </cell>
          <cell r="AS2635">
            <v>42313</v>
          </cell>
          <cell r="AT2635" t="str">
            <v>IDU-067-2012 Terminado Rehabilitación IDU Circuito Movilidad  -Calzada 2-POLIZA ESTABILIDAD Y CALIDAD ACTIVA</v>
          </cell>
          <cell r="AU2635">
            <v>44099</v>
          </cell>
          <cell r="AV2635" t="str">
            <v>PÓLIZA ACTIVA CONTRATO IDU-067-2016</v>
          </cell>
        </row>
        <row r="2636">
          <cell r="AP2636">
            <v>146839</v>
          </cell>
          <cell r="AQ2636">
            <v>8007197</v>
          </cell>
          <cell r="AR2636">
            <v>8</v>
          </cell>
          <cell r="AS2636">
            <v>42313</v>
          </cell>
          <cell r="AT2636" t="str">
            <v>IDU-067-2012 Terminado Rehabilitación IDU Circuito Movilidad  -Calzada 2-POLIZA ESTABILIDAD Y CALIDAD ACTIVA</v>
          </cell>
          <cell r="AU2636">
            <v>44099</v>
          </cell>
          <cell r="AV2636" t="str">
            <v>PÓLIZA ACTIVA CONTRATO IDU-067-2012</v>
          </cell>
        </row>
        <row r="2637">
          <cell r="AP2637">
            <v>146840</v>
          </cell>
          <cell r="AQ2637">
            <v>8007205</v>
          </cell>
          <cell r="AR2637">
            <v>8</v>
          </cell>
          <cell r="AS2637">
            <v>42313</v>
          </cell>
          <cell r="AT2637" t="str">
            <v>IDU-067-2012 Terminado Rehabilitación IDU Circuito Movilidad  -Calzada 2-POLIZA ESTABILIDAD Y CALIDAD ACTIVA</v>
          </cell>
          <cell r="AU2637">
            <v>44099</v>
          </cell>
          <cell r="AV2637" t="str">
            <v>PÓLIZA ACTIVA CONTRATO IDU-067-2018</v>
          </cell>
        </row>
        <row r="2638">
          <cell r="AP2638">
            <v>146841</v>
          </cell>
          <cell r="AQ2638">
            <v>8007238</v>
          </cell>
          <cell r="AR2638">
            <v>8</v>
          </cell>
          <cell r="AS2638">
            <v>42313</v>
          </cell>
          <cell r="AT2638" t="str">
            <v>IDU-067-2012 Terminado Rehabilitación IDU Circuito Movilidad  -Calzada 2-POLIZA ESTABILIDAD Y CALIDAD ACTIVA</v>
          </cell>
          <cell r="AU2638">
            <v>44099</v>
          </cell>
          <cell r="AV2638" t="str">
            <v>PÓLIZA ACTIVA CONTRATO IDU-067-2015</v>
          </cell>
        </row>
        <row r="2639">
          <cell r="AP2639">
            <v>146862</v>
          </cell>
          <cell r="AQ2639">
            <v>8007796</v>
          </cell>
          <cell r="AR2639">
            <v>8</v>
          </cell>
          <cell r="AS2639">
            <v>41411</v>
          </cell>
          <cell r="AT2639" t="str">
            <v>SD Terminado Mantenimiento Periódico UAERMV Circuito Movilidad  -</v>
          </cell>
          <cell r="AU2639">
            <v>0</v>
          </cell>
          <cell r="AV2639" t="str">
            <v>sc</v>
          </cell>
        </row>
        <row r="2640">
          <cell r="AP2640">
            <v>147002</v>
          </cell>
          <cell r="AQ2640">
            <v>8007307</v>
          </cell>
          <cell r="AR2640">
            <v>8</v>
          </cell>
          <cell r="AS2640">
            <v>42313</v>
          </cell>
          <cell r="AT2640" t="str">
            <v>IDU-1707-2014 Terminado Rehabilitación IDU Circuito Movilidad  -</v>
          </cell>
          <cell r="AU2640">
            <v>0</v>
          </cell>
          <cell r="AV2640" t="str">
            <v>INTERVENIDO CTO IDU-1707-2014 REHABILITACIÓN</v>
          </cell>
        </row>
        <row r="2641">
          <cell r="AP2641">
            <v>147003</v>
          </cell>
          <cell r="AQ2641">
            <v>8007341</v>
          </cell>
          <cell r="AR2641">
            <v>8</v>
          </cell>
          <cell r="AS2641">
            <v>42313</v>
          </cell>
          <cell r="AT2641" t="str">
            <v>IDU-1707-2014 Terminado Rehabilitación IDU Circuito Movilidad  -</v>
          </cell>
          <cell r="AU2641">
            <v>0</v>
          </cell>
          <cell r="AV2641" t="str">
            <v>INTERVENIDO CTO IDU-1707-2014 REHABILITACIÓN</v>
          </cell>
        </row>
        <row r="2642">
          <cell r="AP2642">
            <v>147004</v>
          </cell>
          <cell r="AQ2642">
            <v>8007369</v>
          </cell>
          <cell r="AR2642">
            <v>8</v>
          </cell>
          <cell r="AS2642">
            <v>42313</v>
          </cell>
          <cell r="AT2642" t="str">
            <v>IDU-1707-2014 Terminado Rehabilitación IDU Circuito Movilidad  -</v>
          </cell>
          <cell r="AU2642">
            <v>0</v>
          </cell>
          <cell r="AV2642" t="str">
            <v>INTERVENIDO CTO IDU-1707-2014 REHABILITACIÓN</v>
          </cell>
        </row>
        <row r="2643">
          <cell r="AP2643">
            <v>147005</v>
          </cell>
          <cell r="AQ2643">
            <v>8007410</v>
          </cell>
          <cell r="AR2643">
            <v>8</v>
          </cell>
          <cell r="AS2643">
            <v>42313</v>
          </cell>
          <cell r="AT2643" t="str">
            <v>IDU-1707-2014 Terminado Rehabilitación IDU Circuito Movilidad  -</v>
          </cell>
          <cell r="AU2643">
            <v>0</v>
          </cell>
          <cell r="AV2643" t="str">
            <v>INTERVENIDO CTO IDU-1707-2014 REHABILITACIÓN</v>
          </cell>
        </row>
        <row r="2644">
          <cell r="AP2644">
            <v>147006</v>
          </cell>
          <cell r="AQ2644">
            <v>8007494</v>
          </cell>
          <cell r="AR2644">
            <v>8</v>
          </cell>
          <cell r="AS2644">
            <v>42313</v>
          </cell>
          <cell r="AT2644" t="str">
            <v>IDU-73-2008 Terminado Mantenimiento Periódico IDU Circuito Movilidad  -</v>
          </cell>
          <cell r="AU2644">
            <v>0</v>
          </cell>
          <cell r="AV2644" t="str">
            <v>INTERVENIDO CTO IDU-73-2008 MTO PERIODICO</v>
          </cell>
        </row>
        <row r="2645">
          <cell r="AP2645">
            <v>147007</v>
          </cell>
          <cell r="AQ2645">
            <v>8007590</v>
          </cell>
          <cell r="AR2645">
            <v>8</v>
          </cell>
          <cell r="AS2645">
            <v>42313</v>
          </cell>
          <cell r="AT2645" t="str">
            <v>IDU-73-2008 Terminado Mantenimiento Periódico IDU Circuito Movilidad  -</v>
          </cell>
          <cell r="AU2645">
            <v>0</v>
          </cell>
          <cell r="AV2645" t="str">
            <v>INTERVENIDO CTO IDU-73-2008 MTO PERIODICO</v>
          </cell>
        </row>
        <row r="2646">
          <cell r="AP2646">
            <v>147008</v>
          </cell>
          <cell r="AQ2646">
            <v>8007675</v>
          </cell>
          <cell r="AR2646">
            <v>8</v>
          </cell>
          <cell r="AS2646">
            <v>42313</v>
          </cell>
          <cell r="AT2646" t="str">
            <v>IDU-73-2008 Terminado Mantenimiento Periódico IDU Circuito Movilidad  -</v>
          </cell>
          <cell r="AU2646">
            <v>0</v>
          </cell>
          <cell r="AV2646" t="str">
            <v>INTERVENIDO CTO IDU-73-2008 MTO PERIODICO</v>
          </cell>
        </row>
        <row r="2647">
          <cell r="AP2647">
            <v>147081</v>
          </cell>
          <cell r="AQ2647">
            <v>8007676</v>
          </cell>
          <cell r="AR2647">
            <v>8</v>
          </cell>
          <cell r="AS2647">
            <v>42731</v>
          </cell>
          <cell r="AT2647" t="str">
            <v>SD Reservado Mantenimiento Rutinario IDU Circuito Movilidad EJECUCION SITP 2016 -</v>
          </cell>
          <cell r="AU2647">
            <v>0</v>
          </cell>
          <cell r="AV2647" t="str">
            <v>sc</v>
          </cell>
        </row>
        <row r="2648">
          <cell r="AP2648">
            <v>147082</v>
          </cell>
          <cell r="AQ2648">
            <v>8007529</v>
          </cell>
          <cell r="AR2648">
            <v>8</v>
          </cell>
          <cell r="AS2648">
            <v>42731</v>
          </cell>
          <cell r="AT2648" t="str">
            <v>SD Reservado Mantenimiento Periódico IDU Circuito Movilidad EJECUCION SITP 2016 -</v>
          </cell>
          <cell r="AU2648">
            <v>0</v>
          </cell>
          <cell r="AV2648" t="str">
            <v>sc</v>
          </cell>
        </row>
        <row r="2649">
          <cell r="AP2649">
            <v>147085</v>
          </cell>
          <cell r="AQ2649">
            <v>8007245</v>
          </cell>
          <cell r="AR2649">
            <v>8</v>
          </cell>
          <cell r="AS2649">
            <v>42731</v>
          </cell>
          <cell r="AT2649" t="str">
            <v>SD Reservado Mantenimiento Periódico IDU Circuito Movilidad EJECUCION SITP 2016 -</v>
          </cell>
          <cell r="AU2649">
            <v>0</v>
          </cell>
          <cell r="AV2649" t="str">
            <v>sc</v>
          </cell>
        </row>
        <row r="2650">
          <cell r="AP2650">
            <v>147086</v>
          </cell>
          <cell r="AQ2650">
            <v>8007224</v>
          </cell>
          <cell r="AR2650">
            <v>8</v>
          </cell>
          <cell r="AS2650">
            <v>42731</v>
          </cell>
          <cell r="AT2650" t="str">
            <v>SD Reservado Mantenimiento Rutinario IDU Circuito Movilidad EJECUCION SITP 2016 -</v>
          </cell>
          <cell r="AU2650">
            <v>0</v>
          </cell>
          <cell r="AV2650" t="str">
            <v>sc</v>
          </cell>
        </row>
        <row r="2651">
          <cell r="AP2651">
            <v>147122</v>
          </cell>
          <cell r="AQ2651">
            <v>8007937</v>
          </cell>
          <cell r="AR2651">
            <v>8</v>
          </cell>
          <cell r="AS2651">
            <v>42313</v>
          </cell>
          <cell r="AT2651" t="str">
            <v>IDU-73-2008 Terminado Mantenimiento Periódico IDU Circuito Movilidad  -</v>
          </cell>
          <cell r="AU2651">
            <v>0</v>
          </cell>
          <cell r="AV2651" t="str">
            <v>VIABLE</v>
          </cell>
        </row>
        <row r="2652">
          <cell r="AP2652">
            <v>147298</v>
          </cell>
          <cell r="AQ2652">
            <v>8004953</v>
          </cell>
          <cell r="AR2652">
            <v>8</v>
          </cell>
          <cell r="AS2652">
            <v>42768</v>
          </cell>
          <cell r="AT2652" t="str">
            <v>SD Reservado Acciones de Movilidad UAERMV Local Salvando Vidas -</v>
          </cell>
          <cell r="AU2652">
            <v>0</v>
          </cell>
          <cell r="AV2652" t="str">
            <v>sc</v>
          </cell>
        </row>
        <row r="2653">
          <cell r="AP2653">
            <v>147299</v>
          </cell>
          <cell r="AQ2653">
            <v>8004872</v>
          </cell>
          <cell r="AR2653">
            <v>8</v>
          </cell>
          <cell r="AS2653">
            <v>42768</v>
          </cell>
          <cell r="AT2653" t="str">
            <v>SD Reservado Acciones de Movilidad UAERMV Local Salvando Vidas -</v>
          </cell>
          <cell r="AU2653">
            <v>0</v>
          </cell>
          <cell r="AV2653" t="str">
            <v>sc</v>
          </cell>
        </row>
        <row r="2654">
          <cell r="AP2654">
            <v>147368</v>
          </cell>
          <cell r="AQ2654">
            <v>8006479</v>
          </cell>
          <cell r="AR2654">
            <v>8</v>
          </cell>
          <cell r="AS2654">
            <v>42409</v>
          </cell>
          <cell r="AT2654" t="str">
            <v>165-2014 Terminado Mantenimiento Periódico FDL KENNEDY Circuito Movilidad Cabildo -</v>
          </cell>
          <cell r="AU2654">
            <v>0</v>
          </cell>
          <cell r="AV2654" t="str">
            <v>sc</v>
          </cell>
        </row>
        <row r="2655">
          <cell r="AP2655">
            <v>147369</v>
          </cell>
          <cell r="AQ2655">
            <v>8006477</v>
          </cell>
          <cell r="AR2655">
            <v>8</v>
          </cell>
          <cell r="AS2655">
            <v>42409</v>
          </cell>
          <cell r="AT2655" t="str">
            <v>165-2014 Terminado Mantenimiento Periódico FDL KENNEDY Circuito Movilidad  Intervenido no reservado en el IDU-</v>
          </cell>
          <cell r="AU2655">
            <v>0</v>
          </cell>
          <cell r="AV2655" t="str">
            <v>sc</v>
          </cell>
        </row>
        <row r="2656">
          <cell r="AP2656">
            <v>147370</v>
          </cell>
          <cell r="AQ2656">
            <v>8006468</v>
          </cell>
          <cell r="AR2656">
            <v>8</v>
          </cell>
          <cell r="AS2656">
            <v>42409</v>
          </cell>
          <cell r="AT2656" t="str">
            <v>165-2014 Terminado Mantenimiento Periódico FDL KENNEDY Circuito Movilidad  Intervenido no reservado en el IDU-</v>
          </cell>
          <cell r="AU2656">
            <v>0</v>
          </cell>
          <cell r="AV2656" t="str">
            <v>sc</v>
          </cell>
        </row>
        <row r="2657">
          <cell r="AP2657">
            <v>147434</v>
          </cell>
          <cell r="AQ2657">
            <v>50008339</v>
          </cell>
          <cell r="AR2657">
            <v>8</v>
          </cell>
          <cell r="AS2657">
            <v>42768</v>
          </cell>
          <cell r="AT2657" t="str">
            <v>SD Reservado Acciones de Movilidad UAERMV Circuito Movilidad Salvando Vidas -</v>
          </cell>
          <cell r="AU2657">
            <v>0</v>
          </cell>
          <cell r="AV2657" t="str">
            <v>sc</v>
          </cell>
        </row>
        <row r="2658">
          <cell r="AP2658">
            <v>147461</v>
          </cell>
          <cell r="AQ2658">
            <v>8007651</v>
          </cell>
          <cell r="AR2658">
            <v>8</v>
          </cell>
          <cell r="AS2658">
            <v>42579</v>
          </cell>
          <cell r="AT2658" t="str">
            <v>COP-213 DE 2015 Terminado Rehabilitación FDL KENNEDY Circuito Movilidad  Reporte Ejecución FDL Kennedy Julio 2016 Por Servidor-</v>
          </cell>
          <cell r="AU2658">
            <v>0</v>
          </cell>
          <cell r="AV2658" t="str">
            <v>sc</v>
          </cell>
        </row>
        <row r="2659">
          <cell r="AP2659">
            <v>147462</v>
          </cell>
          <cell r="AQ2659">
            <v>8007805</v>
          </cell>
          <cell r="AR2659">
            <v>8</v>
          </cell>
          <cell r="AS2659">
            <v>42579</v>
          </cell>
          <cell r="AT2659" t="str">
            <v>COP-213 DE 2015 Terminado Rehabilitación FDL KENNEDY Circuito Movilidad  Reporte Ejecución FDL Kennedy Julio 2016 Por Servidor-</v>
          </cell>
          <cell r="AU2659">
            <v>0</v>
          </cell>
          <cell r="AV2659" t="str">
            <v>sc</v>
          </cell>
        </row>
        <row r="2660">
          <cell r="AP2660">
            <v>147463</v>
          </cell>
          <cell r="AQ2660">
            <v>8007971</v>
          </cell>
          <cell r="AR2660">
            <v>8</v>
          </cell>
          <cell r="AS2660">
            <v>42409</v>
          </cell>
          <cell r="AT2660" t="str">
            <v>COP-166-2014 Terminado Mantenimiento Periódico FDL KENNEDY Circuito Movilidad  Intervenido no reservado en el IDU-</v>
          </cell>
          <cell r="AU2660">
            <v>0</v>
          </cell>
          <cell r="AV2660" t="str">
            <v>sc</v>
          </cell>
        </row>
        <row r="2661">
          <cell r="AP2661">
            <v>147464</v>
          </cell>
          <cell r="AQ2661">
            <v>8008123</v>
          </cell>
          <cell r="AR2661">
            <v>8</v>
          </cell>
          <cell r="AS2661">
            <v>42409</v>
          </cell>
          <cell r="AT2661" t="str">
            <v>COP-166-2014 Terminado Mantenimiento Periódico FDL KENNEDY Circuito Movilidad  Intervenido no reservado en el IDU-</v>
          </cell>
          <cell r="AU2661">
            <v>0</v>
          </cell>
          <cell r="AV2661" t="str">
            <v>sc</v>
          </cell>
        </row>
        <row r="2662">
          <cell r="AP2662">
            <v>147466</v>
          </cell>
          <cell r="AQ2662">
            <v>8008310</v>
          </cell>
          <cell r="AR2662">
            <v>8</v>
          </cell>
          <cell r="AS2662">
            <v>42409</v>
          </cell>
          <cell r="AT2662" t="str">
            <v>COP-166-2014 Terminado Mantenimiento Periódico FDL KENNEDY Circuito Movilidad  Intervenido no reservado en el IDU-</v>
          </cell>
          <cell r="AU2662">
            <v>0</v>
          </cell>
          <cell r="AV2662" t="str">
            <v>sc</v>
          </cell>
        </row>
        <row r="2663">
          <cell r="AP2663">
            <v>147509</v>
          </cell>
          <cell r="AQ2663">
            <v>8008382</v>
          </cell>
          <cell r="AR2663">
            <v>8</v>
          </cell>
          <cell r="AS2663">
            <v>41852</v>
          </cell>
          <cell r="AT2663" t="str">
            <v>COP-155-2013 En Ejecución Mantenimiento Periódico FDL KENNEDY Circuito Movilidad Cabildos -</v>
          </cell>
          <cell r="AU2663">
            <v>0</v>
          </cell>
          <cell r="AV2663" t="str">
            <v>sc</v>
          </cell>
        </row>
        <row r="2664">
          <cell r="AP2664">
            <v>147510</v>
          </cell>
          <cell r="AQ2664">
            <v>8008442</v>
          </cell>
          <cell r="AR2664">
            <v>8</v>
          </cell>
          <cell r="AS2664">
            <v>41852</v>
          </cell>
          <cell r="AT2664" t="str">
            <v>COP-155-2013 En Ejecución Mantenimiento Periódico FDL KENNEDY Circuito Movilidad Cabildos -</v>
          </cell>
          <cell r="AU2664">
            <v>0</v>
          </cell>
          <cell r="AV2664" t="str">
            <v>sc</v>
          </cell>
        </row>
        <row r="2665">
          <cell r="AP2665">
            <v>147525</v>
          </cell>
          <cell r="AQ2665">
            <v>8008948</v>
          </cell>
          <cell r="AR2665">
            <v>8</v>
          </cell>
          <cell r="AS2665">
            <v>41047</v>
          </cell>
          <cell r="AT2665" t="str">
            <v>UMV-189-2009 Terminado Mantenimiento Periódico UAERMV Local  -</v>
          </cell>
          <cell r="AU2665">
            <v>0</v>
          </cell>
          <cell r="AV2665" t="str">
            <v>sc</v>
          </cell>
        </row>
        <row r="2666">
          <cell r="AP2666">
            <v>147526</v>
          </cell>
          <cell r="AQ2666">
            <v>8009053</v>
          </cell>
          <cell r="AR2666">
            <v>8</v>
          </cell>
          <cell r="AS2666">
            <v>40799</v>
          </cell>
          <cell r="AT2666" t="str">
            <v>UMV-189-2009 Terminado Mantenimiento Periódico UAERMV Local  -</v>
          </cell>
          <cell r="AU2666">
            <v>0</v>
          </cell>
          <cell r="AV2666" t="str">
            <v>sc</v>
          </cell>
        </row>
        <row r="2667">
          <cell r="AP2667">
            <v>147580</v>
          </cell>
          <cell r="AQ2667">
            <v>8008868</v>
          </cell>
          <cell r="AR2667">
            <v>8</v>
          </cell>
          <cell r="AS2667">
            <v>42244</v>
          </cell>
          <cell r="AT2667" t="str">
            <v>COP-155-2013 Terminado Construcción FDL KENNEDY Circuito Movilidad Cabildo Reporte Servidor de Mapas Agosto 2015-</v>
          </cell>
          <cell r="AU2667">
            <v>0</v>
          </cell>
          <cell r="AV2667" t="str">
            <v>sc</v>
          </cell>
        </row>
        <row r="2668">
          <cell r="AP2668">
            <v>147592</v>
          </cell>
          <cell r="AQ2668">
            <v>8008302</v>
          </cell>
          <cell r="AR2668">
            <v>8</v>
          </cell>
          <cell r="AS2668">
            <v>42244</v>
          </cell>
          <cell r="AT2668" t="str">
            <v>COP-155-2013 Terminado Construcción FDL KENNEDY Circuito Movilidad Cabildo Reporte Servidor de Mapas Agosto 2015-</v>
          </cell>
          <cell r="AU2668">
            <v>0</v>
          </cell>
          <cell r="AV2668" t="str">
            <v>sc</v>
          </cell>
        </row>
        <row r="2669">
          <cell r="AP2669">
            <v>147630</v>
          </cell>
          <cell r="AQ2669">
            <v>8007648</v>
          </cell>
          <cell r="AR2669">
            <v>8</v>
          </cell>
          <cell r="AS2669">
            <v>42342</v>
          </cell>
          <cell r="AT2669" t="str">
            <v>IDU-56-2010  Terminado Construcción IDU Circuito Movilidad  -</v>
          </cell>
          <cell r="AU2669">
            <v>0</v>
          </cell>
          <cell r="AV2669" t="str">
            <v>sc</v>
          </cell>
        </row>
        <row r="2670">
          <cell r="AP2670">
            <v>147699</v>
          </cell>
          <cell r="AQ2670">
            <v>8006277</v>
          </cell>
          <cell r="AR2670">
            <v>8</v>
          </cell>
          <cell r="AS2670">
            <v>40774</v>
          </cell>
          <cell r="AT2670" t="str">
            <v>CONV-016-2011 Terminado Mantenimiento Periódico UAERMV Circuito Movilidad  -</v>
          </cell>
          <cell r="AU2670">
            <v>0</v>
          </cell>
          <cell r="AV2670" t="str">
            <v>sc</v>
          </cell>
        </row>
        <row r="2671">
          <cell r="AP2671">
            <v>147700</v>
          </cell>
          <cell r="AQ2671">
            <v>8006277</v>
          </cell>
          <cell r="AR2671">
            <v>8</v>
          </cell>
          <cell r="AS2671">
            <v>40774</v>
          </cell>
          <cell r="AT2671" t="str">
            <v>CONV-016-2011 Terminado Mantenimiento Periódico UAERMV Circuito Movilidad  -</v>
          </cell>
          <cell r="AU2671">
            <v>0</v>
          </cell>
          <cell r="AV2671" t="str">
            <v>sc</v>
          </cell>
        </row>
        <row r="2672">
          <cell r="AP2672">
            <v>147701</v>
          </cell>
          <cell r="AQ2672">
            <v>8006379</v>
          </cell>
          <cell r="AR2672">
            <v>8</v>
          </cell>
          <cell r="AS2672">
            <v>40774</v>
          </cell>
          <cell r="AT2672" t="str">
            <v>CONV-016-2011 Terminado Mantenimiento Periódico UAERMV Circuito Movilidad  -</v>
          </cell>
          <cell r="AU2672">
            <v>0</v>
          </cell>
          <cell r="AV2672" t="str">
            <v>sc</v>
          </cell>
        </row>
        <row r="2673">
          <cell r="AP2673">
            <v>147702</v>
          </cell>
          <cell r="AQ2673">
            <v>8006379</v>
          </cell>
          <cell r="AR2673">
            <v>8</v>
          </cell>
          <cell r="AS2673">
            <v>40774</v>
          </cell>
          <cell r="AT2673" t="str">
            <v>CONV-016-2011 Terminado Mantenimiento Periódico UAERMV Circuito Movilidad  -</v>
          </cell>
          <cell r="AU2673">
            <v>0</v>
          </cell>
          <cell r="AV2673" t="str">
            <v>sc</v>
          </cell>
        </row>
        <row r="2674">
          <cell r="AP2674">
            <v>147703</v>
          </cell>
          <cell r="AQ2674">
            <v>8006496</v>
          </cell>
          <cell r="AR2674">
            <v>8</v>
          </cell>
          <cell r="AS2674">
            <v>40774</v>
          </cell>
          <cell r="AT2674" t="str">
            <v>CONV-016-2011 Terminado Mantenimiento Periódico UAERMV Circuito Movilidad  -</v>
          </cell>
          <cell r="AU2674">
            <v>0</v>
          </cell>
          <cell r="AV2674" t="str">
            <v>sc</v>
          </cell>
        </row>
        <row r="2675">
          <cell r="AP2675">
            <v>147704</v>
          </cell>
          <cell r="AQ2675">
            <v>8006496</v>
          </cell>
          <cell r="AR2675">
            <v>8</v>
          </cell>
          <cell r="AS2675">
            <v>40774</v>
          </cell>
          <cell r="AT2675" t="str">
            <v>CONV-016-2011 Terminado Mantenimiento Periódico UAERMV Circuito Movilidad  -</v>
          </cell>
          <cell r="AU2675">
            <v>0</v>
          </cell>
          <cell r="AV2675" t="str">
            <v>sc</v>
          </cell>
        </row>
        <row r="2676">
          <cell r="AP2676">
            <v>147705</v>
          </cell>
          <cell r="AQ2676">
            <v>8006596</v>
          </cell>
          <cell r="AR2676">
            <v>8</v>
          </cell>
          <cell r="AS2676">
            <v>40774</v>
          </cell>
          <cell r="AT2676" t="str">
            <v>CONV-016-2011 Terminado Mantenimiento Periódico UAERMV Circuito Movilidad  -</v>
          </cell>
          <cell r="AU2676">
            <v>0</v>
          </cell>
          <cell r="AV2676" t="str">
            <v>sc</v>
          </cell>
        </row>
        <row r="2677">
          <cell r="AP2677">
            <v>147706</v>
          </cell>
          <cell r="AQ2677">
            <v>8006596</v>
          </cell>
          <cell r="AR2677">
            <v>8</v>
          </cell>
          <cell r="AS2677">
            <v>40774</v>
          </cell>
          <cell r="AT2677" t="str">
            <v>CONV-016-2011 Terminado Mantenimiento Periódico UAERMV Circuito Movilidad  -</v>
          </cell>
          <cell r="AU2677">
            <v>0</v>
          </cell>
          <cell r="AV2677" t="str">
            <v>sc</v>
          </cell>
        </row>
        <row r="2678">
          <cell r="AP2678">
            <v>147707</v>
          </cell>
          <cell r="AQ2678">
            <v>8005841</v>
          </cell>
          <cell r="AR2678">
            <v>8</v>
          </cell>
          <cell r="AS2678">
            <v>42313</v>
          </cell>
          <cell r="AT2678" t="str">
            <v>CONV-009-2011 Terminado Mantenimiento Periódico IDU Circuito Movilidad  -</v>
          </cell>
          <cell r="AU2678">
            <v>0</v>
          </cell>
          <cell r="AV2678" t="str">
            <v>sc</v>
          </cell>
        </row>
        <row r="2679">
          <cell r="AP2679">
            <v>147782</v>
          </cell>
          <cell r="AQ2679">
            <v>8005200</v>
          </cell>
          <cell r="AR2679">
            <v>8</v>
          </cell>
          <cell r="AS2679">
            <v>42409</v>
          </cell>
          <cell r="AT2679" t="str">
            <v>165-2014 Terminado Mantenimiento Periódico FDL KENNEDY Circuito Movilidad  Intervenido no reservado en el IDU-</v>
          </cell>
          <cell r="AU2679">
            <v>0</v>
          </cell>
          <cell r="AV2679" t="str">
            <v>sc</v>
          </cell>
        </row>
        <row r="2680">
          <cell r="AP2680">
            <v>147783</v>
          </cell>
          <cell r="AQ2680">
            <v>8005058</v>
          </cell>
          <cell r="AR2680">
            <v>8</v>
          </cell>
          <cell r="AS2680">
            <v>42409</v>
          </cell>
          <cell r="AT2680" t="str">
            <v>165-2014 Terminado Mantenimiento Periódico FDL KENNEDY Circuito Movilidad  Intervenido no reservado en el IDU-</v>
          </cell>
          <cell r="AU2680">
            <v>0</v>
          </cell>
          <cell r="AV2680" t="str">
            <v>sc</v>
          </cell>
        </row>
        <row r="2681">
          <cell r="AP2681">
            <v>147784</v>
          </cell>
          <cell r="AQ2681">
            <v>8004920</v>
          </cell>
          <cell r="AR2681">
            <v>8</v>
          </cell>
          <cell r="AS2681">
            <v>42409</v>
          </cell>
          <cell r="AT2681" t="str">
            <v>165-2014 Terminado Mantenimiento Periódico FDL KENNEDY Circuito Movilidad  Intervenido no reservado en el IDU-</v>
          </cell>
          <cell r="AU2681">
            <v>0</v>
          </cell>
          <cell r="AV2681" t="str">
            <v>sc</v>
          </cell>
        </row>
        <row r="2682">
          <cell r="AP2682">
            <v>147785</v>
          </cell>
          <cell r="AQ2682">
            <v>8004775</v>
          </cell>
          <cell r="AR2682">
            <v>8</v>
          </cell>
          <cell r="AS2682">
            <v>42409</v>
          </cell>
          <cell r="AT2682" t="str">
            <v>165-2014 Terminado Mantenimiento Periódico FDL KENNEDY Circuito Movilidad  Intervenido no reservado en el IDU-</v>
          </cell>
          <cell r="AU2682">
            <v>0</v>
          </cell>
          <cell r="AV2682" t="str">
            <v>sc</v>
          </cell>
        </row>
        <row r="2683">
          <cell r="AP2683">
            <v>147792</v>
          </cell>
          <cell r="AQ2683">
            <v>8006702</v>
          </cell>
          <cell r="AR2683">
            <v>8</v>
          </cell>
          <cell r="AS2683">
            <v>40774</v>
          </cell>
          <cell r="AT2683" t="str">
            <v>CONV-016-2011 Terminado Mantenimiento Periódico UAERMV Circuito Movilidad  -</v>
          </cell>
          <cell r="AU2683">
            <v>0</v>
          </cell>
          <cell r="AV2683" t="str">
            <v>sc</v>
          </cell>
        </row>
        <row r="2684">
          <cell r="AP2684">
            <v>147793</v>
          </cell>
          <cell r="AQ2684">
            <v>8006702</v>
          </cell>
          <cell r="AR2684">
            <v>8</v>
          </cell>
          <cell r="AS2684">
            <v>40774</v>
          </cell>
          <cell r="AT2684" t="str">
            <v>CONV-016-2011 Terminado Mantenimiento Periódico UAERMV Circuito Movilidad  -</v>
          </cell>
          <cell r="AU2684">
            <v>0</v>
          </cell>
          <cell r="AV2684" t="str">
            <v>sc</v>
          </cell>
        </row>
        <row r="2685">
          <cell r="AP2685">
            <v>147794</v>
          </cell>
          <cell r="AQ2685">
            <v>8006780</v>
          </cell>
          <cell r="AR2685">
            <v>8</v>
          </cell>
          <cell r="AS2685">
            <v>40774</v>
          </cell>
          <cell r="AT2685" t="str">
            <v>CONV-016-2011 Terminado Mantenimiento Periódico UAERMV Circuito Movilidad  -</v>
          </cell>
          <cell r="AU2685">
            <v>0</v>
          </cell>
          <cell r="AV2685" t="str">
            <v>sc</v>
          </cell>
        </row>
        <row r="2686">
          <cell r="AP2686">
            <v>147795</v>
          </cell>
          <cell r="AQ2686">
            <v>8006780</v>
          </cell>
          <cell r="AR2686">
            <v>8</v>
          </cell>
          <cell r="AS2686">
            <v>40774</v>
          </cell>
          <cell r="AT2686" t="str">
            <v>CONV-016-2011 Terminado Mantenimiento Periódico UAERMV Circuito Movilidad  -</v>
          </cell>
          <cell r="AU2686">
            <v>0</v>
          </cell>
          <cell r="AV2686" t="str">
            <v>sc</v>
          </cell>
        </row>
        <row r="2687">
          <cell r="AP2687">
            <v>147833</v>
          </cell>
          <cell r="AQ2687">
            <v>8010458</v>
          </cell>
          <cell r="AR2687">
            <v>8</v>
          </cell>
          <cell r="AS2687">
            <v>42313</v>
          </cell>
          <cell r="AT2687" t="str">
            <v>IDU-73-2008 Terminado Rehabilitación IDU Circuito Movilidad  -</v>
          </cell>
          <cell r="AU2687">
            <v>0</v>
          </cell>
          <cell r="AV2687" t="str">
            <v>sc</v>
          </cell>
        </row>
        <row r="2688">
          <cell r="AP2688">
            <v>147834</v>
          </cell>
          <cell r="AQ2688">
            <v>8010325</v>
          </cell>
          <cell r="AR2688">
            <v>8</v>
          </cell>
          <cell r="AS2688">
            <v>42313</v>
          </cell>
          <cell r="AT2688" t="str">
            <v>IDU-73-2008 Terminado Rehabilitación IDU Circuito Movilidad  -</v>
          </cell>
          <cell r="AU2688">
            <v>0</v>
          </cell>
          <cell r="AV2688" t="str">
            <v>sc</v>
          </cell>
        </row>
        <row r="2689">
          <cell r="AP2689">
            <v>147835</v>
          </cell>
          <cell r="AQ2689">
            <v>8010240</v>
          </cell>
          <cell r="AR2689">
            <v>8</v>
          </cell>
          <cell r="AS2689">
            <v>42313</v>
          </cell>
          <cell r="AT2689" t="str">
            <v>IDU-73-2008 Terminado Rehabilitación IDU Circuito Movilidad  -</v>
          </cell>
          <cell r="AU2689">
            <v>0</v>
          </cell>
          <cell r="AV2689" t="str">
            <v>sc</v>
          </cell>
        </row>
        <row r="2690">
          <cell r="AP2690">
            <v>147872</v>
          </cell>
          <cell r="AQ2690">
            <v>8010923</v>
          </cell>
          <cell r="AR2690">
            <v>8</v>
          </cell>
          <cell r="AS2690">
            <v>42313</v>
          </cell>
          <cell r="AT2690" t="str">
            <v>CONV-1323-2013 Terminado Acciones de Movilidad IDU Circuito Movilidad  -</v>
          </cell>
          <cell r="AU2690">
            <v>0</v>
          </cell>
          <cell r="AV2690" t="str">
            <v>VIABLE</v>
          </cell>
        </row>
        <row r="2691">
          <cell r="AP2691">
            <v>147873</v>
          </cell>
          <cell r="AQ2691">
            <v>8010807</v>
          </cell>
          <cell r="AR2691">
            <v>8</v>
          </cell>
          <cell r="AS2691">
            <v>42313</v>
          </cell>
          <cell r="AT2691" t="str">
            <v>CONV-1323-2013 Terminado Acciones de Movilidad IDU Circuito Movilidad  -</v>
          </cell>
          <cell r="AU2691">
            <v>0</v>
          </cell>
          <cell r="AV2691" t="str">
            <v>VIABLE</v>
          </cell>
        </row>
        <row r="2692">
          <cell r="AP2692">
            <v>147923</v>
          </cell>
          <cell r="AQ2692">
            <v>8011320</v>
          </cell>
          <cell r="AR2692">
            <v>8</v>
          </cell>
          <cell r="AS2692">
            <v>42313</v>
          </cell>
          <cell r="AT2692" t="str">
            <v>IDU-73-2008 Terminado Mantenimiento Periódico IDU Circuito Movilidad  -</v>
          </cell>
          <cell r="AU2692">
            <v>0</v>
          </cell>
          <cell r="AV2692" t="str">
            <v>VIABLE</v>
          </cell>
        </row>
        <row r="2693">
          <cell r="AP2693">
            <v>147924</v>
          </cell>
          <cell r="AQ2693">
            <v>8011272</v>
          </cell>
          <cell r="AR2693">
            <v>8</v>
          </cell>
          <cell r="AS2693">
            <v>42313</v>
          </cell>
          <cell r="AT2693" t="str">
            <v>IDU-73-2008 Terminado Mantenimiento Periódico IDU Circuito Movilidad  -</v>
          </cell>
          <cell r="AU2693">
            <v>0</v>
          </cell>
          <cell r="AV2693" t="str">
            <v>VIABLE</v>
          </cell>
        </row>
        <row r="2694">
          <cell r="AP2694">
            <v>147926</v>
          </cell>
          <cell r="AQ2694">
            <v>8011188</v>
          </cell>
          <cell r="AR2694">
            <v>8</v>
          </cell>
          <cell r="AS2694">
            <v>42313</v>
          </cell>
          <cell r="AT2694" t="str">
            <v>IDU-73-2008 Terminado Mantenimiento Periódico IDU Circuito Movilidad  -</v>
          </cell>
          <cell r="AU2694">
            <v>0</v>
          </cell>
          <cell r="AV2694" t="str">
            <v>VIABLE</v>
          </cell>
        </row>
        <row r="2695">
          <cell r="AP2695">
            <v>147959</v>
          </cell>
          <cell r="AQ2695">
            <v>8011303</v>
          </cell>
          <cell r="AR2695">
            <v>8</v>
          </cell>
          <cell r="AS2695">
            <v>42667</v>
          </cell>
          <cell r="AT2695" t="str">
            <v>SD Terminado Acciones de Movilidad UAERMV Local SD Intervenida 27/05/2015 Reporte depuración ejecución UMV-</v>
          </cell>
          <cell r="AU2695">
            <v>0</v>
          </cell>
          <cell r="AV2695" t="str">
            <v>INTERVENIDO POR UMV ACC MOV. OFICIO 20165260756102</v>
          </cell>
        </row>
        <row r="2696">
          <cell r="AP2696">
            <v>147991</v>
          </cell>
          <cell r="AQ2696">
            <v>8011642</v>
          </cell>
          <cell r="AR2696">
            <v>8</v>
          </cell>
          <cell r="AS2696">
            <v>41772</v>
          </cell>
          <cell r="AT2696" t="str">
            <v>SD Terminado Mantenimiento Periódico UAERMV Circuito Movilidad  -</v>
          </cell>
          <cell r="AU2696">
            <v>0</v>
          </cell>
          <cell r="AV2696" t="str">
            <v>sc</v>
          </cell>
        </row>
        <row r="2697">
          <cell r="AP2697">
            <v>147992</v>
          </cell>
          <cell r="AQ2697">
            <v>8011593</v>
          </cell>
          <cell r="AR2697">
            <v>8</v>
          </cell>
          <cell r="AS2697">
            <v>41772</v>
          </cell>
          <cell r="AT2697" t="str">
            <v>SD Terminado Mantenimiento Periódico UAERMV Circuito Movilidad  -</v>
          </cell>
          <cell r="AU2697">
            <v>0</v>
          </cell>
          <cell r="AV2697" t="str">
            <v>sc</v>
          </cell>
        </row>
        <row r="2698">
          <cell r="AP2698">
            <v>147993</v>
          </cell>
          <cell r="AQ2698">
            <v>8011573</v>
          </cell>
          <cell r="AR2698">
            <v>8</v>
          </cell>
          <cell r="AS2698">
            <v>42768</v>
          </cell>
          <cell r="AT2698" t="str">
            <v>SD Reservado Acciones de Movilidad UAERMV Circuito Movilidad Salvando Vidas -</v>
          </cell>
          <cell r="AU2698">
            <v>0</v>
          </cell>
          <cell r="AV2698" t="str">
            <v>sc</v>
          </cell>
        </row>
        <row r="2699">
          <cell r="AP2699">
            <v>147994</v>
          </cell>
          <cell r="AQ2699">
            <v>8011562</v>
          </cell>
          <cell r="AR2699">
            <v>8</v>
          </cell>
          <cell r="AS2699">
            <v>42768</v>
          </cell>
          <cell r="AT2699" t="str">
            <v>SD Reservado Acciones de Movilidad UAERMV Circuito Movilidad Salvando Vidas -</v>
          </cell>
          <cell r="AU2699">
            <v>0</v>
          </cell>
          <cell r="AV2699" t="str">
            <v>sc</v>
          </cell>
        </row>
        <row r="2700">
          <cell r="AP2700">
            <v>147995</v>
          </cell>
          <cell r="AQ2700">
            <v>8011548</v>
          </cell>
          <cell r="AR2700">
            <v>8</v>
          </cell>
          <cell r="AS2700">
            <v>41772</v>
          </cell>
          <cell r="AT2700" t="str">
            <v>SD Terminado Mantenimiento Periódico UAERMV Circuito Movilidad  -</v>
          </cell>
          <cell r="AU2700">
            <v>0</v>
          </cell>
          <cell r="AV2700" t="str">
            <v>sc</v>
          </cell>
        </row>
        <row r="2701">
          <cell r="AP2701">
            <v>147996</v>
          </cell>
          <cell r="AQ2701">
            <v>8011533</v>
          </cell>
          <cell r="AR2701">
            <v>8</v>
          </cell>
          <cell r="AS2701">
            <v>42768</v>
          </cell>
          <cell r="AT2701" t="str">
            <v>SD Reservado Acciones de Movilidad UAERMV Circuito Movilidad Salvando Vidas -</v>
          </cell>
          <cell r="AU2701">
            <v>0</v>
          </cell>
          <cell r="AV2701" t="str">
            <v>sc</v>
          </cell>
        </row>
        <row r="2702">
          <cell r="AP2702">
            <v>147997</v>
          </cell>
          <cell r="AQ2702">
            <v>8011525</v>
          </cell>
          <cell r="AR2702">
            <v>8</v>
          </cell>
          <cell r="AS2702">
            <v>42768</v>
          </cell>
          <cell r="AT2702" t="str">
            <v>SD Reservado Acciones de Movilidad UAERMV Circuito Movilidad Salvando Vidas -</v>
          </cell>
          <cell r="AU2702">
            <v>0</v>
          </cell>
          <cell r="AV2702" t="str">
            <v>sc</v>
          </cell>
        </row>
        <row r="2703">
          <cell r="AP2703">
            <v>147998</v>
          </cell>
          <cell r="AQ2703">
            <v>8011513</v>
          </cell>
          <cell r="AR2703">
            <v>8</v>
          </cell>
          <cell r="AS2703">
            <v>42768</v>
          </cell>
          <cell r="AT2703" t="str">
            <v>SD Reservado Acciones de Movilidad UAERMV Circuito Movilidad Salvando Vidas -</v>
          </cell>
          <cell r="AU2703">
            <v>0</v>
          </cell>
          <cell r="AV2703" t="str">
            <v>sc</v>
          </cell>
        </row>
        <row r="2704">
          <cell r="AP2704">
            <v>147999</v>
          </cell>
          <cell r="AQ2704">
            <v>8011505</v>
          </cell>
          <cell r="AR2704">
            <v>8</v>
          </cell>
          <cell r="AS2704">
            <v>42768</v>
          </cell>
          <cell r="AT2704" t="str">
            <v>SD Reservado Acciones de Movilidad UAERMV Circuito Movilidad Salvando Vidas -</v>
          </cell>
          <cell r="AU2704">
            <v>0</v>
          </cell>
          <cell r="AV2704" t="str">
            <v>sc</v>
          </cell>
        </row>
        <row r="2705">
          <cell r="AP2705">
            <v>148000</v>
          </cell>
          <cell r="AQ2705">
            <v>8011494</v>
          </cell>
          <cell r="AR2705">
            <v>8</v>
          </cell>
          <cell r="AS2705">
            <v>42313</v>
          </cell>
          <cell r="AT2705" t="str">
            <v>IDU-73-2008 Terminado Mantenimiento Periódico IDU Circuito Movilidad  -</v>
          </cell>
          <cell r="AU2705">
            <v>0</v>
          </cell>
          <cell r="AV2705" t="str">
            <v>sc</v>
          </cell>
        </row>
        <row r="2706">
          <cell r="AP2706">
            <v>148039</v>
          </cell>
          <cell r="AQ2706">
            <v>8010473</v>
          </cell>
          <cell r="AR2706">
            <v>8</v>
          </cell>
          <cell r="AS2706">
            <v>42313</v>
          </cell>
          <cell r="AT2706" t="str">
            <v>IDU-73-2008 Terminado Rehabilitación IDU Circuito Movilidad  -</v>
          </cell>
          <cell r="AU2706">
            <v>0</v>
          </cell>
          <cell r="AV2706" t="str">
            <v>sc</v>
          </cell>
        </row>
        <row r="2707">
          <cell r="AP2707">
            <v>148040</v>
          </cell>
          <cell r="AQ2707">
            <v>8010544</v>
          </cell>
          <cell r="AR2707">
            <v>8</v>
          </cell>
          <cell r="AS2707">
            <v>42313</v>
          </cell>
          <cell r="AT2707" t="str">
            <v>IDU-73-2008 Terminado Rehabilitación IDU Circuito Movilidad  -</v>
          </cell>
          <cell r="AU2707">
            <v>0</v>
          </cell>
          <cell r="AV2707" t="str">
            <v>sc</v>
          </cell>
        </row>
        <row r="2708">
          <cell r="AP2708">
            <v>148041</v>
          </cell>
          <cell r="AQ2708">
            <v>8010577</v>
          </cell>
          <cell r="AR2708">
            <v>8</v>
          </cell>
          <cell r="AS2708">
            <v>42313</v>
          </cell>
          <cell r="AT2708" t="str">
            <v>IDU-73-2008 Terminado Rehabilitación IDU Circuito Movilidad  -</v>
          </cell>
          <cell r="AU2708">
            <v>0</v>
          </cell>
          <cell r="AV2708" t="str">
            <v>sc</v>
          </cell>
        </row>
        <row r="2709">
          <cell r="AP2709">
            <v>148101</v>
          </cell>
          <cell r="AQ2709">
            <v>8010142</v>
          </cell>
          <cell r="AR2709">
            <v>8</v>
          </cell>
          <cell r="AS2709">
            <v>42731</v>
          </cell>
          <cell r="AT2709" t="str">
            <v>SD Reservado Mantenimiento Periódico IDU Circuito Movilidad EJECUCION SITP 2016 -</v>
          </cell>
          <cell r="AU2709">
            <v>0</v>
          </cell>
          <cell r="AV2709" t="str">
            <v>sc</v>
          </cell>
        </row>
        <row r="2710">
          <cell r="AP2710">
            <v>148102</v>
          </cell>
          <cell r="AQ2710">
            <v>8010182</v>
          </cell>
          <cell r="AR2710">
            <v>8</v>
          </cell>
          <cell r="AS2710">
            <v>42731</v>
          </cell>
          <cell r="AT2710" t="str">
            <v>SD Reservado Mantenimiento Periódico IDU Circuito Movilidad EJECUCION SITP 2016 -</v>
          </cell>
          <cell r="AU2710">
            <v>0</v>
          </cell>
          <cell r="AV2710" t="str">
            <v>VIABLE</v>
          </cell>
        </row>
        <row r="2711">
          <cell r="AP2711">
            <v>148103</v>
          </cell>
          <cell r="AQ2711">
            <v>8010252</v>
          </cell>
          <cell r="AR2711">
            <v>8</v>
          </cell>
          <cell r="AS2711">
            <v>42731</v>
          </cell>
          <cell r="AT2711" t="str">
            <v>SD Reservado Mantenimiento Periódico IDU Circuito Movilidad EJECUCION SITP 2016 -</v>
          </cell>
          <cell r="AU2711">
            <v>0</v>
          </cell>
          <cell r="AV2711" t="str">
            <v>VIABLE</v>
          </cell>
        </row>
        <row r="2712">
          <cell r="AP2712">
            <v>148104</v>
          </cell>
          <cell r="AQ2712">
            <v>8010298</v>
          </cell>
          <cell r="AR2712">
            <v>8</v>
          </cell>
          <cell r="AS2712">
            <v>42731</v>
          </cell>
          <cell r="AT2712" t="str">
            <v>SD Reservado Mantenimiento Periódico IDU Circuito Movilidad EJECUCION SITP 2016 -</v>
          </cell>
          <cell r="AU2712">
            <v>0</v>
          </cell>
          <cell r="AV2712" t="str">
            <v>sc</v>
          </cell>
        </row>
        <row r="2713">
          <cell r="AP2713">
            <v>148105</v>
          </cell>
          <cell r="AQ2713">
            <v>8010372</v>
          </cell>
          <cell r="AR2713">
            <v>8</v>
          </cell>
          <cell r="AS2713">
            <v>42731</v>
          </cell>
          <cell r="AT2713" t="str">
            <v>SD Reservado Mantenimiento Periódico IDU Circuito Movilidad EJECUCION SITP 2016 -</v>
          </cell>
          <cell r="AU2713">
            <v>0</v>
          </cell>
          <cell r="AV2713" t="str">
            <v>VIABLE</v>
          </cell>
        </row>
        <row r="2714">
          <cell r="AP2714">
            <v>148106</v>
          </cell>
          <cell r="AQ2714">
            <v>8010460</v>
          </cell>
          <cell r="AR2714">
            <v>8</v>
          </cell>
          <cell r="AS2714">
            <v>42731</v>
          </cell>
          <cell r="AT2714" t="str">
            <v>SD Reservado Mantenimiento Periódico IDU Circuito Movilidad EJECUCION SITP 2016 -</v>
          </cell>
          <cell r="AU2714">
            <v>0</v>
          </cell>
          <cell r="AV2714" t="str">
            <v>VIABLE</v>
          </cell>
        </row>
        <row r="2715">
          <cell r="AP2715">
            <v>148107</v>
          </cell>
          <cell r="AQ2715">
            <v>8010483</v>
          </cell>
          <cell r="AR2715">
            <v>8</v>
          </cell>
          <cell r="AS2715">
            <v>42731</v>
          </cell>
          <cell r="AT2715" t="str">
            <v>SD Reservado Mantenimiento Periódico IDU Circuito Movilidad EJECUCION SITP 2016 -</v>
          </cell>
          <cell r="AU2715">
            <v>0</v>
          </cell>
          <cell r="AV2715" t="str">
            <v>sc</v>
          </cell>
        </row>
        <row r="2716">
          <cell r="AP2716">
            <v>148108</v>
          </cell>
          <cell r="AQ2716">
            <v>8010608</v>
          </cell>
          <cell r="AR2716">
            <v>8</v>
          </cell>
          <cell r="AS2716">
            <v>42731</v>
          </cell>
          <cell r="AT2716" t="str">
            <v>SD Reservado Mantenimiento Periódico IDU Circuito Movilidad EJECUCION SITP 2016 -</v>
          </cell>
          <cell r="AU2716">
            <v>0</v>
          </cell>
          <cell r="AV2716" t="str">
            <v>VIABLE</v>
          </cell>
        </row>
        <row r="2717">
          <cell r="AP2717">
            <v>148109</v>
          </cell>
          <cell r="AQ2717">
            <v>8010731</v>
          </cell>
          <cell r="AR2717">
            <v>8</v>
          </cell>
          <cell r="AS2717">
            <v>42731</v>
          </cell>
          <cell r="AT2717" t="str">
            <v>SD Reservado Mantenimiento Periódico IDU Circuito Movilidad EJECUCION SITP 2016 -</v>
          </cell>
          <cell r="AU2717">
            <v>0</v>
          </cell>
          <cell r="AV2717" t="str">
            <v>sc</v>
          </cell>
        </row>
        <row r="2718">
          <cell r="AP2718">
            <v>148110</v>
          </cell>
          <cell r="AQ2718">
            <v>8010817</v>
          </cell>
          <cell r="AR2718">
            <v>8</v>
          </cell>
          <cell r="AS2718">
            <v>42731</v>
          </cell>
          <cell r="AT2718" t="str">
            <v>SD Reservado Mantenimiento Periódico IDU Circuito Movilidad EJECUCION SITP 2016 -</v>
          </cell>
          <cell r="AU2718">
            <v>0</v>
          </cell>
          <cell r="AV2718" t="str">
            <v>sc</v>
          </cell>
        </row>
        <row r="2719">
          <cell r="AP2719">
            <v>148111</v>
          </cell>
          <cell r="AQ2719">
            <v>8010922</v>
          </cell>
          <cell r="AR2719">
            <v>8</v>
          </cell>
          <cell r="AS2719">
            <v>42731</v>
          </cell>
          <cell r="AT2719" t="str">
            <v>SD Reservado Mantenimiento Periódico IDU Circuito Movilidad EJECUCION SITP 2016 -</v>
          </cell>
          <cell r="AU2719">
            <v>0</v>
          </cell>
          <cell r="AV2719" t="str">
            <v>VIABLE</v>
          </cell>
        </row>
        <row r="2720">
          <cell r="AP2720">
            <v>148138</v>
          </cell>
          <cell r="AQ2720">
            <v>8011120</v>
          </cell>
          <cell r="AR2720">
            <v>8</v>
          </cell>
          <cell r="AS2720">
            <v>41852</v>
          </cell>
          <cell r="AT2720" t="str">
            <v>COP-155-2013 Reservado Diagnostico FDL KENNEDY Circuito Movilidad  Cabildos-</v>
          </cell>
          <cell r="AU2720">
            <v>0</v>
          </cell>
          <cell r="AV2720" t="str">
            <v>sc</v>
          </cell>
        </row>
        <row r="2721">
          <cell r="AP2721">
            <v>148139</v>
          </cell>
          <cell r="AQ2721">
            <v>8011160</v>
          </cell>
          <cell r="AR2721">
            <v>8</v>
          </cell>
          <cell r="AS2721">
            <v>41852</v>
          </cell>
          <cell r="AT2721" t="str">
            <v>COP-155-2013 En Ejecución Mantenimiento Periódico FDL KENNEDY Circuito Movilidad Cabildos -</v>
          </cell>
          <cell r="AU2721">
            <v>0</v>
          </cell>
          <cell r="AV2721" t="str">
            <v>sc</v>
          </cell>
        </row>
        <row r="2722">
          <cell r="AP2722">
            <v>148140</v>
          </cell>
          <cell r="AQ2722">
            <v>8011191</v>
          </cell>
          <cell r="AR2722">
            <v>8</v>
          </cell>
          <cell r="AS2722">
            <v>41852</v>
          </cell>
          <cell r="AT2722" t="str">
            <v>COP-155-2013 En Ejecución Mantenimiento Periódico FDL KENNEDY Circuito Movilidad Cabildos -</v>
          </cell>
          <cell r="AU2722">
            <v>0</v>
          </cell>
          <cell r="AV2722" t="str">
            <v>sc</v>
          </cell>
        </row>
        <row r="2723">
          <cell r="AP2723">
            <v>148141</v>
          </cell>
          <cell r="AQ2723">
            <v>8011232</v>
          </cell>
          <cell r="AR2723">
            <v>8</v>
          </cell>
          <cell r="AS2723">
            <v>41852</v>
          </cell>
          <cell r="AT2723" t="str">
            <v>COP-155-2013 En Ejecución Mantenimiento Periódico FDL KENNEDY Circuito Movilidad Cabildos -</v>
          </cell>
          <cell r="AU2723">
            <v>0</v>
          </cell>
          <cell r="AV2723" t="str">
            <v>sc</v>
          </cell>
        </row>
        <row r="2724">
          <cell r="AP2724">
            <v>148142</v>
          </cell>
          <cell r="AQ2724">
            <v>8011264</v>
          </cell>
          <cell r="AR2724">
            <v>8</v>
          </cell>
          <cell r="AS2724">
            <v>42313</v>
          </cell>
          <cell r="AT2724" t="str">
            <v>IDU-73-2008 Terminado Rehabilitación IDU Circuito Movilidad  -</v>
          </cell>
          <cell r="AU2724">
            <v>0</v>
          </cell>
          <cell r="AV2724" t="str">
            <v>sc</v>
          </cell>
        </row>
        <row r="2725">
          <cell r="AP2725">
            <v>148143</v>
          </cell>
          <cell r="AQ2725">
            <v>8011302</v>
          </cell>
          <cell r="AR2725">
            <v>8</v>
          </cell>
          <cell r="AS2725">
            <v>42313</v>
          </cell>
          <cell r="AT2725" t="str">
            <v>IDU-73-2008 Terminado Rehabilitación IDU Circuito Movilidad  -</v>
          </cell>
          <cell r="AU2725">
            <v>0</v>
          </cell>
          <cell r="AV2725" t="str">
            <v>sc</v>
          </cell>
        </row>
        <row r="2726">
          <cell r="AP2726">
            <v>148144</v>
          </cell>
          <cell r="AQ2726">
            <v>8011335</v>
          </cell>
          <cell r="AR2726">
            <v>8</v>
          </cell>
          <cell r="AS2726">
            <v>41852</v>
          </cell>
          <cell r="AT2726" t="str">
            <v>COP-155-2013 En Ejecución Mantenimiento Periódico FDL KENNEDY Circuito Movilidad Cabildos -</v>
          </cell>
          <cell r="AU2726">
            <v>0</v>
          </cell>
          <cell r="AV2726" t="str">
            <v>sc</v>
          </cell>
        </row>
        <row r="2727">
          <cell r="AP2727">
            <v>148145</v>
          </cell>
          <cell r="AQ2727">
            <v>8011422</v>
          </cell>
          <cell r="AR2727">
            <v>8</v>
          </cell>
          <cell r="AS2727">
            <v>41852</v>
          </cell>
          <cell r="AT2727" t="str">
            <v>COP-155-2013 En Ejecución Mantenimiento Periódico FDL KENNEDY Circuito Movilidad Cabildos -</v>
          </cell>
          <cell r="AU2727">
            <v>0</v>
          </cell>
          <cell r="AV2727" t="str">
            <v>sc</v>
          </cell>
        </row>
        <row r="2728">
          <cell r="AP2728">
            <v>148221</v>
          </cell>
          <cell r="AQ2728">
            <v>8011219</v>
          </cell>
          <cell r="AR2728">
            <v>8</v>
          </cell>
          <cell r="AS2728">
            <v>42768</v>
          </cell>
          <cell r="AT2728" t="str">
            <v>SD Reservado Conservacion FDL KENNEDY Circuito Movilidad SD -</v>
          </cell>
          <cell r="AU2728">
            <v>0</v>
          </cell>
          <cell r="AV2728" t="str">
            <v>RESERVADO POR EL FDL OFICIO 20165260048902</v>
          </cell>
        </row>
        <row r="2729">
          <cell r="AP2729">
            <v>148222</v>
          </cell>
          <cell r="AQ2729">
            <v>8011236</v>
          </cell>
          <cell r="AR2729">
            <v>8</v>
          </cell>
          <cell r="AS2729">
            <v>42768</v>
          </cell>
          <cell r="AT2729" t="str">
            <v>SD Reservado Conservacion FDL KENNEDY Circuito Movilidad SD -</v>
          </cell>
          <cell r="AU2729">
            <v>0</v>
          </cell>
          <cell r="AV2729" t="str">
            <v>RESERVADO POR EL FDL OFICIO 20165260048902</v>
          </cell>
        </row>
        <row r="2730">
          <cell r="AP2730">
            <v>148223</v>
          </cell>
          <cell r="AQ2730">
            <v>8011250</v>
          </cell>
          <cell r="AR2730">
            <v>8</v>
          </cell>
          <cell r="AS2730">
            <v>42768</v>
          </cell>
          <cell r="AT2730" t="str">
            <v>SD Reservado Conservacion FDL KENNEDY Circuito Movilidad SD -</v>
          </cell>
          <cell r="AU2730">
            <v>0</v>
          </cell>
          <cell r="AV2730" t="str">
            <v>RESERVADO POR EL FDL OFICIO 20165260048902</v>
          </cell>
        </row>
        <row r="2731">
          <cell r="AP2731">
            <v>148224</v>
          </cell>
          <cell r="AQ2731">
            <v>8011288</v>
          </cell>
          <cell r="AR2731">
            <v>8</v>
          </cell>
          <cell r="AS2731">
            <v>42768</v>
          </cell>
          <cell r="AT2731" t="str">
            <v>SD Reservado Conservacion FDL KENNEDY Circuito Movilidad SD -</v>
          </cell>
          <cell r="AU2731">
            <v>0</v>
          </cell>
          <cell r="AV2731" t="str">
            <v>RESERVADO POR EL FDL OFICIO 20165260048902</v>
          </cell>
        </row>
        <row r="2732">
          <cell r="AP2732">
            <v>148225</v>
          </cell>
          <cell r="AQ2732">
            <v>8011313</v>
          </cell>
          <cell r="AR2732">
            <v>8</v>
          </cell>
          <cell r="AS2732">
            <v>42313</v>
          </cell>
          <cell r="AT2732" t="str">
            <v>IDU-73-2008 Terminado Rehabilitación IDU Circuito Movilidad  -</v>
          </cell>
          <cell r="AU2732">
            <v>0</v>
          </cell>
          <cell r="AV2732" t="str">
            <v>sc</v>
          </cell>
        </row>
        <row r="2733">
          <cell r="AP2733">
            <v>148226</v>
          </cell>
          <cell r="AQ2733">
            <v>8011337</v>
          </cell>
          <cell r="AR2733">
            <v>8</v>
          </cell>
          <cell r="AS2733">
            <v>42313</v>
          </cell>
          <cell r="AT2733" t="str">
            <v>IDU-73-2008 Terminado Rehabilitación IDU Circuito Movilidad  -</v>
          </cell>
          <cell r="AU2733">
            <v>0</v>
          </cell>
          <cell r="AV2733" t="str">
            <v>sc</v>
          </cell>
        </row>
        <row r="2734">
          <cell r="AP2734">
            <v>148228</v>
          </cell>
          <cell r="AQ2734">
            <v>8011379</v>
          </cell>
          <cell r="AR2734">
            <v>8</v>
          </cell>
          <cell r="AS2734">
            <v>42313</v>
          </cell>
          <cell r="AT2734" t="str">
            <v>IDU-73-2008 Terminado Rehabilitación IDU Circuito Movilidad  -</v>
          </cell>
          <cell r="AU2734">
            <v>0</v>
          </cell>
          <cell r="AV2734" t="str">
            <v>sc</v>
          </cell>
        </row>
        <row r="2735">
          <cell r="AP2735">
            <v>148229</v>
          </cell>
          <cell r="AQ2735">
            <v>8011413</v>
          </cell>
          <cell r="AR2735">
            <v>8</v>
          </cell>
          <cell r="AS2735">
            <v>42313</v>
          </cell>
          <cell r="AT2735" t="str">
            <v>IDU-73-2008 Terminado Rehabilitación IDU Circuito Movilidad  -</v>
          </cell>
          <cell r="AU2735">
            <v>0</v>
          </cell>
          <cell r="AV2735" t="str">
            <v>sc</v>
          </cell>
        </row>
        <row r="2736">
          <cell r="AP2736">
            <v>148230</v>
          </cell>
          <cell r="AQ2736">
            <v>8011449</v>
          </cell>
          <cell r="AR2736">
            <v>8</v>
          </cell>
          <cell r="AS2736">
            <v>42313</v>
          </cell>
          <cell r="AT2736" t="str">
            <v>IDU-73-2008 Terminado Rehabilitación IDU Circuito Movilidad  -</v>
          </cell>
          <cell r="AU2736">
            <v>0</v>
          </cell>
          <cell r="AV2736" t="str">
            <v>sc</v>
          </cell>
        </row>
        <row r="2737">
          <cell r="AP2737">
            <v>148231</v>
          </cell>
          <cell r="AQ2737">
            <v>8011483</v>
          </cell>
          <cell r="AR2737">
            <v>8</v>
          </cell>
          <cell r="AS2737">
            <v>42313</v>
          </cell>
          <cell r="AT2737" t="str">
            <v>IDU-73-2008 Terminado Rehabilitación IDU Circuito Movilidad  -</v>
          </cell>
          <cell r="AU2737">
            <v>0</v>
          </cell>
          <cell r="AV2737" t="str">
            <v>sc</v>
          </cell>
        </row>
        <row r="2738">
          <cell r="AP2738">
            <v>148232</v>
          </cell>
          <cell r="AQ2738">
            <v>8011493</v>
          </cell>
          <cell r="AR2738">
            <v>8</v>
          </cell>
          <cell r="AS2738">
            <v>42313</v>
          </cell>
          <cell r="AT2738" t="str">
            <v>IDU-73-2008 Terminado Rehabilitación IDU Circuito Movilidad  -</v>
          </cell>
          <cell r="AU2738">
            <v>0</v>
          </cell>
          <cell r="AV2738" t="str">
            <v>sc</v>
          </cell>
        </row>
        <row r="2739">
          <cell r="AP2739">
            <v>148604</v>
          </cell>
          <cell r="AQ2739">
            <v>8009350</v>
          </cell>
          <cell r="AR2739">
            <v>8</v>
          </cell>
          <cell r="AS2739">
            <v>42768</v>
          </cell>
          <cell r="AT2739" t="str">
            <v>SD Reservado Acciones de Movilidad UAERMV Circuito Movilidad Salvando Vidas -</v>
          </cell>
          <cell r="AU2739">
            <v>0</v>
          </cell>
          <cell r="AV2739" t="str">
            <v>sc</v>
          </cell>
        </row>
        <row r="2740">
          <cell r="AP2740">
            <v>148605</v>
          </cell>
          <cell r="AQ2740">
            <v>8009417</v>
          </cell>
          <cell r="AR2740">
            <v>8</v>
          </cell>
          <cell r="AS2740">
            <v>42781</v>
          </cell>
          <cell r="AT2740" t="str">
            <v>SD Reservado Acciones de Movilidad UAERMV Circuito Movilidad SD -</v>
          </cell>
          <cell r="AU2740">
            <v>0</v>
          </cell>
          <cell r="AV2740" t="str">
            <v>sc</v>
          </cell>
        </row>
        <row r="2741">
          <cell r="AP2741">
            <v>148606</v>
          </cell>
          <cell r="AQ2741">
            <v>8009507</v>
          </cell>
          <cell r="AR2741">
            <v>8</v>
          </cell>
          <cell r="AS2741">
            <v>42153</v>
          </cell>
          <cell r="AT2741" t="str">
            <v>SD Terminado Acciones de Movilidad UAERMV Circuito Movilidad  -</v>
          </cell>
          <cell r="AU2741">
            <v>0</v>
          </cell>
          <cell r="AV2741" t="str">
            <v>sc</v>
          </cell>
        </row>
        <row r="2742">
          <cell r="AP2742">
            <v>148610</v>
          </cell>
          <cell r="AQ2742">
            <v>8009882</v>
          </cell>
          <cell r="AR2742">
            <v>8</v>
          </cell>
          <cell r="AS2742">
            <v>42153</v>
          </cell>
          <cell r="AT2742" t="str">
            <v>SD Terminado Acciones de Movilidad UAERMV Circuito Movilidad  -</v>
          </cell>
          <cell r="AU2742">
            <v>0</v>
          </cell>
          <cell r="AV2742" t="str">
            <v>sc</v>
          </cell>
        </row>
        <row r="2743">
          <cell r="AP2743">
            <v>148611</v>
          </cell>
          <cell r="AQ2743">
            <v>8009980</v>
          </cell>
          <cell r="AR2743">
            <v>8</v>
          </cell>
          <cell r="AS2743">
            <v>42768</v>
          </cell>
          <cell r="AT2743" t="str">
            <v>SD Reservado Acciones de Movilidad UAERMV Circuito Movilidad Salvando Vidas -</v>
          </cell>
          <cell r="AU2743">
            <v>0</v>
          </cell>
          <cell r="AV2743" t="str">
            <v>sc</v>
          </cell>
        </row>
        <row r="2744">
          <cell r="AP2744">
            <v>148612</v>
          </cell>
          <cell r="AQ2744">
            <v>8010021</v>
          </cell>
          <cell r="AR2744">
            <v>8</v>
          </cell>
          <cell r="AS2744">
            <v>42768</v>
          </cell>
          <cell r="AT2744" t="str">
            <v>SD Reservado Acciones de Movilidad UAERMV Circuito Movilidad Salvando Vidas -</v>
          </cell>
          <cell r="AU2744">
            <v>0</v>
          </cell>
          <cell r="AV2744" t="str">
            <v>sc</v>
          </cell>
        </row>
        <row r="2745">
          <cell r="AP2745">
            <v>148614</v>
          </cell>
          <cell r="AQ2745">
            <v>8010222</v>
          </cell>
          <cell r="AR2745">
            <v>8</v>
          </cell>
          <cell r="AS2745">
            <v>42153</v>
          </cell>
          <cell r="AT2745" t="str">
            <v>SD Terminado Acciones de Movilidad UAERMV Circuito Movilidad  -</v>
          </cell>
          <cell r="AU2745">
            <v>0</v>
          </cell>
          <cell r="AV2745" t="str">
            <v>sc</v>
          </cell>
        </row>
        <row r="2746">
          <cell r="AP2746">
            <v>148615</v>
          </cell>
          <cell r="AQ2746">
            <v>8010286</v>
          </cell>
          <cell r="AR2746">
            <v>8</v>
          </cell>
          <cell r="AS2746">
            <v>42313</v>
          </cell>
          <cell r="AT2746" t="str">
            <v>IDU-57-2012 Terminado Acciones de Movilidad IDU Circuito Movilidad  -</v>
          </cell>
          <cell r="AU2746">
            <v>0</v>
          </cell>
          <cell r="AV2746" t="str">
            <v>sc</v>
          </cell>
        </row>
        <row r="2747">
          <cell r="AP2747">
            <v>148664</v>
          </cell>
          <cell r="AQ2747">
            <v>8007426</v>
          </cell>
          <cell r="AR2747">
            <v>8</v>
          </cell>
          <cell r="AS2747">
            <v>42313</v>
          </cell>
          <cell r="AT2747" t="str">
            <v>IDU-73-2008 Terminado Rehabilitación IDU Arterial  -</v>
          </cell>
          <cell r="AU2747">
            <v>0</v>
          </cell>
          <cell r="AV2747" t="str">
            <v>sc</v>
          </cell>
        </row>
        <row r="2748">
          <cell r="AP2748">
            <v>148726</v>
          </cell>
          <cell r="AQ2748">
            <v>8009080</v>
          </cell>
          <cell r="AR2748">
            <v>8</v>
          </cell>
          <cell r="AS2748">
            <v>42768</v>
          </cell>
          <cell r="AT2748" t="str">
            <v>SD Reservado Acciones de Movilidad UAERMV Circuito Movilidad Salvando Vidas -</v>
          </cell>
          <cell r="AU2748">
            <v>0</v>
          </cell>
          <cell r="AV2748" t="str">
            <v>sc</v>
          </cell>
        </row>
        <row r="2749">
          <cell r="AP2749">
            <v>148730</v>
          </cell>
          <cell r="AQ2749">
            <v>8008397</v>
          </cell>
          <cell r="AR2749">
            <v>8</v>
          </cell>
          <cell r="AS2749">
            <v>42781</v>
          </cell>
          <cell r="AT2749" t="str">
            <v>SD Reservado Acciones de Movilidad UAERMV Circuito Movilidad SD -</v>
          </cell>
          <cell r="AU2749">
            <v>0</v>
          </cell>
          <cell r="AV2749" t="str">
            <v>sc</v>
          </cell>
        </row>
        <row r="2750">
          <cell r="AP2750">
            <v>148733</v>
          </cell>
          <cell r="AQ2750">
            <v>8007989</v>
          </cell>
          <cell r="AR2750">
            <v>8</v>
          </cell>
          <cell r="AS2750">
            <v>42781</v>
          </cell>
          <cell r="AT2750" t="str">
            <v>SD Reservado Acciones de Movilidad UAERMV Circuito Movilidad SD -</v>
          </cell>
          <cell r="AU2750">
            <v>0</v>
          </cell>
          <cell r="AV2750" t="str">
            <v>sc</v>
          </cell>
        </row>
        <row r="2751">
          <cell r="AP2751">
            <v>148734</v>
          </cell>
          <cell r="AQ2751">
            <v>8007822</v>
          </cell>
          <cell r="AR2751">
            <v>8</v>
          </cell>
          <cell r="AS2751">
            <v>42278</v>
          </cell>
          <cell r="AT2751" t="str">
            <v>SD Terminado Mantenimiento Periódico UAERMV Circuito Movilidad  -</v>
          </cell>
          <cell r="AU2751">
            <v>0</v>
          </cell>
          <cell r="AV2751" t="str">
            <v>sc</v>
          </cell>
        </row>
        <row r="2752">
          <cell r="AP2752">
            <v>148735</v>
          </cell>
          <cell r="AQ2752">
            <v>8007699</v>
          </cell>
          <cell r="AR2752">
            <v>8</v>
          </cell>
          <cell r="AS2752">
            <v>42278</v>
          </cell>
          <cell r="AT2752" t="str">
            <v>SD Terminado Mantenimiento Periódico UAERMV Circuito Movilidad  -</v>
          </cell>
          <cell r="AU2752">
            <v>0</v>
          </cell>
          <cell r="AV2752" t="str">
            <v>sc</v>
          </cell>
        </row>
        <row r="2753">
          <cell r="AP2753">
            <v>148736</v>
          </cell>
          <cell r="AQ2753">
            <v>8007650</v>
          </cell>
          <cell r="AR2753">
            <v>8</v>
          </cell>
          <cell r="AS2753">
            <v>42768</v>
          </cell>
          <cell r="AT2753" t="str">
            <v>SD Reservado Acciones de Movilidad UAERMV Circuito Movilidad Salvando Vidas -</v>
          </cell>
          <cell r="AU2753">
            <v>0</v>
          </cell>
          <cell r="AV2753" t="str">
            <v>sc</v>
          </cell>
        </row>
        <row r="2754">
          <cell r="AP2754">
            <v>148737</v>
          </cell>
          <cell r="AQ2754">
            <v>8011855</v>
          </cell>
          <cell r="AR2754">
            <v>8</v>
          </cell>
          <cell r="AS2754">
            <v>42278</v>
          </cell>
          <cell r="AT2754" t="str">
            <v>SD Terminado Mantenimiento Periódico UAERMV Circuito Movilidad  -</v>
          </cell>
          <cell r="AU2754">
            <v>0</v>
          </cell>
          <cell r="AV2754" t="str">
            <v>sc</v>
          </cell>
        </row>
        <row r="2755">
          <cell r="AP2755">
            <v>148756</v>
          </cell>
          <cell r="AQ2755">
            <v>8007522</v>
          </cell>
          <cell r="AR2755">
            <v>8</v>
          </cell>
          <cell r="AS2755">
            <v>41029</v>
          </cell>
          <cell r="AT2755" t="str">
            <v>UMV-189-2009 Terminado Mantenimiento Periódico UAERMV Circuito Movilidad  -</v>
          </cell>
          <cell r="AU2755">
            <v>0</v>
          </cell>
          <cell r="AV2755" t="str">
            <v>sc</v>
          </cell>
        </row>
        <row r="2756">
          <cell r="AP2756">
            <v>148757</v>
          </cell>
          <cell r="AQ2756">
            <v>8007544</v>
          </cell>
          <cell r="AR2756">
            <v>8</v>
          </cell>
          <cell r="AS2756">
            <v>41029</v>
          </cell>
          <cell r="AT2756" t="str">
            <v>UMV-189-2009 Terminado Mantenimiento Periódico UAERMV Circuito Movilidad  -</v>
          </cell>
          <cell r="AU2756">
            <v>0</v>
          </cell>
          <cell r="AV2756" t="str">
            <v>sc</v>
          </cell>
        </row>
        <row r="2757">
          <cell r="AP2757">
            <v>148758</v>
          </cell>
          <cell r="AQ2757">
            <v>8007660</v>
          </cell>
          <cell r="AR2757">
            <v>8</v>
          </cell>
          <cell r="AS2757">
            <v>41029</v>
          </cell>
          <cell r="AT2757" t="str">
            <v>UMV-189-2009 Terminado Mantenimiento Periódico UAERMV Circuito Movilidad  -</v>
          </cell>
          <cell r="AU2757">
            <v>0</v>
          </cell>
          <cell r="AV2757" t="str">
            <v>sc</v>
          </cell>
        </row>
        <row r="2758">
          <cell r="AP2758">
            <v>148759</v>
          </cell>
          <cell r="AQ2758">
            <v>8007660</v>
          </cell>
          <cell r="AR2758">
            <v>8</v>
          </cell>
          <cell r="AS2758">
            <v>41029</v>
          </cell>
          <cell r="AT2758" t="str">
            <v>UMV-189-2009 Terminado Mantenimiento Periódico UAERMV Circuito Movilidad  -</v>
          </cell>
          <cell r="AU2758">
            <v>0</v>
          </cell>
          <cell r="AV2758" t="str">
            <v>sc</v>
          </cell>
        </row>
        <row r="2759">
          <cell r="AP2759">
            <v>148760</v>
          </cell>
          <cell r="AQ2759">
            <v>8007738</v>
          </cell>
          <cell r="AR2759">
            <v>8</v>
          </cell>
          <cell r="AS2759">
            <v>41029</v>
          </cell>
          <cell r="AT2759" t="str">
            <v>UMV-189-2009 Terminado Mantenimiento Periódico UAERMV Circuito Movilidad  -</v>
          </cell>
          <cell r="AU2759">
            <v>0</v>
          </cell>
          <cell r="AV2759" t="str">
            <v>sc</v>
          </cell>
        </row>
        <row r="2760">
          <cell r="AP2760">
            <v>148761</v>
          </cell>
          <cell r="AQ2760">
            <v>8007738</v>
          </cell>
          <cell r="AR2760">
            <v>8</v>
          </cell>
          <cell r="AS2760">
            <v>41029</v>
          </cell>
          <cell r="AT2760" t="str">
            <v>UMV-189-2009 Terminado Mantenimiento Periódico UAERMV Circuito Movilidad  -</v>
          </cell>
          <cell r="AU2760">
            <v>0</v>
          </cell>
          <cell r="AV2760" t="str">
            <v>sc</v>
          </cell>
        </row>
        <row r="2761">
          <cell r="AP2761">
            <v>148762</v>
          </cell>
          <cell r="AQ2761">
            <v>8007825</v>
          </cell>
          <cell r="AR2761">
            <v>8</v>
          </cell>
          <cell r="AS2761">
            <v>41029</v>
          </cell>
          <cell r="AT2761" t="str">
            <v>UMV-189-2009 Terminado Mantenimiento Periódico UAERMV Circuito Movilidad  -</v>
          </cell>
          <cell r="AU2761">
            <v>0</v>
          </cell>
          <cell r="AV2761" t="str">
            <v>sc</v>
          </cell>
        </row>
        <row r="2762">
          <cell r="AP2762">
            <v>148763</v>
          </cell>
          <cell r="AQ2762">
            <v>8007825</v>
          </cell>
          <cell r="AR2762">
            <v>8</v>
          </cell>
          <cell r="AS2762">
            <v>41029</v>
          </cell>
          <cell r="AT2762" t="str">
            <v>UMV-189-2009 Terminado Mantenimiento Periódico UAERMV Circuito Movilidad  -</v>
          </cell>
          <cell r="AU2762">
            <v>0</v>
          </cell>
          <cell r="AV2762" t="str">
            <v>sc</v>
          </cell>
        </row>
        <row r="2763">
          <cell r="AP2763">
            <v>148764</v>
          </cell>
          <cell r="AQ2763">
            <v>8007923</v>
          </cell>
          <cell r="AR2763">
            <v>8</v>
          </cell>
          <cell r="AS2763">
            <v>41029</v>
          </cell>
          <cell r="AT2763" t="str">
            <v>UMV-189-2009 Terminado Mantenimiento Periódico UAERMV Circuito Movilidad  -</v>
          </cell>
          <cell r="AU2763">
            <v>0</v>
          </cell>
          <cell r="AV2763" t="str">
            <v>sc</v>
          </cell>
        </row>
        <row r="2764">
          <cell r="AP2764">
            <v>148765</v>
          </cell>
          <cell r="AQ2764">
            <v>8007923</v>
          </cell>
          <cell r="AR2764">
            <v>8</v>
          </cell>
          <cell r="AS2764">
            <v>41029</v>
          </cell>
          <cell r="AT2764" t="str">
            <v>UMV-189-2009 Terminado Mantenimiento Periódico UAERMV Circuito Movilidad  -</v>
          </cell>
          <cell r="AU2764">
            <v>0</v>
          </cell>
          <cell r="AV2764" t="str">
            <v>sc</v>
          </cell>
        </row>
        <row r="2765">
          <cell r="AP2765">
            <v>148766</v>
          </cell>
          <cell r="AQ2765">
            <v>8008065</v>
          </cell>
          <cell r="AR2765">
            <v>8</v>
          </cell>
          <cell r="AS2765">
            <v>41029</v>
          </cell>
          <cell r="AT2765" t="str">
            <v>UMV-189-2009 Terminado Mantenimiento Periódico UAERMV Circuito Movilidad  -</v>
          </cell>
          <cell r="AU2765">
            <v>0</v>
          </cell>
          <cell r="AV2765" t="str">
            <v>sc</v>
          </cell>
        </row>
        <row r="2766">
          <cell r="AP2766">
            <v>148767</v>
          </cell>
          <cell r="AQ2766">
            <v>8008065</v>
          </cell>
          <cell r="AR2766">
            <v>8</v>
          </cell>
          <cell r="AS2766">
            <v>41029</v>
          </cell>
          <cell r="AT2766" t="str">
            <v>UMV-189-2009 Terminado Mantenimiento Periódico UAERMV Circuito Movilidad  -</v>
          </cell>
          <cell r="AU2766">
            <v>0</v>
          </cell>
          <cell r="AV2766" t="str">
            <v>sc</v>
          </cell>
        </row>
        <row r="2767">
          <cell r="AP2767">
            <v>148768</v>
          </cell>
          <cell r="AQ2767">
            <v>8008335</v>
          </cell>
          <cell r="AR2767">
            <v>8</v>
          </cell>
          <cell r="AS2767">
            <v>41029</v>
          </cell>
          <cell r="AT2767" t="str">
            <v>UMV-189-2009 Terminado Mantenimiento Periódico UAERMV Circuito Movilidad  -</v>
          </cell>
          <cell r="AU2767">
            <v>0</v>
          </cell>
          <cell r="AV2767" t="str">
            <v>sc</v>
          </cell>
        </row>
        <row r="2768">
          <cell r="AP2768">
            <v>148769</v>
          </cell>
          <cell r="AQ2768">
            <v>8008335</v>
          </cell>
          <cell r="AR2768">
            <v>8</v>
          </cell>
          <cell r="AS2768">
            <v>41029</v>
          </cell>
          <cell r="AT2768" t="str">
            <v>UMV-189-2009 Terminado Mantenimiento Periódico UAERMV Circuito Movilidad  -</v>
          </cell>
          <cell r="AU2768">
            <v>0</v>
          </cell>
          <cell r="AV2768" t="str">
            <v>sc</v>
          </cell>
        </row>
        <row r="2769">
          <cell r="AP2769">
            <v>148893</v>
          </cell>
          <cell r="AQ2769">
            <v>8010141</v>
          </cell>
          <cell r="AR2769">
            <v>8</v>
          </cell>
          <cell r="AS2769">
            <v>42768</v>
          </cell>
          <cell r="AT2769" t="str">
            <v>SD Reservado Acciones de Movilidad UAERMV Circuito Movilidad Salvando Vidas -</v>
          </cell>
          <cell r="AU2769">
            <v>0</v>
          </cell>
          <cell r="AV2769" t="str">
            <v>sc</v>
          </cell>
        </row>
        <row r="2770">
          <cell r="AP2770">
            <v>148894</v>
          </cell>
          <cell r="AQ2770">
            <v>8009981</v>
          </cell>
          <cell r="AR2770">
            <v>8</v>
          </cell>
          <cell r="AS2770">
            <v>42153</v>
          </cell>
          <cell r="AT2770" t="str">
            <v>SD Terminado Acciones de Movilidad UAERMV Circuito Movilidad  -</v>
          </cell>
          <cell r="AU2770">
            <v>0</v>
          </cell>
          <cell r="AV2770" t="str">
            <v>sc</v>
          </cell>
        </row>
        <row r="2771">
          <cell r="AP2771">
            <v>148902</v>
          </cell>
          <cell r="AQ2771">
            <v>8011870</v>
          </cell>
          <cell r="AR2771">
            <v>8</v>
          </cell>
          <cell r="AS2771">
            <v>42313</v>
          </cell>
          <cell r="AT2771" t="str">
            <v>IDU-73-2008 Terminado Mantenimiento Periódico IDU Circuito Movilidad  -</v>
          </cell>
          <cell r="AU2771">
            <v>0</v>
          </cell>
          <cell r="AV2771" t="str">
            <v>sc</v>
          </cell>
        </row>
        <row r="2772">
          <cell r="AP2772">
            <v>148961</v>
          </cell>
          <cell r="AQ2772">
            <v>8011485</v>
          </cell>
          <cell r="AR2772">
            <v>8</v>
          </cell>
          <cell r="AS2772">
            <v>42731</v>
          </cell>
          <cell r="AT2772" t="str">
            <v>SD Reservado Mantenimiento Periódico IDU Circuito Movilidad EJECUCION SITP 2016 -</v>
          </cell>
          <cell r="AU2772">
            <v>0</v>
          </cell>
          <cell r="AV2772" t="str">
            <v>sc</v>
          </cell>
        </row>
        <row r="2773">
          <cell r="AP2773">
            <v>148962</v>
          </cell>
          <cell r="AQ2773">
            <v>8011469</v>
          </cell>
          <cell r="AR2773">
            <v>8</v>
          </cell>
          <cell r="AS2773">
            <v>42731</v>
          </cell>
          <cell r="AT2773" t="str">
            <v>SD Reservado Mantenimiento Periódico IDU Circuito Movilidad EJECUCION SITP 2016 -</v>
          </cell>
          <cell r="AU2773">
            <v>0</v>
          </cell>
          <cell r="AV2773" t="str">
            <v>sc</v>
          </cell>
        </row>
        <row r="2774">
          <cell r="AP2774">
            <v>148963</v>
          </cell>
          <cell r="AQ2774">
            <v>8011454</v>
          </cell>
          <cell r="AR2774">
            <v>8</v>
          </cell>
          <cell r="AS2774">
            <v>42731</v>
          </cell>
          <cell r="AT2774" t="str">
            <v>SD Reservado Mantenimiento Periódico IDU Circuito Movilidad EJECUCION SITP 2016 -</v>
          </cell>
          <cell r="AU2774">
            <v>0</v>
          </cell>
          <cell r="AV2774" t="str">
            <v>sc</v>
          </cell>
        </row>
        <row r="2775">
          <cell r="AP2775">
            <v>148964</v>
          </cell>
          <cell r="AQ2775">
            <v>8011451</v>
          </cell>
          <cell r="AR2775">
            <v>8</v>
          </cell>
          <cell r="AS2775">
            <v>42731</v>
          </cell>
          <cell r="AT2775" t="str">
            <v>SD Reservado Mantenimiento Periódico IDU Circuito Movilidad EJECUCION SITP 2016 -</v>
          </cell>
          <cell r="AU2775">
            <v>0</v>
          </cell>
          <cell r="AV2775" t="str">
            <v>sc</v>
          </cell>
        </row>
        <row r="2776">
          <cell r="AP2776">
            <v>148965</v>
          </cell>
          <cell r="AQ2776">
            <v>8011439</v>
          </cell>
          <cell r="AR2776">
            <v>8</v>
          </cell>
          <cell r="AS2776">
            <v>42731</v>
          </cell>
          <cell r="AT2776" t="str">
            <v>SD Reservado Mantenimiento Periódico IDU Circuito Movilidad EJECUCION SITP 2016 -</v>
          </cell>
          <cell r="AU2776">
            <v>0</v>
          </cell>
          <cell r="AV2776" t="str">
            <v>sc</v>
          </cell>
        </row>
        <row r="2777">
          <cell r="AP2777">
            <v>148966</v>
          </cell>
          <cell r="AQ2777">
            <v>8011412</v>
          </cell>
          <cell r="AR2777">
            <v>8</v>
          </cell>
          <cell r="AS2777">
            <v>42731</v>
          </cell>
          <cell r="AT2777" t="str">
            <v>SD Reservado Mantenimiento Periódico IDU Circuito Movilidad EJECUCION SITP 2016 -</v>
          </cell>
          <cell r="AU2777">
            <v>0</v>
          </cell>
          <cell r="AV2777" t="str">
            <v>sc</v>
          </cell>
        </row>
        <row r="2778">
          <cell r="AP2778">
            <v>148967</v>
          </cell>
          <cell r="AQ2778">
            <v>8011390</v>
          </cell>
          <cell r="AR2778">
            <v>8</v>
          </cell>
          <cell r="AS2778">
            <v>42731</v>
          </cell>
          <cell r="AT2778" t="str">
            <v>SD Reservado Mantenimiento Periódico IDU Circuito Movilidad EJECUCION SITP 2016 -</v>
          </cell>
          <cell r="AU2778">
            <v>0</v>
          </cell>
          <cell r="AV2778" t="str">
            <v>sc</v>
          </cell>
        </row>
        <row r="2779">
          <cell r="AP2779">
            <v>149013</v>
          </cell>
          <cell r="AQ2779">
            <v>8011306</v>
          </cell>
          <cell r="AR2779">
            <v>8</v>
          </cell>
          <cell r="AS2779">
            <v>42768</v>
          </cell>
          <cell r="AT2779" t="str">
            <v>SD Reservado Acciones de Movilidad UAERMV Circuito Movilidad Salvando Vidas -</v>
          </cell>
          <cell r="AU2779">
            <v>0</v>
          </cell>
          <cell r="AV2779" t="str">
            <v>sc</v>
          </cell>
        </row>
        <row r="2780">
          <cell r="AP2780">
            <v>149032</v>
          </cell>
          <cell r="AQ2780">
            <v>8010894</v>
          </cell>
          <cell r="AR2780">
            <v>8</v>
          </cell>
          <cell r="AS2780">
            <v>42278</v>
          </cell>
          <cell r="AT2780" t="str">
            <v>CONV-1292-2012 Terminado Rehabilitación UAERMV Circuito Movilidad  -</v>
          </cell>
          <cell r="AU2780">
            <v>0</v>
          </cell>
          <cell r="AV2780" t="str">
            <v>sc</v>
          </cell>
        </row>
        <row r="2781">
          <cell r="AP2781">
            <v>149033</v>
          </cell>
          <cell r="AQ2781">
            <v>8010858</v>
          </cell>
          <cell r="AR2781">
            <v>8</v>
          </cell>
          <cell r="AS2781">
            <v>42667</v>
          </cell>
          <cell r="AT2781" t="str">
            <v>SD Terminado Mantenimiento Periódico UAERMV Circuito Movilidad SD -</v>
          </cell>
          <cell r="AU2781">
            <v>0</v>
          </cell>
          <cell r="AV2781" t="str">
            <v>sc</v>
          </cell>
        </row>
        <row r="2782">
          <cell r="AP2782">
            <v>149042</v>
          </cell>
          <cell r="AQ2782">
            <v>8010674</v>
          </cell>
          <cell r="AR2782">
            <v>8</v>
          </cell>
          <cell r="AS2782">
            <v>42313</v>
          </cell>
          <cell r="AT2782" t="str">
            <v>IDU-067-2012 Terminado Rehabilitación IDU Local  -Calzada 2-POLIZA ESTABILIDAD Y CALIDAD ACTIVA</v>
          </cell>
          <cell r="AU2782">
            <v>44099</v>
          </cell>
          <cell r="AV2782" t="str">
            <v>sc</v>
          </cell>
        </row>
        <row r="2783">
          <cell r="AP2783">
            <v>149043</v>
          </cell>
          <cell r="AQ2783">
            <v>8010646</v>
          </cell>
          <cell r="AR2783">
            <v>8</v>
          </cell>
          <cell r="AS2783">
            <v>42313</v>
          </cell>
          <cell r="AT2783" t="str">
            <v>IDU-067-2012 Terminado Rehabilitación IDU Local  -Calzada 2-POLIZA ESTABILIDAD Y CALIDAD ACTIVA</v>
          </cell>
          <cell r="AU2783">
            <v>44099</v>
          </cell>
          <cell r="AV2783" t="str">
            <v>sc</v>
          </cell>
        </row>
        <row r="2784">
          <cell r="AP2784">
            <v>149044</v>
          </cell>
          <cell r="AQ2784">
            <v>8010598</v>
          </cell>
          <cell r="AR2784">
            <v>8</v>
          </cell>
          <cell r="AS2784">
            <v>42313</v>
          </cell>
          <cell r="AT2784" t="str">
            <v>IDU-067-2012 Terminado Rehabilitación IDU Local  -Calzada 2-POLIZA ESTABILIDAD Y CALIDAD ACTIVA</v>
          </cell>
          <cell r="AU2784">
            <v>44099</v>
          </cell>
          <cell r="AV2784" t="str">
            <v>sc</v>
          </cell>
        </row>
        <row r="2785">
          <cell r="AP2785">
            <v>149054</v>
          </cell>
          <cell r="AQ2785">
            <v>8010673</v>
          </cell>
          <cell r="AR2785">
            <v>8</v>
          </cell>
          <cell r="AS2785">
            <v>42313</v>
          </cell>
          <cell r="AT2785" t="str">
            <v>IDU-57-2012 Terminado Acciones de Movilidad IDU Circuito Movilidad  -</v>
          </cell>
          <cell r="AU2785">
            <v>0</v>
          </cell>
          <cell r="AV2785" t="str">
            <v>sc</v>
          </cell>
        </row>
        <row r="2786">
          <cell r="AP2786">
            <v>149057</v>
          </cell>
          <cell r="AQ2786">
            <v>8011117</v>
          </cell>
          <cell r="AR2786">
            <v>8</v>
          </cell>
          <cell r="AS2786">
            <v>42313</v>
          </cell>
          <cell r="AT2786" t="str">
            <v>IDU-57-2012 Terminado Acciones de Movilidad IDU Circuito Movilidad  -</v>
          </cell>
          <cell r="AU2786">
            <v>0</v>
          </cell>
          <cell r="AV2786" t="str">
            <v>sc</v>
          </cell>
        </row>
        <row r="2787">
          <cell r="AP2787">
            <v>149058</v>
          </cell>
          <cell r="AQ2787">
            <v>8011223</v>
          </cell>
          <cell r="AR2787">
            <v>8</v>
          </cell>
          <cell r="AS2787">
            <v>42313</v>
          </cell>
          <cell r="AT2787" t="str">
            <v>IDU-57-2012 Terminado Acciones de Movilidad IDU Circuito Movilidad  -</v>
          </cell>
          <cell r="AU2787">
            <v>0</v>
          </cell>
          <cell r="AV2787" t="str">
            <v>sc</v>
          </cell>
        </row>
        <row r="2788">
          <cell r="AP2788">
            <v>149079</v>
          </cell>
          <cell r="AQ2788">
            <v>8010684</v>
          </cell>
          <cell r="AR2788">
            <v>8</v>
          </cell>
          <cell r="AS2788">
            <v>42313</v>
          </cell>
          <cell r="AT2788" t="str">
            <v>IDU-067-2012 Terminado Rehabilitación IDU Local  -Calzada 2-POLIZA ESTABILIDAD Y CALIDAD ACTIVA</v>
          </cell>
          <cell r="AU2788">
            <v>44099</v>
          </cell>
          <cell r="AV2788" t="str">
            <v>sc</v>
          </cell>
        </row>
        <row r="2789">
          <cell r="AP2789">
            <v>149081</v>
          </cell>
          <cell r="AQ2789">
            <v>8010830</v>
          </cell>
          <cell r="AR2789">
            <v>8</v>
          </cell>
          <cell r="AS2789">
            <v>42313</v>
          </cell>
          <cell r="AT2789" t="str">
            <v>IDU-067-2012 Terminado Rehabilitación IDU Circuito Movilidad  -Calzada 2-POLIZA ESTABILIDAD Y CALIDAD ACTIVA</v>
          </cell>
          <cell r="AU2789">
            <v>44099</v>
          </cell>
          <cell r="AV2789" t="str">
            <v>sc</v>
          </cell>
        </row>
        <row r="2790">
          <cell r="AP2790">
            <v>149082</v>
          </cell>
          <cell r="AQ2790">
            <v>8010895</v>
          </cell>
          <cell r="AR2790">
            <v>8</v>
          </cell>
          <cell r="AS2790">
            <v>42313</v>
          </cell>
          <cell r="AT2790" t="str">
            <v>IDU-067-2012 Terminado Rehabilitación IDU Circuito Movilidad  -Calzada 2-POLIZA ESTABILIDAD Y CALIDAD ACTIVA</v>
          </cell>
          <cell r="AU2790">
            <v>44099</v>
          </cell>
          <cell r="AV2790" t="str">
            <v>sc</v>
          </cell>
        </row>
        <row r="2791">
          <cell r="AP2791">
            <v>149083</v>
          </cell>
          <cell r="AQ2791">
            <v>8010962</v>
          </cell>
          <cell r="AR2791">
            <v>8</v>
          </cell>
          <cell r="AS2791">
            <v>42313</v>
          </cell>
          <cell r="AT2791" t="str">
            <v>IDU-067-2012 Terminado Rehabilitación IDU Circuito Movilidad  -Calzada 2-POLIZA ESTABILIDAD Y CALIDAD ACTIVA</v>
          </cell>
          <cell r="AU2791">
            <v>44099</v>
          </cell>
          <cell r="AV2791" t="str">
            <v>sc</v>
          </cell>
        </row>
        <row r="2792">
          <cell r="AP2792">
            <v>149086</v>
          </cell>
          <cell r="AQ2792">
            <v>8010613</v>
          </cell>
          <cell r="AR2792">
            <v>8</v>
          </cell>
          <cell r="AS2792">
            <v>42313</v>
          </cell>
          <cell r="AT2792" t="str">
            <v>IDU-067-2012 Terminado Rehabilitación IDU Local  -Calzada 2-POLIZA ESTABILIDAD Y CALIDAD ACTIVA</v>
          </cell>
          <cell r="AU2792">
            <v>44099</v>
          </cell>
          <cell r="AV2792" t="str">
            <v>sc</v>
          </cell>
        </row>
        <row r="2793">
          <cell r="AP2793">
            <v>149087</v>
          </cell>
          <cell r="AQ2793">
            <v>8011094</v>
          </cell>
          <cell r="AR2793">
            <v>8</v>
          </cell>
          <cell r="AS2793">
            <v>42313</v>
          </cell>
          <cell r="AT2793" t="str">
            <v>CONV-009-2011 Terminado Mantenimiento Periódico IDU Circuito Movilidad  -</v>
          </cell>
          <cell r="AU2793">
            <v>0</v>
          </cell>
          <cell r="AV2793" t="str">
            <v>sc</v>
          </cell>
        </row>
        <row r="2794">
          <cell r="AP2794">
            <v>149094</v>
          </cell>
          <cell r="AQ2794">
            <v>8011169</v>
          </cell>
          <cell r="AR2794">
            <v>8</v>
          </cell>
          <cell r="AS2794">
            <v>42313</v>
          </cell>
          <cell r="AT2794" t="str">
            <v>IDU-57-2012 Terminado Acciones de Movilidad IDU Arterial  -</v>
          </cell>
          <cell r="AU2794">
            <v>0</v>
          </cell>
          <cell r="AV2794" t="str">
            <v>sc</v>
          </cell>
        </row>
        <row r="2795">
          <cell r="AP2795">
            <v>149095</v>
          </cell>
          <cell r="AQ2795">
            <v>8011213</v>
          </cell>
          <cell r="AR2795">
            <v>8</v>
          </cell>
          <cell r="AS2795">
            <v>42313</v>
          </cell>
          <cell r="AT2795" t="str">
            <v>IDU-73-2008 Terminado Mantenimiento Periódico IDU Arterial  -Anden 3-POLIZA ESTABILIDAD ACTIVA</v>
          </cell>
          <cell r="AU2795">
            <v>43748</v>
          </cell>
          <cell r="AV2795" t="str">
            <v>sc</v>
          </cell>
        </row>
        <row r="2796">
          <cell r="AP2796">
            <v>149096</v>
          </cell>
          <cell r="AQ2796">
            <v>8011242</v>
          </cell>
          <cell r="AR2796">
            <v>8</v>
          </cell>
          <cell r="AS2796">
            <v>42313</v>
          </cell>
          <cell r="AT2796" t="str">
            <v>IDU-73-2008 Terminado Mantenimiento Periódico IDU Arterial  -</v>
          </cell>
          <cell r="AU2796">
            <v>0</v>
          </cell>
          <cell r="AV2796" t="str">
            <v>sc</v>
          </cell>
        </row>
        <row r="2797">
          <cell r="AP2797">
            <v>149097</v>
          </cell>
          <cell r="AQ2797">
            <v>8011274</v>
          </cell>
          <cell r="AR2797">
            <v>8</v>
          </cell>
          <cell r="AS2797">
            <v>42313</v>
          </cell>
          <cell r="AT2797" t="str">
            <v>IDU-73-2008 Terminado Mantenimiento Periódico IDU Arterial  -</v>
          </cell>
          <cell r="AU2797">
            <v>0</v>
          </cell>
          <cell r="AV2797" t="str">
            <v>sc</v>
          </cell>
        </row>
        <row r="2798">
          <cell r="AP2798">
            <v>149098</v>
          </cell>
          <cell r="AQ2798">
            <v>8011873</v>
          </cell>
          <cell r="AR2798">
            <v>8</v>
          </cell>
          <cell r="AS2798">
            <v>42313</v>
          </cell>
          <cell r="AT2798" t="str">
            <v>IDU-73-2008 Terminado Mantenimiento Periódico IDU Arterial  -</v>
          </cell>
          <cell r="AU2798">
            <v>0</v>
          </cell>
          <cell r="AV2798" t="str">
            <v>sc</v>
          </cell>
        </row>
        <row r="2799">
          <cell r="AP2799">
            <v>149101</v>
          </cell>
          <cell r="AQ2799">
            <v>8011346</v>
          </cell>
          <cell r="AR2799">
            <v>8</v>
          </cell>
          <cell r="AS2799">
            <v>42313</v>
          </cell>
          <cell r="AT2799" t="str">
            <v>IDU-73-2008 Terminado Mantenimiento Periódico IDU Arterial  -</v>
          </cell>
          <cell r="AU2799">
            <v>0</v>
          </cell>
          <cell r="AV2799" t="str">
            <v>sc</v>
          </cell>
        </row>
        <row r="2800">
          <cell r="AP2800">
            <v>149108</v>
          </cell>
          <cell r="AQ2800">
            <v>8011681</v>
          </cell>
          <cell r="AR2800">
            <v>8</v>
          </cell>
          <cell r="AS2800">
            <v>42409</v>
          </cell>
          <cell r="AT2800" t="str">
            <v>IDU-1707-2014 Terminado Rehabilitación IDU Circuito Movilidad  -</v>
          </cell>
          <cell r="AU2800">
            <v>0</v>
          </cell>
          <cell r="AV2800" t="str">
            <v>sc</v>
          </cell>
        </row>
        <row r="2801">
          <cell r="AP2801">
            <v>149112</v>
          </cell>
          <cell r="AQ2801">
            <v>8011315</v>
          </cell>
          <cell r="AR2801">
            <v>8</v>
          </cell>
          <cell r="AS2801">
            <v>42313</v>
          </cell>
          <cell r="AT2801" t="str">
            <v>IDU-73-2008 Terminado Mantenimiento Periódico IDU Circuito Movilidad  -</v>
          </cell>
          <cell r="AU2801">
            <v>0</v>
          </cell>
          <cell r="AV2801" t="str">
            <v>sc</v>
          </cell>
        </row>
        <row r="2802">
          <cell r="AP2802">
            <v>149113</v>
          </cell>
          <cell r="AQ2802">
            <v>8011244</v>
          </cell>
          <cell r="AR2802">
            <v>8</v>
          </cell>
          <cell r="AS2802">
            <v>42409</v>
          </cell>
          <cell r="AT2802" t="str">
            <v>IDU-1707-2014 Terminado Rehabilitación IDU Circuito Movilidad  -</v>
          </cell>
          <cell r="AU2802">
            <v>0</v>
          </cell>
          <cell r="AV2802" t="str">
            <v>sc</v>
          </cell>
        </row>
        <row r="2803">
          <cell r="AP2803">
            <v>149228</v>
          </cell>
          <cell r="AQ2803">
            <v>8010631</v>
          </cell>
          <cell r="AR2803">
            <v>8</v>
          </cell>
          <cell r="AS2803">
            <v>42768</v>
          </cell>
          <cell r="AT2803" t="str">
            <v>SD Reservado Acciones de Movilidad UAERMV Circuito Movilidad Salvando Vidas -</v>
          </cell>
          <cell r="AU2803">
            <v>0</v>
          </cell>
          <cell r="AV2803" t="str">
            <v>sc</v>
          </cell>
        </row>
        <row r="2804">
          <cell r="AP2804">
            <v>149246</v>
          </cell>
          <cell r="AQ2804">
            <v>8011234</v>
          </cell>
          <cell r="AR2804">
            <v>8</v>
          </cell>
          <cell r="AS2804">
            <v>42313</v>
          </cell>
          <cell r="AT2804" t="str">
            <v>IDU-73-2008 Terminado Mantenimiento Periódico IDU Circuito Movilidad  -</v>
          </cell>
          <cell r="AU2804">
            <v>0</v>
          </cell>
          <cell r="AV2804" t="str">
            <v>VIABLE</v>
          </cell>
        </row>
        <row r="2805">
          <cell r="AP2805">
            <v>149477</v>
          </cell>
          <cell r="AQ2805">
            <v>8009743</v>
          </cell>
          <cell r="AR2805">
            <v>8</v>
          </cell>
          <cell r="AS2805">
            <v>42768</v>
          </cell>
          <cell r="AT2805" t="str">
            <v>SD Reservado Acciones de Movilidad UAERMV Circuito Movilidad Salvando Vidas -</v>
          </cell>
          <cell r="AU2805">
            <v>0</v>
          </cell>
          <cell r="AV2805" t="str">
            <v>sc</v>
          </cell>
        </row>
        <row r="2806">
          <cell r="AP2806">
            <v>149558</v>
          </cell>
          <cell r="AQ2806">
            <v>8009519</v>
          </cell>
          <cell r="AR2806">
            <v>8</v>
          </cell>
          <cell r="AS2806">
            <v>42768</v>
          </cell>
          <cell r="AT2806" t="str">
            <v>SD Reservado Acciones de Movilidad UAERMV Circuito Movilidad Salvando Vidas -</v>
          </cell>
          <cell r="AU2806">
            <v>0</v>
          </cell>
          <cell r="AV2806" t="str">
            <v>sc</v>
          </cell>
        </row>
        <row r="2807">
          <cell r="AP2807">
            <v>149559</v>
          </cell>
          <cell r="AQ2807">
            <v>8009452</v>
          </cell>
          <cell r="AR2807">
            <v>8</v>
          </cell>
          <cell r="AS2807">
            <v>42768</v>
          </cell>
          <cell r="AT2807" t="str">
            <v>SD Reservado Acciones de Movilidad UAERMV Circuito Movilidad Salvando Vidas -</v>
          </cell>
          <cell r="AU2807">
            <v>0</v>
          </cell>
          <cell r="AV2807" t="str">
            <v>sc</v>
          </cell>
        </row>
        <row r="2808">
          <cell r="AP2808">
            <v>149560</v>
          </cell>
          <cell r="AQ2808">
            <v>8009452</v>
          </cell>
          <cell r="AR2808">
            <v>8</v>
          </cell>
          <cell r="AS2808">
            <v>42768</v>
          </cell>
          <cell r="AT2808" t="str">
            <v>SD Reservado Acciones de Movilidad UAERMV Circuito Movilidad Salvando Vidas -</v>
          </cell>
          <cell r="AU2808">
            <v>0</v>
          </cell>
          <cell r="AV2808" t="str">
            <v>sc</v>
          </cell>
        </row>
        <row r="2809">
          <cell r="AP2809">
            <v>149561</v>
          </cell>
          <cell r="AQ2809">
            <v>8009241</v>
          </cell>
          <cell r="AR2809">
            <v>8</v>
          </cell>
          <cell r="AS2809">
            <v>42768</v>
          </cell>
          <cell r="AT2809" t="str">
            <v>SD Reservado Acciones de Movilidad UAERMV Circuito Movilidad Salvando Vidas -</v>
          </cell>
          <cell r="AU2809">
            <v>0</v>
          </cell>
          <cell r="AV2809" t="str">
            <v>sc</v>
          </cell>
        </row>
        <row r="2810">
          <cell r="AP2810">
            <v>149584</v>
          </cell>
          <cell r="AQ2810">
            <v>8008542</v>
          </cell>
          <cell r="AR2810">
            <v>8</v>
          </cell>
          <cell r="AS2810">
            <v>42768</v>
          </cell>
          <cell r="AT2810" t="str">
            <v>SD Reservado Acciones de Movilidad UAERMV Circuito Movilidad Salvando Vidas -</v>
          </cell>
          <cell r="AU2810">
            <v>0</v>
          </cell>
          <cell r="AV2810" t="str">
            <v>sc</v>
          </cell>
        </row>
        <row r="2811">
          <cell r="AP2811">
            <v>149585</v>
          </cell>
          <cell r="AQ2811">
            <v>8008356</v>
          </cell>
          <cell r="AR2811">
            <v>8</v>
          </cell>
          <cell r="AS2811">
            <v>42762</v>
          </cell>
          <cell r="AT2811" t="str">
            <v>SD Terminado Acciones de Movilidad UAERMV Circuito Movilidad Salvando Vidas -</v>
          </cell>
          <cell r="AU2811">
            <v>0</v>
          </cell>
          <cell r="AV2811" t="str">
            <v>sc</v>
          </cell>
        </row>
        <row r="2812">
          <cell r="AP2812">
            <v>149586</v>
          </cell>
          <cell r="AQ2812">
            <v>8008356</v>
          </cell>
          <cell r="AR2812">
            <v>8</v>
          </cell>
          <cell r="AS2812">
            <v>42762</v>
          </cell>
          <cell r="AT2812" t="str">
            <v>SD Terminado Acciones de Movilidad UAERMV Circuito Movilidad Salvando Vidas -</v>
          </cell>
          <cell r="AU2812">
            <v>0</v>
          </cell>
          <cell r="AV2812" t="str">
            <v>sc</v>
          </cell>
        </row>
        <row r="2813">
          <cell r="AP2813">
            <v>149622</v>
          </cell>
          <cell r="AQ2813">
            <v>50008315</v>
          </cell>
          <cell r="AR2813">
            <v>8</v>
          </cell>
          <cell r="AS2813">
            <v>42762</v>
          </cell>
          <cell r="AT2813" t="str">
            <v>SD Terminado Acciones de Movilidad UAERMV Circuito Movilidad Salvando Vidas -</v>
          </cell>
          <cell r="AU2813">
            <v>0</v>
          </cell>
          <cell r="AV2813" t="str">
            <v>sc</v>
          </cell>
        </row>
        <row r="2814">
          <cell r="AP2814">
            <v>149623</v>
          </cell>
          <cell r="AQ2814">
            <v>50008315</v>
          </cell>
          <cell r="AR2814">
            <v>8</v>
          </cell>
          <cell r="AS2814">
            <v>42762</v>
          </cell>
          <cell r="AT2814" t="str">
            <v>SD Terminado Acciones de Movilidad UAERMV Circuito Movilidad Salvando Vidas -</v>
          </cell>
          <cell r="AU2814">
            <v>0</v>
          </cell>
          <cell r="AV2814" t="str">
            <v>sc</v>
          </cell>
        </row>
        <row r="2815">
          <cell r="AP2815">
            <v>149679</v>
          </cell>
          <cell r="AQ2815">
            <v>8007919</v>
          </cell>
          <cell r="AR2815">
            <v>8</v>
          </cell>
          <cell r="AS2815">
            <v>42768</v>
          </cell>
          <cell r="AT2815" t="str">
            <v>SD Reservado Acciones de Movilidad UAERMV Circuito Movilidad Salvando Vidas -</v>
          </cell>
          <cell r="AU2815">
            <v>0</v>
          </cell>
          <cell r="AV2815" t="str">
            <v>sc</v>
          </cell>
        </row>
        <row r="2816">
          <cell r="AP2816">
            <v>149683</v>
          </cell>
          <cell r="AQ2816">
            <v>8007965</v>
          </cell>
          <cell r="AR2816">
            <v>8</v>
          </cell>
          <cell r="AS2816">
            <v>42768</v>
          </cell>
          <cell r="AT2816" t="str">
            <v>SD Reservado Acciones de Movilidad UAERMV Circuito Movilidad Salvando Vidas -</v>
          </cell>
          <cell r="AU2816">
            <v>0</v>
          </cell>
          <cell r="AV2816" t="str">
            <v>sc</v>
          </cell>
        </row>
        <row r="2817">
          <cell r="AP2817">
            <v>149696</v>
          </cell>
          <cell r="AQ2817">
            <v>8008169</v>
          </cell>
          <cell r="AR2817">
            <v>8</v>
          </cell>
          <cell r="AS2817">
            <v>42768</v>
          </cell>
          <cell r="AT2817" t="str">
            <v>SD Reservado Acciones de Movilidad UAERMV Circuito Movilidad Salvando Vidas -</v>
          </cell>
          <cell r="AU2817">
            <v>0</v>
          </cell>
          <cell r="AV2817" t="str">
            <v>sc</v>
          </cell>
        </row>
        <row r="2818">
          <cell r="AP2818">
            <v>149732</v>
          </cell>
          <cell r="AQ2818">
            <v>8008540</v>
          </cell>
          <cell r="AR2818">
            <v>8</v>
          </cell>
          <cell r="AS2818">
            <v>42389</v>
          </cell>
          <cell r="AT2818" t="str">
            <v>SD Terminado Acciones de Movilidad UAERMV Circuito Movilidad Salvando Vidas -</v>
          </cell>
          <cell r="AU2818">
            <v>0</v>
          </cell>
          <cell r="AV2818" t="str">
            <v>sc</v>
          </cell>
        </row>
        <row r="2819">
          <cell r="AP2819">
            <v>149733</v>
          </cell>
          <cell r="AQ2819">
            <v>8008432</v>
          </cell>
          <cell r="AR2819">
            <v>8</v>
          </cell>
          <cell r="AS2819">
            <v>42762</v>
          </cell>
          <cell r="AT2819" t="str">
            <v>SD Terminado Acciones de Movilidad UAERMV Circuito Movilidad Salvando Vidas -</v>
          </cell>
          <cell r="AU2819">
            <v>0</v>
          </cell>
          <cell r="AV2819" t="str">
            <v>sc</v>
          </cell>
        </row>
        <row r="2820">
          <cell r="AP2820">
            <v>149734</v>
          </cell>
          <cell r="AQ2820">
            <v>8008381</v>
          </cell>
          <cell r="AR2820">
            <v>8</v>
          </cell>
          <cell r="AS2820">
            <v>42762</v>
          </cell>
          <cell r="AT2820" t="str">
            <v>SD Terminado Acciones de Movilidad UAERMV Circuito Movilidad Salvando Vidas -</v>
          </cell>
          <cell r="AU2820">
            <v>0</v>
          </cell>
          <cell r="AV2820" t="str">
            <v>sc</v>
          </cell>
        </row>
        <row r="2821">
          <cell r="AP2821">
            <v>149735</v>
          </cell>
          <cell r="AQ2821">
            <v>8008332</v>
          </cell>
          <cell r="AR2821">
            <v>8</v>
          </cell>
          <cell r="AS2821">
            <v>42762</v>
          </cell>
          <cell r="AT2821" t="str">
            <v>SD Terminado Acciones de Movilidad UAERMV Circuito Movilidad Salvando Vidas -</v>
          </cell>
          <cell r="AU2821">
            <v>0</v>
          </cell>
          <cell r="AV2821" t="str">
            <v>sc</v>
          </cell>
        </row>
        <row r="2822">
          <cell r="AP2822">
            <v>149736</v>
          </cell>
          <cell r="AQ2822">
            <v>8008270</v>
          </cell>
          <cell r="AR2822">
            <v>8</v>
          </cell>
          <cell r="AS2822">
            <v>42762</v>
          </cell>
          <cell r="AT2822" t="str">
            <v>SD Terminado Acciones de Movilidad UAERMV Circuito Movilidad Salvando Vidas -</v>
          </cell>
          <cell r="AU2822">
            <v>0</v>
          </cell>
          <cell r="AV2822" t="str">
            <v>sc</v>
          </cell>
        </row>
        <row r="2823">
          <cell r="AP2823">
            <v>149737</v>
          </cell>
          <cell r="AQ2823">
            <v>8008209</v>
          </cell>
          <cell r="AR2823">
            <v>8</v>
          </cell>
          <cell r="AS2823">
            <v>42762</v>
          </cell>
          <cell r="AT2823" t="str">
            <v>SD Terminado Acciones de Movilidad UAERMV Circuito Movilidad Salvando Vidas -</v>
          </cell>
          <cell r="AU2823">
            <v>0</v>
          </cell>
          <cell r="AV2823" t="str">
            <v>sc</v>
          </cell>
        </row>
        <row r="2824">
          <cell r="AP2824">
            <v>149739</v>
          </cell>
          <cell r="AQ2824">
            <v>8008074</v>
          </cell>
          <cell r="AR2824">
            <v>8</v>
          </cell>
          <cell r="AS2824">
            <v>42762</v>
          </cell>
          <cell r="AT2824" t="str">
            <v>SD Terminado Acciones de Movilidad UAERMV Circuito Movilidad Salvando Vidas -</v>
          </cell>
          <cell r="AU2824">
            <v>0</v>
          </cell>
          <cell r="AV2824" t="str">
            <v>sc</v>
          </cell>
        </row>
        <row r="2825">
          <cell r="AP2825">
            <v>149740</v>
          </cell>
          <cell r="AQ2825">
            <v>8008025</v>
          </cell>
          <cell r="AR2825">
            <v>8</v>
          </cell>
          <cell r="AS2825">
            <v>42768</v>
          </cell>
          <cell r="AT2825" t="str">
            <v>SD Reservado Acciones de Movilidad UAERMV Circuito Movilidad Salvando Vidas -</v>
          </cell>
          <cell r="AU2825">
            <v>0</v>
          </cell>
          <cell r="AV2825" t="str">
            <v>sc</v>
          </cell>
        </row>
        <row r="2826">
          <cell r="AP2826">
            <v>149741</v>
          </cell>
          <cell r="AQ2826">
            <v>8007995</v>
          </cell>
          <cell r="AR2826">
            <v>8</v>
          </cell>
          <cell r="AS2826">
            <v>42768</v>
          </cell>
          <cell r="AT2826" t="str">
            <v>SD Terminado Acciones de Movilidad UAERMV Circuito Movilidad Salvando Vidas -</v>
          </cell>
          <cell r="AU2826">
            <v>0</v>
          </cell>
          <cell r="AV2826" t="str">
            <v>sc</v>
          </cell>
        </row>
        <row r="2827">
          <cell r="AP2827">
            <v>149742</v>
          </cell>
          <cell r="AQ2827">
            <v>8007933</v>
          </cell>
          <cell r="AR2827">
            <v>8</v>
          </cell>
          <cell r="AS2827">
            <v>42768</v>
          </cell>
          <cell r="AT2827" t="str">
            <v>SD Reservado Acciones de Movilidad UAERMV Circuito Movilidad Salvando Vidas -</v>
          </cell>
          <cell r="AU2827">
            <v>0</v>
          </cell>
          <cell r="AV2827" t="str">
            <v>sc</v>
          </cell>
        </row>
        <row r="2828">
          <cell r="AP2828">
            <v>149765</v>
          </cell>
          <cell r="AQ2828">
            <v>8008835</v>
          </cell>
          <cell r="AR2828">
            <v>8</v>
          </cell>
          <cell r="AS2828">
            <v>42313</v>
          </cell>
          <cell r="AT2828" t="str">
            <v>CONV-1323-2013 Terminado Acciones de Movilidad IDU Circuito Movilidad  -</v>
          </cell>
          <cell r="AU2828">
            <v>0</v>
          </cell>
          <cell r="AV2828" t="str">
            <v>sc</v>
          </cell>
        </row>
        <row r="2829">
          <cell r="AP2829">
            <v>149796</v>
          </cell>
          <cell r="AQ2829">
            <v>8009091</v>
          </cell>
          <cell r="AR2829">
            <v>8</v>
          </cell>
          <cell r="AS2829">
            <v>42034</v>
          </cell>
          <cell r="AT2829" t="str">
            <v>CONV-1292-2012 Terminado Rehabilitación UAERMV Circuito Movilidad  -</v>
          </cell>
          <cell r="AU2829">
            <v>0</v>
          </cell>
          <cell r="AV2829" t="str">
            <v>INTERVENIDO CONV 1292-2012 REHABILITACIÓN COMUNICACIÓN 20155260116182</v>
          </cell>
        </row>
        <row r="2830">
          <cell r="AP2830">
            <v>149815</v>
          </cell>
          <cell r="AQ2830">
            <v>8009118</v>
          </cell>
          <cell r="AR2830">
            <v>8</v>
          </cell>
          <cell r="AS2830">
            <v>42034</v>
          </cell>
          <cell r="AT2830" t="str">
            <v>CONV-1292-2012 Terminado Rehabilitación UAERMV Circuito Movilidad  -</v>
          </cell>
          <cell r="AU2830">
            <v>0</v>
          </cell>
          <cell r="AV2830" t="str">
            <v>INTERVENIDO CONV 1292-2012 REHABILITACIÓN COMUNICACIÓN 20155260116182</v>
          </cell>
        </row>
        <row r="2831">
          <cell r="AP2831">
            <v>149816</v>
          </cell>
          <cell r="AQ2831">
            <v>8009138</v>
          </cell>
          <cell r="AR2831">
            <v>8</v>
          </cell>
          <cell r="AS2831">
            <v>42034</v>
          </cell>
          <cell r="AT2831" t="str">
            <v>CONV-1292-2012 Terminado Rehabilitación UAERMV Circuito Movilidad  -</v>
          </cell>
          <cell r="AU2831">
            <v>0</v>
          </cell>
          <cell r="AV2831" t="str">
            <v>INTERVENIDO CONV 1292-2012 REHABILITACIÓN COMUNICACIÓN 20155260116182</v>
          </cell>
        </row>
        <row r="2832">
          <cell r="AP2832">
            <v>149817</v>
          </cell>
          <cell r="AQ2832">
            <v>8009186</v>
          </cell>
          <cell r="AR2832">
            <v>8</v>
          </cell>
          <cell r="AS2832">
            <v>42034</v>
          </cell>
          <cell r="AT2832" t="str">
            <v>CONV-1292-2012 Terminado Rehabilitación UAERMV Circuito Movilidad  -</v>
          </cell>
          <cell r="AU2832">
            <v>0</v>
          </cell>
          <cell r="AV2832" t="str">
            <v>INTERVENIDO CONV 1292-2012 REHABILITACIÓN COMUNICACIÓN 20155260116182</v>
          </cell>
        </row>
        <row r="2833">
          <cell r="AP2833">
            <v>149818</v>
          </cell>
          <cell r="AQ2833">
            <v>8009220</v>
          </cell>
          <cell r="AR2833">
            <v>8</v>
          </cell>
          <cell r="AS2833">
            <v>42034</v>
          </cell>
          <cell r="AT2833" t="str">
            <v>CONV-1292-2012 Terminado Rehabilitación UAERMV Circuito Movilidad  -</v>
          </cell>
          <cell r="AU2833">
            <v>0</v>
          </cell>
          <cell r="AV2833" t="str">
            <v>INTERVENIDO CONV 1292-2012 REHABILITACIÓN COMUNICACIÓN 20155260116182</v>
          </cell>
        </row>
        <row r="2834">
          <cell r="AP2834">
            <v>149819</v>
          </cell>
          <cell r="AQ2834">
            <v>8009344</v>
          </cell>
          <cell r="AR2834">
            <v>8</v>
          </cell>
          <cell r="AS2834">
            <v>42034</v>
          </cell>
          <cell r="AT2834" t="str">
            <v>CONV-1292-2012 Terminado Rehabilitación UAERMV Circuito Movilidad  -</v>
          </cell>
          <cell r="AU2834">
            <v>0</v>
          </cell>
          <cell r="AV2834" t="str">
            <v>INTERVENIDO CONV 1292-2012 REHABILITACIÓN COMUNICACIÓN 20155260116182</v>
          </cell>
        </row>
        <row r="2835">
          <cell r="AP2835">
            <v>149820</v>
          </cell>
          <cell r="AQ2835">
            <v>8009504</v>
          </cell>
          <cell r="AR2835">
            <v>8</v>
          </cell>
          <cell r="AS2835">
            <v>42034</v>
          </cell>
          <cell r="AT2835" t="str">
            <v>CONV-1292-2012 Terminado Rehabilitación UAERMV Circuito Movilidad  -</v>
          </cell>
          <cell r="AU2835">
            <v>0</v>
          </cell>
          <cell r="AV2835" t="str">
            <v>sc</v>
          </cell>
        </row>
        <row r="2836">
          <cell r="AP2836">
            <v>149826</v>
          </cell>
          <cell r="AQ2836">
            <v>8010213</v>
          </cell>
          <cell r="AR2836">
            <v>8</v>
          </cell>
          <cell r="AS2836">
            <v>42514</v>
          </cell>
          <cell r="AT2836" t="str">
            <v>SD Reservado Mantenimiento Periódico UAERMV Circuito Movilidad  -</v>
          </cell>
          <cell r="AU2836">
            <v>0</v>
          </cell>
          <cell r="AV2836" t="str">
            <v>sc</v>
          </cell>
        </row>
        <row r="2837">
          <cell r="AP2837">
            <v>149828</v>
          </cell>
          <cell r="AQ2837">
            <v>8010321</v>
          </cell>
          <cell r="AR2837">
            <v>8</v>
          </cell>
          <cell r="AS2837">
            <v>42514</v>
          </cell>
          <cell r="AT2837" t="str">
            <v>SD Reservado Mantenimiento Periódico UAERMV Circuito Movilidad  -</v>
          </cell>
          <cell r="AU2837">
            <v>0</v>
          </cell>
          <cell r="AV2837" t="str">
            <v>sc</v>
          </cell>
        </row>
        <row r="2838">
          <cell r="AP2838">
            <v>149850</v>
          </cell>
          <cell r="AQ2838">
            <v>8009732</v>
          </cell>
          <cell r="AR2838">
            <v>8</v>
          </cell>
          <cell r="AS2838">
            <v>41029</v>
          </cell>
          <cell r="AT2838" t="str">
            <v>UMV-189-2009 Terminado Mantenimiento Periódico UAERMV Circuito Movilidad  -</v>
          </cell>
          <cell r="AU2838">
            <v>0</v>
          </cell>
          <cell r="AV2838" t="str">
            <v>sc</v>
          </cell>
        </row>
        <row r="2839">
          <cell r="AP2839">
            <v>149851</v>
          </cell>
          <cell r="AQ2839">
            <v>8009836</v>
          </cell>
          <cell r="AR2839">
            <v>8</v>
          </cell>
          <cell r="AS2839">
            <v>41029</v>
          </cell>
          <cell r="AT2839" t="str">
            <v>UMV-189-2009 Terminado Mantenimiento Periódico UAERMV Circuito Movilidad  -</v>
          </cell>
          <cell r="AU2839">
            <v>0</v>
          </cell>
          <cell r="AV2839" t="str">
            <v>sc</v>
          </cell>
        </row>
        <row r="2840">
          <cell r="AP2840">
            <v>149852</v>
          </cell>
          <cell r="AQ2840">
            <v>8009982</v>
          </cell>
          <cell r="AR2840">
            <v>8</v>
          </cell>
          <cell r="AS2840">
            <v>40897</v>
          </cell>
          <cell r="AT2840" t="str">
            <v>UMV-78-2010 Terminado Mantenimiento Periódico UAERMV Circuito Movilidad  -</v>
          </cell>
          <cell r="AU2840">
            <v>0</v>
          </cell>
          <cell r="AV2840" t="str">
            <v>sc</v>
          </cell>
        </row>
        <row r="2841">
          <cell r="AP2841">
            <v>150029</v>
          </cell>
          <cell r="AQ2841">
            <v>8008970</v>
          </cell>
          <cell r="AR2841">
            <v>8</v>
          </cell>
          <cell r="AS2841">
            <v>42768</v>
          </cell>
          <cell r="AT2841" t="str">
            <v>SD Reservado Acciones de Movilidad UAERMV Circuito Movilidad Salvando Vidas -</v>
          </cell>
          <cell r="AU2841">
            <v>0</v>
          </cell>
          <cell r="AV2841" t="str">
            <v>sc</v>
          </cell>
        </row>
        <row r="2842">
          <cell r="AP2842">
            <v>150030</v>
          </cell>
          <cell r="AQ2842">
            <v>8008889</v>
          </cell>
          <cell r="AR2842">
            <v>8</v>
          </cell>
          <cell r="AS2842">
            <v>42389</v>
          </cell>
          <cell r="AT2842" t="str">
            <v>SD Terminado Acciones de Movilidad UAERMV Circuito Movilidad Salvando Vidas -</v>
          </cell>
          <cell r="AU2842">
            <v>0</v>
          </cell>
          <cell r="AV2842" t="str">
            <v>sc</v>
          </cell>
        </row>
        <row r="2843">
          <cell r="AP2843">
            <v>150032</v>
          </cell>
          <cell r="AQ2843">
            <v>8008712</v>
          </cell>
          <cell r="AR2843">
            <v>8</v>
          </cell>
          <cell r="AS2843">
            <v>42389</v>
          </cell>
          <cell r="AT2843" t="str">
            <v>SD Terminado Acciones de Movilidad UAERMV Circuito Movilidad Salvando Vidas -</v>
          </cell>
          <cell r="AU2843">
            <v>0</v>
          </cell>
          <cell r="AV2843" t="str">
            <v>sc</v>
          </cell>
        </row>
        <row r="2844">
          <cell r="AP2844">
            <v>150035</v>
          </cell>
          <cell r="AQ2844">
            <v>8008457</v>
          </cell>
          <cell r="AR2844">
            <v>8</v>
          </cell>
          <cell r="AS2844">
            <v>42389</v>
          </cell>
          <cell r="AT2844" t="str">
            <v>SD Terminado Acciones de Movilidad UAERMV Circuito Movilidad Salvando Vidas -</v>
          </cell>
          <cell r="AU2844">
            <v>0</v>
          </cell>
          <cell r="AV2844" t="str">
            <v>sc</v>
          </cell>
        </row>
        <row r="2845">
          <cell r="AP2845">
            <v>150036</v>
          </cell>
          <cell r="AQ2845">
            <v>8008399</v>
          </cell>
          <cell r="AR2845">
            <v>8</v>
          </cell>
          <cell r="AS2845">
            <v>42389</v>
          </cell>
          <cell r="AT2845" t="str">
            <v>SD Terminado Acciones de Movilidad UAERMV Circuito Movilidad Salvando Vidas -</v>
          </cell>
          <cell r="AU2845">
            <v>0</v>
          </cell>
          <cell r="AV2845" t="str">
            <v>sc</v>
          </cell>
        </row>
        <row r="2846">
          <cell r="AP2846">
            <v>150079</v>
          </cell>
          <cell r="AQ2846">
            <v>8009702</v>
          </cell>
          <cell r="AR2846">
            <v>8</v>
          </cell>
          <cell r="AS2846">
            <v>42579</v>
          </cell>
          <cell r="AT2846" t="str">
            <v>COP-213 DE 2015 Terminado Rehabilitación FDL KENNEDY Circuito Movilidad  Reporte Ejecución FDL Kennedy Julio 2016 Por Servidor-</v>
          </cell>
          <cell r="AU2846">
            <v>0</v>
          </cell>
          <cell r="AV2846" t="str">
            <v>sc</v>
          </cell>
        </row>
        <row r="2847">
          <cell r="AP2847">
            <v>150080</v>
          </cell>
          <cell r="AQ2847">
            <v>8009712</v>
          </cell>
          <cell r="AR2847">
            <v>8</v>
          </cell>
          <cell r="AS2847">
            <v>42579</v>
          </cell>
          <cell r="AT2847" t="str">
            <v>COP-213 DE 2015 Terminado Rehabilitación FDL KENNEDY Circuito Movilidad  Reporte Ejecución FDL Kennedy Julio 2016 Por Servidor-</v>
          </cell>
          <cell r="AU2847">
            <v>0</v>
          </cell>
          <cell r="AV2847" t="str">
            <v>sc</v>
          </cell>
        </row>
        <row r="2848">
          <cell r="AP2848">
            <v>150081</v>
          </cell>
          <cell r="AQ2848">
            <v>8009718</v>
          </cell>
          <cell r="AR2848">
            <v>8</v>
          </cell>
          <cell r="AS2848">
            <v>42579</v>
          </cell>
          <cell r="AT2848" t="str">
            <v>COP-213 DE 2015 Terminado Rehabilitación FDL KENNEDY Circuito Movilidad  Reporte Ejecución FDL Kennedy Julio 2016 Por Servidor-</v>
          </cell>
          <cell r="AU2848">
            <v>0</v>
          </cell>
          <cell r="AV2848" t="str">
            <v>sc</v>
          </cell>
        </row>
        <row r="2849">
          <cell r="AP2849">
            <v>150082</v>
          </cell>
          <cell r="AQ2849">
            <v>8009730</v>
          </cell>
          <cell r="AR2849">
            <v>8</v>
          </cell>
          <cell r="AS2849">
            <v>42579</v>
          </cell>
          <cell r="AT2849" t="str">
            <v>COP-213 DE 2015 Terminado Rehabilitación FDL KENNEDY Circuito Movilidad  Reporte Ejecución FDL Kennedy Julio 2016 Por Servidor-</v>
          </cell>
          <cell r="AU2849">
            <v>0</v>
          </cell>
          <cell r="AV2849" t="str">
            <v>sc</v>
          </cell>
        </row>
        <row r="2850">
          <cell r="AP2850">
            <v>150178</v>
          </cell>
          <cell r="AQ2850">
            <v>8009162</v>
          </cell>
          <cell r="AR2850">
            <v>8</v>
          </cell>
          <cell r="AS2850">
            <v>42409</v>
          </cell>
          <cell r="AT2850" t="str">
            <v>COP-166-2014 Terminado Mantenimiento Periódico FDL KENNEDY Circuito Movilidad  -</v>
          </cell>
          <cell r="AU2850">
            <v>0</v>
          </cell>
          <cell r="AV2850" t="str">
            <v>sc</v>
          </cell>
        </row>
        <row r="2851">
          <cell r="AP2851">
            <v>150179</v>
          </cell>
          <cell r="AQ2851">
            <v>8009281</v>
          </cell>
          <cell r="AR2851">
            <v>8</v>
          </cell>
          <cell r="AS2851">
            <v>42409</v>
          </cell>
          <cell r="AT2851" t="str">
            <v>COP-166-2014 Terminado Construcción FDL KENNEDY Circuito Movilidad  Intervenido no reservado en el IDU-</v>
          </cell>
          <cell r="AU2851">
            <v>0</v>
          </cell>
          <cell r="AV2851" t="str">
            <v>sc</v>
          </cell>
        </row>
        <row r="2852">
          <cell r="AP2852">
            <v>150180</v>
          </cell>
          <cell r="AQ2852">
            <v>8009370</v>
          </cell>
          <cell r="AR2852">
            <v>8</v>
          </cell>
          <cell r="AS2852">
            <v>42409</v>
          </cell>
          <cell r="AT2852" t="str">
            <v>COP-166-2014 Terminado Construcción FDL KENNEDY Circuito Movilidad  Intervenido no reservado en el IDU-</v>
          </cell>
          <cell r="AU2852">
            <v>0</v>
          </cell>
          <cell r="AV2852" t="str">
            <v>sc</v>
          </cell>
        </row>
        <row r="2853">
          <cell r="AP2853">
            <v>150181</v>
          </cell>
          <cell r="AQ2853">
            <v>8009465</v>
          </cell>
          <cell r="AR2853">
            <v>8</v>
          </cell>
          <cell r="AS2853">
            <v>42409</v>
          </cell>
          <cell r="AT2853" t="str">
            <v>COP-166-2014 Terminado Construcción FDL KENNEDY Circuito Movilidad  Intervenido no reservado en el IDU-</v>
          </cell>
          <cell r="AU2853">
            <v>0</v>
          </cell>
          <cell r="AV2853" t="str">
            <v>sc</v>
          </cell>
        </row>
        <row r="2854">
          <cell r="AP2854">
            <v>150182</v>
          </cell>
          <cell r="AQ2854">
            <v>8009555</v>
          </cell>
          <cell r="AR2854">
            <v>8</v>
          </cell>
          <cell r="AS2854">
            <v>42409</v>
          </cell>
          <cell r="AT2854" t="str">
            <v>COP-166-2014 Terminado Construcción FDL KENNEDY Circuito Movilidad  Intervenido no reservado en el IDU-</v>
          </cell>
          <cell r="AU2854">
            <v>0</v>
          </cell>
          <cell r="AV2854" t="str">
            <v>sc</v>
          </cell>
        </row>
        <row r="2855">
          <cell r="AP2855">
            <v>150183</v>
          </cell>
          <cell r="AQ2855">
            <v>8009731</v>
          </cell>
          <cell r="AR2855">
            <v>8</v>
          </cell>
          <cell r="AS2855">
            <v>42409</v>
          </cell>
          <cell r="AT2855" t="str">
            <v>COP-166-2014 Terminado Construcción FDL KENNEDY Circuito Movilidad  Intervenido no reservado en el IDU-</v>
          </cell>
          <cell r="AU2855">
            <v>0</v>
          </cell>
          <cell r="AV2855" t="str">
            <v>sc</v>
          </cell>
        </row>
        <row r="2856">
          <cell r="AP2856">
            <v>150207</v>
          </cell>
          <cell r="AQ2856">
            <v>8009278</v>
          </cell>
          <cell r="AR2856">
            <v>8</v>
          </cell>
          <cell r="AS2856">
            <v>42389</v>
          </cell>
          <cell r="AT2856" t="str">
            <v>SD Terminado Acciones de Movilidad UAERMV Circuito Movilidad Salvando Vidas -</v>
          </cell>
          <cell r="AU2856">
            <v>0</v>
          </cell>
          <cell r="AV2856" t="str">
            <v>sc</v>
          </cell>
        </row>
        <row r="2857">
          <cell r="AP2857">
            <v>150208</v>
          </cell>
          <cell r="AQ2857">
            <v>8009386</v>
          </cell>
          <cell r="AR2857">
            <v>8</v>
          </cell>
          <cell r="AS2857">
            <v>42667</v>
          </cell>
          <cell r="AT2857" t="str">
            <v>SD Terminado Rehabilitación UAERMV Circuito Movilidad SD Intervenida 12/08/2013 Reporte depuración ejecución UMV-</v>
          </cell>
          <cell r="AU2857">
            <v>0</v>
          </cell>
          <cell r="AV2857" t="str">
            <v>sc</v>
          </cell>
        </row>
        <row r="2858">
          <cell r="AP2858">
            <v>150209</v>
          </cell>
          <cell r="AQ2858">
            <v>8009444</v>
          </cell>
          <cell r="AR2858">
            <v>8</v>
          </cell>
          <cell r="AS2858">
            <v>42389</v>
          </cell>
          <cell r="AT2858" t="str">
            <v>SD Terminado Acciones de Movilidad UAERMV Circuito Movilidad Salvando Vidas -</v>
          </cell>
          <cell r="AU2858">
            <v>0</v>
          </cell>
          <cell r="AV2858" t="str">
            <v>sc</v>
          </cell>
        </row>
        <row r="2859">
          <cell r="AP2859">
            <v>150210</v>
          </cell>
          <cell r="AQ2859">
            <v>8009695</v>
          </cell>
          <cell r="AR2859">
            <v>8</v>
          </cell>
          <cell r="AS2859">
            <v>42389</v>
          </cell>
          <cell r="AT2859" t="str">
            <v>SD Terminado Acciones de Movilidad UAERMV Circuito Movilidad Salvando Vidas -</v>
          </cell>
          <cell r="AU2859">
            <v>0</v>
          </cell>
          <cell r="AV2859" t="str">
            <v>sc</v>
          </cell>
        </row>
        <row r="2860">
          <cell r="AP2860">
            <v>150211</v>
          </cell>
          <cell r="AQ2860">
            <v>8009763</v>
          </cell>
          <cell r="AR2860">
            <v>8</v>
          </cell>
          <cell r="AS2860">
            <v>42389</v>
          </cell>
          <cell r="AT2860" t="str">
            <v>SD Terminado Acciones de Movilidad UAERMV Circuito Movilidad Salvando Vidas -</v>
          </cell>
          <cell r="AU2860">
            <v>0</v>
          </cell>
          <cell r="AV2860" t="str">
            <v>sc</v>
          </cell>
        </row>
        <row r="2861">
          <cell r="AP2861">
            <v>150212</v>
          </cell>
          <cell r="AQ2861">
            <v>8009809</v>
          </cell>
          <cell r="AR2861">
            <v>8</v>
          </cell>
          <cell r="AS2861">
            <v>42389</v>
          </cell>
          <cell r="AT2861" t="str">
            <v>SD Terminado Acciones de Movilidad UAERMV Circuito Movilidad Salvando Vidas -</v>
          </cell>
          <cell r="AU2861">
            <v>0</v>
          </cell>
          <cell r="AV2861" t="str">
            <v>sc</v>
          </cell>
        </row>
        <row r="2862">
          <cell r="AP2862">
            <v>150216</v>
          </cell>
          <cell r="AQ2862">
            <v>8009783</v>
          </cell>
          <cell r="AR2862">
            <v>8</v>
          </cell>
          <cell r="AS2862">
            <v>42579</v>
          </cell>
          <cell r="AT2862" t="str">
            <v>COP-213 DE 2015 Terminado Rehabilitación FDL KENNEDY Circuito Movilidad  Reporte Ejecución FDL Kennedy Julio 2016 Por Servidor-</v>
          </cell>
          <cell r="AU2862">
            <v>0</v>
          </cell>
          <cell r="AV2862" t="str">
            <v>sc</v>
          </cell>
        </row>
        <row r="2863">
          <cell r="AP2863">
            <v>150217</v>
          </cell>
          <cell r="AQ2863">
            <v>8009815</v>
          </cell>
          <cell r="AR2863">
            <v>8</v>
          </cell>
          <cell r="AS2863">
            <v>42579</v>
          </cell>
          <cell r="AT2863" t="str">
            <v>COP-213 DE 2015 Terminado Rehabilitación FDL KENNEDY Circuito Movilidad  Reporte Ejecución FDL Kennedy Julio 2016 Por Servidor-</v>
          </cell>
          <cell r="AU2863">
            <v>0</v>
          </cell>
          <cell r="AV2863" t="str">
            <v>sc</v>
          </cell>
        </row>
        <row r="2864">
          <cell r="AP2864">
            <v>150218</v>
          </cell>
          <cell r="AQ2864">
            <v>8009847</v>
          </cell>
          <cell r="AR2864">
            <v>8</v>
          </cell>
          <cell r="AS2864">
            <v>42579</v>
          </cell>
          <cell r="AT2864" t="str">
            <v>COP-213 DE 2015 Terminado Rehabilitación FDL KENNEDY Circuito Movilidad  Reporte Ejecución FDL Kennedy Julio 2016 Por Servidor-</v>
          </cell>
          <cell r="AU2864">
            <v>0</v>
          </cell>
          <cell r="AV2864" t="str">
            <v>sc</v>
          </cell>
        </row>
        <row r="2865">
          <cell r="AP2865">
            <v>150219</v>
          </cell>
          <cell r="AQ2865">
            <v>8009867</v>
          </cell>
          <cell r="AR2865">
            <v>8</v>
          </cell>
          <cell r="AS2865">
            <v>42579</v>
          </cell>
          <cell r="AT2865" t="str">
            <v>COP-213 DE 2015 Terminado Rehabilitación FDL KENNEDY Circuito Movilidad  Reporte Ejecución FDL Kennedy Julio 2016 Por Servidor-</v>
          </cell>
          <cell r="AU2865">
            <v>0</v>
          </cell>
          <cell r="AV2865" t="str">
            <v>sc</v>
          </cell>
        </row>
        <row r="2866">
          <cell r="AP2866">
            <v>150255</v>
          </cell>
          <cell r="AQ2866">
            <v>8010181</v>
          </cell>
          <cell r="AR2866">
            <v>8</v>
          </cell>
          <cell r="AS2866">
            <v>41676</v>
          </cell>
          <cell r="AT2866" t="str">
            <v>SD Terminado Rehabilitación UAERMV Local  -</v>
          </cell>
          <cell r="AU2866">
            <v>0</v>
          </cell>
          <cell r="AV2866" t="str">
            <v>sc</v>
          </cell>
        </row>
        <row r="2867">
          <cell r="AP2867">
            <v>150258</v>
          </cell>
          <cell r="AQ2867">
            <v>8010395</v>
          </cell>
          <cell r="AR2867">
            <v>8</v>
          </cell>
          <cell r="AS2867">
            <v>41912</v>
          </cell>
          <cell r="AT2867" t="str">
            <v>SD Terminado Rehabilitación UAERMV Local  -</v>
          </cell>
          <cell r="AU2867">
            <v>0</v>
          </cell>
          <cell r="AV2867" t="str">
            <v>sc</v>
          </cell>
        </row>
        <row r="2868">
          <cell r="AP2868">
            <v>150259</v>
          </cell>
          <cell r="AQ2868">
            <v>8010482</v>
          </cell>
          <cell r="AR2868">
            <v>8</v>
          </cell>
          <cell r="AS2868">
            <v>41912</v>
          </cell>
          <cell r="AT2868" t="str">
            <v>SD Terminado Rehabilitación UAERMV Local  -</v>
          </cell>
          <cell r="AU2868">
            <v>0</v>
          </cell>
          <cell r="AV2868" t="str">
            <v>sc</v>
          </cell>
        </row>
        <row r="2869">
          <cell r="AP2869">
            <v>150260</v>
          </cell>
          <cell r="AQ2869">
            <v>8010572</v>
          </cell>
          <cell r="AR2869">
            <v>8</v>
          </cell>
          <cell r="AS2869">
            <v>41912</v>
          </cell>
          <cell r="AT2869" t="str">
            <v>SD Terminado Rehabilitación UAERMV Local  -</v>
          </cell>
          <cell r="AU2869">
            <v>0</v>
          </cell>
          <cell r="AV2869" t="str">
            <v>sc</v>
          </cell>
        </row>
        <row r="2870">
          <cell r="AP2870">
            <v>150261</v>
          </cell>
          <cell r="AQ2870">
            <v>8010627</v>
          </cell>
          <cell r="AR2870">
            <v>8</v>
          </cell>
          <cell r="AS2870">
            <v>41912</v>
          </cell>
          <cell r="AT2870" t="str">
            <v>SD Terminado Rehabilitación UAERMV Local  -</v>
          </cell>
          <cell r="AU2870">
            <v>0</v>
          </cell>
          <cell r="AV2870" t="str">
            <v>sc</v>
          </cell>
        </row>
        <row r="2871">
          <cell r="AP2871">
            <v>150368</v>
          </cell>
          <cell r="AQ2871">
            <v>8010202</v>
          </cell>
          <cell r="AR2871">
            <v>8</v>
          </cell>
          <cell r="AS2871">
            <v>41852</v>
          </cell>
          <cell r="AT2871" t="str">
            <v>SD Reservado Mantenimiento Periódico FDL KENNEDY Local  Cabildos-</v>
          </cell>
          <cell r="AU2871">
            <v>0</v>
          </cell>
          <cell r="AV2871" t="str">
            <v>sc</v>
          </cell>
        </row>
        <row r="2872">
          <cell r="AP2872">
            <v>150392</v>
          </cell>
          <cell r="AQ2872">
            <v>8009128</v>
          </cell>
          <cell r="AR2872">
            <v>8</v>
          </cell>
          <cell r="AS2872">
            <v>42313</v>
          </cell>
          <cell r="AT2872" t="str">
            <v>IDU-73-2008 Terminado Rehabilitación IDU Circuito Movilidad  -</v>
          </cell>
          <cell r="AU2872">
            <v>0</v>
          </cell>
          <cell r="AV2872" t="str">
            <v>sc</v>
          </cell>
        </row>
        <row r="2873">
          <cell r="AP2873">
            <v>150456</v>
          </cell>
          <cell r="AQ2873">
            <v>8010487</v>
          </cell>
          <cell r="AR2873">
            <v>8</v>
          </cell>
          <cell r="AS2873">
            <v>42313</v>
          </cell>
          <cell r="AT2873" t="str">
            <v>IDU-73-2008 Terminado Rehabilitación IDU Circuito Movilidad  -</v>
          </cell>
          <cell r="AU2873">
            <v>0</v>
          </cell>
          <cell r="AV2873" t="str">
            <v>sc</v>
          </cell>
        </row>
        <row r="2874">
          <cell r="AP2874">
            <v>150457</v>
          </cell>
          <cell r="AQ2874">
            <v>50006207</v>
          </cell>
          <cell r="AR2874">
            <v>8</v>
          </cell>
          <cell r="AS2874">
            <v>42313</v>
          </cell>
          <cell r="AT2874" t="str">
            <v>IDU-73-2008 Terminado Reconstrucción IDU Circuito Movilidad  -</v>
          </cell>
          <cell r="AU2874">
            <v>0</v>
          </cell>
          <cell r="AV2874" t="str">
            <v>sc</v>
          </cell>
        </row>
        <row r="2875">
          <cell r="AP2875">
            <v>150524</v>
          </cell>
          <cell r="AQ2875">
            <v>8010215</v>
          </cell>
          <cell r="AR2875">
            <v>8</v>
          </cell>
          <cell r="AS2875">
            <v>40956</v>
          </cell>
          <cell r="AT2875" t="str">
            <v>SD Terminado Mantenimiento Periódico UAERMV Local  -</v>
          </cell>
          <cell r="AU2875">
            <v>0</v>
          </cell>
          <cell r="AV2875" t="str">
            <v>sc</v>
          </cell>
        </row>
        <row r="2876">
          <cell r="AP2876">
            <v>150618</v>
          </cell>
          <cell r="AQ2876">
            <v>8009232</v>
          </cell>
          <cell r="AR2876">
            <v>8</v>
          </cell>
          <cell r="AS2876">
            <v>42389</v>
          </cell>
          <cell r="AT2876" t="str">
            <v>SD Terminado Acciones de Movilidad UAERMV Circuito Movilidad Salvando Vidas -</v>
          </cell>
          <cell r="AU2876">
            <v>0</v>
          </cell>
          <cell r="AV2876" t="str">
            <v>sc</v>
          </cell>
        </row>
        <row r="2877">
          <cell r="AP2877">
            <v>150619</v>
          </cell>
          <cell r="AQ2877">
            <v>8009135</v>
          </cell>
          <cell r="AR2877">
            <v>8</v>
          </cell>
          <cell r="AS2877">
            <v>42389</v>
          </cell>
          <cell r="AT2877" t="str">
            <v>SD Terminado Acciones de Movilidad UAERMV Circuito Movilidad Salvando Vidas -</v>
          </cell>
          <cell r="AU2877">
            <v>0</v>
          </cell>
          <cell r="AV2877" t="str">
            <v>sc</v>
          </cell>
        </row>
        <row r="2878">
          <cell r="AP2878">
            <v>150620</v>
          </cell>
          <cell r="AQ2878">
            <v>8009097</v>
          </cell>
          <cell r="AR2878">
            <v>8</v>
          </cell>
          <cell r="AS2878">
            <v>42534</v>
          </cell>
          <cell r="AT2878" t="str">
            <v>IDU-1707-2014 Terminado Acciones de Movilidad IDU Circuito Movilidad SITP Y TRONCALES -</v>
          </cell>
          <cell r="AU2878">
            <v>0</v>
          </cell>
          <cell r="AV2878" t="str">
            <v>sc</v>
          </cell>
        </row>
        <row r="2879">
          <cell r="AP2879">
            <v>150621</v>
          </cell>
          <cell r="AQ2879">
            <v>8009037</v>
          </cell>
          <cell r="AR2879">
            <v>8</v>
          </cell>
          <cell r="AS2879">
            <v>42534</v>
          </cell>
          <cell r="AT2879" t="str">
            <v>IDU-1707-2014 Terminado Acciones de Movilidad IDU Circuito Movilidad SITP Y TRONCALES -</v>
          </cell>
          <cell r="AU2879">
            <v>0</v>
          </cell>
          <cell r="AV2879" t="str">
            <v>sc</v>
          </cell>
        </row>
        <row r="2880">
          <cell r="AP2880">
            <v>150622</v>
          </cell>
          <cell r="AQ2880">
            <v>8008989</v>
          </cell>
          <cell r="AR2880">
            <v>8</v>
          </cell>
          <cell r="AS2880">
            <v>42534</v>
          </cell>
          <cell r="AT2880" t="str">
            <v>IDU-1707-2014 Terminado Acciones de Movilidad IDU Circuito Movilidad SITP Y TRONCALES -</v>
          </cell>
          <cell r="AU2880">
            <v>0</v>
          </cell>
          <cell r="AV2880" t="str">
            <v>sc</v>
          </cell>
        </row>
        <row r="2881">
          <cell r="AP2881">
            <v>150623</v>
          </cell>
          <cell r="AQ2881">
            <v>8008959</v>
          </cell>
          <cell r="AR2881">
            <v>8</v>
          </cell>
          <cell r="AS2881">
            <v>42534</v>
          </cell>
          <cell r="AT2881" t="str">
            <v>IDU-1707-2014 Terminado Acciones de Movilidad IDU Circuito Movilidad SITP Y TRONCALES -</v>
          </cell>
          <cell r="AU2881">
            <v>0</v>
          </cell>
          <cell r="AV2881" t="str">
            <v>sc</v>
          </cell>
        </row>
        <row r="2882">
          <cell r="AP2882">
            <v>150660</v>
          </cell>
          <cell r="AQ2882">
            <v>8010538</v>
          </cell>
          <cell r="AR2882">
            <v>8</v>
          </cell>
          <cell r="AS2882">
            <v>40897</v>
          </cell>
          <cell r="AT2882" t="str">
            <v>UMV-78-2010 Terminado Mantenimiento Periódico UAERMV Circuito Movilidad  -</v>
          </cell>
          <cell r="AU2882">
            <v>0</v>
          </cell>
          <cell r="AV2882" t="str">
            <v>sc</v>
          </cell>
        </row>
        <row r="2883">
          <cell r="AP2883">
            <v>150661</v>
          </cell>
          <cell r="AQ2883">
            <v>8010505</v>
          </cell>
          <cell r="AR2883">
            <v>8</v>
          </cell>
          <cell r="AS2883">
            <v>40897</v>
          </cell>
          <cell r="AT2883" t="str">
            <v>UMV-78-2010 Terminado Mantenimiento Periódico UAERMV Circuito Movilidad  -</v>
          </cell>
          <cell r="AU2883">
            <v>0</v>
          </cell>
          <cell r="AV2883" t="str">
            <v>sc</v>
          </cell>
        </row>
        <row r="2884">
          <cell r="AP2884">
            <v>150662</v>
          </cell>
          <cell r="AQ2884">
            <v>8010471</v>
          </cell>
          <cell r="AR2884">
            <v>8</v>
          </cell>
          <cell r="AS2884">
            <v>40897</v>
          </cell>
          <cell r="AT2884" t="str">
            <v>UMV-78-2010 Terminado Mantenimiento Periódico UAERMV Circuito Movilidad  -</v>
          </cell>
          <cell r="AU2884">
            <v>0</v>
          </cell>
          <cell r="AV2884" t="str">
            <v>sc</v>
          </cell>
        </row>
        <row r="2885">
          <cell r="AP2885">
            <v>150663</v>
          </cell>
          <cell r="AQ2885">
            <v>8010449</v>
          </cell>
          <cell r="AR2885">
            <v>8</v>
          </cell>
          <cell r="AS2885">
            <v>40897</v>
          </cell>
          <cell r="AT2885" t="str">
            <v>UMV-78-2010 Terminado Mantenimiento Periódico UAERMV Circuito Movilidad  -</v>
          </cell>
          <cell r="AU2885">
            <v>0</v>
          </cell>
          <cell r="AV2885" t="str">
            <v>sc</v>
          </cell>
        </row>
        <row r="2886">
          <cell r="AP2886">
            <v>150698</v>
          </cell>
          <cell r="AQ2886">
            <v>8009791</v>
          </cell>
          <cell r="AR2886">
            <v>8</v>
          </cell>
          <cell r="AS2886">
            <v>42768</v>
          </cell>
          <cell r="AT2886" t="str">
            <v>SD Reservado Acciones de Movilidad UAERMV Circuito Movilidad Salvando Vidas -</v>
          </cell>
          <cell r="AU2886">
            <v>0</v>
          </cell>
          <cell r="AV2886" t="str">
            <v>sc</v>
          </cell>
        </row>
        <row r="2887">
          <cell r="AP2887">
            <v>150701</v>
          </cell>
          <cell r="AQ2887">
            <v>8010019</v>
          </cell>
          <cell r="AR2887">
            <v>8</v>
          </cell>
          <cell r="AS2887">
            <v>42389</v>
          </cell>
          <cell r="AT2887" t="str">
            <v>SD Terminado Acciones de Movilidad UAERMV Circuito Movilidad Salvando Vidas -</v>
          </cell>
          <cell r="AU2887">
            <v>0</v>
          </cell>
          <cell r="AV2887" t="str">
            <v>sc</v>
          </cell>
        </row>
        <row r="2888">
          <cell r="AP2888">
            <v>150705</v>
          </cell>
          <cell r="AQ2888">
            <v>8010238</v>
          </cell>
          <cell r="AR2888">
            <v>8</v>
          </cell>
          <cell r="AS2888">
            <v>42313</v>
          </cell>
          <cell r="AT2888" t="str">
            <v>IDU-73-2008 Terminado Rehabilitación IDU Circuito Movilidad  -Calzada2-POLIZA ESTABILIDAD ACTIVA</v>
          </cell>
          <cell r="AU2888">
            <v>42962</v>
          </cell>
          <cell r="AV2888" t="str">
            <v>sc</v>
          </cell>
        </row>
        <row r="2889">
          <cell r="AP2889">
            <v>150731</v>
          </cell>
          <cell r="AQ2889">
            <v>8010384</v>
          </cell>
          <cell r="AR2889">
            <v>8</v>
          </cell>
          <cell r="AS2889">
            <v>41047</v>
          </cell>
          <cell r="AT2889" t="str">
            <v>UMV-189-2009 Terminado Mantenimiento Periódico UAERMV Local  -</v>
          </cell>
          <cell r="AU2889">
            <v>0</v>
          </cell>
          <cell r="AV2889" t="str">
            <v>sc</v>
          </cell>
        </row>
        <row r="2890">
          <cell r="AP2890">
            <v>150737</v>
          </cell>
          <cell r="AQ2890">
            <v>8010346</v>
          </cell>
          <cell r="AR2890">
            <v>8</v>
          </cell>
          <cell r="AS2890">
            <v>42389</v>
          </cell>
          <cell r="AT2890" t="str">
            <v>SD Terminado Acciones de Movilidad UAERMV Circuito Movilidad Salvando Vidas -</v>
          </cell>
          <cell r="AU2890">
            <v>0</v>
          </cell>
          <cell r="AV2890" t="str">
            <v>sc</v>
          </cell>
        </row>
        <row r="2891">
          <cell r="AP2891">
            <v>150753</v>
          </cell>
          <cell r="AQ2891">
            <v>8010385</v>
          </cell>
          <cell r="AR2891">
            <v>8</v>
          </cell>
          <cell r="AS2891">
            <v>40897</v>
          </cell>
          <cell r="AT2891" t="str">
            <v>UMV-78-2010 Terminado Mantenimiento Periódico UAERMV Circuito Movilidad  -</v>
          </cell>
          <cell r="AU2891">
            <v>0</v>
          </cell>
          <cell r="AV2891" t="str">
            <v>sc</v>
          </cell>
        </row>
        <row r="2892">
          <cell r="AP2892">
            <v>150861</v>
          </cell>
          <cell r="AQ2892">
            <v>8009328</v>
          </cell>
          <cell r="AR2892">
            <v>8</v>
          </cell>
          <cell r="AS2892">
            <v>42389</v>
          </cell>
          <cell r="AT2892" t="str">
            <v>SD Terminado Acciones de Movilidad UAERMV Circuito Movilidad Salvando Vidas -</v>
          </cell>
          <cell r="AU2892">
            <v>0</v>
          </cell>
          <cell r="AV2892" t="str">
            <v>VIABLE</v>
          </cell>
        </row>
        <row r="2893">
          <cell r="AP2893">
            <v>151039</v>
          </cell>
          <cell r="AQ2893">
            <v>8009423</v>
          </cell>
          <cell r="AR2893">
            <v>8</v>
          </cell>
          <cell r="AS2893">
            <v>42768</v>
          </cell>
          <cell r="AT2893" t="str">
            <v>SD Reservado Acciones de Movilidad UAERMV Circuito Movilidad Salvando Vidas -</v>
          </cell>
          <cell r="AU2893">
            <v>0</v>
          </cell>
          <cell r="AV2893" t="str">
            <v>sc</v>
          </cell>
        </row>
        <row r="2894">
          <cell r="AP2894">
            <v>151070</v>
          </cell>
          <cell r="AQ2894">
            <v>8010178</v>
          </cell>
          <cell r="AR2894">
            <v>8</v>
          </cell>
          <cell r="AS2894">
            <v>42153</v>
          </cell>
          <cell r="AT2894" t="str">
            <v>SD Terminado Acciones de Movilidad UAERMV Local  -</v>
          </cell>
          <cell r="AU2894">
            <v>0</v>
          </cell>
          <cell r="AV2894" t="str">
            <v>sc</v>
          </cell>
        </row>
        <row r="2895">
          <cell r="AP2895">
            <v>151071</v>
          </cell>
          <cell r="AQ2895">
            <v>8010226</v>
          </cell>
          <cell r="AR2895">
            <v>8</v>
          </cell>
          <cell r="AS2895">
            <v>42185</v>
          </cell>
          <cell r="AT2895" t="str">
            <v>SD Terminado Acciones de Movilidad UAERMV Local  -</v>
          </cell>
          <cell r="AU2895">
            <v>0</v>
          </cell>
          <cell r="AV2895" t="str">
            <v>sc</v>
          </cell>
        </row>
        <row r="2896">
          <cell r="AP2896">
            <v>151152</v>
          </cell>
          <cell r="AQ2896">
            <v>8009126</v>
          </cell>
          <cell r="AR2896">
            <v>8</v>
          </cell>
          <cell r="AS2896">
            <v>42731</v>
          </cell>
          <cell r="AT2896" t="str">
            <v>SD Reservado Mantenimiento Periódico IDU Circuito Movilidad EJECUCION SITP 2016 -</v>
          </cell>
          <cell r="AU2896">
            <v>0</v>
          </cell>
          <cell r="AV2896" t="str">
            <v>sc</v>
          </cell>
        </row>
        <row r="2897">
          <cell r="AP2897">
            <v>151153</v>
          </cell>
          <cell r="AQ2897">
            <v>8009061</v>
          </cell>
          <cell r="AR2897">
            <v>8</v>
          </cell>
          <cell r="AS2897">
            <v>42731</v>
          </cell>
          <cell r="AT2897" t="str">
            <v>SD Reservado Mantenimiento Periódico IDU Circuito Movilidad EJECUCION SITP 2016 -</v>
          </cell>
          <cell r="AU2897">
            <v>0</v>
          </cell>
          <cell r="AV2897" t="str">
            <v>sc</v>
          </cell>
        </row>
        <row r="2898">
          <cell r="AP2898">
            <v>151154</v>
          </cell>
          <cell r="AQ2898">
            <v>8009012</v>
          </cell>
          <cell r="AR2898">
            <v>8</v>
          </cell>
          <cell r="AS2898">
            <v>42731</v>
          </cell>
          <cell r="AT2898" t="str">
            <v>SD Reservado Mantenimiento Periódico IDU Circuito Movilidad EJECUCION SITP 2016 -</v>
          </cell>
          <cell r="AU2898">
            <v>0</v>
          </cell>
          <cell r="AV2898" t="str">
            <v>sc</v>
          </cell>
        </row>
        <row r="2899">
          <cell r="AP2899">
            <v>151155</v>
          </cell>
          <cell r="AQ2899">
            <v>8008951</v>
          </cell>
          <cell r="AR2899">
            <v>8</v>
          </cell>
          <cell r="AS2899">
            <v>42731</v>
          </cell>
          <cell r="AT2899" t="str">
            <v>SD Reservado Mantenimiento Periódico IDU Circuito Movilidad EJECUCION SITP 2016 -</v>
          </cell>
          <cell r="AU2899">
            <v>0</v>
          </cell>
          <cell r="AV2899" t="str">
            <v>sc</v>
          </cell>
        </row>
        <row r="2900">
          <cell r="AP2900">
            <v>151156</v>
          </cell>
          <cell r="AQ2900">
            <v>8008908</v>
          </cell>
          <cell r="AR2900">
            <v>8</v>
          </cell>
          <cell r="AS2900">
            <v>42731</v>
          </cell>
          <cell r="AT2900" t="str">
            <v>SD Reservado Mantenimiento Periódico IDU Circuito Movilidad EJECUCION SITP 2016 -</v>
          </cell>
          <cell r="AU2900">
            <v>0</v>
          </cell>
          <cell r="AV2900" t="str">
            <v>sc</v>
          </cell>
        </row>
        <row r="2901">
          <cell r="AP2901">
            <v>151157</v>
          </cell>
          <cell r="AQ2901">
            <v>8008826</v>
          </cell>
          <cell r="AR2901">
            <v>8</v>
          </cell>
          <cell r="AS2901">
            <v>42731</v>
          </cell>
          <cell r="AT2901" t="str">
            <v>SD Reservado Mantenimiento Periódico IDU Circuito Movilidad EJECUCION SITP 2016 -</v>
          </cell>
          <cell r="AU2901">
            <v>0</v>
          </cell>
          <cell r="AV2901" t="str">
            <v>sc</v>
          </cell>
        </row>
        <row r="2902">
          <cell r="AP2902">
            <v>151158</v>
          </cell>
          <cell r="AQ2902">
            <v>8008754</v>
          </cell>
          <cell r="AR2902">
            <v>8</v>
          </cell>
          <cell r="AS2902">
            <v>42731</v>
          </cell>
          <cell r="AT2902" t="str">
            <v>SD Reservado Mantenimiento Periódico IDU Circuito Movilidad EJECUCION SITP 2016 -</v>
          </cell>
          <cell r="AU2902">
            <v>0</v>
          </cell>
          <cell r="AV2902" t="str">
            <v>sc</v>
          </cell>
        </row>
        <row r="2903">
          <cell r="AP2903">
            <v>151159</v>
          </cell>
          <cell r="AQ2903">
            <v>8008683</v>
          </cell>
          <cell r="AR2903">
            <v>8</v>
          </cell>
          <cell r="AS2903">
            <v>42731</v>
          </cell>
          <cell r="AT2903" t="str">
            <v>SD Reservado Mantenimiento Periódico IDU Circuito Movilidad EJECUCION SITP 2016 -</v>
          </cell>
          <cell r="AU2903">
            <v>0</v>
          </cell>
          <cell r="AV2903" t="str">
            <v>sc</v>
          </cell>
        </row>
        <row r="2904">
          <cell r="AP2904">
            <v>151169</v>
          </cell>
          <cell r="AQ2904">
            <v>8010390</v>
          </cell>
          <cell r="AR2904">
            <v>8</v>
          </cell>
          <cell r="AS2904">
            <v>41579</v>
          </cell>
          <cell r="AT2904" t="str">
            <v>SD Terminado Rehabilitación UAERMV Circuito Movilidad  -</v>
          </cell>
          <cell r="AU2904">
            <v>0</v>
          </cell>
          <cell r="AV2904" t="str">
            <v>sc</v>
          </cell>
        </row>
        <row r="2905">
          <cell r="AP2905">
            <v>151170</v>
          </cell>
          <cell r="AQ2905">
            <v>8010276</v>
          </cell>
          <cell r="AR2905">
            <v>8</v>
          </cell>
          <cell r="AS2905">
            <v>41579</v>
          </cell>
          <cell r="AT2905" t="str">
            <v>SD Terminado Rehabilitación UAERMV Circuito Movilidad  -</v>
          </cell>
          <cell r="AU2905">
            <v>0</v>
          </cell>
          <cell r="AV2905" t="str">
            <v>sc</v>
          </cell>
        </row>
        <row r="2906">
          <cell r="AP2906">
            <v>151171</v>
          </cell>
          <cell r="AQ2906">
            <v>8010227</v>
          </cell>
          <cell r="AR2906">
            <v>8</v>
          </cell>
          <cell r="AS2906">
            <v>42768</v>
          </cell>
          <cell r="AT2906" t="str">
            <v>SD Reservado Acciones de Movilidad UAERMV Circuito Movilidad Salvando Vidas -</v>
          </cell>
          <cell r="AU2906">
            <v>0</v>
          </cell>
          <cell r="AV2906" t="str">
            <v>sc</v>
          </cell>
        </row>
        <row r="2907">
          <cell r="AP2907">
            <v>151209</v>
          </cell>
          <cell r="AQ2907">
            <v>8009531</v>
          </cell>
          <cell r="AR2907">
            <v>8</v>
          </cell>
          <cell r="AS2907">
            <v>42768</v>
          </cell>
          <cell r="AT2907" t="str">
            <v>SD Reservado Acciones de Movilidad UAERMV Local Salvando Vidas -</v>
          </cell>
          <cell r="AU2907">
            <v>0</v>
          </cell>
          <cell r="AV2907" t="str">
            <v>sc</v>
          </cell>
        </row>
        <row r="2908">
          <cell r="AP2908">
            <v>151353</v>
          </cell>
          <cell r="AQ2908">
            <v>8004717</v>
          </cell>
          <cell r="AR2908">
            <v>8</v>
          </cell>
          <cell r="AS2908">
            <v>42313</v>
          </cell>
          <cell r="AT2908" t="str">
            <v>IDU-067-2012 Terminado Rehabilitación IDU Local  -Calzada 4-POLIZA ESTABILIDAD Y CALIDAD ACTIVA</v>
          </cell>
          <cell r="AU2908">
            <v>44099</v>
          </cell>
          <cell r="AV2908" t="str">
            <v>sc</v>
          </cell>
        </row>
        <row r="2909">
          <cell r="AP2909">
            <v>151780</v>
          </cell>
          <cell r="AQ2909">
            <v>8001873</v>
          </cell>
          <cell r="AR2909">
            <v>8</v>
          </cell>
          <cell r="AS2909">
            <v>41912</v>
          </cell>
          <cell r="AT2909" t="str">
            <v>SD Terminado Rehabilitación UAERMV Circuito Movilidad  -</v>
          </cell>
          <cell r="AU2909">
            <v>0</v>
          </cell>
          <cell r="AV2909" t="str">
            <v>sc</v>
          </cell>
        </row>
        <row r="2910">
          <cell r="AP2910">
            <v>151781</v>
          </cell>
          <cell r="AQ2910">
            <v>8001764</v>
          </cell>
          <cell r="AR2910">
            <v>8</v>
          </cell>
          <cell r="AS2910">
            <v>42667</v>
          </cell>
          <cell r="AT2910" t="str">
            <v>SD Terminado Rehabilitación UAERMV Circuito Movilidad SD Intervenida 07/04/2014 Reporte depuración ejecución UMV-</v>
          </cell>
          <cell r="AU2910">
            <v>0</v>
          </cell>
          <cell r="AV2910" t="str">
            <v>sc</v>
          </cell>
        </row>
        <row r="2911">
          <cell r="AP2911">
            <v>151782</v>
          </cell>
          <cell r="AQ2911">
            <v>8001686</v>
          </cell>
          <cell r="AR2911">
            <v>8</v>
          </cell>
          <cell r="AS2911">
            <v>42667</v>
          </cell>
          <cell r="AT2911" t="str">
            <v>SD Terminado Rehabilitación UAERMV Circuito Movilidad SD Intervenida 07/04/2014 Reporte depuración ejecución UMV-</v>
          </cell>
          <cell r="AU2911">
            <v>0</v>
          </cell>
          <cell r="AV2911" t="str">
            <v>sc</v>
          </cell>
        </row>
        <row r="2912">
          <cell r="AP2912">
            <v>151785</v>
          </cell>
          <cell r="AQ2912">
            <v>8001524</v>
          </cell>
          <cell r="AR2912">
            <v>8</v>
          </cell>
          <cell r="AS2912">
            <v>41912</v>
          </cell>
          <cell r="AT2912" t="str">
            <v>SD Terminado Rehabilitación UAERMV Circuito Movilidad  -</v>
          </cell>
          <cell r="AU2912">
            <v>0</v>
          </cell>
          <cell r="AV2912" t="str">
            <v>sc</v>
          </cell>
        </row>
        <row r="2913">
          <cell r="AP2913">
            <v>151788</v>
          </cell>
          <cell r="AQ2913">
            <v>8001405</v>
          </cell>
          <cell r="AR2913">
            <v>8</v>
          </cell>
          <cell r="AS2913">
            <v>42550</v>
          </cell>
          <cell r="AT2913" t="str">
            <v>SD Terminado Mantenimiento Periódico UAERMV Circuito Movilidad  -</v>
          </cell>
          <cell r="AU2913">
            <v>0</v>
          </cell>
          <cell r="AV2913" t="str">
            <v>sc</v>
          </cell>
        </row>
        <row r="2914">
          <cell r="AP2914">
            <v>151829</v>
          </cell>
          <cell r="AQ2914">
            <v>50008340</v>
          </cell>
          <cell r="AR2914">
            <v>8</v>
          </cell>
          <cell r="AS2914">
            <v>41519</v>
          </cell>
          <cell r="AT2914" t="str">
            <v>SD Terminado Mantenimiento Periódico UAERMV Circuito Movilidad  -</v>
          </cell>
          <cell r="AU2914">
            <v>0</v>
          </cell>
          <cell r="AV2914" t="str">
            <v>sc</v>
          </cell>
        </row>
        <row r="2915">
          <cell r="AP2915">
            <v>151830</v>
          </cell>
          <cell r="AQ2915">
            <v>50008340</v>
          </cell>
          <cell r="AR2915">
            <v>8</v>
          </cell>
          <cell r="AS2915">
            <v>42313</v>
          </cell>
          <cell r="AT2915" t="str">
            <v>IDU-1707-2014 Terminado Rehabilitación IDU Circuito Movilidad  -</v>
          </cell>
          <cell r="AU2915">
            <v>0</v>
          </cell>
          <cell r="AV2915" t="str">
            <v>sc</v>
          </cell>
        </row>
        <row r="2916">
          <cell r="AP2916">
            <v>151831</v>
          </cell>
          <cell r="AQ2916">
            <v>8001714</v>
          </cell>
          <cell r="AR2916">
            <v>8</v>
          </cell>
          <cell r="AS2916">
            <v>42313</v>
          </cell>
          <cell r="AT2916" t="str">
            <v>IDU-1707-2014 Terminado Rehabilitación IDU Circuito Movilidad  -</v>
          </cell>
          <cell r="AU2916">
            <v>0</v>
          </cell>
          <cell r="AV2916" t="str">
            <v>sc</v>
          </cell>
        </row>
        <row r="2917">
          <cell r="AP2917">
            <v>151848</v>
          </cell>
          <cell r="AQ2917">
            <v>8001666</v>
          </cell>
          <cell r="AR2917">
            <v>8</v>
          </cell>
          <cell r="AS2917">
            <v>40956</v>
          </cell>
          <cell r="AT2917" t="str">
            <v>SD Terminado Mantenimiento Periódico UAERMV Arterial  -</v>
          </cell>
          <cell r="AU2917">
            <v>0</v>
          </cell>
          <cell r="AV2917" t="str">
            <v>sc</v>
          </cell>
        </row>
        <row r="2918">
          <cell r="AP2918">
            <v>151849</v>
          </cell>
          <cell r="AQ2918">
            <v>8001666</v>
          </cell>
          <cell r="AR2918">
            <v>8</v>
          </cell>
          <cell r="AS2918">
            <v>40956</v>
          </cell>
          <cell r="AT2918" t="str">
            <v>SD Terminado Mantenimiento Periódico UAERMV Arterial  -</v>
          </cell>
          <cell r="AU2918">
            <v>0</v>
          </cell>
          <cell r="AV2918" t="str">
            <v>sc</v>
          </cell>
        </row>
        <row r="2919">
          <cell r="AP2919">
            <v>151850</v>
          </cell>
          <cell r="AQ2919">
            <v>8001506</v>
          </cell>
          <cell r="AR2919">
            <v>8</v>
          </cell>
          <cell r="AS2919">
            <v>40956</v>
          </cell>
          <cell r="AT2919" t="str">
            <v>CONV-004-2009 Terminado Mantenimiento Periódico UAERMV Arterial  -</v>
          </cell>
          <cell r="AU2919">
            <v>0</v>
          </cell>
          <cell r="AV2919" t="str">
            <v>sc</v>
          </cell>
        </row>
        <row r="2920">
          <cell r="AP2920">
            <v>151851</v>
          </cell>
          <cell r="AQ2920">
            <v>8001506</v>
          </cell>
          <cell r="AR2920">
            <v>8</v>
          </cell>
          <cell r="AS2920">
            <v>40956</v>
          </cell>
          <cell r="AT2920" t="str">
            <v>CONV-004-2009 Terminado Mantenimiento Periódico UAERMV Arterial  -</v>
          </cell>
          <cell r="AU2920">
            <v>0</v>
          </cell>
          <cell r="AV2920" t="str">
            <v>sc</v>
          </cell>
        </row>
        <row r="2921">
          <cell r="AP2921">
            <v>151985</v>
          </cell>
          <cell r="AQ2921">
            <v>8003055</v>
          </cell>
          <cell r="AR2921">
            <v>8</v>
          </cell>
          <cell r="AS2921">
            <v>41942</v>
          </cell>
          <cell r="AT2921" t="str">
            <v>SD Terminado Mantenimiento Periódico UAERMV Circuito Movilidad  -</v>
          </cell>
          <cell r="AU2921">
            <v>0</v>
          </cell>
          <cell r="AV2921" t="str">
            <v>sc</v>
          </cell>
        </row>
        <row r="2922">
          <cell r="AP2922">
            <v>151986</v>
          </cell>
          <cell r="AQ2922">
            <v>8003869</v>
          </cell>
          <cell r="AR2922">
            <v>8</v>
          </cell>
          <cell r="AS2922">
            <v>42768</v>
          </cell>
          <cell r="AT2922" t="str">
            <v>SD Reservado Acciones de Movilidad UAERMV Circuito Movilidad Salvando Vidas -</v>
          </cell>
          <cell r="AU2922">
            <v>0</v>
          </cell>
          <cell r="AV2922" t="str">
            <v>sc</v>
          </cell>
        </row>
        <row r="2923">
          <cell r="AP2923">
            <v>152083</v>
          </cell>
          <cell r="AQ2923">
            <v>8003079</v>
          </cell>
          <cell r="AR2923">
            <v>8</v>
          </cell>
          <cell r="AS2923">
            <v>42768</v>
          </cell>
          <cell r="AT2923" t="str">
            <v>SD Reservado Acciones de Movilidad UAERMV Circuito Movilidad Salvando Vidas -</v>
          </cell>
          <cell r="AU2923">
            <v>0</v>
          </cell>
          <cell r="AV2923" t="str">
            <v>sc</v>
          </cell>
        </row>
        <row r="2924">
          <cell r="AP2924">
            <v>152204</v>
          </cell>
          <cell r="AQ2924">
            <v>8001555</v>
          </cell>
          <cell r="AR2924">
            <v>8</v>
          </cell>
          <cell r="AS2924">
            <v>42313</v>
          </cell>
          <cell r="AT2924" t="str">
            <v>IDU-1707-2014 Terminado Rehabilitación IDU Circuito Movilidad  -</v>
          </cell>
          <cell r="AU2924">
            <v>0</v>
          </cell>
          <cell r="AV2924" t="str">
            <v>sc</v>
          </cell>
        </row>
        <row r="2925">
          <cell r="AP2925">
            <v>152205</v>
          </cell>
          <cell r="AQ2925">
            <v>8001243</v>
          </cell>
          <cell r="AR2925">
            <v>8</v>
          </cell>
          <cell r="AS2925">
            <v>42313</v>
          </cell>
          <cell r="AT2925" t="str">
            <v>IDU-1707-2014 Terminado Rehabilitación IDU Circuito Movilidad  -</v>
          </cell>
          <cell r="AU2925">
            <v>0</v>
          </cell>
          <cell r="AV2925" t="str">
            <v>sc</v>
          </cell>
        </row>
        <row r="2926">
          <cell r="AP2926">
            <v>152213</v>
          </cell>
          <cell r="AQ2926">
            <v>8002143</v>
          </cell>
          <cell r="AR2926">
            <v>8</v>
          </cell>
          <cell r="AS2926">
            <v>42667</v>
          </cell>
          <cell r="AT2926" t="str">
            <v>SD Terminado Mantenimiento Periódico UAERMV Arterial SD Intervenida 16/07/2013 Reporte depuración ejecución UMV-</v>
          </cell>
          <cell r="AU2926">
            <v>0</v>
          </cell>
          <cell r="AV2926" t="str">
            <v>sc</v>
          </cell>
        </row>
        <row r="2927">
          <cell r="AP2927">
            <v>152215</v>
          </cell>
          <cell r="AQ2927">
            <v>8001948</v>
          </cell>
          <cell r="AR2927">
            <v>8</v>
          </cell>
          <cell r="AS2927">
            <v>41519</v>
          </cell>
          <cell r="AT2927" t="str">
            <v>SD Terminado Mantenimiento Periódico UAERMV Circuito Movilidad  -</v>
          </cell>
          <cell r="AU2927">
            <v>0</v>
          </cell>
          <cell r="AV2927" t="str">
            <v>sc</v>
          </cell>
        </row>
        <row r="2928">
          <cell r="AP2928">
            <v>152216</v>
          </cell>
          <cell r="AQ2928">
            <v>8001862</v>
          </cell>
          <cell r="AR2928">
            <v>8</v>
          </cell>
          <cell r="AS2928">
            <v>42667</v>
          </cell>
          <cell r="AT2928" t="str">
            <v>SD Terminado Mantenimiento Periódico UAERMV Arterial SD Intervenida 17/07/2013 Reporte depuración ejecución UMV-</v>
          </cell>
          <cell r="AU2928">
            <v>0</v>
          </cell>
          <cell r="AV2928" t="str">
            <v>sc</v>
          </cell>
        </row>
        <row r="2929">
          <cell r="AP2929">
            <v>152217</v>
          </cell>
          <cell r="AQ2929">
            <v>8001784</v>
          </cell>
          <cell r="AR2929">
            <v>8</v>
          </cell>
          <cell r="AS2929">
            <v>42667</v>
          </cell>
          <cell r="AT2929" t="str">
            <v>SD Terminado Mantenimiento Periódico UAERMV Arterial SD Intervenida 19/07/2013 Reporte depuración ejecución UMV-</v>
          </cell>
          <cell r="AU2929">
            <v>0</v>
          </cell>
          <cell r="AV2929" t="str">
            <v>sc</v>
          </cell>
        </row>
        <row r="2930">
          <cell r="AP2930">
            <v>152218</v>
          </cell>
          <cell r="AQ2930">
            <v>8001724</v>
          </cell>
          <cell r="AR2930">
            <v>8</v>
          </cell>
          <cell r="AS2930">
            <v>41519</v>
          </cell>
          <cell r="AT2930" t="str">
            <v>SD Terminado Mantenimiento Periódico UAERMV Circuito Movilidad  -</v>
          </cell>
          <cell r="AU2930">
            <v>0</v>
          </cell>
          <cell r="AV2930" t="str">
            <v>sc</v>
          </cell>
        </row>
        <row r="2931">
          <cell r="AP2931">
            <v>152219</v>
          </cell>
          <cell r="AQ2931">
            <v>8001638</v>
          </cell>
          <cell r="AR2931">
            <v>8</v>
          </cell>
          <cell r="AS2931">
            <v>42667</v>
          </cell>
          <cell r="AT2931" t="str">
            <v>SD Terminado Mantenimiento Periódico UAERMV Arterial SD Intervenida 23/07/2013 Reporte depuración ejecución UMV-Anden1 Calzada2-CERTIFICADO MODIFICACION ESTA* ACTIVA</v>
          </cell>
          <cell r="AU2931">
            <v>43514</v>
          </cell>
          <cell r="AV2931" t="str">
            <v>sc</v>
          </cell>
        </row>
        <row r="2932">
          <cell r="AP2932">
            <v>152221</v>
          </cell>
          <cell r="AQ2932">
            <v>8001469</v>
          </cell>
          <cell r="AR2932">
            <v>8</v>
          </cell>
          <cell r="AS2932">
            <v>42667</v>
          </cell>
          <cell r="AT2932" t="str">
            <v>SD Terminado Mantenimiento Periódico UAERMV Arterial SD Intervenida 24/07/2013 Reporte depuración ejecución UMV-Anden1 Calzada2-CERTIFICADO MODIFICACION ESTA* ACTIVA</v>
          </cell>
          <cell r="AU2932">
            <v>43514</v>
          </cell>
          <cell r="AV2932" t="str">
            <v>sc</v>
          </cell>
        </row>
        <row r="2933">
          <cell r="AP2933">
            <v>152222</v>
          </cell>
          <cell r="AQ2933">
            <v>8001344</v>
          </cell>
          <cell r="AR2933">
            <v>8</v>
          </cell>
          <cell r="AS2933">
            <v>41519</v>
          </cell>
          <cell r="AT2933" t="str">
            <v>SD Terminado Mantenimiento Periódico UAERMV Circuito Movilidad  -Anden1 Calzada2-CERTIFICADO MODIFICACION ESTA* ACTIVA</v>
          </cell>
          <cell r="AU2933">
            <v>43514</v>
          </cell>
          <cell r="AV2933" t="str">
            <v>sc</v>
          </cell>
        </row>
        <row r="2934">
          <cell r="AP2934">
            <v>152234</v>
          </cell>
          <cell r="AQ2934">
            <v>8001296</v>
          </cell>
          <cell r="AR2934">
            <v>8</v>
          </cell>
          <cell r="AS2934">
            <v>42278</v>
          </cell>
          <cell r="AT2934" t="str">
            <v>CONV-1292-2012 Terminado Mantenimiento Periódico UAERMV Circuito Movilidad  -Anden3 Calzada2-POLIZA ESTABILIDAD ACTIVA</v>
          </cell>
          <cell r="AU2934">
            <v>42772</v>
          </cell>
          <cell r="AV2934" t="str">
            <v>sc</v>
          </cell>
        </row>
        <row r="2935">
          <cell r="AP2935">
            <v>152235</v>
          </cell>
          <cell r="AQ2935">
            <v>8001043</v>
          </cell>
          <cell r="AR2935">
            <v>8</v>
          </cell>
          <cell r="AS2935">
            <v>42278</v>
          </cell>
          <cell r="AT2935" t="str">
            <v>CONV-1292-2012 Terminado Mantenimiento Periódico UAERMV Circuito Movilidad  -</v>
          </cell>
          <cell r="AU2935">
            <v>0</v>
          </cell>
          <cell r="AV2935" t="str">
            <v>sc</v>
          </cell>
        </row>
        <row r="2936">
          <cell r="AP2936">
            <v>152253</v>
          </cell>
          <cell r="AQ2936">
            <v>8000606</v>
          </cell>
          <cell r="AR2936">
            <v>8</v>
          </cell>
          <cell r="AS2936">
            <v>42768</v>
          </cell>
          <cell r="AT2936" t="str">
            <v>SD Reservado Acciones de Movilidad UAERMV Local Salvando Vidas -</v>
          </cell>
          <cell r="AU2936">
            <v>0</v>
          </cell>
          <cell r="AV2936" t="str">
            <v>VIABLE</v>
          </cell>
        </row>
        <row r="2937">
          <cell r="AP2937">
            <v>152255</v>
          </cell>
          <cell r="AQ2937">
            <v>8000579</v>
          </cell>
          <cell r="AR2937">
            <v>8</v>
          </cell>
          <cell r="AS2937">
            <v>42768</v>
          </cell>
          <cell r="AT2937" t="str">
            <v>SD Reservado Acciones de Movilidad UAERMV Circuito Movilidad Salvando Vidas -</v>
          </cell>
          <cell r="AU2937">
            <v>0</v>
          </cell>
          <cell r="AV2937" t="str">
            <v>sc</v>
          </cell>
        </row>
        <row r="2938">
          <cell r="AP2938">
            <v>152260</v>
          </cell>
          <cell r="AQ2938">
            <v>8000515</v>
          </cell>
          <cell r="AR2938">
            <v>8</v>
          </cell>
          <cell r="AS2938">
            <v>42768</v>
          </cell>
          <cell r="AT2938" t="str">
            <v>SD Reservado Acciones de Movilidad UAERMV Circuito Movilidad Salvando Vidas -</v>
          </cell>
          <cell r="AU2938">
            <v>0</v>
          </cell>
          <cell r="AV2938" t="str">
            <v>sc</v>
          </cell>
        </row>
        <row r="2939">
          <cell r="AP2939">
            <v>152473</v>
          </cell>
          <cell r="AQ2939">
            <v>8008349</v>
          </cell>
          <cell r="AR2939">
            <v>8</v>
          </cell>
          <cell r="AS2939">
            <v>42313</v>
          </cell>
          <cell r="AT2939" t="str">
            <v>IDU-73-2008 Terminado Rehabilitación IDU Circuito Movilidad  -</v>
          </cell>
          <cell r="AU2939">
            <v>0</v>
          </cell>
          <cell r="AV2939" t="str">
            <v>sc</v>
          </cell>
        </row>
        <row r="2940">
          <cell r="AP2940">
            <v>152474</v>
          </cell>
          <cell r="AQ2940">
            <v>8008228</v>
          </cell>
          <cell r="AR2940">
            <v>8</v>
          </cell>
          <cell r="AS2940">
            <v>42313</v>
          </cell>
          <cell r="AT2940" t="str">
            <v>IDU-73-2008 Terminado Rehabilitación IDU Circuito Movilidad  -</v>
          </cell>
          <cell r="AU2940">
            <v>0</v>
          </cell>
          <cell r="AV2940" t="str">
            <v>sc</v>
          </cell>
        </row>
        <row r="2941">
          <cell r="AP2941">
            <v>152476</v>
          </cell>
          <cell r="AQ2941">
            <v>8008027</v>
          </cell>
          <cell r="AR2941">
            <v>8</v>
          </cell>
          <cell r="AS2941">
            <v>42313</v>
          </cell>
          <cell r="AT2941" t="str">
            <v>IDU-73-2008 Terminado Rehabilitación IDU Circuito Movilidad  -</v>
          </cell>
          <cell r="AU2941">
            <v>0</v>
          </cell>
          <cell r="AV2941" t="str">
            <v>sc</v>
          </cell>
        </row>
        <row r="2942">
          <cell r="AP2942">
            <v>152480</v>
          </cell>
          <cell r="AQ2942">
            <v>8007705</v>
          </cell>
          <cell r="AR2942">
            <v>8</v>
          </cell>
          <cell r="AS2942">
            <v>42313</v>
          </cell>
          <cell r="AT2942" t="str">
            <v>IDU-73-2008 Terminado Rehabilitación IDU Circuito Movilidad  -</v>
          </cell>
          <cell r="AU2942">
            <v>0</v>
          </cell>
          <cell r="AV2942" t="str">
            <v>sc</v>
          </cell>
        </row>
        <row r="2943">
          <cell r="AP2943">
            <v>152481</v>
          </cell>
          <cell r="AQ2943">
            <v>8007622</v>
          </cell>
          <cell r="AR2943">
            <v>8</v>
          </cell>
          <cell r="AS2943">
            <v>42313</v>
          </cell>
          <cell r="AT2943" t="str">
            <v>IDU-73-2008 Terminado Rehabilitación IDU Circuito Movilidad  -</v>
          </cell>
          <cell r="AU2943">
            <v>0</v>
          </cell>
          <cell r="AV2943" t="str">
            <v>sc</v>
          </cell>
        </row>
        <row r="2944">
          <cell r="AP2944">
            <v>152617</v>
          </cell>
          <cell r="AQ2944">
            <v>8004069</v>
          </cell>
          <cell r="AR2944">
            <v>8</v>
          </cell>
          <cell r="AS2944">
            <v>42731</v>
          </cell>
          <cell r="AT2944" t="str">
            <v>SD Reservado Mantenimiento Rutinario IDU Local EJECUCION SITP 2016 -</v>
          </cell>
          <cell r="AU2944">
            <v>0</v>
          </cell>
          <cell r="AV2944" t="str">
            <v>sc</v>
          </cell>
        </row>
        <row r="2945">
          <cell r="AP2945">
            <v>152618</v>
          </cell>
          <cell r="AQ2945">
            <v>8003984</v>
          </cell>
          <cell r="AR2945">
            <v>8</v>
          </cell>
          <cell r="AS2945">
            <v>42731</v>
          </cell>
          <cell r="AT2945" t="str">
            <v>SD Reservado Mantenimiento Rutinario IDU Local EJECUCION SITP 2016 -</v>
          </cell>
          <cell r="AU2945">
            <v>0</v>
          </cell>
          <cell r="AV2945" t="str">
            <v>sc</v>
          </cell>
        </row>
        <row r="2946">
          <cell r="AP2946">
            <v>152631</v>
          </cell>
          <cell r="AQ2946">
            <v>8003826</v>
          </cell>
          <cell r="AR2946">
            <v>8</v>
          </cell>
          <cell r="AS2946">
            <v>42731</v>
          </cell>
          <cell r="AT2946" t="str">
            <v>SD Reservado Rehabilitación IDU Local EJECUCION SITP 2016 -</v>
          </cell>
          <cell r="AU2946">
            <v>0</v>
          </cell>
          <cell r="AV2946" t="str">
            <v>sc</v>
          </cell>
        </row>
        <row r="2947">
          <cell r="AP2947">
            <v>152632</v>
          </cell>
          <cell r="AQ2947">
            <v>8003881</v>
          </cell>
          <cell r="AR2947">
            <v>8</v>
          </cell>
          <cell r="AS2947">
            <v>42731</v>
          </cell>
          <cell r="AT2947" t="str">
            <v>SD Reservado Rehabilitación IDU Local EJECUCION SITP 2016 -</v>
          </cell>
          <cell r="AU2947">
            <v>0</v>
          </cell>
          <cell r="AV2947" t="str">
            <v>sc</v>
          </cell>
        </row>
        <row r="2948">
          <cell r="AP2948">
            <v>152633</v>
          </cell>
          <cell r="AQ2948">
            <v>8003966</v>
          </cell>
          <cell r="AR2948">
            <v>8</v>
          </cell>
          <cell r="AS2948">
            <v>42731</v>
          </cell>
          <cell r="AT2948" t="str">
            <v>SD Reservado Rehabilitación IDU Local EJECUCION SITP 2016 -</v>
          </cell>
          <cell r="AU2948">
            <v>0</v>
          </cell>
          <cell r="AV2948" t="str">
            <v>sc</v>
          </cell>
        </row>
        <row r="2949">
          <cell r="AP2949">
            <v>152634</v>
          </cell>
          <cell r="AQ2949">
            <v>8004009</v>
          </cell>
          <cell r="AR2949">
            <v>8</v>
          </cell>
          <cell r="AS2949">
            <v>42766</v>
          </cell>
          <cell r="AT2949" t="str">
            <v>SD Reservado Rehabilitación IDU Local EJECUCION SITP 2016 -</v>
          </cell>
          <cell r="AU2949">
            <v>0</v>
          </cell>
          <cell r="AV2949" t="str">
            <v>sc</v>
          </cell>
        </row>
        <row r="2950">
          <cell r="AP2950">
            <v>152635</v>
          </cell>
          <cell r="AQ2950">
            <v>8004068</v>
          </cell>
          <cell r="AR2950">
            <v>8</v>
          </cell>
          <cell r="AS2950">
            <v>42731</v>
          </cell>
          <cell r="AT2950" t="str">
            <v>SD Reservado Rehabilitación IDU Local EJECUCION SITP 2016 EN PROCESO DE EYD DEL FDL DE KENNEDY-</v>
          </cell>
          <cell r="AU2950">
            <v>0</v>
          </cell>
          <cell r="AV2950" t="str">
            <v>sc</v>
          </cell>
        </row>
        <row r="2951">
          <cell r="AP2951">
            <v>153494</v>
          </cell>
          <cell r="AQ2951">
            <v>8007968</v>
          </cell>
          <cell r="AR2951">
            <v>8</v>
          </cell>
          <cell r="AS2951">
            <v>41519</v>
          </cell>
          <cell r="AT2951" t="str">
            <v>SD Terminado Mantenimiento Periódico UAERMV Circuito Movilidad  -</v>
          </cell>
          <cell r="AU2951">
            <v>0</v>
          </cell>
          <cell r="AV2951" t="str">
            <v>sc</v>
          </cell>
        </row>
        <row r="2952">
          <cell r="AP2952">
            <v>153497</v>
          </cell>
          <cell r="AQ2952">
            <v>8007741</v>
          </cell>
          <cell r="AR2952">
            <v>8</v>
          </cell>
          <cell r="AS2952">
            <v>42768</v>
          </cell>
          <cell r="AT2952" t="str">
            <v>SD Reservado Acciones de Movilidad UAERMV Circuito Movilidad Salvando Vidas -</v>
          </cell>
          <cell r="AU2952">
            <v>0</v>
          </cell>
          <cell r="AV2952" t="str">
            <v>sc</v>
          </cell>
        </row>
        <row r="2953">
          <cell r="AP2953">
            <v>153500</v>
          </cell>
          <cell r="AQ2953">
            <v>8007513</v>
          </cell>
          <cell r="AR2953">
            <v>8</v>
          </cell>
          <cell r="AS2953">
            <v>41519</v>
          </cell>
          <cell r="AT2953" t="str">
            <v>SD Terminado Mantenimiento Periódico UAERMV Circuito Movilidad  -</v>
          </cell>
          <cell r="AU2953">
            <v>0</v>
          </cell>
          <cell r="AV2953" t="str">
            <v>sc</v>
          </cell>
        </row>
        <row r="2954">
          <cell r="AP2954">
            <v>153747</v>
          </cell>
          <cell r="AQ2954">
            <v>8005792</v>
          </cell>
          <cell r="AR2954">
            <v>8</v>
          </cell>
          <cell r="AS2954">
            <v>42313</v>
          </cell>
          <cell r="AT2954" t="str">
            <v>IDU-73-2008 Terminado Rehabilitación IDU Circuito Movilidad  -Calzada2-POLIZA ESTABILIDAD ACTIVA</v>
          </cell>
          <cell r="AU2954">
            <v>42962</v>
          </cell>
          <cell r="AV2954" t="str">
            <v>sc</v>
          </cell>
        </row>
        <row r="2955">
          <cell r="AP2955">
            <v>153749</v>
          </cell>
          <cell r="AQ2955">
            <v>8005945</v>
          </cell>
          <cell r="AR2955">
            <v>8</v>
          </cell>
          <cell r="AS2955">
            <v>42313</v>
          </cell>
          <cell r="AT2955" t="str">
            <v>IDU-73-2008 Terminado Rehabilitación IDU Circuito Movilidad  -Calzada2-POLIZA ESTABILIDAD ACTIVA</v>
          </cell>
          <cell r="AU2955">
            <v>42962</v>
          </cell>
          <cell r="AV2955" t="str">
            <v>sc</v>
          </cell>
        </row>
        <row r="2956">
          <cell r="AP2956">
            <v>153750</v>
          </cell>
          <cell r="AQ2956">
            <v>8005945</v>
          </cell>
          <cell r="AR2956">
            <v>8</v>
          </cell>
          <cell r="AS2956">
            <v>42313</v>
          </cell>
          <cell r="AT2956" t="str">
            <v>IDU-73-2008 Terminado Rehabilitación IDU Circuito Movilidad  -Calzada2-POLIZA ESTABILIDAD ACTIVA</v>
          </cell>
          <cell r="AU2956">
            <v>42962</v>
          </cell>
          <cell r="AV2956" t="str">
            <v>sc</v>
          </cell>
        </row>
        <row r="2957">
          <cell r="AP2957">
            <v>154067</v>
          </cell>
          <cell r="AQ2957">
            <v>8001540</v>
          </cell>
          <cell r="AR2957">
            <v>8</v>
          </cell>
          <cell r="AS2957">
            <v>42768</v>
          </cell>
          <cell r="AT2957" t="str">
            <v>SD Reservado Acciones de Movilidad UAERMV Intermedia Salvando Vidas -</v>
          </cell>
          <cell r="AU2957">
            <v>0</v>
          </cell>
          <cell r="AV2957" t="str">
            <v>sc</v>
          </cell>
        </row>
        <row r="2958">
          <cell r="AP2958">
            <v>154068</v>
          </cell>
          <cell r="AQ2958">
            <v>8001478</v>
          </cell>
          <cell r="AR2958">
            <v>8</v>
          </cell>
          <cell r="AS2958">
            <v>42768</v>
          </cell>
          <cell r="AT2958" t="str">
            <v>SD Reservado Acciones de Movilidad UAERMV Intermedia Salvando Vidas -</v>
          </cell>
          <cell r="AU2958">
            <v>0</v>
          </cell>
          <cell r="AV2958" t="str">
            <v>sc</v>
          </cell>
        </row>
        <row r="2959">
          <cell r="AP2959">
            <v>154069</v>
          </cell>
          <cell r="AQ2959">
            <v>8001361</v>
          </cell>
          <cell r="AR2959">
            <v>8</v>
          </cell>
          <cell r="AS2959">
            <v>42768</v>
          </cell>
          <cell r="AT2959" t="str">
            <v>SD Reservado Acciones de Movilidad UAERMV Intermedia Salvando Vidas -</v>
          </cell>
          <cell r="AU2959">
            <v>0</v>
          </cell>
          <cell r="AV2959" t="str">
            <v>sc</v>
          </cell>
        </row>
        <row r="2960">
          <cell r="AP2960">
            <v>154117</v>
          </cell>
          <cell r="AQ2960">
            <v>8001273</v>
          </cell>
          <cell r="AR2960">
            <v>8</v>
          </cell>
          <cell r="AS2960">
            <v>41852</v>
          </cell>
          <cell r="AT2960" t="str">
            <v>SD Terminado Estudios y diseños FDL KENNEDY Circuito Movilidad Proyecto 1152 Jornada 72K de priorizacion de malla vial local 2013-</v>
          </cell>
          <cell r="AU2960">
            <v>0</v>
          </cell>
          <cell r="AV2960" t="str">
            <v>sc</v>
          </cell>
        </row>
        <row r="2961">
          <cell r="AP2961">
            <v>154287</v>
          </cell>
          <cell r="AQ2961">
            <v>8000691</v>
          </cell>
          <cell r="AR2961">
            <v>8</v>
          </cell>
          <cell r="AS2961">
            <v>42731</v>
          </cell>
          <cell r="AT2961" t="str">
            <v>SD Reservado Mantenimiento Periódico IDU Circuito Movilidad EJECUCION SITP 2016 -</v>
          </cell>
          <cell r="AU2961">
            <v>0</v>
          </cell>
          <cell r="AV2961" t="str">
            <v>RESERVADO  IDU SITP 2016</v>
          </cell>
        </row>
        <row r="2962">
          <cell r="AP2962">
            <v>154495</v>
          </cell>
          <cell r="AQ2962">
            <v>8002706</v>
          </cell>
          <cell r="AR2962">
            <v>8</v>
          </cell>
          <cell r="AS2962">
            <v>42731</v>
          </cell>
          <cell r="AT2962" t="str">
            <v>SD Reservado Mantenimiento Rutinario IDU Circuito Movilidad EJECUCION SITP 2016 -</v>
          </cell>
          <cell r="AU2962">
            <v>0</v>
          </cell>
          <cell r="AV2962" t="str">
            <v>sc</v>
          </cell>
        </row>
        <row r="2963">
          <cell r="AP2963">
            <v>154570</v>
          </cell>
          <cell r="AQ2963">
            <v>8002798</v>
          </cell>
          <cell r="AR2963">
            <v>8</v>
          </cell>
          <cell r="AS2963">
            <v>42731</v>
          </cell>
          <cell r="AT2963" t="str">
            <v>SD Reservado Mantenimiento Rutinario IDU Circuito Movilidad EJECUCION SITP 2016 -</v>
          </cell>
          <cell r="AU2963">
            <v>0</v>
          </cell>
          <cell r="AV2963" t="str">
            <v>sc</v>
          </cell>
        </row>
        <row r="2964">
          <cell r="AP2964">
            <v>154571</v>
          </cell>
          <cell r="AQ2964">
            <v>8002752</v>
          </cell>
          <cell r="AR2964">
            <v>8</v>
          </cell>
          <cell r="AS2964">
            <v>42731</v>
          </cell>
          <cell r="AT2964" t="str">
            <v>SD Reservado Mantenimiento Rutinario IDU Circuito Movilidad EJECUCION SITP 2016 -</v>
          </cell>
          <cell r="AU2964">
            <v>0</v>
          </cell>
          <cell r="AV2964" t="str">
            <v>sc</v>
          </cell>
        </row>
        <row r="2965">
          <cell r="AP2965">
            <v>154606</v>
          </cell>
          <cell r="AQ2965">
            <v>8002845</v>
          </cell>
          <cell r="AR2965">
            <v>8</v>
          </cell>
          <cell r="AS2965">
            <v>42731</v>
          </cell>
          <cell r="AT2965" t="str">
            <v>SD Reservado Mantenimiento Rutinario IDU Circuito Movilidad EJECUCION SITP 2016 -</v>
          </cell>
          <cell r="AU2965">
            <v>0</v>
          </cell>
          <cell r="AV2965" t="str">
            <v>sc</v>
          </cell>
        </row>
        <row r="2966">
          <cell r="AP2966">
            <v>154607</v>
          </cell>
          <cell r="AQ2966">
            <v>8002891</v>
          </cell>
          <cell r="AR2966">
            <v>8</v>
          </cell>
          <cell r="AS2966">
            <v>42731</v>
          </cell>
          <cell r="AT2966" t="str">
            <v>SD Reservado Mantenimiento Rutinario IDU Circuito Movilidad EJECUCION SITP 2016 -</v>
          </cell>
          <cell r="AU2966">
            <v>0</v>
          </cell>
          <cell r="AV2966" t="str">
            <v>sc</v>
          </cell>
        </row>
        <row r="2967">
          <cell r="AP2967">
            <v>154608</v>
          </cell>
          <cell r="AQ2967">
            <v>8002935</v>
          </cell>
          <cell r="AR2967">
            <v>8</v>
          </cell>
          <cell r="AS2967">
            <v>42731</v>
          </cell>
          <cell r="AT2967" t="str">
            <v>SD Reservado Mantenimiento Rutinario IDU Circuito Movilidad EJECUCION SITP 2016 -</v>
          </cell>
          <cell r="AU2967">
            <v>0</v>
          </cell>
          <cell r="AV2967" t="str">
            <v>sc</v>
          </cell>
        </row>
        <row r="2968">
          <cell r="AP2968">
            <v>154609</v>
          </cell>
          <cell r="AQ2968">
            <v>8002979</v>
          </cell>
          <cell r="AR2968">
            <v>8</v>
          </cell>
          <cell r="AS2968">
            <v>42731</v>
          </cell>
          <cell r="AT2968" t="str">
            <v>SD Reservado Mantenimiento Rutinario IDU Circuito Movilidad EJECUCION SITP 2016 -</v>
          </cell>
          <cell r="AU2968">
            <v>0</v>
          </cell>
          <cell r="AV2968" t="str">
            <v>sc</v>
          </cell>
        </row>
        <row r="2969">
          <cell r="AP2969">
            <v>154610</v>
          </cell>
          <cell r="AQ2969">
            <v>8003020</v>
          </cell>
          <cell r="AR2969">
            <v>8</v>
          </cell>
          <cell r="AS2969">
            <v>42731</v>
          </cell>
          <cell r="AT2969" t="str">
            <v>SD Reservado Mantenimiento Rutinario IDU Circuito Movilidad EJECUCION SITP 2016 -</v>
          </cell>
          <cell r="AU2969">
            <v>0</v>
          </cell>
          <cell r="AV2969" t="str">
            <v>sc</v>
          </cell>
        </row>
        <row r="2970">
          <cell r="AP2970">
            <v>154611</v>
          </cell>
          <cell r="AQ2970">
            <v>8003070</v>
          </cell>
          <cell r="AR2970">
            <v>8</v>
          </cell>
          <cell r="AS2970">
            <v>42731</v>
          </cell>
          <cell r="AT2970" t="str">
            <v>SD Reservado Mantenimiento Rutinario IDU Circuito Movilidad EJECUCION SITP 2016 -</v>
          </cell>
          <cell r="AU2970">
            <v>0</v>
          </cell>
          <cell r="AV2970" t="str">
            <v>sc</v>
          </cell>
        </row>
        <row r="2971">
          <cell r="AP2971">
            <v>154612</v>
          </cell>
          <cell r="AQ2971">
            <v>8003123</v>
          </cell>
          <cell r="AR2971">
            <v>8</v>
          </cell>
          <cell r="AS2971">
            <v>42731</v>
          </cell>
          <cell r="AT2971" t="str">
            <v>SD Reservado Mantenimiento Rutinario IDU Circuito Movilidad EJECUCION SITP 2016 -</v>
          </cell>
          <cell r="AU2971">
            <v>0</v>
          </cell>
          <cell r="AV2971" t="str">
            <v>sc</v>
          </cell>
        </row>
        <row r="2972">
          <cell r="AP2972">
            <v>154613</v>
          </cell>
          <cell r="AQ2972">
            <v>8003163</v>
          </cell>
          <cell r="AR2972">
            <v>8</v>
          </cell>
          <cell r="AS2972">
            <v>42731</v>
          </cell>
          <cell r="AT2972" t="str">
            <v>SD Reservado Mantenimiento Rutinario IDU Circuito Movilidad EJECUCION SITP 2016 -</v>
          </cell>
          <cell r="AU2972">
            <v>0</v>
          </cell>
          <cell r="AV2972" t="str">
            <v>sc</v>
          </cell>
        </row>
        <row r="2973">
          <cell r="AP2973">
            <v>154614</v>
          </cell>
          <cell r="AQ2973">
            <v>8003217</v>
          </cell>
          <cell r="AR2973">
            <v>8</v>
          </cell>
          <cell r="AS2973">
            <v>42731</v>
          </cell>
          <cell r="AT2973" t="str">
            <v>SD Reservado Mantenimiento Rutinario IDU Circuito Movilidad EJECUCION SITP 2016 -</v>
          </cell>
          <cell r="AU2973">
            <v>0</v>
          </cell>
          <cell r="AV2973" t="str">
            <v>sc</v>
          </cell>
        </row>
        <row r="2974">
          <cell r="AP2974">
            <v>154615</v>
          </cell>
          <cell r="AQ2974">
            <v>8003279</v>
          </cell>
          <cell r="AR2974">
            <v>8</v>
          </cell>
          <cell r="AS2974">
            <v>42731</v>
          </cell>
          <cell r="AT2974" t="str">
            <v>SD Reservado Mantenimiento Rutinario IDU Circuito Movilidad EJECUCION SITP 2016 -</v>
          </cell>
          <cell r="AU2974">
            <v>0</v>
          </cell>
          <cell r="AV2974" t="str">
            <v>sc</v>
          </cell>
        </row>
        <row r="2975">
          <cell r="AP2975">
            <v>154616</v>
          </cell>
          <cell r="AQ2975">
            <v>8003329</v>
          </cell>
          <cell r="AR2975">
            <v>8</v>
          </cell>
          <cell r="AS2975">
            <v>42731</v>
          </cell>
          <cell r="AT2975" t="str">
            <v>SD Reservado Mantenimiento Rutinario IDU Circuito Movilidad EJECUCION SITP 2016 -</v>
          </cell>
          <cell r="AU2975">
            <v>0</v>
          </cell>
          <cell r="AV2975" t="str">
            <v>sc</v>
          </cell>
        </row>
        <row r="2976">
          <cell r="AP2976">
            <v>155155</v>
          </cell>
          <cell r="AQ2976">
            <v>8001590</v>
          </cell>
          <cell r="AR2976">
            <v>8</v>
          </cell>
          <cell r="AS2976">
            <v>42731</v>
          </cell>
          <cell r="AT2976" t="str">
            <v>SD Reservado Mejoramiento con Material Fresado IDU Circuito Movilidad EJECUCION SITP 2016 -</v>
          </cell>
          <cell r="AU2976">
            <v>0</v>
          </cell>
          <cell r="AV2976" t="str">
            <v>sc</v>
          </cell>
        </row>
        <row r="2977">
          <cell r="AP2977">
            <v>155156</v>
          </cell>
          <cell r="AQ2977">
            <v>8001314</v>
          </cell>
          <cell r="AR2977">
            <v>8</v>
          </cell>
          <cell r="AS2977">
            <v>42731</v>
          </cell>
          <cell r="AT2977" t="str">
            <v>SD Reservado Mejoramiento con Material Fresado IDU Circuito Movilidad EJECUCION SITP 2016 -</v>
          </cell>
          <cell r="AU2977">
            <v>0</v>
          </cell>
          <cell r="AV2977" t="str">
            <v>sc</v>
          </cell>
        </row>
        <row r="2978">
          <cell r="AP2978">
            <v>155157</v>
          </cell>
          <cell r="AQ2978">
            <v>8001203</v>
          </cell>
          <cell r="AR2978">
            <v>8</v>
          </cell>
          <cell r="AS2978">
            <v>42731</v>
          </cell>
          <cell r="AT2978" t="str">
            <v>SD Reservado Mejoramiento con Material Fresado IDU Circuito Movilidad EJECUCION SITP 2016 -</v>
          </cell>
          <cell r="AU2978">
            <v>0</v>
          </cell>
          <cell r="AV2978" t="str">
            <v>sc</v>
          </cell>
        </row>
        <row r="2979">
          <cell r="AP2979">
            <v>155158</v>
          </cell>
          <cell r="AQ2979">
            <v>8001159</v>
          </cell>
          <cell r="AR2979">
            <v>8</v>
          </cell>
          <cell r="AS2979">
            <v>42731</v>
          </cell>
          <cell r="AT2979" t="str">
            <v>SD Reservado Mejoramiento con Material Fresado IDU Circuito Movilidad EJECUCION SITP 2016 -</v>
          </cell>
          <cell r="AU2979">
            <v>0</v>
          </cell>
          <cell r="AV2979" t="str">
            <v>sc</v>
          </cell>
        </row>
        <row r="2980">
          <cell r="AP2980">
            <v>155159</v>
          </cell>
          <cell r="AQ2980">
            <v>8001109</v>
          </cell>
          <cell r="AR2980">
            <v>8</v>
          </cell>
          <cell r="AS2980">
            <v>42731</v>
          </cell>
          <cell r="AT2980" t="str">
            <v>SD Reservado Mejoramiento con Material Fresado IDU Circuito Movilidad EJECUCION SITP 2016 -</v>
          </cell>
          <cell r="AU2980">
            <v>0</v>
          </cell>
          <cell r="AV2980" t="str">
            <v>sc</v>
          </cell>
        </row>
        <row r="2981">
          <cell r="AP2981">
            <v>155160</v>
          </cell>
          <cell r="AQ2981">
            <v>8001001</v>
          </cell>
          <cell r="AR2981">
            <v>8</v>
          </cell>
          <cell r="AS2981">
            <v>42731</v>
          </cell>
          <cell r="AT2981" t="str">
            <v>SD Reservado Mejoramiento con Material Fresado IDU Circuito Movilidad EJECUCION SITP 2016 -</v>
          </cell>
          <cell r="AU2981">
            <v>0</v>
          </cell>
          <cell r="AV2981" t="str">
            <v>sc</v>
          </cell>
        </row>
        <row r="2982">
          <cell r="AP2982">
            <v>155161</v>
          </cell>
          <cell r="AQ2982">
            <v>8000906</v>
          </cell>
          <cell r="AR2982">
            <v>8</v>
          </cell>
          <cell r="AS2982">
            <v>42731</v>
          </cell>
          <cell r="AT2982" t="str">
            <v>SD Reservado Mejoramiento con Material Fresado IDU Circuito Movilidad EJECUCION SITP 2016 -</v>
          </cell>
          <cell r="AU2982">
            <v>0</v>
          </cell>
          <cell r="AV2982" t="str">
            <v>sc</v>
          </cell>
        </row>
        <row r="2983">
          <cell r="AP2983">
            <v>155162</v>
          </cell>
          <cell r="AQ2983">
            <v>8000877</v>
          </cell>
          <cell r="AR2983">
            <v>8</v>
          </cell>
          <cell r="AS2983">
            <v>42731</v>
          </cell>
          <cell r="AT2983" t="str">
            <v>SD Reservado Mejoramiento con Material Fresado IDU Circuito Movilidad EJECUCION SITP 2016 -</v>
          </cell>
          <cell r="AU2983">
            <v>0</v>
          </cell>
          <cell r="AV2983" t="str">
            <v>sc</v>
          </cell>
        </row>
        <row r="2984">
          <cell r="AP2984">
            <v>155421</v>
          </cell>
          <cell r="AQ2984">
            <v>8002915</v>
          </cell>
          <cell r="AR2984">
            <v>8</v>
          </cell>
          <cell r="AS2984">
            <v>42313</v>
          </cell>
          <cell r="AT2984" t="str">
            <v>IDU-73-2008 Terminado Rehabilitación IDU Circuito Movilidad  -</v>
          </cell>
          <cell r="AU2984">
            <v>0</v>
          </cell>
          <cell r="AV2984" t="str">
            <v>sc</v>
          </cell>
        </row>
        <row r="2985">
          <cell r="AP2985">
            <v>155422</v>
          </cell>
          <cell r="AQ2985">
            <v>8002942</v>
          </cell>
          <cell r="AR2985">
            <v>8</v>
          </cell>
          <cell r="AS2985">
            <v>42313</v>
          </cell>
          <cell r="AT2985" t="str">
            <v>IDU-73-2008 Terminado Rehabilitación IDU Circuito Movilidad  -</v>
          </cell>
          <cell r="AU2985">
            <v>0</v>
          </cell>
          <cell r="AV2985" t="str">
            <v>sc</v>
          </cell>
        </row>
        <row r="2986">
          <cell r="AP2986">
            <v>155423</v>
          </cell>
          <cell r="AQ2986">
            <v>8002969</v>
          </cell>
          <cell r="AR2986">
            <v>8</v>
          </cell>
          <cell r="AS2986">
            <v>42313</v>
          </cell>
          <cell r="AT2986" t="str">
            <v>IDU-73-2008 Terminado Rehabilitación IDU Circuito Movilidad  -</v>
          </cell>
          <cell r="AU2986">
            <v>0</v>
          </cell>
          <cell r="AV2986" t="str">
            <v>sc</v>
          </cell>
        </row>
        <row r="2987">
          <cell r="AP2987">
            <v>155424</v>
          </cell>
          <cell r="AQ2987">
            <v>8002994</v>
          </cell>
          <cell r="AR2987">
            <v>8</v>
          </cell>
          <cell r="AS2987">
            <v>42313</v>
          </cell>
          <cell r="AT2987" t="str">
            <v>IDU-73-2008 Terminado Rehabilitación IDU Circuito Movilidad  -</v>
          </cell>
          <cell r="AU2987">
            <v>0</v>
          </cell>
          <cell r="AV2987" t="str">
            <v>sc</v>
          </cell>
        </row>
        <row r="2988">
          <cell r="AP2988">
            <v>155427</v>
          </cell>
          <cell r="AQ2988">
            <v>8003066</v>
          </cell>
          <cell r="AR2988">
            <v>8</v>
          </cell>
          <cell r="AS2988">
            <v>42313</v>
          </cell>
          <cell r="AT2988" t="str">
            <v>IDU-73-2008 Terminado Rehabilitación IDU Circuito Movilidad  -</v>
          </cell>
          <cell r="AU2988">
            <v>0</v>
          </cell>
          <cell r="AV2988" t="str">
            <v>sc</v>
          </cell>
        </row>
        <row r="2989">
          <cell r="AP2989">
            <v>155709</v>
          </cell>
          <cell r="AQ2989">
            <v>8004537</v>
          </cell>
          <cell r="AR2989">
            <v>8</v>
          </cell>
          <cell r="AS2989">
            <v>42313</v>
          </cell>
          <cell r="AT2989" t="str">
            <v>IDU-73-2008 Terminado Acciones de Movilidad IDU Circuito Movilidad  -</v>
          </cell>
          <cell r="AU2989">
            <v>0</v>
          </cell>
          <cell r="AV2989" t="str">
            <v>sc</v>
          </cell>
        </row>
        <row r="2990">
          <cell r="AP2990">
            <v>156064</v>
          </cell>
          <cell r="AQ2990">
            <v>8000494</v>
          </cell>
          <cell r="AR2990">
            <v>8</v>
          </cell>
          <cell r="AS2990">
            <v>42079</v>
          </cell>
          <cell r="AT2990" t="str">
            <v>COP-172-2013 Terminado Construcción FDL KENNEDY Local Proyecto 1152 Reporte Servidor de Mapas Agosto 2015 Oficio 2015261157862-</v>
          </cell>
          <cell r="AU2990">
            <v>0</v>
          </cell>
          <cell r="AV2990" t="str">
            <v>sc</v>
          </cell>
        </row>
        <row r="2991">
          <cell r="AP2991">
            <v>156065</v>
          </cell>
          <cell r="AQ2991">
            <v>8000403</v>
          </cell>
          <cell r="AR2991">
            <v>8</v>
          </cell>
          <cell r="AS2991">
            <v>42079</v>
          </cell>
          <cell r="AT2991" t="str">
            <v>COP-172-2013 Terminado Construcción FDL KENNEDY Local Proyecto 1152 Reporte Servidor de Mapas Agosto 2015 Oficio 2015261157862-</v>
          </cell>
          <cell r="AU2991">
            <v>0</v>
          </cell>
          <cell r="AV2991" t="str">
            <v>sc</v>
          </cell>
        </row>
        <row r="2992">
          <cell r="AP2992">
            <v>156066</v>
          </cell>
          <cell r="AQ2992">
            <v>8000470</v>
          </cell>
          <cell r="AR2992">
            <v>8</v>
          </cell>
          <cell r="AS2992">
            <v>42079</v>
          </cell>
          <cell r="AT2992" t="str">
            <v>COP-172-2013 Terminado Construcción FDL KENNEDY Local Proyecto 1152 Reporte Servidor de Mapas Agosto 2015 Oficio 2015261157862-</v>
          </cell>
          <cell r="AU2992">
            <v>0</v>
          </cell>
          <cell r="AV2992" t="str">
            <v>sc</v>
          </cell>
        </row>
        <row r="2993">
          <cell r="AP2993">
            <v>156356</v>
          </cell>
          <cell r="AQ2993">
            <v>8000646</v>
          </cell>
          <cell r="AR2993">
            <v>8</v>
          </cell>
          <cell r="AS2993">
            <v>42034</v>
          </cell>
          <cell r="AT2993" t="str">
            <v>SD Reservado Mantenimiento Periódico UAERMV Circuito Movilidad  -</v>
          </cell>
          <cell r="AU2993">
            <v>0</v>
          </cell>
          <cell r="AV2993" t="str">
            <v>sc</v>
          </cell>
        </row>
        <row r="2994">
          <cell r="AP2994">
            <v>156477</v>
          </cell>
          <cell r="AQ2994">
            <v>8001229</v>
          </cell>
          <cell r="AR2994">
            <v>8</v>
          </cell>
          <cell r="AS2994">
            <v>40864</v>
          </cell>
          <cell r="AT2994" t="str">
            <v>SD Terminado Mantenimiento Periódico UAERMV Circuito Movilidad  -</v>
          </cell>
          <cell r="AU2994">
            <v>0</v>
          </cell>
          <cell r="AV2994" t="str">
            <v>sc</v>
          </cell>
        </row>
        <row r="2995">
          <cell r="AP2995">
            <v>156679</v>
          </cell>
          <cell r="AQ2995">
            <v>8004915</v>
          </cell>
          <cell r="AR2995">
            <v>8</v>
          </cell>
          <cell r="AS2995">
            <v>42667</v>
          </cell>
          <cell r="AT2995" t="str">
            <v>SD Terminado Rehabilitación UAERMV Circuito Movilidad SD Intervenida 14/11/2015 Reporte depuración ejecución UMV-</v>
          </cell>
          <cell r="AU2995">
            <v>0</v>
          </cell>
          <cell r="AV2995" t="str">
            <v>sc</v>
          </cell>
        </row>
        <row r="2996">
          <cell r="AP2996">
            <v>186079</v>
          </cell>
          <cell r="AQ2996">
            <v>16002471</v>
          </cell>
          <cell r="AR2996">
            <v>8</v>
          </cell>
          <cell r="AS2996">
            <v>42313</v>
          </cell>
          <cell r="AT2996" t="str">
            <v>IDU-1692-2014 En Ejecución Rehabilitación IDU Local  --POLIZA ESTABILIDAD ACTIVA</v>
          </cell>
          <cell r="AU2996">
            <v>44480</v>
          </cell>
          <cell r="AV2996" t="str">
            <v>Contrato IDU-1692-2014</v>
          </cell>
        </row>
        <row r="2997">
          <cell r="AP2997">
            <v>186534</v>
          </cell>
          <cell r="AQ2997">
            <v>16004066</v>
          </cell>
          <cell r="AR2997">
            <v>8</v>
          </cell>
          <cell r="AS2997">
            <v>42278</v>
          </cell>
          <cell r="AT2997" t="str">
            <v>SD Terminado Mantenimiento Periódico UAERMV Circuito Movilidad  -</v>
          </cell>
          <cell r="AU2997">
            <v>0</v>
          </cell>
          <cell r="AV2997" t="str">
            <v>sc</v>
          </cell>
        </row>
        <row r="2998">
          <cell r="AP2998">
            <v>320002</v>
          </cell>
          <cell r="AQ2998">
            <v>6000001</v>
          </cell>
          <cell r="AR2998">
            <v>8</v>
          </cell>
          <cell r="AS2998">
            <v>42313</v>
          </cell>
          <cell r="AT2998" t="str">
            <v>IDU-1718-2014 Terminado Mantenimiento Rutinario IDU Arterial  -</v>
          </cell>
          <cell r="AU2998">
            <v>0</v>
          </cell>
          <cell r="AV2998" t="str">
            <v>sc</v>
          </cell>
        </row>
        <row r="2999">
          <cell r="AP2999">
            <v>320004</v>
          </cell>
          <cell r="AQ2999">
            <v>6000001</v>
          </cell>
          <cell r="AR2999">
            <v>8</v>
          </cell>
          <cell r="AS2999">
            <v>42313</v>
          </cell>
          <cell r="AT2999" t="str">
            <v>IDU-1718-2014 Terminado Mantenimiento Rutinario IDU Arterial  -</v>
          </cell>
          <cell r="AU2999">
            <v>0</v>
          </cell>
          <cell r="AV2999" t="str">
            <v>sc</v>
          </cell>
        </row>
        <row r="3000">
          <cell r="AP3000">
            <v>320009</v>
          </cell>
          <cell r="AQ3000">
            <v>6000002</v>
          </cell>
          <cell r="AR3000">
            <v>8</v>
          </cell>
          <cell r="AS3000">
            <v>42313</v>
          </cell>
          <cell r="AT3000" t="str">
            <v>IDU-1718-2014 Terminado Mantenimiento Rutinario IDU Arterial  -</v>
          </cell>
          <cell r="AU3000">
            <v>0</v>
          </cell>
          <cell r="AV3000" t="str">
            <v>sc</v>
          </cell>
        </row>
        <row r="3001">
          <cell r="AP3001">
            <v>320013</v>
          </cell>
          <cell r="AQ3001">
            <v>6000002</v>
          </cell>
          <cell r="AR3001">
            <v>8</v>
          </cell>
          <cell r="AS3001">
            <v>42313</v>
          </cell>
          <cell r="AT3001" t="str">
            <v>IDU-1718-2014 Terminado Mantenimiento Rutinario IDU Arterial  -</v>
          </cell>
          <cell r="AU3001">
            <v>0</v>
          </cell>
          <cell r="AV3001" t="str">
            <v>sc</v>
          </cell>
        </row>
        <row r="3002">
          <cell r="AP3002">
            <v>320016</v>
          </cell>
          <cell r="AQ3002">
            <v>6000003</v>
          </cell>
          <cell r="AR3002">
            <v>8</v>
          </cell>
          <cell r="AS3002">
            <v>42313</v>
          </cell>
          <cell r="AT3002" t="str">
            <v>IDU-1718-2014 Terminado Mantenimiento Rutinario IDU Arterial  -</v>
          </cell>
          <cell r="AU3002">
            <v>0</v>
          </cell>
          <cell r="AV3002" t="str">
            <v>sc</v>
          </cell>
        </row>
        <row r="3003">
          <cell r="AP3003">
            <v>320018</v>
          </cell>
          <cell r="AQ3003">
            <v>6000003</v>
          </cell>
          <cell r="AR3003">
            <v>8</v>
          </cell>
          <cell r="AS3003">
            <v>42313</v>
          </cell>
          <cell r="AT3003" t="str">
            <v>IDU-1718-2014 Terminado Mantenimiento Rutinario IDU Arterial  -</v>
          </cell>
          <cell r="AU3003">
            <v>0</v>
          </cell>
          <cell r="AV3003" t="str">
            <v>sc</v>
          </cell>
        </row>
        <row r="3004">
          <cell r="AP3004">
            <v>320021</v>
          </cell>
          <cell r="AQ3004">
            <v>6000004</v>
          </cell>
          <cell r="AR3004">
            <v>8</v>
          </cell>
          <cell r="AS3004">
            <v>42313</v>
          </cell>
          <cell r="AT3004" t="str">
            <v>IDU-1718-2014 Terminado Mantenimiento Rutinario IDU Arterial  -</v>
          </cell>
          <cell r="AU3004">
            <v>0</v>
          </cell>
          <cell r="AV3004" t="str">
            <v>sc</v>
          </cell>
        </row>
        <row r="3005">
          <cell r="AP3005">
            <v>320023</v>
          </cell>
          <cell r="AQ3005">
            <v>6000004</v>
          </cell>
          <cell r="AR3005">
            <v>8</v>
          </cell>
          <cell r="AS3005">
            <v>42313</v>
          </cell>
          <cell r="AT3005" t="str">
            <v>IDU-1718-2014 Terminado Mantenimiento Rutinario IDU Arterial  -</v>
          </cell>
          <cell r="AU3005">
            <v>0</v>
          </cell>
          <cell r="AV3005" t="str">
            <v>sc</v>
          </cell>
        </row>
        <row r="3006">
          <cell r="AP3006">
            <v>320104</v>
          </cell>
          <cell r="AQ3006">
            <v>6000022</v>
          </cell>
          <cell r="AR3006">
            <v>8</v>
          </cell>
          <cell r="AS3006">
            <v>42313</v>
          </cell>
          <cell r="AT3006" t="str">
            <v>IDU-1804-2013 Terminado Mantenimiento Periódico IDU Arterial  -</v>
          </cell>
          <cell r="AU3006">
            <v>0</v>
          </cell>
          <cell r="AV3006" t="str">
            <v>sc</v>
          </cell>
        </row>
        <row r="3007">
          <cell r="AP3007">
            <v>320106</v>
          </cell>
          <cell r="AQ3007">
            <v>6000022</v>
          </cell>
          <cell r="AR3007">
            <v>8</v>
          </cell>
          <cell r="AS3007">
            <v>42313</v>
          </cell>
          <cell r="AT3007" t="str">
            <v>IDU-1804-2013 Terminado Mantenimiento Periódico IDU Arterial  -</v>
          </cell>
          <cell r="AU3007">
            <v>0</v>
          </cell>
          <cell r="AV3007" t="str">
            <v>sc</v>
          </cell>
        </row>
        <row r="3008">
          <cell r="AP3008">
            <v>325481</v>
          </cell>
          <cell r="AQ3008">
            <v>6001852</v>
          </cell>
          <cell r="AR3008">
            <v>8</v>
          </cell>
          <cell r="AS3008">
            <v>42313</v>
          </cell>
          <cell r="AT3008" t="str">
            <v>IDU-1718-2014 Terminado Mantenimiento Rutinario IDU Arterial  -</v>
          </cell>
          <cell r="AU3008">
            <v>0</v>
          </cell>
          <cell r="AV3008" t="str">
            <v>sc</v>
          </cell>
        </row>
        <row r="3009">
          <cell r="AP3009">
            <v>325485</v>
          </cell>
          <cell r="AQ3009">
            <v>6001852</v>
          </cell>
          <cell r="AR3009">
            <v>8</v>
          </cell>
          <cell r="AS3009">
            <v>42313</v>
          </cell>
          <cell r="AT3009" t="str">
            <v>IDU-1718-2014 Terminado Mantenimiento Rutinario IDU Arterial  -</v>
          </cell>
          <cell r="AU3009">
            <v>0</v>
          </cell>
          <cell r="AV3009" t="str">
            <v>sc</v>
          </cell>
        </row>
        <row r="3010">
          <cell r="AP3010">
            <v>353593</v>
          </cell>
          <cell r="AQ3010">
            <v>7001355</v>
          </cell>
          <cell r="AR3010">
            <v>8</v>
          </cell>
          <cell r="AS3010">
            <v>42667</v>
          </cell>
          <cell r="AT3010" t="str">
            <v>SD Terminado Rehabilitación UAERMV Circuito Movilidad SD Intervenida 05/11/2015 Reporte depuración ejecución UMV-</v>
          </cell>
          <cell r="AU3010">
            <v>0</v>
          </cell>
          <cell r="AV3010" t="str">
            <v>sc</v>
          </cell>
        </row>
        <row r="3011">
          <cell r="AP3011">
            <v>354130</v>
          </cell>
          <cell r="AQ3011">
            <v>7001546</v>
          </cell>
          <cell r="AR3011">
            <v>8</v>
          </cell>
          <cell r="AS3011">
            <v>41519</v>
          </cell>
          <cell r="AT3011" t="str">
            <v>SD Terminado Mantenimiento Periódico UAERMV Circuito Movilidad  -</v>
          </cell>
          <cell r="AU3011">
            <v>0</v>
          </cell>
          <cell r="AV3011" t="str">
            <v>sc</v>
          </cell>
        </row>
        <row r="3012">
          <cell r="AP3012">
            <v>358827</v>
          </cell>
          <cell r="AQ3012">
            <v>7003406</v>
          </cell>
          <cell r="AR3012">
            <v>8</v>
          </cell>
          <cell r="AS3012">
            <v>42313</v>
          </cell>
          <cell r="AT3012" t="str">
            <v>IDU-067-2012 Terminado Acciones de Movilidad IDU Circuito Movilidad  -</v>
          </cell>
          <cell r="AU3012">
            <v>0</v>
          </cell>
          <cell r="AV3012" t="str">
            <v>sc</v>
          </cell>
        </row>
        <row r="3013">
          <cell r="AP3013">
            <v>359037</v>
          </cell>
          <cell r="AQ3013">
            <v>7003485</v>
          </cell>
          <cell r="AR3013">
            <v>8</v>
          </cell>
          <cell r="AS3013">
            <v>42313</v>
          </cell>
          <cell r="AT3013" t="str">
            <v>IDU-067-2012 Terminado Acciones de Movilidad IDU Circuito Movilidad  -</v>
          </cell>
          <cell r="AU3013">
            <v>0</v>
          </cell>
          <cell r="AV3013" t="str">
            <v>sc</v>
          </cell>
        </row>
        <row r="3014">
          <cell r="AP3014">
            <v>359193</v>
          </cell>
          <cell r="AQ3014">
            <v>7003543</v>
          </cell>
          <cell r="AR3014">
            <v>8</v>
          </cell>
          <cell r="AS3014">
            <v>42313</v>
          </cell>
          <cell r="AT3014" t="str">
            <v>IDU-067-2012 Terminado Acciones de Movilidad IDU Circuito Movilidad  -</v>
          </cell>
          <cell r="AU3014">
            <v>0</v>
          </cell>
          <cell r="AV3014" t="str">
            <v>sc</v>
          </cell>
        </row>
        <row r="3015">
          <cell r="AP3015">
            <v>359460</v>
          </cell>
          <cell r="AQ3015">
            <v>7003641</v>
          </cell>
          <cell r="AR3015">
            <v>8</v>
          </cell>
          <cell r="AS3015">
            <v>42313</v>
          </cell>
          <cell r="AT3015" t="str">
            <v>IDU-067-2012 Terminado Acciones de Movilidad IDU Circuito Movilidad  -</v>
          </cell>
          <cell r="AU3015">
            <v>0</v>
          </cell>
          <cell r="AV3015" t="str">
            <v>sc</v>
          </cell>
        </row>
        <row r="3016">
          <cell r="AP3016">
            <v>359481</v>
          </cell>
          <cell r="AQ3016">
            <v>7003650</v>
          </cell>
          <cell r="AR3016">
            <v>8</v>
          </cell>
          <cell r="AS3016">
            <v>42667</v>
          </cell>
          <cell r="AT3016" t="str">
            <v>SD Terminado Mantenimiento Periódico UAERMV Circuito Movilidad SD Intervenida 06/07/2013 Reporte depuración ejecución UMV-</v>
          </cell>
          <cell r="AU3016">
            <v>0</v>
          </cell>
          <cell r="AV3016" t="str">
            <v>VIABLE</v>
          </cell>
        </row>
        <row r="3017">
          <cell r="AP3017">
            <v>359613</v>
          </cell>
          <cell r="AQ3017">
            <v>7003701</v>
          </cell>
          <cell r="AR3017">
            <v>8</v>
          </cell>
          <cell r="AS3017">
            <v>42313</v>
          </cell>
          <cell r="AT3017" t="str">
            <v>IDU-067-2012 Terminado Acciones de Movilidad IDU Circuito Movilidad  -</v>
          </cell>
          <cell r="AU3017">
            <v>0</v>
          </cell>
          <cell r="AV3017" t="str">
            <v>sc</v>
          </cell>
        </row>
        <row r="3018">
          <cell r="AP3018">
            <v>370187</v>
          </cell>
          <cell r="AQ3018">
            <v>7007898</v>
          </cell>
          <cell r="AR3018">
            <v>8</v>
          </cell>
          <cell r="AS3018">
            <v>42313</v>
          </cell>
          <cell r="AT3018" t="str">
            <v>IDU-73-2008 Terminado Rehabilitación IDU Circuito Movilidad  -</v>
          </cell>
          <cell r="AU3018">
            <v>0</v>
          </cell>
          <cell r="AV3018" t="str">
            <v>sc</v>
          </cell>
        </row>
        <row r="3019">
          <cell r="AP3019">
            <v>370190</v>
          </cell>
          <cell r="AQ3019">
            <v>7007899</v>
          </cell>
          <cell r="AR3019">
            <v>8</v>
          </cell>
          <cell r="AS3019">
            <v>42313</v>
          </cell>
          <cell r="AT3019" t="str">
            <v>IDU-73-2008 Terminado Rehabilitación IDU Circuito Movilidad  -</v>
          </cell>
          <cell r="AU3019">
            <v>0</v>
          </cell>
          <cell r="AV3019" t="str">
            <v>sc</v>
          </cell>
        </row>
        <row r="3020">
          <cell r="AP3020">
            <v>370193</v>
          </cell>
          <cell r="AQ3020">
            <v>7007900</v>
          </cell>
          <cell r="AR3020">
            <v>8</v>
          </cell>
          <cell r="AS3020">
            <v>42313</v>
          </cell>
          <cell r="AT3020" t="str">
            <v>IDU-73-2008 Terminado Rehabilitación IDU Circuito Movilidad  -</v>
          </cell>
          <cell r="AU3020">
            <v>0</v>
          </cell>
          <cell r="AV3020" t="str">
            <v>sc</v>
          </cell>
        </row>
        <row r="3021">
          <cell r="AP3021">
            <v>390492</v>
          </cell>
          <cell r="AQ3021">
            <v>9004044</v>
          </cell>
          <cell r="AR3021">
            <v>8</v>
          </cell>
          <cell r="AS3021">
            <v>42412</v>
          </cell>
          <cell r="AT3021" t="str">
            <v>IDU-1806-2015 Contratado Mantenimiento Periódico IDU Arterial BRIGADA DE REACCIÓN VIAL -</v>
          </cell>
          <cell r="AU3021">
            <v>0</v>
          </cell>
          <cell r="AV3021" t="str">
            <v>sc</v>
          </cell>
        </row>
        <row r="3022">
          <cell r="AP3022">
            <v>390494</v>
          </cell>
          <cell r="AQ3022">
            <v>9004044</v>
          </cell>
          <cell r="AR3022">
            <v>8</v>
          </cell>
          <cell r="AS3022">
            <v>42412</v>
          </cell>
          <cell r="AT3022" t="str">
            <v>IDU-1806-2015 Contratado Mantenimiento Periódico IDU Arterial BRIGADA DE REACCIÓN VIAL -</v>
          </cell>
          <cell r="AU3022">
            <v>0</v>
          </cell>
          <cell r="AV3022" t="str">
            <v>sc</v>
          </cell>
        </row>
        <row r="3023">
          <cell r="AP3023">
            <v>390496</v>
          </cell>
          <cell r="AQ3023">
            <v>9004044</v>
          </cell>
          <cell r="AR3023">
            <v>8</v>
          </cell>
          <cell r="AS3023">
            <v>42412</v>
          </cell>
          <cell r="AT3023" t="str">
            <v>IDU-1806-2015 Contratado Mantenimiento Periódico IDU Arterial BRIGADA DE REACCIÓN VIAL -</v>
          </cell>
          <cell r="AU3023">
            <v>0</v>
          </cell>
          <cell r="AV3023" t="str">
            <v>sc</v>
          </cell>
        </row>
        <row r="3024">
          <cell r="AP3024">
            <v>390498</v>
          </cell>
          <cell r="AQ3024">
            <v>9004044</v>
          </cell>
          <cell r="AR3024">
            <v>8</v>
          </cell>
          <cell r="AS3024">
            <v>42412</v>
          </cell>
          <cell r="AT3024" t="str">
            <v>IDU-1806-2015 Contratado Mantenimiento Periódico IDU Arterial BRIGADA DE REACCIÓN VIAL -</v>
          </cell>
          <cell r="AU3024">
            <v>0</v>
          </cell>
          <cell r="AV3024" t="str">
            <v>sc</v>
          </cell>
        </row>
        <row r="3025">
          <cell r="AP3025">
            <v>390510</v>
          </cell>
          <cell r="AQ3025">
            <v>9004046</v>
          </cell>
          <cell r="AR3025">
            <v>8</v>
          </cell>
          <cell r="AS3025">
            <v>42412</v>
          </cell>
          <cell r="AT3025" t="str">
            <v>IDU-1806-2015 Contratado Mantenimiento Periódico IDU Arterial BRIGADA DE REACCIÓN VIAL -</v>
          </cell>
          <cell r="AU3025">
            <v>0</v>
          </cell>
          <cell r="AV3025" t="str">
            <v>sc</v>
          </cell>
        </row>
        <row r="3026">
          <cell r="AP3026">
            <v>390512</v>
          </cell>
          <cell r="AQ3026">
            <v>9004046</v>
          </cell>
          <cell r="AR3026">
            <v>8</v>
          </cell>
          <cell r="AS3026">
            <v>42412</v>
          </cell>
          <cell r="AT3026" t="str">
            <v>IDU-1806-2015 Contratado Mantenimiento Periódico IDU Arterial BRIGADA DE REACCIÓN VIAL -</v>
          </cell>
          <cell r="AU3026">
            <v>0</v>
          </cell>
          <cell r="AV3026" t="str">
            <v>sc</v>
          </cell>
        </row>
        <row r="3027">
          <cell r="AP3027">
            <v>390514</v>
          </cell>
          <cell r="AQ3027">
            <v>9004046</v>
          </cell>
          <cell r="AR3027">
            <v>8</v>
          </cell>
          <cell r="AS3027">
            <v>42412</v>
          </cell>
          <cell r="AT3027" t="str">
            <v>IDU-1806-2015 Contratado Mantenimiento Periódico IDU Arterial BRIGADA DE REACCIÓN VIAL -</v>
          </cell>
          <cell r="AU3027">
            <v>0</v>
          </cell>
          <cell r="AV3027" t="str">
            <v>sc</v>
          </cell>
        </row>
        <row r="3028">
          <cell r="AP3028">
            <v>390516</v>
          </cell>
          <cell r="AQ3028">
            <v>9004046</v>
          </cell>
          <cell r="AR3028">
            <v>8</v>
          </cell>
          <cell r="AS3028">
            <v>42412</v>
          </cell>
          <cell r="AT3028" t="str">
            <v>IDU-1806-2015 Contratado Mantenimiento Periódico IDU Arterial BRIGADA DE REACCIÓN VIAL -</v>
          </cell>
          <cell r="AU3028">
            <v>0</v>
          </cell>
          <cell r="AV3028" t="str">
            <v>sc</v>
          </cell>
        </row>
        <row r="3029">
          <cell r="AP3029">
            <v>471398</v>
          </cell>
          <cell r="AQ3029">
            <v>6001948</v>
          </cell>
          <cell r="AR3029">
            <v>8</v>
          </cell>
          <cell r="AS3029">
            <v>42313</v>
          </cell>
          <cell r="AT3029" t="str">
            <v>IDU-1718-2014 Terminado Mantenimiento Rutinario IDU Arterial  -</v>
          </cell>
          <cell r="AU3029">
            <v>0</v>
          </cell>
          <cell r="AV3029" t="str">
            <v>sc</v>
          </cell>
        </row>
        <row r="3030">
          <cell r="AP3030">
            <v>471399</v>
          </cell>
          <cell r="AQ3030">
            <v>6001948</v>
          </cell>
          <cell r="AR3030">
            <v>8</v>
          </cell>
          <cell r="AS3030">
            <v>42313</v>
          </cell>
          <cell r="AT3030" t="str">
            <v>IDU-1718-2014 Terminado Mantenimiento Rutinario IDU Arterial  -</v>
          </cell>
          <cell r="AU3030">
            <v>0</v>
          </cell>
          <cell r="AV3030" t="str">
            <v>sc</v>
          </cell>
        </row>
        <row r="3031">
          <cell r="AP3031">
            <v>471400</v>
          </cell>
          <cell r="AQ3031">
            <v>6001948</v>
          </cell>
          <cell r="AR3031">
            <v>8</v>
          </cell>
          <cell r="AS3031">
            <v>42313</v>
          </cell>
          <cell r="AT3031" t="str">
            <v>IDU-1718-2014 Terminado Mantenimiento Rutinario IDU Arterial  -</v>
          </cell>
          <cell r="AU3031">
            <v>0</v>
          </cell>
          <cell r="AV3031" t="str">
            <v>sc</v>
          </cell>
        </row>
        <row r="3032">
          <cell r="AP3032">
            <v>471401</v>
          </cell>
          <cell r="AQ3032">
            <v>6001949</v>
          </cell>
          <cell r="AR3032">
            <v>8</v>
          </cell>
          <cell r="AS3032">
            <v>42313</v>
          </cell>
          <cell r="AT3032" t="str">
            <v>IDU-1718-2014 Terminado Mantenimiento Rutinario IDU Arterial  --POLIZA ESTABILIDAD ACTIVA</v>
          </cell>
          <cell r="AU3032">
            <v>44466</v>
          </cell>
          <cell r="AV3032" t="str">
            <v>sc</v>
          </cell>
        </row>
        <row r="3033">
          <cell r="AP3033">
            <v>471402</v>
          </cell>
          <cell r="AQ3033">
            <v>6001949</v>
          </cell>
          <cell r="AR3033">
            <v>8</v>
          </cell>
          <cell r="AS3033">
            <v>42313</v>
          </cell>
          <cell r="AT3033" t="str">
            <v>IDU-1718-2014 Terminado Mantenimiento Rutinario IDU Arterial  --POLIZA ESTABILIDAD ACTIVA</v>
          </cell>
          <cell r="AU3033">
            <v>44466</v>
          </cell>
          <cell r="AV3033" t="str">
            <v>sc</v>
          </cell>
        </row>
        <row r="3034">
          <cell r="AP3034">
            <v>471403</v>
          </cell>
          <cell r="AQ3034">
            <v>6001949</v>
          </cell>
          <cell r="AR3034">
            <v>8</v>
          </cell>
          <cell r="AS3034">
            <v>42313</v>
          </cell>
          <cell r="AT3034" t="str">
            <v>IDU-1718-2014 Terminado Mantenimiento Rutinario IDU Arterial  --POLIZA ESTABILIDAD ACTIVA</v>
          </cell>
          <cell r="AU3034">
            <v>44466</v>
          </cell>
          <cell r="AV3034" t="str">
            <v>sc</v>
          </cell>
        </row>
        <row r="3035">
          <cell r="AP3035">
            <v>471408</v>
          </cell>
          <cell r="AQ3035">
            <v>6001951</v>
          </cell>
          <cell r="AR3035">
            <v>8</v>
          </cell>
          <cell r="AS3035">
            <v>42313</v>
          </cell>
          <cell r="AT3035" t="str">
            <v>IDU-1718-2014 Terminado Mantenimiento Rutinario IDU Arterial  -</v>
          </cell>
          <cell r="AU3035">
            <v>0</v>
          </cell>
          <cell r="AV3035" t="str">
            <v>sc</v>
          </cell>
        </row>
        <row r="3036">
          <cell r="AP3036">
            <v>471434</v>
          </cell>
          <cell r="AQ3036">
            <v>6001958</v>
          </cell>
          <cell r="AR3036">
            <v>8</v>
          </cell>
          <cell r="AS3036">
            <v>42313</v>
          </cell>
          <cell r="AT3036" t="str">
            <v>IDU-1718-2014 Terminado Mantenimiento Rutinario IDU Arterial  -</v>
          </cell>
          <cell r="AU3036">
            <v>0</v>
          </cell>
          <cell r="AV3036" t="str">
            <v>sc</v>
          </cell>
        </row>
        <row r="3037">
          <cell r="AP3037">
            <v>471435</v>
          </cell>
          <cell r="AQ3037">
            <v>6001958</v>
          </cell>
          <cell r="AR3037">
            <v>8</v>
          </cell>
          <cell r="AS3037">
            <v>42313</v>
          </cell>
          <cell r="AT3037" t="str">
            <v>IDU-1718-2014 Terminado Mantenimiento Rutinario IDU Arterial  -</v>
          </cell>
          <cell r="AU3037">
            <v>0</v>
          </cell>
          <cell r="AV3037" t="str">
            <v>sc</v>
          </cell>
        </row>
        <row r="3038">
          <cell r="AP3038">
            <v>471436</v>
          </cell>
          <cell r="AQ3038">
            <v>6001958</v>
          </cell>
          <cell r="AR3038">
            <v>8</v>
          </cell>
          <cell r="AS3038">
            <v>42313</v>
          </cell>
          <cell r="AT3038" t="str">
            <v>IDU-1718-2014 Terminado Mantenimiento Rutinario IDU Arterial  -</v>
          </cell>
          <cell r="AU3038">
            <v>0</v>
          </cell>
          <cell r="AV3038" t="str">
            <v>sc</v>
          </cell>
        </row>
        <row r="3039">
          <cell r="AP3039">
            <v>471617</v>
          </cell>
          <cell r="AQ3039">
            <v>8011994</v>
          </cell>
          <cell r="AR3039">
            <v>8</v>
          </cell>
          <cell r="AS3039">
            <v>42409</v>
          </cell>
          <cell r="AT3039" t="str">
            <v>COP-166-2014 Terminado Construcción FDL KENNEDY Circuito Movilidad  Intervenido no reservado en el IDU-</v>
          </cell>
          <cell r="AU3039">
            <v>0</v>
          </cell>
          <cell r="AV3039" t="str">
            <v>sc</v>
          </cell>
        </row>
        <row r="3040">
          <cell r="AP3040">
            <v>471627</v>
          </cell>
          <cell r="AQ3040">
            <v>8012056</v>
          </cell>
          <cell r="AR3040">
            <v>8</v>
          </cell>
          <cell r="AS3040">
            <v>42313</v>
          </cell>
          <cell r="AT3040" t="str">
            <v>IDU-73-2008 Terminado Reconstrucción IDU Circuito Movilidad  -</v>
          </cell>
          <cell r="AU3040">
            <v>0</v>
          </cell>
          <cell r="AV3040" t="str">
            <v>sc</v>
          </cell>
        </row>
        <row r="3041">
          <cell r="AP3041">
            <v>471698</v>
          </cell>
          <cell r="AQ3041">
            <v>8012131</v>
          </cell>
          <cell r="AR3041">
            <v>8</v>
          </cell>
          <cell r="AS3041">
            <v>42731</v>
          </cell>
          <cell r="AT3041" t="str">
            <v>SD Reservado Mantenimiento Rutinario IDU Circuito Movilidad EJECUCION SITP 2016 -</v>
          </cell>
          <cell r="AU3041">
            <v>0</v>
          </cell>
          <cell r="AV3041" t="str">
            <v>sc</v>
          </cell>
        </row>
        <row r="3042">
          <cell r="AP3042">
            <v>471735</v>
          </cell>
          <cell r="AQ3042">
            <v>8012172</v>
          </cell>
          <cell r="AR3042">
            <v>8</v>
          </cell>
          <cell r="AS3042">
            <v>42731</v>
          </cell>
          <cell r="AT3042" t="str">
            <v>SD Reservado Mantenimiento Rutinario IDU Circuito Movilidad EJECUCION SITP 2016 -</v>
          </cell>
          <cell r="AU3042">
            <v>0</v>
          </cell>
          <cell r="AV3042" t="str">
            <v>sc</v>
          </cell>
        </row>
        <row r="3043">
          <cell r="AP3043">
            <v>471750</v>
          </cell>
          <cell r="AQ3043">
            <v>8012189</v>
          </cell>
          <cell r="AR3043">
            <v>8</v>
          </cell>
          <cell r="AS3043">
            <v>42313</v>
          </cell>
          <cell r="AT3043" t="str">
            <v>IDU-73-2008 Terminado Rehabilitación IDU Circuito Movilidad  -</v>
          </cell>
          <cell r="AU3043">
            <v>0</v>
          </cell>
          <cell r="AV3043" t="str">
            <v>sc</v>
          </cell>
        </row>
        <row r="3044">
          <cell r="AP3044">
            <v>471873</v>
          </cell>
          <cell r="AQ3044">
            <v>8012346</v>
          </cell>
          <cell r="AR3044">
            <v>8</v>
          </cell>
          <cell r="AS3044">
            <v>42313</v>
          </cell>
          <cell r="AT3044" t="str">
            <v>IDU-73-2008 Terminado Reconstrucción IDU Circuito Movilidad  -</v>
          </cell>
          <cell r="AU3044">
            <v>0</v>
          </cell>
          <cell r="AV3044" t="str">
            <v>sc</v>
          </cell>
        </row>
        <row r="3045">
          <cell r="AP3045">
            <v>471900</v>
          </cell>
          <cell r="AQ3045">
            <v>8012381</v>
          </cell>
          <cell r="AR3045">
            <v>8</v>
          </cell>
          <cell r="AS3045">
            <v>42768</v>
          </cell>
          <cell r="AT3045" t="str">
            <v>SD Reservado Acciones de Movilidad UAERMV Circuito Movilidad Salvando Vidas -</v>
          </cell>
          <cell r="AU3045">
            <v>0</v>
          </cell>
          <cell r="AV3045" t="str">
            <v>sc</v>
          </cell>
        </row>
        <row r="3046">
          <cell r="AP3046">
            <v>471922</v>
          </cell>
          <cell r="AQ3046">
            <v>8012406</v>
          </cell>
          <cell r="AR3046">
            <v>8</v>
          </cell>
          <cell r="AS3046">
            <v>41481</v>
          </cell>
          <cell r="AT3046" t="str">
            <v>SD Terminado Mantenimiento Periódico UAERMV Circuito Movilidad  -</v>
          </cell>
          <cell r="AU3046">
            <v>0</v>
          </cell>
          <cell r="AV3046" t="str">
            <v>sc</v>
          </cell>
        </row>
        <row r="3047">
          <cell r="AP3047">
            <v>471925</v>
          </cell>
          <cell r="AQ3047">
            <v>8012408</v>
          </cell>
          <cell r="AR3047">
            <v>8</v>
          </cell>
          <cell r="AS3047">
            <v>42313</v>
          </cell>
          <cell r="AT3047" t="str">
            <v>IDU-067-2012 Terminado Acciones de Movilidad IDU Intermedia  -</v>
          </cell>
          <cell r="AU3047">
            <v>0</v>
          </cell>
          <cell r="AV3047" t="str">
            <v>sc</v>
          </cell>
        </row>
        <row r="3048">
          <cell r="AP3048">
            <v>471926</v>
          </cell>
          <cell r="AQ3048">
            <v>8012410</v>
          </cell>
          <cell r="AR3048">
            <v>8</v>
          </cell>
          <cell r="AS3048">
            <v>42313</v>
          </cell>
          <cell r="AT3048" t="str">
            <v>IDU-067-2012 Terminado Acciones de Movilidad IDU Circuito Movilidad  -</v>
          </cell>
          <cell r="AU3048">
            <v>0</v>
          </cell>
          <cell r="AV3048" t="str">
            <v>VIABLE</v>
          </cell>
        </row>
        <row r="3049">
          <cell r="AP3049">
            <v>471930</v>
          </cell>
          <cell r="AQ3049">
            <v>8012414</v>
          </cell>
          <cell r="AR3049">
            <v>8</v>
          </cell>
          <cell r="AS3049">
            <v>42313</v>
          </cell>
          <cell r="AT3049" t="str">
            <v>IDU-067-2012 Terminado Acciones de Movilidad IDU Circuito Movilidad  -</v>
          </cell>
          <cell r="AU3049">
            <v>0</v>
          </cell>
          <cell r="AV3049" t="str">
            <v>VIABLE</v>
          </cell>
        </row>
        <row r="3050">
          <cell r="AP3050">
            <v>471933</v>
          </cell>
          <cell r="AQ3050">
            <v>8012415</v>
          </cell>
          <cell r="AR3050">
            <v>8</v>
          </cell>
          <cell r="AS3050">
            <v>42313</v>
          </cell>
          <cell r="AT3050" t="str">
            <v>IDU-067-2012 Terminado Acciones de Movilidad IDU Circuito Movilidad  -</v>
          </cell>
          <cell r="AU3050">
            <v>0</v>
          </cell>
          <cell r="AV3050" t="str">
            <v>VIABLE</v>
          </cell>
        </row>
        <row r="3051">
          <cell r="AP3051">
            <v>471968</v>
          </cell>
          <cell r="AQ3051">
            <v>8012454</v>
          </cell>
          <cell r="AR3051">
            <v>8</v>
          </cell>
          <cell r="AS3051">
            <v>42409</v>
          </cell>
          <cell r="AT3051" t="str">
            <v>IDU-1707-2014 Terminado Rehabilitación IDU Circuito Movilidad  -Anden 3-POLIZA ESTABILIDAD ACTIVA</v>
          </cell>
          <cell r="AU3051">
            <v>43748</v>
          </cell>
          <cell r="AV3051" t="str">
            <v>sc</v>
          </cell>
        </row>
        <row r="3052">
          <cell r="AP3052">
            <v>471973</v>
          </cell>
          <cell r="AQ3052">
            <v>8012459</v>
          </cell>
          <cell r="AR3052">
            <v>8</v>
          </cell>
          <cell r="AS3052">
            <v>42768</v>
          </cell>
          <cell r="AT3052" t="str">
            <v>SD Reservado Acciones de Movilidad UAERMV Circuito Movilidad Salvando Vidas -</v>
          </cell>
          <cell r="AU3052">
            <v>0</v>
          </cell>
          <cell r="AV3052" t="str">
            <v>sc</v>
          </cell>
        </row>
        <row r="3053">
          <cell r="AP3053">
            <v>473598</v>
          </cell>
          <cell r="AQ3053">
            <v>8012191</v>
          </cell>
          <cell r="AR3053">
            <v>8</v>
          </cell>
          <cell r="AS3053">
            <v>42313</v>
          </cell>
          <cell r="AT3053" t="str">
            <v>IDU-73-2008 Terminado Rehabilitación IDU Circuito Movilidad  -</v>
          </cell>
          <cell r="AU3053">
            <v>0</v>
          </cell>
          <cell r="AV3053" t="str">
            <v>sc</v>
          </cell>
        </row>
        <row r="3054">
          <cell r="AP3054">
            <v>473606</v>
          </cell>
          <cell r="AQ3054">
            <v>8012359</v>
          </cell>
          <cell r="AR3054">
            <v>8</v>
          </cell>
          <cell r="AS3054">
            <v>41579</v>
          </cell>
          <cell r="AT3054" t="str">
            <v>SD Terminado Rehabilitación UAERMV Circuito Movilidad  -</v>
          </cell>
          <cell r="AU3054">
            <v>0</v>
          </cell>
          <cell r="AV3054" t="str">
            <v>sc</v>
          </cell>
        </row>
        <row r="3055">
          <cell r="AP3055">
            <v>500266</v>
          </cell>
          <cell r="AQ3055">
            <v>8012709</v>
          </cell>
          <cell r="AR3055">
            <v>8</v>
          </cell>
          <cell r="AS3055">
            <v>42731</v>
          </cell>
          <cell r="AT3055" t="str">
            <v>SD Reservado Mejoramiento con Material Fresado IDU Circuito Movilidad EJECUCION SITP 2016 -</v>
          </cell>
          <cell r="AU3055">
            <v>0</v>
          </cell>
          <cell r="AV3055" t="str">
            <v>sc</v>
          </cell>
        </row>
        <row r="3056">
          <cell r="AP3056">
            <v>502673</v>
          </cell>
          <cell r="AQ3056">
            <v>8012584</v>
          </cell>
          <cell r="AR3056">
            <v>8</v>
          </cell>
          <cell r="AS3056">
            <v>42412</v>
          </cell>
          <cell r="AT3056" t="str">
            <v>IDU-1806-2015 Contratado Mantenimiento Periódico IDU Arterial BRIGADA DE REACCIÓN VIAL -</v>
          </cell>
          <cell r="AU3056">
            <v>0</v>
          </cell>
          <cell r="AV3056" t="str">
            <v>sc</v>
          </cell>
        </row>
        <row r="3057">
          <cell r="AP3057">
            <v>502675</v>
          </cell>
          <cell r="AQ3057">
            <v>8012584</v>
          </cell>
          <cell r="AR3057">
            <v>8</v>
          </cell>
          <cell r="AS3057">
            <v>42412</v>
          </cell>
          <cell r="AT3057" t="str">
            <v>IDU-1806-2015 Contratado Mantenimiento Periódico IDU Arterial BRIGADA DE REACCIÓN VIAL -</v>
          </cell>
          <cell r="AU3057">
            <v>0</v>
          </cell>
          <cell r="AV3057" t="str">
            <v>sc</v>
          </cell>
        </row>
        <row r="3058">
          <cell r="AP3058">
            <v>502677</v>
          </cell>
          <cell r="AQ3058">
            <v>8012584</v>
          </cell>
          <cell r="AR3058">
            <v>8</v>
          </cell>
          <cell r="AS3058">
            <v>42412</v>
          </cell>
          <cell r="AT3058" t="str">
            <v>IDU-1806-2015 Contratado Mantenimiento Periódico IDU Arterial BRIGADA DE REACCIÓN VIAL -</v>
          </cell>
          <cell r="AU3058">
            <v>0</v>
          </cell>
          <cell r="AV3058" t="str">
            <v>sc</v>
          </cell>
        </row>
        <row r="3059">
          <cell r="AP3059">
            <v>502679</v>
          </cell>
          <cell r="AQ3059">
            <v>8012584</v>
          </cell>
          <cell r="AR3059">
            <v>8</v>
          </cell>
          <cell r="AS3059">
            <v>42412</v>
          </cell>
          <cell r="AT3059" t="str">
            <v>IDU-1806-2015 Contratado Mantenimiento Periódico IDU Arterial BRIGADA DE REACCIÓN VIAL -</v>
          </cell>
          <cell r="AU3059">
            <v>0</v>
          </cell>
          <cell r="AV3059" t="str">
            <v>sc</v>
          </cell>
        </row>
        <row r="3060">
          <cell r="AP3060">
            <v>502714</v>
          </cell>
          <cell r="AQ3060">
            <v>8004900</v>
          </cell>
          <cell r="AR3060">
            <v>8</v>
          </cell>
          <cell r="AS3060">
            <v>42412</v>
          </cell>
          <cell r="AT3060" t="str">
            <v>IDU-1806-2015 Contratado Mantenimiento Periódico IDU Arterial BRIGADA DE REACCIÓN VIAL -</v>
          </cell>
          <cell r="AU3060">
            <v>0</v>
          </cell>
          <cell r="AV3060" t="str">
            <v>sc</v>
          </cell>
        </row>
        <row r="3061">
          <cell r="AP3061">
            <v>502716</v>
          </cell>
          <cell r="AQ3061">
            <v>8004900</v>
          </cell>
          <cell r="AR3061">
            <v>8</v>
          </cell>
          <cell r="AS3061">
            <v>42412</v>
          </cell>
          <cell r="AT3061" t="str">
            <v>IDU-1806-2015 Contratado Mantenimiento Periódico IDU Arterial BRIGADA DE REACCIÓN VIAL -</v>
          </cell>
          <cell r="AU3061">
            <v>0</v>
          </cell>
          <cell r="AV3061" t="str">
            <v>sc</v>
          </cell>
        </row>
        <row r="3062">
          <cell r="AP3062">
            <v>502718</v>
          </cell>
          <cell r="AQ3062">
            <v>8004900</v>
          </cell>
          <cell r="AR3062">
            <v>8</v>
          </cell>
          <cell r="AS3062">
            <v>42412</v>
          </cell>
          <cell r="AT3062" t="str">
            <v>IDU-1806-2015 Contratado Mantenimiento Periódico IDU Arterial BRIGADA DE REACCIÓN VIAL -</v>
          </cell>
          <cell r="AU3062">
            <v>0</v>
          </cell>
          <cell r="AV3062" t="str">
            <v>sc</v>
          </cell>
        </row>
        <row r="3063">
          <cell r="AP3063">
            <v>502720</v>
          </cell>
          <cell r="AQ3063">
            <v>8004900</v>
          </cell>
          <cell r="AR3063">
            <v>8</v>
          </cell>
          <cell r="AS3063">
            <v>42412</v>
          </cell>
          <cell r="AT3063" t="str">
            <v>IDU-1806-2015 Contratado Mantenimiento Periódico IDU Arterial BRIGADA DE REACCIÓN VIAL -</v>
          </cell>
          <cell r="AU3063">
            <v>0</v>
          </cell>
          <cell r="AV3063" t="str">
            <v>sc</v>
          </cell>
        </row>
        <row r="3064">
          <cell r="AP3064">
            <v>508678</v>
          </cell>
          <cell r="AQ3064">
            <v>8011597</v>
          </cell>
          <cell r="AR3064">
            <v>8</v>
          </cell>
          <cell r="AS3064">
            <v>42412</v>
          </cell>
          <cell r="AT3064" t="str">
            <v>IDU-1806-2015 Contratado Mantenimiento Periódico IDU Arterial BRIGADA DE REACCIÓN VIAL -</v>
          </cell>
          <cell r="AU3064">
            <v>0</v>
          </cell>
          <cell r="AV3064" t="str">
            <v>sc</v>
          </cell>
        </row>
        <row r="3065">
          <cell r="AP3065">
            <v>508681</v>
          </cell>
          <cell r="AQ3065">
            <v>8011583</v>
          </cell>
          <cell r="AR3065">
            <v>8</v>
          </cell>
          <cell r="AS3065">
            <v>42412</v>
          </cell>
          <cell r="AT3065" t="str">
            <v>IDU-1806-2015 Contratado Mantenimiento Periódico IDU Arterial BRIGADA DE REACCIÓN VIAL -</v>
          </cell>
          <cell r="AU3065">
            <v>0</v>
          </cell>
          <cell r="AV3065" t="str">
            <v>sc</v>
          </cell>
        </row>
        <row r="3066">
          <cell r="AP3066">
            <v>508687</v>
          </cell>
          <cell r="AQ3066">
            <v>8011583</v>
          </cell>
          <cell r="AR3066">
            <v>8</v>
          </cell>
          <cell r="AS3066">
            <v>42412</v>
          </cell>
          <cell r="AT3066" t="str">
            <v>IDU-1806-2015 Contratado Mantenimiento Periódico IDU Arterial BRIGADA DE REACCIÓN VIAL -</v>
          </cell>
          <cell r="AU3066">
            <v>0</v>
          </cell>
          <cell r="AV3066" t="str">
            <v>sc</v>
          </cell>
        </row>
        <row r="3067">
          <cell r="AP3067">
            <v>508980</v>
          </cell>
          <cell r="AQ3067">
            <v>50008335</v>
          </cell>
          <cell r="AR3067">
            <v>8</v>
          </cell>
          <cell r="AS3067">
            <v>42667</v>
          </cell>
          <cell r="AT3067" t="str">
            <v>SD Terminado Parcheo UAERMV Arterial SD -</v>
          </cell>
          <cell r="AU3067">
            <v>512094</v>
          </cell>
          <cell r="AV3067" t="str">
            <v>sc</v>
          </cell>
        </row>
        <row r="3068">
          <cell r="AP3068">
            <v>508982</v>
          </cell>
          <cell r="AQ3068">
            <v>50008335</v>
          </cell>
          <cell r="AR3068">
            <v>8</v>
          </cell>
          <cell r="AS3068">
            <v>42412</v>
          </cell>
          <cell r="AT3068" t="str">
            <v>IDU-1806-2015 Contratado Mantenimiento Periódico IDU Arterial BRIGADA DE REACCIÓN VIAL -</v>
          </cell>
          <cell r="AU3068">
            <v>512167</v>
          </cell>
          <cell r="AV3068" t="str">
            <v>sc</v>
          </cell>
        </row>
        <row r="3069">
          <cell r="AP3069">
            <v>508984</v>
          </cell>
          <cell r="AQ3069">
            <v>50008335</v>
          </cell>
          <cell r="AR3069">
            <v>8</v>
          </cell>
          <cell r="AS3069">
            <v>42412</v>
          </cell>
          <cell r="AT3069" t="str">
            <v>IDU-1806-2015 Contratado Mantenimiento Periódico IDU Arterial BRIGADA DE REACCIÓN VIAL -</v>
          </cell>
          <cell r="AU3069">
            <v>512170</v>
          </cell>
          <cell r="AV3069" t="str">
            <v>sc</v>
          </cell>
        </row>
        <row r="3070">
          <cell r="AP3070">
            <v>508986</v>
          </cell>
          <cell r="AQ3070">
            <v>50008335</v>
          </cell>
          <cell r="AR3070">
            <v>8</v>
          </cell>
          <cell r="AS3070">
            <v>42667</v>
          </cell>
          <cell r="AT3070" t="str">
            <v>SD Terminado Parcheo UAERMV Arterial SD -</v>
          </cell>
          <cell r="AU3070">
            <v>512158</v>
          </cell>
          <cell r="AV3070" t="str">
            <v>sc</v>
          </cell>
        </row>
        <row r="3071">
          <cell r="AP3071">
            <v>508989</v>
          </cell>
          <cell r="AQ3071">
            <v>8012643</v>
          </cell>
          <cell r="AR3071">
            <v>8</v>
          </cell>
          <cell r="AS3071">
            <v>42412</v>
          </cell>
          <cell r="AT3071" t="str">
            <v>IDU-1806-2015 Contratado Mantenimiento Periódico IDU Arterial BRIGADA DE REACCIÓN VIAL -</v>
          </cell>
          <cell r="AU3071">
            <v>511430</v>
          </cell>
          <cell r="AV3071" t="str">
            <v>sc</v>
          </cell>
        </row>
        <row r="3072">
          <cell r="AP3072">
            <v>508992</v>
          </cell>
          <cell r="AQ3072">
            <v>8012656</v>
          </cell>
          <cell r="AR3072">
            <v>8</v>
          </cell>
          <cell r="AS3072">
            <v>42412</v>
          </cell>
          <cell r="AT3072" t="str">
            <v>IDU-1806-2015 Contratado Mantenimiento Periódico IDU Arterial BRIGADA DE REACCIÓN VIAL -</v>
          </cell>
          <cell r="AU3072">
            <v>512176</v>
          </cell>
          <cell r="AV3072" t="str">
            <v>sc</v>
          </cell>
        </row>
        <row r="3073">
          <cell r="AP3073">
            <v>508994</v>
          </cell>
          <cell r="AQ3073">
            <v>8012656</v>
          </cell>
          <cell r="AR3073">
            <v>8</v>
          </cell>
          <cell r="AS3073">
            <v>42412</v>
          </cell>
          <cell r="AT3073" t="str">
            <v>IDU-1806-2015 Contratado Mantenimiento Periódico IDU Arterial BRIGADA DE REACCIÓN VIAL -</v>
          </cell>
          <cell r="AU3073">
            <v>512173</v>
          </cell>
          <cell r="AV3073" t="str">
            <v>sc</v>
          </cell>
        </row>
        <row r="3074">
          <cell r="AP3074">
            <v>508996</v>
          </cell>
          <cell r="AQ3074">
            <v>8012656</v>
          </cell>
          <cell r="AR3074">
            <v>8</v>
          </cell>
          <cell r="AS3074">
            <v>42412</v>
          </cell>
          <cell r="AT3074" t="str">
            <v>IDU-1806-2015 Contratado Mantenimiento Periódico IDU Arterial BRIGADA DE REACCIÓN VIAL -</v>
          </cell>
          <cell r="AU3074">
            <v>91024602</v>
          </cell>
          <cell r="AV3074" t="str">
            <v>sc</v>
          </cell>
        </row>
        <row r="3075">
          <cell r="AP3075">
            <v>508998</v>
          </cell>
          <cell r="AQ3075">
            <v>8012656</v>
          </cell>
          <cell r="AR3075">
            <v>8</v>
          </cell>
          <cell r="AS3075">
            <v>42412</v>
          </cell>
          <cell r="AT3075" t="str">
            <v>IDU-1806-2015 Contratado Mantenimiento Periódico IDU Arterial BRIGADA DE REACCIÓN VIAL -</v>
          </cell>
          <cell r="AU3075">
            <v>512067</v>
          </cell>
          <cell r="AV3075" t="str">
            <v>sc</v>
          </cell>
        </row>
        <row r="3076">
          <cell r="AP3076">
            <v>509001</v>
          </cell>
          <cell r="AQ3076">
            <v>8009365</v>
          </cell>
          <cell r="AR3076">
            <v>8</v>
          </cell>
          <cell r="AS3076">
            <v>42412</v>
          </cell>
          <cell r="AT3076" t="str">
            <v>IDU-1806-2015 Contratado Mantenimiento Periódico IDU Arterial BRIGADA DE REACCIÓN VIAL -</v>
          </cell>
          <cell r="AU3076">
            <v>512044</v>
          </cell>
          <cell r="AV3076" t="str">
            <v>sc</v>
          </cell>
        </row>
        <row r="3077">
          <cell r="AP3077">
            <v>509003</v>
          </cell>
          <cell r="AQ3077">
            <v>8009365</v>
          </cell>
          <cell r="AR3077">
            <v>8</v>
          </cell>
          <cell r="AS3077">
            <v>42412</v>
          </cell>
          <cell r="AT3077" t="str">
            <v>IDU-1806-2015 Contratado Mantenimiento Periódico IDU Arterial BRIGADA DE REACCIÓN VIAL -</v>
          </cell>
          <cell r="AU3077">
            <v>512075</v>
          </cell>
          <cell r="AV3077" t="str">
            <v>sc</v>
          </cell>
        </row>
        <row r="3078">
          <cell r="AP3078">
            <v>509005</v>
          </cell>
          <cell r="AQ3078">
            <v>8009365</v>
          </cell>
          <cell r="AR3078">
            <v>8</v>
          </cell>
          <cell r="AS3078">
            <v>42412</v>
          </cell>
          <cell r="AT3078" t="str">
            <v>IDU-1806-2015 Contratado Mantenimiento Periódico IDU Arterial BRIGADA DE REACCIÓN VIAL -</v>
          </cell>
          <cell r="AU3078">
            <v>512086</v>
          </cell>
          <cell r="AV3078" t="str">
            <v>sc</v>
          </cell>
        </row>
        <row r="3079">
          <cell r="AP3079">
            <v>509007</v>
          </cell>
          <cell r="AQ3079">
            <v>8009365</v>
          </cell>
          <cell r="AR3079">
            <v>8</v>
          </cell>
          <cell r="AS3079">
            <v>42412</v>
          </cell>
          <cell r="AT3079" t="str">
            <v>IDU-1806-2015 Contratado Mantenimiento Periódico IDU Arterial BRIGADA DE REACCIÓN VIAL -</v>
          </cell>
          <cell r="AU3079">
            <v>506541</v>
          </cell>
          <cell r="AV3079" t="str">
            <v>sc</v>
          </cell>
        </row>
        <row r="3080">
          <cell r="AP3080">
            <v>509012</v>
          </cell>
          <cell r="AQ3080">
            <v>8006748</v>
          </cell>
          <cell r="AR3080">
            <v>8</v>
          </cell>
          <cell r="AS3080">
            <v>42667</v>
          </cell>
          <cell r="AT3080" t="str">
            <v>SD Terminado Parcheo UAERMV Arterial SD -Calzada6-POLIZA ESTABILIDAD ACTIVA</v>
          </cell>
          <cell r="AU3080">
            <v>24120929</v>
          </cell>
          <cell r="AV3080" t="str">
            <v>sc</v>
          </cell>
        </row>
        <row r="3081">
          <cell r="AP3081">
            <v>509014</v>
          </cell>
          <cell r="AQ3081">
            <v>8006748</v>
          </cell>
          <cell r="AR3081">
            <v>8</v>
          </cell>
          <cell r="AS3081">
            <v>42412</v>
          </cell>
          <cell r="AT3081" t="str">
            <v>IDU-1806-2015 Contratado Mantenimiento Periódico IDU Arterial BRIGADA DE REACCIÓN VIAL -Calzada6-POLIZA ESTABILIDAD ACTIVA</v>
          </cell>
          <cell r="AU3081">
            <v>24120928</v>
          </cell>
          <cell r="AV3081" t="str">
            <v>sc</v>
          </cell>
        </row>
        <row r="3082">
          <cell r="AP3082">
            <v>509016</v>
          </cell>
          <cell r="AQ3082">
            <v>8006748</v>
          </cell>
          <cell r="AR3082">
            <v>8</v>
          </cell>
          <cell r="AS3082">
            <v>42412</v>
          </cell>
          <cell r="AT3082" t="str">
            <v>IDU-1806-2015 Contratado Mantenimiento Periódico IDU Arterial BRIGADA DE REACCIÓN VIAL -Calzada6-POLIZA ESTABILIDAD ACTIVA</v>
          </cell>
          <cell r="AU3082">
            <v>506535</v>
          </cell>
          <cell r="AV3082" t="str">
            <v>sc</v>
          </cell>
        </row>
        <row r="3083">
          <cell r="AP3083">
            <v>509018</v>
          </cell>
          <cell r="AQ3083">
            <v>8006748</v>
          </cell>
          <cell r="AR3083">
            <v>8</v>
          </cell>
          <cell r="AS3083">
            <v>42412</v>
          </cell>
          <cell r="AT3083" t="str">
            <v>IDU-1806-2015 Contratado Mantenimiento Periódico IDU Arterial BRIGADA DE REACCIÓN VIAL -Calzada6-POLIZA ESTABILIDAD ACTIVA</v>
          </cell>
          <cell r="AU3083">
            <v>472614</v>
          </cell>
          <cell r="AV3083" t="str">
            <v>sc</v>
          </cell>
        </row>
        <row r="3084">
          <cell r="AP3084">
            <v>509023</v>
          </cell>
          <cell r="AQ3084">
            <v>8007508</v>
          </cell>
          <cell r="AR3084">
            <v>8</v>
          </cell>
          <cell r="AS3084">
            <v>42412</v>
          </cell>
          <cell r="AT3084" t="str">
            <v>IDU-1806-2015 Contratado Mantenimiento Periódico IDU Arterial BRIGADA DE REACCIÓN VIAL -Calzada4-POLIZA ESTABILIDAD ACTIVA</v>
          </cell>
          <cell r="AU3084">
            <v>506538</v>
          </cell>
          <cell r="AV3084" t="str">
            <v>sc</v>
          </cell>
        </row>
        <row r="3085">
          <cell r="AP3085">
            <v>509025</v>
          </cell>
          <cell r="AQ3085">
            <v>8007508</v>
          </cell>
          <cell r="AR3085">
            <v>8</v>
          </cell>
          <cell r="AS3085">
            <v>42412</v>
          </cell>
          <cell r="AT3085" t="str">
            <v>IDU-1806-2015 Contratado Mantenimiento Periódico IDU Arterial BRIGADA DE REACCIÓN VIAL -Calzada4-POLIZA ESTABILIDAD ACTIVA</v>
          </cell>
          <cell r="AU3085">
            <v>506512</v>
          </cell>
          <cell r="AV3085" t="str">
            <v>sc</v>
          </cell>
        </row>
        <row r="3086">
          <cell r="AP3086">
            <v>509027</v>
          </cell>
          <cell r="AQ3086">
            <v>8007508</v>
          </cell>
          <cell r="AR3086">
            <v>8</v>
          </cell>
          <cell r="AS3086">
            <v>42412</v>
          </cell>
          <cell r="AT3086" t="str">
            <v>IDU-1806-2015 Contratado Mantenimiento Periódico IDU Arterial BRIGADA DE REACCIÓN VIAL -Calzada4-POLIZA ESTABILIDAD ACTIVA</v>
          </cell>
          <cell r="AU3086">
            <v>506514</v>
          </cell>
          <cell r="AV3086" t="str">
            <v>sc</v>
          </cell>
        </row>
        <row r="3087">
          <cell r="AP3087">
            <v>509029</v>
          </cell>
          <cell r="AQ3087">
            <v>8007508</v>
          </cell>
          <cell r="AR3087">
            <v>8</v>
          </cell>
          <cell r="AS3087">
            <v>42412</v>
          </cell>
          <cell r="AT3087" t="str">
            <v>IDU-1806-2015 Contratado Mantenimiento Periódico IDU Arterial BRIGADA DE REACCIÓN VIAL -Calzada4-POLIZA ESTABILIDAD ACTIVA</v>
          </cell>
          <cell r="AU3087">
            <v>180752</v>
          </cell>
          <cell r="AV3087" t="str">
            <v>sc</v>
          </cell>
        </row>
        <row r="3088">
          <cell r="AP3088">
            <v>509046</v>
          </cell>
          <cell r="AQ3088">
            <v>8008510</v>
          </cell>
          <cell r="AR3088">
            <v>8</v>
          </cell>
          <cell r="AS3088">
            <v>42412</v>
          </cell>
          <cell r="AT3088" t="str">
            <v>IDU-1806-2015 Contratado Mantenimiento Periódico IDU Arterial BRIGADA DE REACCIÓN VIAL -</v>
          </cell>
          <cell r="AU3088">
            <v>180754</v>
          </cell>
          <cell r="AV3088" t="str">
            <v>sc</v>
          </cell>
        </row>
        <row r="3089">
          <cell r="AP3089">
            <v>509048</v>
          </cell>
          <cell r="AQ3089">
            <v>8008510</v>
          </cell>
          <cell r="AR3089">
            <v>8</v>
          </cell>
          <cell r="AS3089">
            <v>42412</v>
          </cell>
          <cell r="AT3089" t="str">
            <v>IDU-1806-2015 Contratado Mantenimiento Periódico IDU Arterial BRIGADA DE REACCIÓN VIAL -</v>
          </cell>
          <cell r="AU3089">
            <v>180753</v>
          </cell>
          <cell r="AV3089" t="str">
            <v>sc</v>
          </cell>
        </row>
        <row r="3090">
          <cell r="AP3090">
            <v>509050</v>
          </cell>
          <cell r="AQ3090">
            <v>8008510</v>
          </cell>
          <cell r="AR3090">
            <v>8</v>
          </cell>
          <cell r="AS3090">
            <v>42412</v>
          </cell>
          <cell r="AT3090" t="str">
            <v>IDU-1806-2015 Contratado Mantenimiento Periódico IDU Arterial BRIGADA DE REACCIÓN VIAL -</v>
          </cell>
          <cell r="AU3090">
            <v>180755</v>
          </cell>
          <cell r="AV3090" t="str">
            <v>sc</v>
          </cell>
        </row>
        <row r="3091">
          <cell r="AP3091">
            <v>509052</v>
          </cell>
          <cell r="AQ3091">
            <v>8008510</v>
          </cell>
          <cell r="AR3091">
            <v>8</v>
          </cell>
          <cell r="AS3091">
            <v>42412</v>
          </cell>
          <cell r="AT3091" t="str">
            <v>IDU-1806-2015 Contratado Mantenimiento Periódico IDU Arterial BRIGADA DE REACCIÓN VIAL -</v>
          </cell>
          <cell r="AU3091">
            <v>180845</v>
          </cell>
          <cell r="AV3091" t="str">
            <v>sc</v>
          </cell>
        </row>
        <row r="3092">
          <cell r="AP3092">
            <v>509149</v>
          </cell>
          <cell r="AQ3092">
            <v>16003350</v>
          </cell>
          <cell r="AR3092">
            <v>8</v>
          </cell>
          <cell r="AS3092">
            <v>42412</v>
          </cell>
          <cell r="AT3092" t="str">
            <v>IDU-1806-2015 Contratado Mantenimiento Periódico IDU Arterial BRIGADA DE REACCIÓN VIAL -</v>
          </cell>
          <cell r="AU3092">
            <v>181064</v>
          </cell>
          <cell r="AV3092" t="str">
            <v>sc</v>
          </cell>
        </row>
        <row r="3093">
          <cell r="AP3093">
            <v>509151</v>
          </cell>
          <cell r="AQ3093">
            <v>16003350</v>
          </cell>
          <cell r="AR3093">
            <v>8</v>
          </cell>
          <cell r="AS3093">
            <v>42412</v>
          </cell>
          <cell r="AT3093" t="str">
            <v>IDU-1806-2015 Contratado Mantenimiento Periódico IDU Arterial BRIGADA DE REACCIÓN VIAL -</v>
          </cell>
          <cell r="AU3093">
            <v>181066</v>
          </cell>
          <cell r="AV3093" t="str">
            <v>sc</v>
          </cell>
        </row>
        <row r="3094">
          <cell r="AP3094">
            <v>509153</v>
          </cell>
          <cell r="AQ3094">
            <v>16003350</v>
          </cell>
          <cell r="AR3094">
            <v>8</v>
          </cell>
          <cell r="AS3094">
            <v>42412</v>
          </cell>
          <cell r="AT3094" t="str">
            <v>IDU-1806-2015 Contratado Mantenimiento Periódico IDU Arterial BRIGADA DE REACCIÓN VIAL -</v>
          </cell>
          <cell r="AU3094">
            <v>181067</v>
          </cell>
          <cell r="AV3094" t="str">
            <v>sc</v>
          </cell>
        </row>
        <row r="3095">
          <cell r="AP3095">
            <v>509155</v>
          </cell>
          <cell r="AQ3095">
            <v>16003350</v>
          </cell>
          <cell r="AR3095">
            <v>8</v>
          </cell>
          <cell r="AS3095">
            <v>42412</v>
          </cell>
          <cell r="AT3095" t="str">
            <v>IDU-1806-2015 Contratado Mantenimiento Periódico IDU Arterial BRIGADA DE REACCIÓN VIAL -</v>
          </cell>
          <cell r="AU3095">
            <v>181063</v>
          </cell>
          <cell r="AV3095" t="str">
            <v>sc</v>
          </cell>
        </row>
        <row r="3096">
          <cell r="AP3096">
            <v>509158</v>
          </cell>
          <cell r="AQ3096">
            <v>16002720</v>
          </cell>
          <cell r="AR3096">
            <v>8</v>
          </cell>
          <cell r="AS3096">
            <v>42412</v>
          </cell>
          <cell r="AT3096" t="str">
            <v>IDU-1806-2015 Contratado Mantenimiento Periódico IDU Arterial BRIGADA DE REACCIÓN VIAL -</v>
          </cell>
          <cell r="AU3096">
            <v>180533</v>
          </cell>
          <cell r="AV3096" t="str">
            <v>sc</v>
          </cell>
        </row>
        <row r="3097">
          <cell r="AP3097">
            <v>509160</v>
          </cell>
          <cell r="AQ3097">
            <v>16002720</v>
          </cell>
          <cell r="AR3097">
            <v>8</v>
          </cell>
          <cell r="AS3097">
            <v>42412</v>
          </cell>
          <cell r="AT3097" t="str">
            <v>IDU-1806-2015 Contratado Mantenimiento Periódico IDU Arterial BRIGADA DE REACCIÓN VIAL -</v>
          </cell>
          <cell r="AU3097">
            <v>533917</v>
          </cell>
          <cell r="AV3097" t="str">
            <v>sc</v>
          </cell>
        </row>
        <row r="3098">
          <cell r="AP3098">
            <v>509162</v>
          </cell>
          <cell r="AQ3098">
            <v>16002720</v>
          </cell>
          <cell r="AR3098">
            <v>8</v>
          </cell>
          <cell r="AS3098">
            <v>42412</v>
          </cell>
          <cell r="AT3098" t="str">
            <v>IDU-1806-2015 Contratado Mantenimiento Periódico IDU Arterial BRIGADA DE REACCIÓN VIAL -</v>
          </cell>
          <cell r="AU3098">
            <v>180532</v>
          </cell>
          <cell r="AV3098" t="str">
            <v>sc</v>
          </cell>
        </row>
        <row r="3099">
          <cell r="AP3099">
            <v>509164</v>
          </cell>
          <cell r="AQ3099">
            <v>16002720</v>
          </cell>
          <cell r="AR3099">
            <v>8</v>
          </cell>
          <cell r="AS3099">
            <v>42412</v>
          </cell>
          <cell r="AT3099" t="str">
            <v>IDU-1806-2015 Contratado Mantenimiento Periódico IDU Arterial BRIGADA DE REACCIÓN VIAL -</v>
          </cell>
          <cell r="AU3099">
            <v>181120</v>
          </cell>
          <cell r="AV3099" t="str">
            <v>sc</v>
          </cell>
        </row>
        <row r="3100">
          <cell r="AP3100">
            <v>509167</v>
          </cell>
          <cell r="AQ3100">
            <v>16004007</v>
          </cell>
          <cell r="AR3100">
            <v>8</v>
          </cell>
          <cell r="AS3100">
            <v>42412</v>
          </cell>
          <cell r="AT3100" t="str">
            <v>IDU-1806-2015 Contratado Mantenimiento Periódico IDU Arterial BRIGADA DE REACCIÓN VIAL -</v>
          </cell>
          <cell r="AV3100" t="str">
            <v>sc</v>
          </cell>
        </row>
        <row r="3101">
          <cell r="AP3101">
            <v>509169</v>
          </cell>
          <cell r="AQ3101">
            <v>16004007</v>
          </cell>
          <cell r="AR3101">
            <v>8</v>
          </cell>
          <cell r="AS3101">
            <v>42412</v>
          </cell>
          <cell r="AT3101" t="str">
            <v>IDU-1806-2015 Contratado Mantenimiento Periódico IDU Arterial BRIGADA DE REACCIÓN VIAL -</v>
          </cell>
          <cell r="AV3101" t="str">
            <v>sc</v>
          </cell>
        </row>
        <row r="3102">
          <cell r="AP3102">
            <v>509171</v>
          </cell>
          <cell r="AQ3102">
            <v>16004007</v>
          </cell>
          <cell r="AR3102">
            <v>8</v>
          </cell>
          <cell r="AS3102">
            <v>42412</v>
          </cell>
          <cell r="AT3102" t="str">
            <v>IDU-1806-2015 Contratado Mantenimiento Periódico IDU Arterial BRIGADA DE REACCIÓN VIAL -</v>
          </cell>
          <cell r="AV3102" t="str">
            <v>sc</v>
          </cell>
        </row>
        <row r="3103">
          <cell r="AP3103">
            <v>509173</v>
          </cell>
          <cell r="AQ3103">
            <v>16004007</v>
          </cell>
          <cell r="AR3103">
            <v>8</v>
          </cell>
          <cell r="AS3103">
            <v>42412</v>
          </cell>
          <cell r="AT3103" t="str">
            <v>IDU-1806-2015 Contratado Mantenimiento Periódico IDU Arterial BRIGADA DE REACCIÓN VIAL -</v>
          </cell>
          <cell r="AV3103" t="str">
            <v>sc</v>
          </cell>
        </row>
        <row r="3104">
          <cell r="AP3104">
            <v>509176</v>
          </cell>
          <cell r="AQ3104">
            <v>16003935</v>
          </cell>
          <cell r="AR3104">
            <v>8</v>
          </cell>
          <cell r="AS3104">
            <v>42412</v>
          </cell>
          <cell r="AT3104" t="str">
            <v>IDU-1806-2015 Contratado Mantenimiento Periódico IDU Arterial BRIGADA DE REACCIÓN VIAL -</v>
          </cell>
          <cell r="AV3104" t="str">
            <v>sc</v>
          </cell>
        </row>
        <row r="3105">
          <cell r="AP3105">
            <v>509178</v>
          </cell>
          <cell r="AQ3105">
            <v>16003935</v>
          </cell>
          <cell r="AR3105">
            <v>8</v>
          </cell>
          <cell r="AS3105">
            <v>42412</v>
          </cell>
          <cell r="AT3105" t="str">
            <v>IDU-1806-2015 Contratado Mantenimiento Periódico IDU Arterial BRIGADA DE REACCIÓN VIAL -</v>
          </cell>
          <cell r="AV3105" t="str">
            <v>sc</v>
          </cell>
        </row>
        <row r="3106">
          <cell r="AP3106">
            <v>509180</v>
          </cell>
          <cell r="AQ3106">
            <v>16003935</v>
          </cell>
          <cell r="AR3106">
            <v>8</v>
          </cell>
          <cell r="AS3106">
            <v>42412</v>
          </cell>
          <cell r="AT3106" t="str">
            <v>IDU-1806-2015 Contratado Mantenimiento Periódico IDU Arterial BRIGADA DE REACCIÓN VIAL -</v>
          </cell>
          <cell r="AV3106" t="str">
            <v>sc</v>
          </cell>
        </row>
        <row r="3107">
          <cell r="AP3107">
            <v>509182</v>
          </cell>
          <cell r="AQ3107">
            <v>16003935</v>
          </cell>
          <cell r="AR3107">
            <v>8</v>
          </cell>
          <cell r="AS3107">
            <v>42412</v>
          </cell>
          <cell r="AT3107" t="str">
            <v>IDU-1806-2015 Contratado Mantenimiento Periódico IDU Arterial BRIGADA DE REACCIÓN VIAL -</v>
          </cell>
          <cell r="AV3107" t="str">
            <v>sc</v>
          </cell>
        </row>
        <row r="3108">
          <cell r="AP3108">
            <v>509185</v>
          </cell>
          <cell r="AQ3108">
            <v>16003815</v>
          </cell>
          <cell r="AR3108">
            <v>8</v>
          </cell>
          <cell r="AS3108">
            <v>42412</v>
          </cell>
          <cell r="AT3108" t="str">
            <v>IDU-1806-2015 Contratado Mantenimiento Periódico IDU Arterial BRIGADA DE REACCIÓN VIAL -</v>
          </cell>
          <cell r="AV3108" t="str">
            <v>sc</v>
          </cell>
        </row>
        <row r="3109">
          <cell r="AP3109">
            <v>509187</v>
          </cell>
          <cell r="AQ3109">
            <v>16003815</v>
          </cell>
          <cell r="AR3109">
            <v>8</v>
          </cell>
          <cell r="AS3109">
            <v>42412</v>
          </cell>
          <cell r="AT3109" t="str">
            <v>IDU-1806-2015 Contratado Mantenimiento Periódico IDU Arterial BRIGADA DE REACCIÓN VIAL -</v>
          </cell>
          <cell r="AV3109" t="str">
            <v>sc</v>
          </cell>
        </row>
        <row r="3110">
          <cell r="AP3110">
            <v>509189</v>
          </cell>
          <cell r="AQ3110">
            <v>16003815</v>
          </cell>
          <cell r="AR3110">
            <v>8</v>
          </cell>
          <cell r="AS3110">
            <v>42412</v>
          </cell>
          <cell r="AT3110" t="str">
            <v>IDU-1806-2015 Contratado Mantenimiento Periódico IDU Arterial BRIGADA DE REACCIÓN VIAL -</v>
          </cell>
          <cell r="AV3110" t="str">
            <v>sc</v>
          </cell>
        </row>
        <row r="3111">
          <cell r="AP3111">
            <v>509191</v>
          </cell>
          <cell r="AQ3111">
            <v>16003815</v>
          </cell>
          <cell r="AR3111">
            <v>8</v>
          </cell>
          <cell r="AS3111">
            <v>42412</v>
          </cell>
          <cell r="AT3111" t="str">
            <v>IDU-1806-2015 Contratado Mantenimiento Periódico IDU Arterial BRIGADA DE REACCIÓN VIAL -</v>
          </cell>
          <cell r="AV3111" t="str">
            <v>sc</v>
          </cell>
        </row>
        <row r="3112">
          <cell r="AP3112">
            <v>509194</v>
          </cell>
          <cell r="AQ3112">
            <v>16003755</v>
          </cell>
          <cell r="AR3112">
            <v>8</v>
          </cell>
          <cell r="AS3112">
            <v>42412</v>
          </cell>
          <cell r="AT3112" t="str">
            <v>IDU-1806-2015 Contratado Mantenimiento Periódico IDU Arterial BRIGADA DE REACCIÓN VIAL -</v>
          </cell>
          <cell r="AV3112" t="str">
            <v>sc</v>
          </cell>
        </row>
        <row r="3113">
          <cell r="AP3113">
            <v>509196</v>
          </cell>
          <cell r="AQ3113">
            <v>16003755</v>
          </cell>
          <cell r="AR3113">
            <v>8</v>
          </cell>
          <cell r="AS3113">
            <v>42412</v>
          </cell>
          <cell r="AT3113" t="str">
            <v>IDU-1806-2015 Contratado Mantenimiento Periódico IDU Arterial BRIGADA DE REACCIÓN VIAL -</v>
          </cell>
          <cell r="AV3113" t="str">
            <v>sc</v>
          </cell>
        </row>
        <row r="3114">
          <cell r="AP3114">
            <v>509198</v>
          </cell>
          <cell r="AQ3114">
            <v>16003755</v>
          </cell>
          <cell r="AR3114">
            <v>8</v>
          </cell>
          <cell r="AS3114">
            <v>42412</v>
          </cell>
          <cell r="AT3114" t="str">
            <v>IDU-1806-2015 Contratado Mantenimiento Periódico IDU Arterial BRIGADA DE REACCIÓN VIAL -</v>
          </cell>
          <cell r="AV3114" t="str">
            <v>sc</v>
          </cell>
        </row>
        <row r="3115">
          <cell r="AP3115">
            <v>509200</v>
          </cell>
          <cell r="AQ3115">
            <v>16003755</v>
          </cell>
          <cell r="AR3115">
            <v>8</v>
          </cell>
          <cell r="AS3115">
            <v>42412</v>
          </cell>
          <cell r="AT3115" t="str">
            <v>IDU-1806-2015 Contratado Mantenimiento Periódico IDU Arterial BRIGADA DE REACCIÓN VIAL -</v>
          </cell>
          <cell r="AV3115" t="str">
            <v>sc</v>
          </cell>
        </row>
        <row r="3116">
          <cell r="AP3116">
            <v>509203</v>
          </cell>
          <cell r="AQ3116">
            <v>16003567</v>
          </cell>
          <cell r="AR3116">
            <v>8</v>
          </cell>
          <cell r="AS3116">
            <v>42412</v>
          </cell>
          <cell r="AT3116" t="str">
            <v>IDU-1806-2015 Contratado Mantenimiento Periódico IDU Arterial BRIGADA DE REACCIÓN VIAL -</v>
          </cell>
          <cell r="AV3116" t="str">
            <v>sc</v>
          </cell>
        </row>
        <row r="3117">
          <cell r="AP3117">
            <v>509205</v>
          </cell>
          <cell r="AQ3117">
            <v>16003567</v>
          </cell>
          <cell r="AR3117">
            <v>8</v>
          </cell>
          <cell r="AS3117">
            <v>42412</v>
          </cell>
          <cell r="AT3117" t="str">
            <v>IDU-1806-2015 Contratado Mantenimiento Periódico IDU Arterial BRIGADA DE REACCIÓN VIAL -</v>
          </cell>
          <cell r="AV3117" t="str">
            <v>sc</v>
          </cell>
        </row>
        <row r="3118">
          <cell r="AP3118">
            <v>509207</v>
          </cell>
          <cell r="AQ3118">
            <v>16003567</v>
          </cell>
          <cell r="AR3118">
            <v>8</v>
          </cell>
          <cell r="AS3118">
            <v>42412</v>
          </cell>
          <cell r="AT3118" t="str">
            <v>IDU-1806-2015 Contratado Mantenimiento Periódico IDU Arterial BRIGADA DE REACCIÓN VIAL -</v>
          </cell>
          <cell r="AV3118" t="str">
            <v>sc</v>
          </cell>
        </row>
        <row r="3119">
          <cell r="AP3119">
            <v>509209</v>
          </cell>
          <cell r="AQ3119">
            <v>16003567</v>
          </cell>
          <cell r="AR3119">
            <v>8</v>
          </cell>
          <cell r="AS3119">
            <v>42412</v>
          </cell>
          <cell r="AT3119" t="str">
            <v>IDU-1806-2015 Contratado Mantenimiento Periódico IDU Arterial BRIGADA DE REACCIÓN VIAL -</v>
          </cell>
          <cell r="AV3119" t="str">
            <v>sc</v>
          </cell>
        </row>
        <row r="3120">
          <cell r="AP3120">
            <v>509212</v>
          </cell>
          <cell r="AQ3120">
            <v>16003486</v>
          </cell>
          <cell r="AR3120">
            <v>8</v>
          </cell>
          <cell r="AS3120">
            <v>42412</v>
          </cell>
          <cell r="AT3120" t="str">
            <v>IDU-1806-2015 Contratado Mantenimiento Periódico IDU Arterial BRIGADA DE REACCIÓN VIAL -</v>
          </cell>
          <cell r="AV3120" t="str">
            <v>sc</v>
          </cell>
        </row>
        <row r="3121">
          <cell r="AP3121">
            <v>509214</v>
          </cell>
          <cell r="AQ3121">
            <v>16003486</v>
          </cell>
          <cell r="AR3121">
            <v>8</v>
          </cell>
          <cell r="AS3121">
            <v>42412</v>
          </cell>
          <cell r="AT3121" t="str">
            <v>IDU-1806-2015 Contratado Mantenimiento Periódico IDU Arterial BRIGADA DE REACCIÓN VIAL -</v>
          </cell>
          <cell r="AV3121" t="str">
            <v>sc</v>
          </cell>
        </row>
        <row r="3122">
          <cell r="AP3122">
            <v>509216</v>
          </cell>
          <cell r="AQ3122">
            <v>16003486</v>
          </cell>
          <cell r="AR3122">
            <v>8</v>
          </cell>
          <cell r="AS3122">
            <v>42412</v>
          </cell>
          <cell r="AT3122" t="str">
            <v>IDU-1806-2015 Contratado Mantenimiento Periódico IDU Arterial BRIGADA DE REACCIÓN VIAL -</v>
          </cell>
          <cell r="AV3122" t="str">
            <v>sc</v>
          </cell>
        </row>
        <row r="3123">
          <cell r="AP3123">
            <v>509218</v>
          </cell>
          <cell r="AQ3123">
            <v>16003486</v>
          </cell>
          <cell r="AR3123">
            <v>8</v>
          </cell>
          <cell r="AS3123">
            <v>42412</v>
          </cell>
          <cell r="AT3123" t="str">
            <v>IDU-1806-2015 Contratado Mantenimiento Periódico IDU Arterial BRIGADA DE REACCIÓN VIAL -</v>
          </cell>
          <cell r="AV3123" t="str">
            <v>sc</v>
          </cell>
        </row>
        <row r="3124">
          <cell r="AP3124">
            <v>509221</v>
          </cell>
          <cell r="AQ3124">
            <v>16003167</v>
          </cell>
          <cell r="AR3124">
            <v>8</v>
          </cell>
          <cell r="AS3124">
            <v>42412</v>
          </cell>
          <cell r="AT3124" t="str">
            <v>IDU-1806-2015 Contratado Mantenimiento Periódico IDU Arterial BRIGADA DE REACCIÓN VIAL -</v>
          </cell>
          <cell r="AV3124" t="str">
            <v>sc</v>
          </cell>
        </row>
        <row r="3125">
          <cell r="AP3125">
            <v>509223</v>
          </cell>
          <cell r="AQ3125">
            <v>16003167</v>
          </cell>
          <cell r="AR3125">
            <v>8</v>
          </cell>
          <cell r="AS3125">
            <v>42412</v>
          </cell>
          <cell r="AT3125" t="str">
            <v>IDU-1806-2015 Contratado Mantenimiento Periódico IDU Arterial BRIGADA DE REACCIÓN VIAL -</v>
          </cell>
          <cell r="AV3125" t="str">
            <v>sc</v>
          </cell>
        </row>
        <row r="3126">
          <cell r="AP3126">
            <v>509225</v>
          </cell>
          <cell r="AQ3126">
            <v>16003167</v>
          </cell>
          <cell r="AR3126">
            <v>8</v>
          </cell>
          <cell r="AS3126">
            <v>42412</v>
          </cell>
          <cell r="AT3126" t="str">
            <v>IDU-1806-2015 Contratado Mantenimiento Periódico IDU Arterial BRIGADA DE REACCIÓN VIAL -</v>
          </cell>
          <cell r="AV3126" t="str">
            <v>sc</v>
          </cell>
        </row>
        <row r="3127">
          <cell r="AP3127">
            <v>509227</v>
          </cell>
          <cell r="AQ3127">
            <v>16003167</v>
          </cell>
          <cell r="AR3127">
            <v>8</v>
          </cell>
          <cell r="AS3127">
            <v>42412</v>
          </cell>
          <cell r="AT3127" t="str">
            <v>IDU-1806-2015 Contratado Mantenimiento Periódico IDU Arterial BRIGADA DE REACCIÓN VIAL -</v>
          </cell>
          <cell r="AV3127" t="str">
            <v>sc</v>
          </cell>
        </row>
        <row r="3128">
          <cell r="AP3128">
            <v>509230</v>
          </cell>
          <cell r="AQ3128">
            <v>16003121</v>
          </cell>
          <cell r="AR3128">
            <v>8</v>
          </cell>
          <cell r="AS3128">
            <v>42412</v>
          </cell>
          <cell r="AT3128" t="str">
            <v>IDU-1806-2015 Contratado Mantenimiento Periódico IDU Arterial BRIGADA DE REACCIÓN VIAL -</v>
          </cell>
          <cell r="AV3128" t="str">
            <v>sc</v>
          </cell>
        </row>
        <row r="3129">
          <cell r="AP3129">
            <v>509232</v>
          </cell>
          <cell r="AQ3129">
            <v>16003121</v>
          </cell>
          <cell r="AR3129">
            <v>8</v>
          </cell>
          <cell r="AS3129">
            <v>42412</v>
          </cell>
          <cell r="AT3129" t="str">
            <v>IDU-1806-2015 Contratado Mantenimiento Periódico IDU Arterial BRIGADA DE REACCIÓN VIAL -</v>
          </cell>
          <cell r="AV3129" t="str">
            <v>sc</v>
          </cell>
        </row>
        <row r="3130">
          <cell r="AP3130">
            <v>509234</v>
          </cell>
          <cell r="AQ3130">
            <v>16003121</v>
          </cell>
          <cell r="AR3130">
            <v>8</v>
          </cell>
          <cell r="AS3130">
            <v>42412</v>
          </cell>
          <cell r="AT3130" t="str">
            <v>IDU-1806-2015 Contratado Mantenimiento Periódico IDU Arterial BRIGADA DE REACCIÓN VIAL -</v>
          </cell>
          <cell r="AV3130" t="str">
            <v>sc</v>
          </cell>
        </row>
        <row r="3131">
          <cell r="AP3131">
            <v>509236</v>
          </cell>
          <cell r="AQ3131">
            <v>16003121</v>
          </cell>
          <cell r="AR3131">
            <v>8</v>
          </cell>
          <cell r="AS3131">
            <v>42412</v>
          </cell>
          <cell r="AT3131" t="str">
            <v>IDU-1806-2015 Contratado Mantenimiento Periódico IDU Arterial BRIGADA DE REACCIÓN VIAL -</v>
          </cell>
          <cell r="AV3131" t="str">
            <v>sc</v>
          </cell>
        </row>
        <row r="3132">
          <cell r="AP3132">
            <v>509239</v>
          </cell>
          <cell r="AQ3132">
            <v>16003064</v>
          </cell>
          <cell r="AR3132">
            <v>8</v>
          </cell>
          <cell r="AS3132">
            <v>42412</v>
          </cell>
          <cell r="AT3132" t="str">
            <v>IDU-1806-2015 Contratado Mantenimiento Periódico IDU Arterial BRIGADA DE REACCIÓN VIAL -</v>
          </cell>
          <cell r="AV3132" t="str">
            <v>sc</v>
          </cell>
        </row>
        <row r="3133">
          <cell r="AP3133">
            <v>509241</v>
          </cell>
          <cell r="AQ3133">
            <v>16003064</v>
          </cell>
          <cell r="AR3133">
            <v>8</v>
          </cell>
          <cell r="AS3133">
            <v>42412</v>
          </cell>
          <cell r="AT3133" t="str">
            <v>IDU-1806-2015 Contratado Mantenimiento Periódico IDU Arterial BRIGADA DE REACCIÓN VIAL -</v>
          </cell>
          <cell r="AV3133" t="str">
            <v>sc</v>
          </cell>
        </row>
        <row r="3134">
          <cell r="AP3134">
            <v>509243</v>
          </cell>
          <cell r="AQ3134">
            <v>16003064</v>
          </cell>
          <cell r="AR3134">
            <v>8</v>
          </cell>
          <cell r="AS3134">
            <v>42412</v>
          </cell>
          <cell r="AT3134" t="str">
            <v>IDU-1806-2015 Contratado Mantenimiento Periódico IDU Arterial BRIGADA DE REACCIÓN VIAL -</v>
          </cell>
          <cell r="AV3134" t="str">
            <v>sc</v>
          </cell>
        </row>
        <row r="3135">
          <cell r="AP3135">
            <v>509245</v>
          </cell>
          <cell r="AQ3135">
            <v>16003064</v>
          </cell>
          <cell r="AR3135">
            <v>8</v>
          </cell>
          <cell r="AS3135">
            <v>42412</v>
          </cell>
          <cell r="AT3135" t="str">
            <v>IDU-1806-2015 Contratado Mantenimiento Periódico IDU Arterial BRIGADA DE REACCIÓN VIAL -</v>
          </cell>
          <cell r="AV3135" t="str">
            <v>sc</v>
          </cell>
        </row>
        <row r="3136">
          <cell r="AP3136">
            <v>509252</v>
          </cell>
          <cell r="AQ3136">
            <v>16002620</v>
          </cell>
          <cell r="AR3136">
            <v>8</v>
          </cell>
          <cell r="AS3136">
            <v>42412</v>
          </cell>
          <cell r="AT3136" t="str">
            <v>IDU-1806-2015 Contratado Mantenimiento Periódico IDU Arterial BRIGADA DE REACCIÓN VIAL -</v>
          </cell>
          <cell r="AV3136" t="str">
            <v>sc</v>
          </cell>
        </row>
        <row r="3137">
          <cell r="AP3137">
            <v>509254</v>
          </cell>
          <cell r="AQ3137">
            <v>16002620</v>
          </cell>
          <cell r="AR3137">
            <v>8</v>
          </cell>
          <cell r="AS3137">
            <v>42412</v>
          </cell>
          <cell r="AT3137" t="str">
            <v>IDU-1806-2015 Contratado Mantenimiento Periódico IDU Arterial BRIGADA DE REACCIÓN VIAL -</v>
          </cell>
          <cell r="AV3137" t="str">
            <v>sc</v>
          </cell>
        </row>
        <row r="3138">
          <cell r="AP3138">
            <v>509257</v>
          </cell>
          <cell r="AQ3138">
            <v>16002805</v>
          </cell>
          <cell r="AR3138">
            <v>8</v>
          </cell>
          <cell r="AS3138">
            <v>42412</v>
          </cell>
          <cell r="AT3138" t="str">
            <v>IDU-1806-2015 Contratado Mantenimiento Periódico IDU Arterial BRIGADA DE REACCIÓN VIAL -</v>
          </cell>
          <cell r="AV3138" t="str">
            <v>sc</v>
          </cell>
        </row>
        <row r="3139">
          <cell r="AP3139">
            <v>509259</v>
          </cell>
          <cell r="AQ3139">
            <v>16002805</v>
          </cell>
          <cell r="AR3139">
            <v>8</v>
          </cell>
          <cell r="AS3139">
            <v>42412</v>
          </cell>
          <cell r="AT3139" t="str">
            <v>IDU-1806-2015 Contratado Mantenimiento Periódico IDU Arterial BRIGADA DE REACCIÓN VIAL -</v>
          </cell>
          <cell r="AV3139" t="str">
            <v>sc</v>
          </cell>
        </row>
        <row r="3140">
          <cell r="AP3140">
            <v>509261</v>
          </cell>
          <cell r="AQ3140">
            <v>16002805</v>
          </cell>
          <cell r="AR3140">
            <v>8</v>
          </cell>
          <cell r="AS3140">
            <v>42412</v>
          </cell>
          <cell r="AT3140" t="str">
            <v>IDU-1806-2015 Contratado Mantenimiento Periódico IDU Arterial BRIGADA DE REACCIÓN VIAL -</v>
          </cell>
          <cell r="AV3140" t="str">
            <v>sc</v>
          </cell>
        </row>
        <row r="3141">
          <cell r="AP3141">
            <v>509263</v>
          </cell>
          <cell r="AQ3141">
            <v>16002805</v>
          </cell>
          <cell r="AR3141">
            <v>8</v>
          </cell>
          <cell r="AS3141">
            <v>42412</v>
          </cell>
          <cell r="AT3141" t="str">
            <v>IDU-1806-2015 Contratado Mantenimiento Periódico IDU Arterial BRIGADA DE REACCIÓN VIAL -</v>
          </cell>
          <cell r="AV3141" t="str">
            <v>sc</v>
          </cell>
        </row>
        <row r="3142">
          <cell r="AP3142">
            <v>509266</v>
          </cell>
          <cell r="AQ3142">
            <v>16003017</v>
          </cell>
          <cell r="AR3142">
            <v>8</v>
          </cell>
          <cell r="AS3142">
            <v>42412</v>
          </cell>
          <cell r="AT3142" t="str">
            <v>IDU-1806-2015 Contratado Mantenimiento Periódico IDU Arterial BRIGADA DE REACCIÓN VIAL -</v>
          </cell>
          <cell r="AV3142" t="str">
            <v>sc</v>
          </cell>
        </row>
        <row r="3143">
          <cell r="AP3143">
            <v>509268</v>
          </cell>
          <cell r="AQ3143">
            <v>16003017</v>
          </cell>
          <cell r="AR3143">
            <v>8</v>
          </cell>
          <cell r="AS3143">
            <v>42412</v>
          </cell>
          <cell r="AT3143" t="str">
            <v>IDU-1806-2015 Contratado Mantenimiento Periódico IDU Arterial BRIGADA DE REACCIÓN VIAL -</v>
          </cell>
          <cell r="AV3143" t="str">
            <v>sc</v>
          </cell>
        </row>
        <row r="3144">
          <cell r="AP3144">
            <v>509270</v>
          </cell>
          <cell r="AQ3144">
            <v>16003017</v>
          </cell>
          <cell r="AR3144">
            <v>8</v>
          </cell>
          <cell r="AS3144">
            <v>42412</v>
          </cell>
          <cell r="AT3144" t="str">
            <v>IDU-1806-2015 Contratado Mantenimiento Periódico IDU Arterial BRIGADA DE REACCIÓN VIAL -</v>
          </cell>
          <cell r="AV3144" t="str">
            <v>sc</v>
          </cell>
        </row>
        <row r="3145">
          <cell r="AP3145">
            <v>509272</v>
          </cell>
          <cell r="AQ3145">
            <v>16003017</v>
          </cell>
          <cell r="AR3145">
            <v>8</v>
          </cell>
          <cell r="AS3145">
            <v>42412</v>
          </cell>
          <cell r="AT3145" t="str">
            <v>IDU-1806-2015 Contratado Mantenimiento Periódico IDU Arterial BRIGADA DE REACCIÓN VIAL -</v>
          </cell>
          <cell r="AV3145" t="str">
            <v>sc</v>
          </cell>
        </row>
        <row r="3146">
          <cell r="AP3146">
            <v>509275</v>
          </cell>
          <cell r="AQ3146">
            <v>16002666</v>
          </cell>
          <cell r="AR3146">
            <v>8</v>
          </cell>
          <cell r="AS3146">
            <v>42412</v>
          </cell>
          <cell r="AT3146" t="str">
            <v>IDU-1806-2015 Contratado Mantenimiento Periódico IDU Arterial BRIGADA DE REACCIÓN VIAL -</v>
          </cell>
          <cell r="AV3146" t="str">
            <v>sc</v>
          </cell>
        </row>
        <row r="3147">
          <cell r="AP3147">
            <v>509277</v>
          </cell>
          <cell r="AQ3147">
            <v>16002666</v>
          </cell>
          <cell r="AR3147">
            <v>8</v>
          </cell>
          <cell r="AS3147">
            <v>42412</v>
          </cell>
          <cell r="AT3147" t="str">
            <v>IDU-1806-2015 Contratado Mantenimiento Periódico IDU Arterial BRIGADA DE REACCIÓN VIAL -</v>
          </cell>
          <cell r="AV3147" t="str">
            <v>sc</v>
          </cell>
        </row>
        <row r="3148">
          <cell r="AP3148">
            <v>509279</v>
          </cell>
          <cell r="AQ3148">
            <v>16002666</v>
          </cell>
          <cell r="AR3148">
            <v>8</v>
          </cell>
          <cell r="AS3148">
            <v>42412</v>
          </cell>
          <cell r="AT3148" t="str">
            <v>IDU-1806-2015 Contratado Mantenimiento Periódico IDU Arterial BRIGADA DE REACCIÓN VIAL -</v>
          </cell>
          <cell r="AV3148" t="str">
            <v>sc</v>
          </cell>
        </row>
        <row r="3149">
          <cell r="AP3149">
            <v>509281</v>
          </cell>
          <cell r="AQ3149">
            <v>16002666</v>
          </cell>
          <cell r="AR3149">
            <v>8</v>
          </cell>
          <cell r="AS3149">
            <v>42412</v>
          </cell>
          <cell r="AT3149" t="str">
            <v>IDU-1806-2015 Contratado Mantenimiento Periódico IDU Arterial BRIGADA DE REACCIÓN VIAL -</v>
          </cell>
          <cell r="AV3149" t="str">
            <v>sc</v>
          </cell>
        </row>
        <row r="3150">
          <cell r="AP3150">
            <v>509284</v>
          </cell>
          <cell r="AQ3150">
            <v>16003243</v>
          </cell>
          <cell r="AR3150">
            <v>8</v>
          </cell>
          <cell r="AS3150">
            <v>42412</v>
          </cell>
          <cell r="AT3150" t="str">
            <v>IDU-1806-2015 Contratado Mantenimiento Periódico IDU Arterial BRIGADA DE REACCIÓN VIAL -</v>
          </cell>
          <cell r="AV3150" t="str">
            <v>sc</v>
          </cell>
        </row>
        <row r="3151">
          <cell r="AP3151">
            <v>509286</v>
          </cell>
          <cell r="AQ3151">
            <v>16003243</v>
          </cell>
          <cell r="AR3151">
            <v>8</v>
          </cell>
          <cell r="AS3151">
            <v>42412</v>
          </cell>
          <cell r="AT3151" t="str">
            <v>IDU-1806-2015 Contratado Mantenimiento Periódico IDU Arterial BRIGADA DE REACCIÓN VIAL -</v>
          </cell>
          <cell r="AV3151" t="str">
            <v>sc</v>
          </cell>
        </row>
        <row r="3152">
          <cell r="AP3152">
            <v>509288</v>
          </cell>
          <cell r="AQ3152">
            <v>16003243</v>
          </cell>
          <cell r="AR3152">
            <v>8</v>
          </cell>
          <cell r="AS3152">
            <v>42412</v>
          </cell>
          <cell r="AT3152" t="str">
            <v>IDU-1806-2015 Contratado Mantenimiento Periódico IDU Arterial BRIGADA DE REACCIÓN VIAL -</v>
          </cell>
          <cell r="AV3152" t="str">
            <v>sc</v>
          </cell>
        </row>
        <row r="3153">
          <cell r="AP3153">
            <v>509290</v>
          </cell>
          <cell r="AQ3153">
            <v>16003243</v>
          </cell>
          <cell r="AR3153">
            <v>8</v>
          </cell>
          <cell r="AS3153">
            <v>42412</v>
          </cell>
          <cell r="AT3153" t="str">
            <v>IDU-1806-2015 Contratado Mantenimiento Periódico IDU Arterial BRIGADA DE REACCIÓN VIAL -</v>
          </cell>
          <cell r="AV3153" t="str">
            <v>sc</v>
          </cell>
        </row>
        <row r="3154">
          <cell r="AP3154">
            <v>509342</v>
          </cell>
          <cell r="AQ3154">
            <v>8012582</v>
          </cell>
          <cell r="AR3154">
            <v>8</v>
          </cell>
          <cell r="AS3154">
            <v>42313</v>
          </cell>
          <cell r="AT3154" t="str">
            <v>IDU-067-2012 Terminado Rehabilitación IDU Circuito Movilidad  -Calzada 2-POLIZA ESTABILIDAD Y CALIDAD ACTIVA</v>
          </cell>
          <cell r="AV3154" t="str">
            <v>sc</v>
          </cell>
        </row>
        <row r="3155">
          <cell r="AP3155">
            <v>509640</v>
          </cell>
          <cell r="AQ3155">
            <v>8001044</v>
          </cell>
          <cell r="AR3155">
            <v>8</v>
          </cell>
          <cell r="AS3155">
            <v>42667</v>
          </cell>
          <cell r="AT3155" t="str">
            <v>SD Terminado Parcheo UAERMV Arterial SD -</v>
          </cell>
          <cell r="AV3155" t="str">
            <v>sc</v>
          </cell>
        </row>
        <row r="3156">
          <cell r="AP3156">
            <v>509642</v>
          </cell>
          <cell r="AQ3156">
            <v>8001044</v>
          </cell>
          <cell r="AR3156">
            <v>8</v>
          </cell>
          <cell r="AS3156">
            <v>42667</v>
          </cell>
          <cell r="AT3156" t="str">
            <v>SD Terminado Parcheo UAERMV Arterial SD -</v>
          </cell>
          <cell r="AV3156" t="str">
            <v>sc</v>
          </cell>
        </row>
        <row r="3157">
          <cell r="AP3157">
            <v>509644</v>
          </cell>
          <cell r="AQ3157">
            <v>8001044</v>
          </cell>
          <cell r="AR3157">
            <v>8</v>
          </cell>
          <cell r="AS3157">
            <v>42412</v>
          </cell>
          <cell r="AT3157" t="str">
            <v>IDU-1806-2015 Contratado Mantenimiento Periódico IDU Arterial BRIGADA DE REACCIÓN VIAL -</v>
          </cell>
          <cell r="AV3157" t="str">
            <v>sc</v>
          </cell>
        </row>
        <row r="3158">
          <cell r="AP3158">
            <v>509646</v>
          </cell>
          <cell r="AQ3158">
            <v>8001044</v>
          </cell>
          <cell r="AR3158">
            <v>8</v>
          </cell>
          <cell r="AS3158">
            <v>42667</v>
          </cell>
          <cell r="AT3158" t="str">
            <v>SD Terminado Parcheo UAERMV Arterial SD -</v>
          </cell>
          <cell r="AV3158" t="str">
            <v>sc</v>
          </cell>
        </row>
        <row r="3159">
          <cell r="AP3159">
            <v>509651</v>
          </cell>
          <cell r="AQ3159">
            <v>8001092</v>
          </cell>
          <cell r="AR3159">
            <v>8</v>
          </cell>
          <cell r="AS3159">
            <v>42667</v>
          </cell>
          <cell r="AT3159" t="str">
            <v>SD Terminado Parcheo UAERMV Arterial SD -Calzada10-2-4-8-POLIZA ESTABILIDAD ACTIVA</v>
          </cell>
          <cell r="AV3159" t="str">
            <v>sc</v>
          </cell>
        </row>
        <row r="3160">
          <cell r="AP3160">
            <v>509653</v>
          </cell>
          <cell r="AQ3160">
            <v>8001092</v>
          </cell>
          <cell r="AR3160">
            <v>8</v>
          </cell>
          <cell r="AS3160">
            <v>42412</v>
          </cell>
          <cell r="AT3160" t="str">
            <v>IDU-1806-2015 Contratado Mantenimiento Periódico IDU Arterial BRIGADA DE REACCIÓN VIAL -Calzada10-2-4-8-POLIZA ESTABILIDAD ACTIVA</v>
          </cell>
          <cell r="AV3160" t="str">
            <v>sc</v>
          </cell>
        </row>
        <row r="3161">
          <cell r="AP3161">
            <v>509655</v>
          </cell>
          <cell r="AQ3161">
            <v>8001092</v>
          </cell>
          <cell r="AR3161">
            <v>8</v>
          </cell>
          <cell r="AS3161">
            <v>42412</v>
          </cell>
          <cell r="AT3161" t="str">
            <v>IDU-1806-2015 Contratado Mantenimiento Periódico IDU Arterial BRIGADA DE REACCIÓN VIAL -Calzada10-2-4-8-POLIZA ESTABILIDAD ACTIVA</v>
          </cell>
          <cell r="AV3161" t="str">
            <v>sc</v>
          </cell>
        </row>
        <row r="3162">
          <cell r="AP3162">
            <v>509657</v>
          </cell>
          <cell r="AQ3162">
            <v>8001092</v>
          </cell>
          <cell r="AR3162">
            <v>8</v>
          </cell>
          <cell r="AS3162">
            <v>42412</v>
          </cell>
          <cell r="AT3162" t="str">
            <v>IDU-1806-2015 Contratado Mantenimiento Periódico IDU Arterial BRIGADA DE REACCIÓN VIAL -Calzada10-2-4-8-POLIZA ESTABILIDAD ACTIVA</v>
          </cell>
          <cell r="AV3162" t="str">
            <v>sc</v>
          </cell>
        </row>
        <row r="3163">
          <cell r="AP3163">
            <v>509675</v>
          </cell>
          <cell r="AQ3163">
            <v>16003415</v>
          </cell>
          <cell r="AR3163">
            <v>8</v>
          </cell>
          <cell r="AS3163">
            <v>42412</v>
          </cell>
          <cell r="AT3163" t="str">
            <v>IDU-1806-2015 Contratado Mantenimiento Periódico IDU Arterial BRIGADA DE REACCIÓN VIAL -</v>
          </cell>
          <cell r="AV3163" t="str">
            <v>sc</v>
          </cell>
        </row>
        <row r="3164">
          <cell r="AP3164">
            <v>509677</v>
          </cell>
          <cell r="AQ3164">
            <v>16003415</v>
          </cell>
          <cell r="AR3164">
            <v>8</v>
          </cell>
          <cell r="AS3164">
            <v>42412</v>
          </cell>
          <cell r="AT3164" t="str">
            <v>IDU-1806-2015 Contratado Mantenimiento Periódico IDU Arterial BRIGADA DE REACCIÓN VIAL -</v>
          </cell>
          <cell r="AV3164" t="str">
            <v>sc</v>
          </cell>
        </row>
        <row r="3165">
          <cell r="AP3165">
            <v>509679</v>
          </cell>
          <cell r="AQ3165">
            <v>16003415</v>
          </cell>
          <cell r="AR3165">
            <v>8</v>
          </cell>
          <cell r="AS3165">
            <v>42412</v>
          </cell>
          <cell r="AT3165" t="str">
            <v>IDU-1806-2015 Contratado Mantenimiento Periódico IDU Arterial BRIGADA DE REACCIÓN VIAL -</v>
          </cell>
          <cell r="AV3165" t="str">
            <v>sc</v>
          </cell>
        </row>
        <row r="3166">
          <cell r="AP3166">
            <v>509681</v>
          </cell>
          <cell r="AQ3166">
            <v>16003415</v>
          </cell>
          <cell r="AR3166">
            <v>8</v>
          </cell>
          <cell r="AS3166">
            <v>42412</v>
          </cell>
          <cell r="AT3166" t="str">
            <v>IDU-1806-2015 Contratado Mantenimiento Periódico IDU Arterial BRIGADA DE REACCIÓN VIAL -</v>
          </cell>
          <cell r="AV3166" t="str">
            <v>sc</v>
          </cell>
        </row>
        <row r="3167">
          <cell r="AP3167">
            <v>509901</v>
          </cell>
          <cell r="AQ3167">
            <v>8005463</v>
          </cell>
          <cell r="AR3167">
            <v>8</v>
          </cell>
          <cell r="AS3167">
            <v>42313</v>
          </cell>
          <cell r="AT3167" t="str">
            <v>IDU-067-2012 Terminado Acciones de Movilidad IDU Circuito Movilidad  -</v>
          </cell>
          <cell r="AV3167" t="str">
            <v>sc</v>
          </cell>
        </row>
        <row r="3168">
          <cell r="AP3168">
            <v>509916</v>
          </cell>
          <cell r="AQ3168">
            <v>8005503</v>
          </cell>
          <cell r="AR3168">
            <v>8</v>
          </cell>
          <cell r="AS3168">
            <v>42768</v>
          </cell>
          <cell r="AT3168" t="str">
            <v>SD Reservado Acciones de Movilidad UAERMV Circuito Movilidad Salvando Vidas -</v>
          </cell>
          <cell r="AV3168" t="str">
            <v>sc</v>
          </cell>
        </row>
        <row r="3169">
          <cell r="AP3169">
            <v>509928</v>
          </cell>
          <cell r="AQ3169">
            <v>8005627</v>
          </cell>
          <cell r="AR3169">
            <v>8</v>
          </cell>
          <cell r="AS3169">
            <v>41912</v>
          </cell>
          <cell r="AT3169" t="str">
            <v>SD Terminado Mantenimiento Periódico UAERMV Arterial  -</v>
          </cell>
          <cell r="AV3169" t="str">
            <v>sc</v>
          </cell>
        </row>
        <row r="3170">
          <cell r="AP3170">
            <v>509931</v>
          </cell>
          <cell r="AQ3170">
            <v>8005678</v>
          </cell>
          <cell r="AR3170">
            <v>8</v>
          </cell>
          <cell r="AS3170">
            <v>41912</v>
          </cell>
          <cell r="AT3170" t="str">
            <v>SD Terminado Mantenimiento Periódico UAERMV Arterial  -</v>
          </cell>
          <cell r="AV3170" t="str">
            <v>sc</v>
          </cell>
        </row>
        <row r="3171">
          <cell r="AP3171">
            <v>509937</v>
          </cell>
          <cell r="AQ3171">
            <v>8005708</v>
          </cell>
          <cell r="AR3171">
            <v>8</v>
          </cell>
          <cell r="AS3171">
            <v>41149</v>
          </cell>
          <cell r="AT3171" t="str">
            <v>SD Terminado Mantenimiento Periódico UAERMV Arterial  -</v>
          </cell>
          <cell r="AV3171" t="str">
            <v>sc</v>
          </cell>
        </row>
        <row r="3172">
          <cell r="AP3172">
            <v>511289</v>
          </cell>
          <cell r="AQ3172">
            <v>8004047</v>
          </cell>
          <cell r="AR3172">
            <v>8</v>
          </cell>
          <cell r="AS3172">
            <v>42534</v>
          </cell>
          <cell r="AT3172" t="str">
            <v>IDU-1707-2014 Terminado Acciones de Movilidad IDU Circuito Movilidad SITP Y TRONCALES -</v>
          </cell>
          <cell r="AV3172" t="str">
            <v>sc</v>
          </cell>
        </row>
        <row r="3173">
          <cell r="AP3173">
            <v>511622</v>
          </cell>
          <cell r="AQ3173">
            <v>8003022</v>
          </cell>
          <cell r="AR3173">
            <v>8</v>
          </cell>
          <cell r="AS3173">
            <v>42409</v>
          </cell>
          <cell r="AT3173" t="str">
            <v>IDU-1707-2014 Terminado Rehabilitación IDU Circuito Movilidad  -</v>
          </cell>
          <cell r="AV3173" t="str">
            <v>sc</v>
          </cell>
        </row>
        <row r="3174">
          <cell r="AP3174">
            <v>511625</v>
          </cell>
          <cell r="AQ3174">
            <v>8003105</v>
          </cell>
          <cell r="AR3174">
            <v>8</v>
          </cell>
          <cell r="AS3174">
            <v>42409</v>
          </cell>
          <cell r="AT3174" t="str">
            <v>IDU-1707-2014 Terminado Rehabilitación IDU Circuito Movilidad  -</v>
          </cell>
          <cell r="AV3174" t="str">
            <v>sc</v>
          </cell>
        </row>
        <row r="3175">
          <cell r="AP3175">
            <v>511628</v>
          </cell>
          <cell r="AQ3175">
            <v>8003211</v>
          </cell>
          <cell r="AR3175">
            <v>8</v>
          </cell>
          <cell r="AS3175">
            <v>42409</v>
          </cell>
          <cell r="AT3175" t="str">
            <v>IDU-1707-2014 Terminado Rehabilitación IDU Circuito Movilidad  -</v>
          </cell>
          <cell r="AV3175" t="str">
            <v>sc</v>
          </cell>
        </row>
        <row r="3176">
          <cell r="AP3176">
            <v>511634</v>
          </cell>
          <cell r="AQ3176">
            <v>8012527</v>
          </cell>
          <cell r="AR3176">
            <v>8</v>
          </cell>
          <cell r="AS3176">
            <v>42409</v>
          </cell>
          <cell r="AT3176" t="str">
            <v>IDU-1707-2014 Terminado Rehabilitación IDU Circuito Movilidad  -</v>
          </cell>
          <cell r="AV3176" t="str">
            <v>sc</v>
          </cell>
        </row>
        <row r="3177">
          <cell r="AP3177">
            <v>511643</v>
          </cell>
          <cell r="AQ3177">
            <v>8002956</v>
          </cell>
          <cell r="AR3177">
            <v>8</v>
          </cell>
          <cell r="AS3177">
            <v>42409</v>
          </cell>
          <cell r="AT3177" t="str">
            <v>IDU-1707-2014 Terminado Rehabilitación IDU Circuito Movilidad  -</v>
          </cell>
          <cell r="AV3177" t="str">
            <v>sc</v>
          </cell>
        </row>
        <row r="3178">
          <cell r="AP3178">
            <v>511646</v>
          </cell>
          <cell r="AQ3178">
            <v>8002734</v>
          </cell>
          <cell r="AR3178">
            <v>8</v>
          </cell>
          <cell r="AS3178">
            <v>42409</v>
          </cell>
          <cell r="AT3178" t="str">
            <v>IDU-1707-2014 Terminado Mantenimiento Periódico IDU Circuito Movilidad  -</v>
          </cell>
          <cell r="AV3178" t="str">
            <v>sc</v>
          </cell>
        </row>
        <row r="3179">
          <cell r="AP3179">
            <v>511649</v>
          </cell>
          <cell r="AQ3179">
            <v>8002621</v>
          </cell>
          <cell r="AR3179">
            <v>8</v>
          </cell>
          <cell r="AS3179">
            <v>42409</v>
          </cell>
          <cell r="AT3179" t="str">
            <v>IDU-1707-2014 Terminado Mantenimiento Periódico IDU Circuito Movilidad  -</v>
          </cell>
          <cell r="AV3179" t="str">
            <v>sc</v>
          </cell>
        </row>
        <row r="3180">
          <cell r="AP3180">
            <v>511652</v>
          </cell>
          <cell r="AQ3180">
            <v>8002526</v>
          </cell>
          <cell r="AR3180">
            <v>8</v>
          </cell>
          <cell r="AS3180">
            <v>42409</v>
          </cell>
          <cell r="AT3180" t="str">
            <v>IDU-1707-2014 Terminado Mantenimiento Periódico IDU Circuito Movilidad  -</v>
          </cell>
          <cell r="AV3180" t="str">
            <v>sc</v>
          </cell>
        </row>
        <row r="3181">
          <cell r="AP3181">
            <v>511655</v>
          </cell>
          <cell r="AQ3181">
            <v>8002427</v>
          </cell>
          <cell r="AR3181">
            <v>8</v>
          </cell>
          <cell r="AS3181">
            <v>42409</v>
          </cell>
          <cell r="AT3181" t="str">
            <v>IDU-1707-2014 Terminado Mantenimiento Periódico IDU Circuito Movilidad  -</v>
          </cell>
          <cell r="AV3181" t="str">
            <v>sc</v>
          </cell>
        </row>
        <row r="3182">
          <cell r="AP3182">
            <v>511658</v>
          </cell>
          <cell r="AQ3182">
            <v>8002329</v>
          </cell>
          <cell r="AR3182">
            <v>8</v>
          </cell>
          <cell r="AS3182">
            <v>42409</v>
          </cell>
          <cell r="AT3182" t="str">
            <v>IDU-1707-2014 Terminado Mantenimiento Periódico IDU Circuito Movilidad  -</v>
          </cell>
          <cell r="AV3182" t="str">
            <v>sc</v>
          </cell>
        </row>
        <row r="3183">
          <cell r="AP3183">
            <v>511661</v>
          </cell>
          <cell r="AQ3183">
            <v>8002227</v>
          </cell>
          <cell r="AR3183">
            <v>8</v>
          </cell>
          <cell r="AS3183">
            <v>42409</v>
          </cell>
          <cell r="AT3183" t="str">
            <v>IDU-1707-2014 Terminado Mantenimiento Periódico IDU Circuito Movilidad  -</v>
          </cell>
          <cell r="AV3183" t="str">
            <v>sc</v>
          </cell>
        </row>
        <row r="3184">
          <cell r="AP3184">
            <v>511664</v>
          </cell>
          <cell r="AQ3184">
            <v>8002130</v>
          </cell>
          <cell r="AR3184">
            <v>8</v>
          </cell>
          <cell r="AS3184">
            <v>42409</v>
          </cell>
          <cell r="AT3184" t="str">
            <v>IDU-1707-2014 Terminado Mantenimiento Periódico IDU Circuito Movilidad  -</v>
          </cell>
          <cell r="AV3184" t="str">
            <v>sc</v>
          </cell>
        </row>
        <row r="3185">
          <cell r="AP3185">
            <v>511667</v>
          </cell>
          <cell r="AQ3185">
            <v>8002046</v>
          </cell>
          <cell r="AR3185">
            <v>8</v>
          </cell>
          <cell r="AS3185">
            <v>42409</v>
          </cell>
          <cell r="AT3185" t="str">
            <v>IDU-1707-2014 Terminado Mantenimiento Periódico IDU Circuito Movilidad  -</v>
          </cell>
          <cell r="AV3185" t="str">
            <v>sc</v>
          </cell>
        </row>
        <row r="3186">
          <cell r="AP3186">
            <v>511670</v>
          </cell>
          <cell r="AQ3186">
            <v>8003804</v>
          </cell>
          <cell r="AR3186">
            <v>8</v>
          </cell>
          <cell r="AS3186">
            <v>42768</v>
          </cell>
          <cell r="AT3186" t="str">
            <v>SD Reservado Acciones de Movilidad UAERMV Circuito Movilidad Salvando Vidas -</v>
          </cell>
          <cell r="AV3186" t="str">
            <v>sc</v>
          </cell>
        </row>
        <row r="3187">
          <cell r="AP3187">
            <v>511673</v>
          </cell>
          <cell r="AQ3187">
            <v>8002850</v>
          </cell>
          <cell r="AR3187">
            <v>8</v>
          </cell>
          <cell r="AS3187">
            <v>42409</v>
          </cell>
          <cell r="AT3187" t="str">
            <v>IDU-1707-2014 Terminado Rehabilitación IDU Circuito Movilidad  -Anden 3-POLIZA ESTABILIDAD ACTIVA</v>
          </cell>
          <cell r="AV3187" t="str">
            <v>sc</v>
          </cell>
        </row>
        <row r="3188">
          <cell r="AP3188">
            <v>511873</v>
          </cell>
          <cell r="AQ3188">
            <v>8011060</v>
          </cell>
          <cell r="AR3188">
            <v>8</v>
          </cell>
          <cell r="AS3188">
            <v>42313</v>
          </cell>
          <cell r="AT3188" t="str">
            <v>IDU-57-2012 Terminado Acciones de Movilidad IDU Arterial  -</v>
          </cell>
          <cell r="AV3188" t="str">
            <v>sc</v>
          </cell>
        </row>
        <row r="3189">
          <cell r="AP3189">
            <v>511876</v>
          </cell>
          <cell r="AQ3189">
            <v>8010941</v>
          </cell>
          <cell r="AR3189">
            <v>8</v>
          </cell>
          <cell r="AS3189">
            <v>42313</v>
          </cell>
          <cell r="AT3189" t="str">
            <v>IDU-57-2012 Terminado Acciones de Movilidad IDU Arterial  -</v>
          </cell>
          <cell r="AV3189" t="str">
            <v>sc</v>
          </cell>
        </row>
        <row r="3190">
          <cell r="AP3190">
            <v>511898</v>
          </cell>
          <cell r="AQ3190">
            <v>8011125</v>
          </cell>
          <cell r="AR3190">
            <v>8</v>
          </cell>
          <cell r="AS3190">
            <v>42313</v>
          </cell>
          <cell r="AT3190" t="str">
            <v>IDU-57-2012 Terminado Acciones de Movilidad IDU Arterial  -</v>
          </cell>
          <cell r="AV3190" t="str">
            <v>sc</v>
          </cell>
        </row>
        <row r="3191">
          <cell r="AP3191">
            <v>511985</v>
          </cell>
          <cell r="AQ3191">
            <v>8010287</v>
          </cell>
          <cell r="AR3191">
            <v>8</v>
          </cell>
          <cell r="AS3191">
            <v>42313</v>
          </cell>
          <cell r="AT3191" t="str">
            <v>IDU-57-2012 Terminado Acciones de Movilidad IDU Arterial  -</v>
          </cell>
          <cell r="AV3191" t="str">
            <v>sc</v>
          </cell>
        </row>
        <row r="3192">
          <cell r="AP3192">
            <v>512001</v>
          </cell>
          <cell r="AQ3192">
            <v>8010767</v>
          </cell>
          <cell r="AR3192">
            <v>8</v>
          </cell>
          <cell r="AS3192">
            <v>42313</v>
          </cell>
          <cell r="AT3192" t="str">
            <v>IDU-57-2012 Terminado Acciones de Movilidad IDU Arterial  -</v>
          </cell>
          <cell r="AV3192" t="str">
            <v>sc</v>
          </cell>
        </row>
        <row r="3193">
          <cell r="AP3193">
            <v>512004</v>
          </cell>
          <cell r="AQ3193">
            <v>8010617</v>
          </cell>
          <cell r="AR3193">
            <v>8</v>
          </cell>
          <cell r="AS3193">
            <v>42313</v>
          </cell>
          <cell r="AT3193" t="str">
            <v>IDU-57-2012 Terminado Acciones de Movilidad IDU Arterial  -</v>
          </cell>
          <cell r="AV3193" t="str">
            <v>sc</v>
          </cell>
        </row>
        <row r="3194">
          <cell r="AP3194">
            <v>512007</v>
          </cell>
          <cell r="AQ3194">
            <v>8010516</v>
          </cell>
          <cell r="AR3194">
            <v>8</v>
          </cell>
          <cell r="AS3194">
            <v>42313</v>
          </cell>
          <cell r="AT3194" t="str">
            <v>IDU-57-2012 Terminado Acciones de Movilidad IDU Arterial  -</v>
          </cell>
          <cell r="AV3194" t="str">
            <v>sc</v>
          </cell>
        </row>
        <row r="3195">
          <cell r="AP3195">
            <v>512010</v>
          </cell>
          <cell r="AQ3195">
            <v>8010349</v>
          </cell>
          <cell r="AR3195">
            <v>8</v>
          </cell>
          <cell r="AS3195">
            <v>42313</v>
          </cell>
          <cell r="AT3195" t="str">
            <v>IDU-57-2012 Terminado Acciones de Movilidad IDU Arterial  -</v>
          </cell>
          <cell r="AV3195" t="str">
            <v>sc</v>
          </cell>
        </row>
        <row r="3196">
          <cell r="AP3196">
            <v>512015</v>
          </cell>
          <cell r="AQ3196">
            <v>8009325</v>
          </cell>
          <cell r="AR3196">
            <v>8</v>
          </cell>
          <cell r="AS3196">
            <v>42313</v>
          </cell>
          <cell r="AT3196" t="str">
            <v>IDU-57-2012 Terminado Acciones de Movilidad IDU Arterial  -</v>
          </cell>
          <cell r="AV3196" t="str">
            <v>sc</v>
          </cell>
        </row>
        <row r="3197">
          <cell r="AP3197">
            <v>512673</v>
          </cell>
          <cell r="AQ3197">
            <v>8003097</v>
          </cell>
          <cell r="AR3197">
            <v>8</v>
          </cell>
          <cell r="AS3197">
            <v>42313</v>
          </cell>
          <cell r="AT3197" t="str">
            <v>IDU-1792-2013 Terminado Mantenimiento Periódico IDU Arterial  -Calzada 2-4-POLIZA ESTABILIDAD ACTIVA</v>
          </cell>
          <cell r="AV3197" t="str">
            <v>sc</v>
          </cell>
        </row>
        <row r="3198">
          <cell r="AP3198">
            <v>512675</v>
          </cell>
          <cell r="AQ3198">
            <v>8003097</v>
          </cell>
          <cell r="AR3198">
            <v>8</v>
          </cell>
          <cell r="AS3198">
            <v>42313</v>
          </cell>
          <cell r="AT3198" t="str">
            <v>IDU-1792-2013 Terminado Mantenimiento Periódico IDU Arterial  -Calzada 2-4-POLIZA ESTABILIDAD ACTIVA</v>
          </cell>
          <cell r="AV3198" t="str">
            <v>sc</v>
          </cell>
        </row>
        <row r="3199">
          <cell r="AP3199">
            <v>512697</v>
          </cell>
          <cell r="AQ3199">
            <v>8002879</v>
          </cell>
          <cell r="AR3199">
            <v>8</v>
          </cell>
          <cell r="AS3199">
            <v>42313</v>
          </cell>
          <cell r="AT3199" t="str">
            <v>IDU-1792-2013 Terminado Mantenimiento Periódico IDU Arterial  -Calzada 2-4-POLIZA ESTABILIDAD ACTIVA</v>
          </cell>
          <cell r="AV3199" t="str">
            <v>sc</v>
          </cell>
        </row>
        <row r="3200">
          <cell r="AP3200">
            <v>512699</v>
          </cell>
          <cell r="AQ3200">
            <v>8002879</v>
          </cell>
          <cell r="AR3200">
            <v>8</v>
          </cell>
          <cell r="AS3200">
            <v>42313</v>
          </cell>
          <cell r="AT3200" t="str">
            <v>IDU-1792-2013 Terminado Mantenimiento Periódico IDU Arterial  -Calzada 2-4-POLIZA ESTABILIDAD ACTIVA</v>
          </cell>
          <cell r="AV3200" t="str">
            <v>sc</v>
          </cell>
        </row>
        <row r="3201">
          <cell r="AP3201">
            <v>512702</v>
          </cell>
          <cell r="AQ3201">
            <v>8003006</v>
          </cell>
          <cell r="AR3201">
            <v>8</v>
          </cell>
          <cell r="AS3201">
            <v>42313</v>
          </cell>
          <cell r="AT3201" t="str">
            <v>IDU-1792-2013 Terminado Mantenimiento Periódico IDU Arterial  -Calzada 2-4-POLIZA ESTABILIDAD ACTIVA</v>
          </cell>
          <cell r="AV3201" t="str">
            <v>sc</v>
          </cell>
        </row>
        <row r="3202">
          <cell r="AP3202">
            <v>512704</v>
          </cell>
          <cell r="AQ3202">
            <v>8003006</v>
          </cell>
          <cell r="AR3202">
            <v>8</v>
          </cell>
          <cell r="AS3202">
            <v>42313</v>
          </cell>
          <cell r="AT3202" t="str">
            <v>IDU-1792-2013 Terminado Mantenimiento Periódico IDU Arterial  -Calzada 2-4-POLIZA ESTABILIDAD ACTIVA</v>
          </cell>
          <cell r="AV3202" t="str">
            <v>sc</v>
          </cell>
        </row>
        <row r="3203">
          <cell r="AP3203">
            <v>512707</v>
          </cell>
          <cell r="AQ3203">
            <v>8002968</v>
          </cell>
          <cell r="AR3203">
            <v>8</v>
          </cell>
          <cell r="AS3203">
            <v>42313</v>
          </cell>
          <cell r="AT3203" t="str">
            <v>IDU-1792-2013 Terminado Mantenimiento Periódico IDU Arterial  -Calzada 2-4-POLIZA ESTABILIDAD ACTIVA</v>
          </cell>
          <cell r="AV3203" t="str">
            <v>sc</v>
          </cell>
        </row>
        <row r="3204">
          <cell r="AP3204">
            <v>512709</v>
          </cell>
          <cell r="AQ3204">
            <v>8002968</v>
          </cell>
          <cell r="AR3204">
            <v>8</v>
          </cell>
          <cell r="AS3204">
            <v>42313</v>
          </cell>
          <cell r="AT3204" t="str">
            <v>IDU-1792-2013 Terminado Mantenimiento Periódico IDU Arterial  -Calzada 2-4-POLIZA ESTABILIDAD ACTIVA</v>
          </cell>
          <cell r="AV3204" t="str">
            <v>sc</v>
          </cell>
        </row>
        <row r="3205">
          <cell r="AP3205">
            <v>512715</v>
          </cell>
          <cell r="AQ3205">
            <v>8002930</v>
          </cell>
          <cell r="AR3205">
            <v>8</v>
          </cell>
          <cell r="AS3205">
            <v>42313</v>
          </cell>
          <cell r="AT3205" t="str">
            <v>IDU-1792-2013 Terminado Mantenimiento Periódico IDU Arterial  -Calzada 2-4-POLIZA ESTABILIDAD ACTIVA</v>
          </cell>
          <cell r="AV3205" t="str">
            <v>sc</v>
          </cell>
        </row>
        <row r="3206">
          <cell r="AP3206">
            <v>512717</v>
          </cell>
          <cell r="AQ3206">
            <v>8002930</v>
          </cell>
          <cell r="AR3206">
            <v>8</v>
          </cell>
          <cell r="AS3206">
            <v>42313</v>
          </cell>
          <cell r="AT3206" t="str">
            <v>IDU-1792-2013 Terminado Mantenimiento Periódico IDU Arterial  -Calzada 2-4-POLIZA ESTABILIDAD ACTIVA</v>
          </cell>
          <cell r="AV3206" t="str">
            <v>sc</v>
          </cell>
        </row>
        <row r="3207">
          <cell r="AP3207">
            <v>512723</v>
          </cell>
          <cell r="AQ3207">
            <v>8003036</v>
          </cell>
          <cell r="AR3207">
            <v>8</v>
          </cell>
          <cell r="AS3207">
            <v>42313</v>
          </cell>
          <cell r="AT3207" t="str">
            <v>IDU-1792-2013 Terminado Mantenimiento Periódico IDU Arterial  -Calzada 2-4-POLIZA ESTABILIDAD ACTIVA</v>
          </cell>
          <cell r="AV3207" t="str">
            <v>sc</v>
          </cell>
        </row>
        <row r="3208">
          <cell r="AP3208">
            <v>512725</v>
          </cell>
          <cell r="AQ3208">
            <v>8003036</v>
          </cell>
          <cell r="AR3208">
            <v>8</v>
          </cell>
          <cell r="AS3208">
            <v>42313</v>
          </cell>
          <cell r="AT3208" t="str">
            <v>IDU-1792-2013 Terminado Mantenimiento Periódico IDU Arterial  -Calzada 2-4-POLIZA ESTABILIDAD ACTIVA</v>
          </cell>
          <cell r="AV3208" t="str">
            <v>sc</v>
          </cell>
        </row>
        <row r="3209">
          <cell r="AP3209">
            <v>513233</v>
          </cell>
          <cell r="AQ3209">
            <v>8008966</v>
          </cell>
          <cell r="AR3209">
            <v>8</v>
          </cell>
          <cell r="AS3209">
            <v>42611</v>
          </cell>
          <cell r="AT3209" t="str">
            <v>SD Terminado Mantenimiento Periódico UAERMV Arterial  -Calzada 2-POLIZA ESTABILIDAD ACTIVA</v>
          </cell>
          <cell r="AV3209" t="str">
            <v>sc</v>
          </cell>
        </row>
        <row r="3210">
          <cell r="AP3210">
            <v>513243</v>
          </cell>
          <cell r="AQ3210">
            <v>8012591</v>
          </cell>
          <cell r="AR3210">
            <v>8</v>
          </cell>
          <cell r="AS3210">
            <v>42550</v>
          </cell>
          <cell r="AT3210" t="str">
            <v>SD Terminado Parcheo UAERMV Arterial  Decreto 064/2015-</v>
          </cell>
          <cell r="AV3210" t="str">
            <v>sc</v>
          </cell>
        </row>
        <row r="3211">
          <cell r="AP3211">
            <v>513246</v>
          </cell>
          <cell r="AQ3211">
            <v>8012590</v>
          </cell>
          <cell r="AR3211">
            <v>8</v>
          </cell>
          <cell r="AS3211">
            <v>42611</v>
          </cell>
          <cell r="AT3211" t="str">
            <v>SD Terminado Mantenimiento Periódico UAERMV Arterial  -</v>
          </cell>
          <cell r="AV3211" t="str">
            <v>sc</v>
          </cell>
        </row>
        <row r="3212">
          <cell r="AP3212">
            <v>513248</v>
          </cell>
          <cell r="AQ3212">
            <v>8012590</v>
          </cell>
          <cell r="AR3212">
            <v>8</v>
          </cell>
          <cell r="AS3212">
            <v>42550</v>
          </cell>
          <cell r="AT3212" t="str">
            <v>SD Terminado Parcheo UAERMV Arterial  Decreto 064/2015-</v>
          </cell>
          <cell r="AV3212" t="str">
            <v>sc</v>
          </cell>
        </row>
        <row r="3213">
          <cell r="AP3213">
            <v>513251</v>
          </cell>
          <cell r="AQ3213">
            <v>8009282</v>
          </cell>
          <cell r="AR3213">
            <v>8</v>
          </cell>
          <cell r="AS3213">
            <v>42611</v>
          </cell>
          <cell r="AT3213" t="str">
            <v>SD Terminado Mantenimiento Periódico UAERMV Arterial  -</v>
          </cell>
          <cell r="AV3213" t="str">
            <v>sc</v>
          </cell>
        </row>
        <row r="3214">
          <cell r="AP3214">
            <v>513253</v>
          </cell>
          <cell r="AQ3214">
            <v>8009282</v>
          </cell>
          <cell r="AR3214">
            <v>8</v>
          </cell>
          <cell r="AS3214">
            <v>42409</v>
          </cell>
          <cell r="AT3214" t="str">
            <v>COP-166-2014 Terminado Parcheo FDL KENNEDY Arterial  -</v>
          </cell>
          <cell r="AV3214" t="str">
            <v>sc</v>
          </cell>
        </row>
        <row r="3215">
          <cell r="AP3215">
            <v>513266</v>
          </cell>
          <cell r="AQ3215">
            <v>8008311</v>
          </cell>
          <cell r="AR3215">
            <v>8</v>
          </cell>
          <cell r="AS3215">
            <v>42313</v>
          </cell>
          <cell r="AT3215" t="str">
            <v>IDU-73-2008 Terminado Rehabilitación IDU Arterial  -</v>
          </cell>
          <cell r="AV3215" t="str">
            <v>sc</v>
          </cell>
        </row>
        <row r="3216">
          <cell r="AP3216">
            <v>513268</v>
          </cell>
          <cell r="AQ3216">
            <v>8008311</v>
          </cell>
          <cell r="AR3216">
            <v>8</v>
          </cell>
          <cell r="AS3216">
            <v>42667</v>
          </cell>
          <cell r="AT3216" t="str">
            <v>SD Terminado Mantenimiento Periódico UAERMV Arterial SD -</v>
          </cell>
          <cell r="AV3216" t="str">
            <v>sc</v>
          </cell>
        </row>
        <row r="3217">
          <cell r="AP3217">
            <v>513271</v>
          </cell>
          <cell r="AQ3217">
            <v>8008142</v>
          </cell>
          <cell r="AR3217">
            <v>8</v>
          </cell>
          <cell r="AS3217">
            <v>42313</v>
          </cell>
          <cell r="AT3217" t="str">
            <v>IDU-73-2008 Terminado Rehabilitación IDU Arterial  -</v>
          </cell>
          <cell r="AV3217" t="str">
            <v>sc</v>
          </cell>
        </row>
        <row r="3218">
          <cell r="AP3218">
            <v>513273</v>
          </cell>
          <cell r="AQ3218">
            <v>8008142</v>
          </cell>
          <cell r="AR3218">
            <v>8</v>
          </cell>
          <cell r="AS3218">
            <v>42611</v>
          </cell>
          <cell r="AT3218" t="str">
            <v>SD Terminado Mantenimiento Periódico UAERMV Arterial  -</v>
          </cell>
          <cell r="AV3218" t="str">
            <v>sc</v>
          </cell>
        </row>
        <row r="3219">
          <cell r="AP3219">
            <v>513276</v>
          </cell>
          <cell r="AQ3219">
            <v>8007849</v>
          </cell>
          <cell r="AR3219">
            <v>8</v>
          </cell>
          <cell r="AS3219">
            <v>42611</v>
          </cell>
          <cell r="AT3219" t="str">
            <v>SD Terminado Mantenimiento Periódico UAERMV Arterial  -</v>
          </cell>
          <cell r="AV3219" t="str">
            <v>sc</v>
          </cell>
        </row>
        <row r="3220">
          <cell r="AP3220">
            <v>513278</v>
          </cell>
          <cell r="AQ3220">
            <v>8007849</v>
          </cell>
          <cell r="AR3220">
            <v>8</v>
          </cell>
          <cell r="AS3220">
            <v>42723</v>
          </cell>
          <cell r="AT3220" t="str">
            <v>SD Terminado Mantenimiento Periódico UAERMV Arterial SD -</v>
          </cell>
          <cell r="AV3220" t="str">
            <v>sc</v>
          </cell>
        </row>
        <row r="3221">
          <cell r="AP3221">
            <v>513281</v>
          </cell>
          <cell r="AQ3221">
            <v>8007649</v>
          </cell>
          <cell r="AR3221">
            <v>8</v>
          </cell>
          <cell r="AS3221">
            <v>41676</v>
          </cell>
          <cell r="AT3221" t="str">
            <v>SD Terminado Mantenimiento Periódico UAERMV Arterial  -</v>
          </cell>
          <cell r="AV3221" t="str">
            <v>sc</v>
          </cell>
        </row>
        <row r="3222">
          <cell r="AP3222">
            <v>513283</v>
          </cell>
          <cell r="AQ3222">
            <v>8007649</v>
          </cell>
          <cell r="AR3222">
            <v>8</v>
          </cell>
          <cell r="AS3222">
            <v>41676</v>
          </cell>
          <cell r="AT3222" t="str">
            <v>SD Terminado Mantenimiento Periódico UAERMV Arterial  -</v>
          </cell>
          <cell r="AV3222" t="str">
            <v>sc</v>
          </cell>
        </row>
        <row r="3223">
          <cell r="AP3223">
            <v>513292</v>
          </cell>
          <cell r="AQ3223">
            <v>8009143</v>
          </cell>
          <cell r="AR3223">
            <v>8</v>
          </cell>
          <cell r="AS3223">
            <v>42550</v>
          </cell>
          <cell r="AT3223" t="str">
            <v>SD Terminado Parcheo UAERMV Arterial  Decreto 064/2015-</v>
          </cell>
          <cell r="AV3223" t="str">
            <v>sc</v>
          </cell>
        </row>
        <row r="3224">
          <cell r="AP3224">
            <v>513622</v>
          </cell>
          <cell r="AQ3224">
            <v>8007401</v>
          </cell>
          <cell r="AR3224">
            <v>8</v>
          </cell>
          <cell r="AS3224">
            <v>42723</v>
          </cell>
          <cell r="AT3224" t="str">
            <v>SD Terminado Mantenimiento Periódico UAERMV Arterial SD -</v>
          </cell>
          <cell r="AV3224" t="str">
            <v>sc</v>
          </cell>
        </row>
        <row r="3225">
          <cell r="AP3225">
            <v>513624</v>
          </cell>
          <cell r="AQ3225">
            <v>8007401</v>
          </cell>
          <cell r="AR3225">
            <v>8</v>
          </cell>
          <cell r="AS3225">
            <v>42723</v>
          </cell>
          <cell r="AT3225" t="str">
            <v>SD Terminado Mantenimiento Periódico UAERMV Arterial SD -</v>
          </cell>
          <cell r="AV3225" t="str">
            <v>sc</v>
          </cell>
        </row>
        <row r="3226">
          <cell r="AP3226">
            <v>513636</v>
          </cell>
          <cell r="AQ3226">
            <v>8007487</v>
          </cell>
          <cell r="AR3226">
            <v>8</v>
          </cell>
          <cell r="AS3226">
            <v>42611</v>
          </cell>
          <cell r="AT3226" t="str">
            <v>SD Terminado Mantenimiento Periódico UAERMV Arterial  -</v>
          </cell>
          <cell r="AV3226" t="str">
            <v>sc</v>
          </cell>
        </row>
        <row r="3227">
          <cell r="AP3227">
            <v>513638</v>
          </cell>
          <cell r="AQ3227">
            <v>8007487</v>
          </cell>
          <cell r="AR3227">
            <v>8</v>
          </cell>
          <cell r="AS3227">
            <v>42611</v>
          </cell>
          <cell r="AT3227" t="str">
            <v>SD Terminado Mantenimiento Periódico UAERMV Arterial  -</v>
          </cell>
          <cell r="AV3227" t="str">
            <v>sc</v>
          </cell>
        </row>
        <row r="3228">
          <cell r="AP3228">
            <v>513668</v>
          </cell>
          <cell r="AQ3228">
            <v>8007222</v>
          </cell>
          <cell r="AR3228">
            <v>8</v>
          </cell>
          <cell r="AS3228">
            <v>42723</v>
          </cell>
          <cell r="AT3228" t="str">
            <v>SD Terminado Mantenimiento Periódico UAERMV Arterial SD -</v>
          </cell>
          <cell r="AV3228" t="str">
            <v>sc</v>
          </cell>
        </row>
        <row r="3229">
          <cell r="AP3229">
            <v>513673</v>
          </cell>
          <cell r="AQ3229">
            <v>8007158</v>
          </cell>
          <cell r="AR3229">
            <v>8</v>
          </cell>
          <cell r="AS3229">
            <v>42723</v>
          </cell>
          <cell r="AT3229" t="str">
            <v>SD Terminado Mantenimiento Periódico UAERMV Arterial SD -</v>
          </cell>
          <cell r="AV3229" t="str">
            <v>sc</v>
          </cell>
        </row>
        <row r="3230">
          <cell r="AP3230">
            <v>513675</v>
          </cell>
          <cell r="AQ3230">
            <v>8007158</v>
          </cell>
          <cell r="AR3230">
            <v>8</v>
          </cell>
          <cell r="AS3230">
            <v>42723</v>
          </cell>
          <cell r="AT3230" t="str">
            <v>SD Terminado Mantenimiento Periódico UAERMV Arterial SD -</v>
          </cell>
          <cell r="AV3230" t="str">
            <v>sc</v>
          </cell>
        </row>
        <row r="3231">
          <cell r="AP3231">
            <v>513678</v>
          </cell>
          <cell r="AQ3231">
            <v>8007083</v>
          </cell>
          <cell r="AR3231">
            <v>8</v>
          </cell>
          <cell r="AS3231">
            <v>42313</v>
          </cell>
          <cell r="AT3231" t="str">
            <v>IDU-73-2008 Terminado Mantenimiento Periódico IDU Arterial  -</v>
          </cell>
          <cell r="AV3231" t="str">
            <v>sc</v>
          </cell>
        </row>
        <row r="3232">
          <cell r="AP3232">
            <v>513680</v>
          </cell>
          <cell r="AQ3232">
            <v>8007083</v>
          </cell>
          <cell r="AR3232">
            <v>8</v>
          </cell>
          <cell r="AS3232">
            <v>42611</v>
          </cell>
          <cell r="AT3232" t="str">
            <v>SD Terminado Mantenimiento Periódico UAERMV Arterial  -</v>
          </cell>
          <cell r="AV3232" t="str">
            <v>sc</v>
          </cell>
        </row>
        <row r="3233">
          <cell r="AP3233">
            <v>513685</v>
          </cell>
          <cell r="AQ3233">
            <v>8007063</v>
          </cell>
          <cell r="AR3233">
            <v>8</v>
          </cell>
          <cell r="AS3233">
            <v>42611</v>
          </cell>
          <cell r="AT3233" t="str">
            <v>SD Terminado Mantenimiento Periódico UAERMV Arterial  -</v>
          </cell>
          <cell r="AV3233" t="str">
            <v>sc</v>
          </cell>
        </row>
        <row r="3234">
          <cell r="AP3234">
            <v>513688</v>
          </cell>
          <cell r="AQ3234">
            <v>8007056</v>
          </cell>
          <cell r="AR3234">
            <v>8</v>
          </cell>
          <cell r="AS3234">
            <v>42611</v>
          </cell>
          <cell r="AT3234" t="str">
            <v>SD Terminado Mantenimiento Periódico UAERMV Arterial  -</v>
          </cell>
          <cell r="AV3234" t="str">
            <v>sc</v>
          </cell>
        </row>
        <row r="3235">
          <cell r="AP3235">
            <v>513695</v>
          </cell>
          <cell r="AQ3235">
            <v>8012413</v>
          </cell>
          <cell r="AR3235">
            <v>8</v>
          </cell>
          <cell r="AS3235">
            <v>42611</v>
          </cell>
          <cell r="AT3235" t="str">
            <v>SD Terminado Mantenimiento Periódico UAERMV Arterial  -</v>
          </cell>
          <cell r="AV3235" t="str">
            <v>sc</v>
          </cell>
        </row>
        <row r="3236">
          <cell r="AP3236">
            <v>513698</v>
          </cell>
          <cell r="AQ3236">
            <v>8007356</v>
          </cell>
          <cell r="AR3236">
            <v>8</v>
          </cell>
          <cell r="AS3236">
            <v>42409</v>
          </cell>
          <cell r="AT3236" t="str">
            <v>COP-166-2014 Terminado Rehabilitación FDL KENNEDY Arterial  -</v>
          </cell>
          <cell r="AV3236" t="str">
            <v>sc</v>
          </cell>
        </row>
        <row r="3237">
          <cell r="AP3237">
            <v>513700</v>
          </cell>
          <cell r="AQ3237">
            <v>8007356</v>
          </cell>
          <cell r="AR3237">
            <v>8</v>
          </cell>
          <cell r="AS3237">
            <v>42409</v>
          </cell>
          <cell r="AT3237" t="str">
            <v>COP-166-2014 Terminado Mantenimiento Periódico FDL KENNEDY Arterial  -</v>
          </cell>
          <cell r="AV3237" t="str">
            <v>sc</v>
          </cell>
        </row>
        <row r="3238">
          <cell r="AP3238">
            <v>514212</v>
          </cell>
          <cell r="AQ3238">
            <v>8008439</v>
          </cell>
          <cell r="AR3238">
            <v>8</v>
          </cell>
          <cell r="AS3238">
            <v>42550</v>
          </cell>
          <cell r="AT3238" t="str">
            <v>IDU-57-2012 Terminado Parcheo IDU Arterial SD DECRETO 064/2015-</v>
          </cell>
          <cell r="AV3238" t="str">
            <v>sc</v>
          </cell>
        </row>
        <row r="3239">
          <cell r="AP3239">
            <v>514214</v>
          </cell>
          <cell r="AQ3239">
            <v>8008439</v>
          </cell>
          <cell r="AR3239">
            <v>8</v>
          </cell>
          <cell r="AS3239">
            <v>42611</v>
          </cell>
          <cell r="AT3239" t="str">
            <v>SD Terminado Mantenimiento Periódico UAERMV Arterial  -</v>
          </cell>
          <cell r="AV3239" t="str">
            <v>sc</v>
          </cell>
        </row>
        <row r="3240">
          <cell r="AP3240">
            <v>514249</v>
          </cell>
          <cell r="AQ3240">
            <v>8007907</v>
          </cell>
          <cell r="AR3240">
            <v>8</v>
          </cell>
          <cell r="AS3240">
            <v>42611</v>
          </cell>
          <cell r="AT3240" t="str">
            <v>SD Terminado Mantenimiento Periódico UAERMV Arterial  -</v>
          </cell>
          <cell r="AV3240" t="str">
            <v>sc</v>
          </cell>
        </row>
        <row r="3241">
          <cell r="AP3241">
            <v>514254</v>
          </cell>
          <cell r="AQ3241">
            <v>8007885</v>
          </cell>
          <cell r="AR3241">
            <v>8</v>
          </cell>
          <cell r="AS3241">
            <v>42550</v>
          </cell>
          <cell r="AT3241" t="str">
            <v>SD Terminado Parcheo UAERMV Arterial  Decreto 064/2015-</v>
          </cell>
          <cell r="AV3241" t="str">
            <v>sc</v>
          </cell>
        </row>
        <row r="3242">
          <cell r="AP3242">
            <v>514261</v>
          </cell>
          <cell r="AQ3242">
            <v>8007795</v>
          </cell>
          <cell r="AR3242">
            <v>8</v>
          </cell>
          <cell r="AS3242">
            <v>42313</v>
          </cell>
          <cell r="AT3242" t="str">
            <v>IDU-57-2012 Terminado Acciones de Movilidad IDU Arterial  -Calzada 4-POLIZA ESTABILIDAD ACTIVA</v>
          </cell>
          <cell r="AV3242" t="str">
            <v>sc</v>
          </cell>
        </row>
        <row r="3243">
          <cell r="AP3243">
            <v>514268</v>
          </cell>
          <cell r="AQ3243">
            <v>8007841</v>
          </cell>
          <cell r="AR3243">
            <v>8</v>
          </cell>
          <cell r="AS3243">
            <v>42550</v>
          </cell>
          <cell r="AT3243" t="str">
            <v>SD Terminado Parcheo UAERMV Arterial  Decreto 064/2015-</v>
          </cell>
          <cell r="AV3243" t="str">
            <v>sc</v>
          </cell>
        </row>
        <row r="3244">
          <cell r="AP3244">
            <v>514270</v>
          </cell>
          <cell r="AQ3244">
            <v>8007841</v>
          </cell>
          <cell r="AR3244">
            <v>8</v>
          </cell>
          <cell r="AS3244">
            <v>42409</v>
          </cell>
          <cell r="AT3244" t="str">
            <v>COP-166-2014 Terminado Mantenimiento Periódico FDL KENNEDY Arterial  Intervenido no reservado en el IDU-</v>
          </cell>
          <cell r="AV3244" t="str">
            <v>sc</v>
          </cell>
        </row>
        <row r="3245">
          <cell r="AP3245">
            <v>514280</v>
          </cell>
          <cell r="AQ3245">
            <v>8012382</v>
          </cell>
          <cell r="AR3245">
            <v>8</v>
          </cell>
          <cell r="AS3245">
            <v>42611</v>
          </cell>
          <cell r="AT3245" t="str">
            <v>SD Terminado Mantenimiento Periódico UAERMV Arterial  -</v>
          </cell>
          <cell r="AV3245" t="str">
            <v>sc</v>
          </cell>
        </row>
        <row r="3246">
          <cell r="AP3246">
            <v>514282</v>
          </cell>
          <cell r="AQ3246">
            <v>8012382</v>
          </cell>
          <cell r="AR3246">
            <v>8</v>
          </cell>
          <cell r="AS3246">
            <v>42723</v>
          </cell>
          <cell r="AT3246" t="str">
            <v>SD Terminado Mantenimiento Periódico UAERMV Arterial SD -</v>
          </cell>
          <cell r="AV3246" t="str">
            <v>sc</v>
          </cell>
        </row>
        <row r="3247">
          <cell r="AP3247">
            <v>514476</v>
          </cell>
          <cell r="AQ3247">
            <v>8008450</v>
          </cell>
          <cell r="AR3247">
            <v>8</v>
          </cell>
          <cell r="AS3247">
            <v>42611</v>
          </cell>
          <cell r="AT3247" t="str">
            <v>SD Terminado Mantenimiento Periódico UAERMV Arterial  -</v>
          </cell>
          <cell r="AV3247" t="str">
            <v>sc</v>
          </cell>
        </row>
        <row r="3248">
          <cell r="AP3248">
            <v>514478</v>
          </cell>
          <cell r="AQ3248">
            <v>8008450</v>
          </cell>
          <cell r="AR3248">
            <v>8</v>
          </cell>
          <cell r="AS3248">
            <v>42723</v>
          </cell>
          <cell r="AT3248" t="str">
            <v>SD Terminado Mantenimiento Periódico UAERMV Arterial SD -</v>
          </cell>
          <cell r="AV3248" t="str">
            <v>sc</v>
          </cell>
        </row>
        <row r="3249">
          <cell r="AP3249">
            <v>514504</v>
          </cell>
          <cell r="AQ3249">
            <v>8008242</v>
          </cell>
          <cell r="AR3249">
            <v>8</v>
          </cell>
          <cell r="AS3249">
            <v>42611</v>
          </cell>
          <cell r="AT3249" t="str">
            <v>SD Terminado Mantenimiento Periódico UAERMV Arterial  -Calzada 2-4-POLIZA ESTABILIDAD ACTIVA</v>
          </cell>
          <cell r="AV3249" t="str">
            <v>sc</v>
          </cell>
        </row>
        <row r="3250">
          <cell r="AP3250">
            <v>514506</v>
          </cell>
          <cell r="AQ3250">
            <v>8008242</v>
          </cell>
          <cell r="AR3250">
            <v>8</v>
          </cell>
          <cell r="AS3250">
            <v>42723</v>
          </cell>
          <cell r="AT3250" t="str">
            <v>SD Terminado Mantenimiento Periódico UAERMV Arterial SD -Calzada 2-4-POLIZA ESTABILIDAD ACTIVA</v>
          </cell>
          <cell r="AV3250" t="str">
            <v>sc</v>
          </cell>
        </row>
        <row r="3251">
          <cell r="AP3251">
            <v>515230</v>
          </cell>
          <cell r="AQ3251">
            <v>8004447</v>
          </cell>
          <cell r="AR3251">
            <v>8</v>
          </cell>
          <cell r="AS3251">
            <v>42667</v>
          </cell>
          <cell r="AT3251" t="str">
            <v>SD Terminado Mantenimiento Periódico UAERMV Arterial SD -Calzada 2-POLIZA ESTABILIDAD Y CALIDAD ACTIVA</v>
          </cell>
          <cell r="AV3251" t="str">
            <v>sc</v>
          </cell>
        </row>
        <row r="3252">
          <cell r="AP3252">
            <v>515237</v>
          </cell>
          <cell r="AQ3252">
            <v>8004398</v>
          </cell>
          <cell r="AR3252">
            <v>8</v>
          </cell>
          <cell r="AS3252">
            <v>42667</v>
          </cell>
          <cell r="AT3252" t="str">
            <v>SD Terminado Mantenimiento Periódico UAERMV Arterial SD -Calzada 2-4-6-POLIZA ESTABILIDAD Y CALIDAD ACTIVA</v>
          </cell>
          <cell r="AV3252" t="str">
            <v>sc</v>
          </cell>
        </row>
        <row r="3253">
          <cell r="AP3253">
            <v>515461</v>
          </cell>
          <cell r="AQ3253">
            <v>8012683</v>
          </cell>
          <cell r="AR3253">
            <v>8</v>
          </cell>
          <cell r="AS3253">
            <v>42488</v>
          </cell>
          <cell r="AT3253" t="str">
            <v>SD Terminado Parcheo UAERMV Arterial  -Anden 1-POLIZA ESTABILIDAD ACTIVA</v>
          </cell>
          <cell r="AV3253" t="str">
            <v>sc</v>
          </cell>
        </row>
        <row r="3254">
          <cell r="AP3254">
            <v>515463</v>
          </cell>
          <cell r="AQ3254">
            <v>8012683</v>
          </cell>
          <cell r="AR3254">
            <v>8</v>
          </cell>
          <cell r="AS3254">
            <v>42723</v>
          </cell>
          <cell r="AT3254" t="str">
            <v>SD Terminado Mantenimiento Periódico UAERMV Arterial SD -Anden 1-POLIZA ESTABILIDAD ACTIVA</v>
          </cell>
          <cell r="AV3254" t="str">
            <v>sc</v>
          </cell>
        </row>
        <row r="3255">
          <cell r="AP3255">
            <v>515784</v>
          </cell>
          <cell r="AQ3255">
            <v>8000071</v>
          </cell>
          <cell r="AR3255">
            <v>8</v>
          </cell>
          <cell r="AS3255">
            <v>42313</v>
          </cell>
          <cell r="AT3255" t="str">
            <v>IDU-73-2008 Terminado Acciones de Movilidad IDU Arterial  -</v>
          </cell>
          <cell r="AV3255" t="str">
            <v>sc</v>
          </cell>
        </row>
        <row r="3256">
          <cell r="AP3256">
            <v>515807</v>
          </cell>
          <cell r="AQ3256">
            <v>8000774</v>
          </cell>
          <cell r="AR3256">
            <v>8</v>
          </cell>
          <cell r="AS3256">
            <v>42313</v>
          </cell>
          <cell r="AT3256" t="str">
            <v>IDU-73-2008 Terminado Construcción IDU Local  -</v>
          </cell>
          <cell r="AV3256" t="str">
            <v>sc</v>
          </cell>
        </row>
        <row r="3257">
          <cell r="AP3257">
            <v>515819</v>
          </cell>
          <cell r="AQ3257">
            <v>8000132</v>
          </cell>
          <cell r="AR3257">
            <v>8</v>
          </cell>
          <cell r="AS3257">
            <v>42313</v>
          </cell>
          <cell r="AT3257" t="str">
            <v>IDU-73-2008 Terminado Construcción IDU Arterial  -</v>
          </cell>
          <cell r="AV3257" t="str">
            <v>sc</v>
          </cell>
        </row>
        <row r="3258">
          <cell r="AP3258">
            <v>515826</v>
          </cell>
          <cell r="AQ3258">
            <v>8000034</v>
          </cell>
          <cell r="AR3258">
            <v>8</v>
          </cell>
          <cell r="AS3258">
            <v>42488</v>
          </cell>
          <cell r="AT3258" t="str">
            <v>SD Terminado Parcheo UAERMV Arterial  -Calzada2-6 Puente8-POLIZA ESTABILIDAD ACTIVA</v>
          </cell>
          <cell r="AV3258" t="str">
            <v>sc</v>
          </cell>
        </row>
        <row r="3259">
          <cell r="AP3259">
            <v>515828</v>
          </cell>
          <cell r="AQ3259">
            <v>8000034</v>
          </cell>
          <cell r="AR3259">
            <v>8</v>
          </cell>
          <cell r="AS3259">
            <v>42488</v>
          </cell>
          <cell r="AT3259" t="str">
            <v>SD Terminado Parcheo UAERMV Arterial  -Calzada2-6 Puente8-POLIZA ESTABILIDAD ACTIVA</v>
          </cell>
          <cell r="AV3259" t="str">
            <v>sc</v>
          </cell>
        </row>
        <row r="3260">
          <cell r="AP3260">
            <v>515836</v>
          </cell>
          <cell r="AQ3260">
            <v>8000192</v>
          </cell>
          <cell r="AR3260">
            <v>8</v>
          </cell>
          <cell r="AS3260">
            <v>42313</v>
          </cell>
          <cell r="AT3260" t="str">
            <v>IDU-73-2008 Terminado Construcción IDU Arterial  -Calzada4-POLIZA ESTABILIDAD ACTIVA</v>
          </cell>
          <cell r="AV3260" t="str">
            <v>sc</v>
          </cell>
        </row>
        <row r="3261">
          <cell r="AP3261">
            <v>515838</v>
          </cell>
          <cell r="AQ3261">
            <v>8000192</v>
          </cell>
          <cell r="AR3261">
            <v>8</v>
          </cell>
          <cell r="AS3261">
            <v>42313</v>
          </cell>
          <cell r="AT3261" t="str">
            <v>IDU-73-2008 Terminado Construcción IDU Arterial  -Calzada4-POLIZA ESTABILIDAD ACTIVA</v>
          </cell>
          <cell r="AV3261" t="str">
            <v>sc</v>
          </cell>
        </row>
        <row r="3262">
          <cell r="AP3262">
            <v>516400</v>
          </cell>
          <cell r="AQ3262">
            <v>8005711</v>
          </cell>
          <cell r="AR3262">
            <v>8</v>
          </cell>
          <cell r="AS3262">
            <v>42313</v>
          </cell>
          <cell r="AT3262" t="str">
            <v>IDU-57-2012 Terminado Acciones de Movilidad IDU Arterial  -</v>
          </cell>
          <cell r="AV3262" t="str">
            <v>sc</v>
          </cell>
        </row>
        <row r="3263">
          <cell r="AP3263">
            <v>518673</v>
          </cell>
          <cell r="AQ3263">
            <v>8005567</v>
          </cell>
          <cell r="AR3263">
            <v>8</v>
          </cell>
          <cell r="AS3263">
            <v>42313</v>
          </cell>
          <cell r="AT3263" t="str">
            <v>IDU-57-2012 Terminado Acciones de Movilidad IDU Arterial  -</v>
          </cell>
          <cell r="AV3263" t="str">
            <v>sc</v>
          </cell>
        </row>
        <row r="3264">
          <cell r="AP3264">
            <v>518699</v>
          </cell>
          <cell r="AQ3264">
            <v>8012536</v>
          </cell>
          <cell r="AR3264">
            <v>8</v>
          </cell>
          <cell r="AS3264">
            <v>42313</v>
          </cell>
          <cell r="AT3264" t="str">
            <v>IDU-57-2012 Terminado Acciones de Movilidad IDU Arterial  -</v>
          </cell>
          <cell r="AV3264" t="str">
            <v>sc</v>
          </cell>
        </row>
        <row r="3265">
          <cell r="AP3265">
            <v>518800</v>
          </cell>
          <cell r="AQ3265">
            <v>8005922</v>
          </cell>
          <cell r="AR3265">
            <v>8</v>
          </cell>
          <cell r="AS3265">
            <v>42313</v>
          </cell>
          <cell r="AT3265" t="str">
            <v>IDU-57-2012 Terminado Acciones de Movilidad IDU Arterial  -</v>
          </cell>
          <cell r="AV3265" t="str">
            <v>sc</v>
          </cell>
        </row>
        <row r="3266">
          <cell r="AP3266">
            <v>518820</v>
          </cell>
          <cell r="AQ3266">
            <v>8005961</v>
          </cell>
          <cell r="AR3266">
            <v>8</v>
          </cell>
          <cell r="AS3266">
            <v>42313</v>
          </cell>
          <cell r="AT3266" t="str">
            <v>IDU-57-2012 Terminado Acciones de Movilidad IDU Arterial  -</v>
          </cell>
          <cell r="AV3266" t="str">
            <v>sc</v>
          </cell>
        </row>
        <row r="3267">
          <cell r="AP3267">
            <v>521506</v>
          </cell>
          <cell r="AQ3267">
            <v>8000980</v>
          </cell>
          <cell r="AR3267">
            <v>8</v>
          </cell>
          <cell r="AS3267">
            <v>42667</v>
          </cell>
          <cell r="AT3267" t="str">
            <v>SD Terminado Parcheo UAERMV Arterial SD -</v>
          </cell>
          <cell r="AV3267" t="str">
            <v>sc</v>
          </cell>
        </row>
        <row r="3268">
          <cell r="AP3268">
            <v>521508</v>
          </cell>
          <cell r="AQ3268">
            <v>8000980</v>
          </cell>
          <cell r="AR3268">
            <v>8</v>
          </cell>
          <cell r="AS3268">
            <v>42667</v>
          </cell>
          <cell r="AT3268" t="str">
            <v>SD Terminado Parcheo UAERMV Arterial SD -</v>
          </cell>
          <cell r="AV3268" t="str">
            <v>sc</v>
          </cell>
        </row>
        <row r="3269">
          <cell r="AP3269">
            <v>521510</v>
          </cell>
          <cell r="AQ3269">
            <v>8000980</v>
          </cell>
          <cell r="AR3269">
            <v>8</v>
          </cell>
          <cell r="AS3269">
            <v>42412</v>
          </cell>
          <cell r="AT3269" t="str">
            <v>IDU-1806-2015 Contratado Mantenimiento Periódico IDU Arterial BRIGADA DE REACCIÓN VIAL -</v>
          </cell>
          <cell r="AV3269" t="str">
            <v>sc</v>
          </cell>
        </row>
        <row r="3270">
          <cell r="AP3270">
            <v>521512</v>
          </cell>
          <cell r="AQ3270">
            <v>8000980</v>
          </cell>
          <cell r="AR3270">
            <v>8</v>
          </cell>
          <cell r="AS3270">
            <v>42667</v>
          </cell>
          <cell r="AT3270" t="str">
            <v>SD Terminado Parcheo UAERMV Arterial SD -</v>
          </cell>
          <cell r="AV3270" t="str">
            <v>sc</v>
          </cell>
        </row>
        <row r="3271">
          <cell r="AP3271">
            <v>521529</v>
          </cell>
          <cell r="AQ3271">
            <v>8001282</v>
          </cell>
          <cell r="AR3271">
            <v>8</v>
          </cell>
          <cell r="AS3271">
            <v>42667</v>
          </cell>
          <cell r="AT3271" t="str">
            <v>SD Terminado Parcheo UAERMV Arterial SD -Anden 11-POLIZA ESTABILIDAD ACTIVA</v>
          </cell>
          <cell r="AV3271" t="str">
            <v>sc</v>
          </cell>
        </row>
        <row r="3272">
          <cell r="AP3272">
            <v>521531</v>
          </cell>
          <cell r="AQ3272">
            <v>8001282</v>
          </cell>
          <cell r="AR3272">
            <v>8</v>
          </cell>
          <cell r="AS3272">
            <v>42412</v>
          </cell>
          <cell r="AT3272" t="str">
            <v>IDU-1806-2015 Contratado Mantenimiento Periódico IDU Arterial BRIGADA DE REACCIÓN VIAL -Anden 11-POLIZA ESTABILIDAD ACTIVA</v>
          </cell>
          <cell r="AV3272" t="str">
            <v>sc</v>
          </cell>
        </row>
        <row r="3273">
          <cell r="AP3273">
            <v>521533</v>
          </cell>
          <cell r="AQ3273">
            <v>8001282</v>
          </cell>
          <cell r="AR3273">
            <v>8</v>
          </cell>
          <cell r="AS3273">
            <v>42412</v>
          </cell>
          <cell r="AT3273" t="str">
            <v>IDU-1806-2015 Contratado Mantenimiento Periódico IDU Arterial BRIGADA DE REACCIÓN VIAL -Anden 11-POLIZA ESTABILIDAD ACTIVA</v>
          </cell>
          <cell r="AV3273" t="str">
            <v>sc</v>
          </cell>
        </row>
        <row r="3274">
          <cell r="AP3274">
            <v>521535</v>
          </cell>
          <cell r="AQ3274">
            <v>8001282</v>
          </cell>
          <cell r="AR3274">
            <v>8</v>
          </cell>
          <cell r="AS3274">
            <v>42412</v>
          </cell>
          <cell r="AT3274" t="str">
            <v>IDU-1806-2015 Contratado Mantenimiento Periódico IDU Arterial BRIGADA DE REACCIÓN VIAL -Anden 11-POLIZA ESTABILIDAD ACTIVA</v>
          </cell>
          <cell r="AV3274" t="str">
            <v>sc</v>
          </cell>
        </row>
        <row r="3275">
          <cell r="AP3275">
            <v>521551</v>
          </cell>
          <cell r="AQ3275">
            <v>8002710</v>
          </cell>
          <cell r="AR3275">
            <v>8</v>
          </cell>
          <cell r="AS3275">
            <v>42667</v>
          </cell>
          <cell r="AT3275" t="str">
            <v>SD Terminado Parcheo UAERMV Arterial SD -</v>
          </cell>
          <cell r="AV3275" t="str">
            <v>sc</v>
          </cell>
        </row>
        <row r="3276">
          <cell r="AP3276">
            <v>521553</v>
          </cell>
          <cell r="AQ3276">
            <v>8002710</v>
          </cell>
          <cell r="AR3276">
            <v>8</v>
          </cell>
          <cell r="AS3276">
            <v>42667</v>
          </cell>
          <cell r="AT3276" t="str">
            <v>SD Terminado Parcheo UAERMV Arterial SD -</v>
          </cell>
          <cell r="AV3276" t="str">
            <v>sc</v>
          </cell>
        </row>
        <row r="3277">
          <cell r="AP3277">
            <v>521555</v>
          </cell>
          <cell r="AQ3277">
            <v>8002710</v>
          </cell>
          <cell r="AR3277">
            <v>8</v>
          </cell>
          <cell r="AS3277">
            <v>42412</v>
          </cell>
          <cell r="AT3277" t="str">
            <v>IDU-1806-2015 Contratado Mantenimiento Periódico IDU Arterial BRIGADA DE REACCIÓN VIAL -</v>
          </cell>
          <cell r="AV3277" t="str">
            <v>sc</v>
          </cell>
        </row>
        <row r="3278">
          <cell r="AP3278">
            <v>521557</v>
          </cell>
          <cell r="AQ3278">
            <v>8002710</v>
          </cell>
          <cell r="AR3278">
            <v>8</v>
          </cell>
          <cell r="AS3278">
            <v>42412</v>
          </cell>
          <cell r="AT3278" t="str">
            <v>IDU-1806-2015 Contratado Mantenimiento Periódico IDU Arterial BRIGADA DE REACCIÓN VIAL -</v>
          </cell>
          <cell r="AV3278" t="str">
            <v>sc</v>
          </cell>
        </row>
        <row r="3279">
          <cell r="AP3279">
            <v>521562</v>
          </cell>
          <cell r="AQ3279">
            <v>8003096</v>
          </cell>
          <cell r="AR3279">
            <v>8</v>
          </cell>
          <cell r="AS3279">
            <v>42667</v>
          </cell>
          <cell r="AT3279" t="str">
            <v>SD Terminado Parcheo UAERMV Arterial SD -Calzada8-POLIZA ESTABILIDAD ACTIVA</v>
          </cell>
          <cell r="AV3279" t="str">
            <v>sc</v>
          </cell>
        </row>
        <row r="3280">
          <cell r="AP3280">
            <v>521564</v>
          </cell>
          <cell r="AQ3280">
            <v>8003096</v>
          </cell>
          <cell r="AR3280">
            <v>8</v>
          </cell>
          <cell r="AS3280">
            <v>42667</v>
          </cell>
          <cell r="AT3280" t="str">
            <v>SD Terminado Parcheo UAERMV Arterial SD -Calzada8-POLIZA ESTABILIDAD ACTIVA</v>
          </cell>
          <cell r="AV3280" t="str">
            <v>sc</v>
          </cell>
        </row>
        <row r="3281">
          <cell r="AP3281">
            <v>521566</v>
          </cell>
          <cell r="AQ3281">
            <v>8003096</v>
          </cell>
          <cell r="AR3281">
            <v>8</v>
          </cell>
          <cell r="AS3281">
            <v>42412</v>
          </cell>
          <cell r="AT3281" t="str">
            <v>IDU-1806-2015 Contratado Mantenimiento Periódico IDU Arterial BRIGADA DE REACCIÓN VIAL -Calzada8-POLIZA ESTABILIDAD ACTIVA</v>
          </cell>
          <cell r="AV3281" t="str">
            <v>sc</v>
          </cell>
        </row>
        <row r="3282">
          <cell r="AP3282">
            <v>521568</v>
          </cell>
          <cell r="AQ3282">
            <v>8003096</v>
          </cell>
          <cell r="AR3282">
            <v>8</v>
          </cell>
          <cell r="AS3282">
            <v>42412</v>
          </cell>
          <cell r="AT3282" t="str">
            <v>IDU-1806-2015 Contratado Mantenimiento Periódico IDU Arterial BRIGADA DE REACCIÓN VIAL -Calzada8-POLIZA ESTABILIDAD ACTIVA</v>
          </cell>
          <cell r="AV3282" t="str">
            <v>sc</v>
          </cell>
        </row>
        <row r="3283">
          <cell r="AP3283">
            <v>521573</v>
          </cell>
          <cell r="AQ3283">
            <v>8003265</v>
          </cell>
          <cell r="AR3283">
            <v>8</v>
          </cell>
          <cell r="AS3283">
            <v>42667</v>
          </cell>
          <cell r="AT3283" t="str">
            <v>SD Terminado Parcheo UAERMV Arterial SD -Calzada4-8-POLIZA ESTABILIDAD ACTIVA</v>
          </cell>
          <cell r="AV3283" t="str">
            <v>sc</v>
          </cell>
        </row>
        <row r="3284">
          <cell r="AP3284">
            <v>521575</v>
          </cell>
          <cell r="AQ3284">
            <v>8003265</v>
          </cell>
          <cell r="AR3284">
            <v>8</v>
          </cell>
          <cell r="AS3284">
            <v>42412</v>
          </cell>
          <cell r="AT3284" t="str">
            <v>IDU-1806-2015 Contratado Mantenimiento Periódico IDU Arterial BRIGADA DE REACCIÓN VIAL -Calzada4-8-POLIZA ESTABILIDAD ACTIVA</v>
          </cell>
          <cell r="AV3284" t="str">
            <v>sc</v>
          </cell>
        </row>
        <row r="3285">
          <cell r="AP3285">
            <v>521577</v>
          </cell>
          <cell r="AQ3285">
            <v>8003265</v>
          </cell>
          <cell r="AR3285">
            <v>8</v>
          </cell>
          <cell r="AS3285">
            <v>42412</v>
          </cell>
          <cell r="AT3285" t="str">
            <v>IDU-1806-2015 Contratado Mantenimiento Periódico IDU Arterial BRIGADA DE REACCIÓN VIAL -Calzada4-8-POLIZA ESTABILIDAD ACTIVA</v>
          </cell>
          <cell r="AV3285" t="str">
            <v>sc</v>
          </cell>
        </row>
        <row r="3286">
          <cell r="AP3286">
            <v>521579</v>
          </cell>
          <cell r="AQ3286">
            <v>8003265</v>
          </cell>
          <cell r="AR3286">
            <v>8</v>
          </cell>
          <cell r="AS3286">
            <v>42412</v>
          </cell>
          <cell r="AT3286" t="str">
            <v>IDU-1806-2015 Contratado Mantenimiento Periódico IDU Arterial BRIGADA DE REACCIÓN VIAL -Calzada4-8-POLIZA ESTABILIDAD ACTIVA</v>
          </cell>
          <cell r="AV3286" t="str">
            <v>sc</v>
          </cell>
        </row>
        <row r="3287">
          <cell r="AP3287">
            <v>521584</v>
          </cell>
          <cell r="AQ3287">
            <v>8003644</v>
          </cell>
          <cell r="AR3287">
            <v>8</v>
          </cell>
          <cell r="AS3287">
            <v>42412</v>
          </cell>
          <cell r="AT3287" t="str">
            <v>IDU-1806-2015 Contratado Mantenimiento Periódico IDU Arterial BRIGADA DE REACCIÓN VIAL -Calzada10-4-8-POLIZA ESTABILIDAD ACTIVA</v>
          </cell>
          <cell r="AV3287" t="str">
            <v>sc</v>
          </cell>
        </row>
        <row r="3288">
          <cell r="AP3288">
            <v>521586</v>
          </cell>
          <cell r="AQ3288">
            <v>8003644</v>
          </cell>
          <cell r="AR3288">
            <v>8</v>
          </cell>
          <cell r="AS3288">
            <v>42412</v>
          </cell>
          <cell r="AT3288" t="str">
            <v>IDU-1806-2015 Contratado Mantenimiento Periódico IDU Arterial BRIGADA DE REACCIÓN VIAL -Calzada10-4-8-POLIZA ESTABILIDAD ACTIVA</v>
          </cell>
          <cell r="AV3288" t="str">
            <v>sc</v>
          </cell>
        </row>
        <row r="3289">
          <cell r="AP3289">
            <v>521588</v>
          </cell>
          <cell r="AQ3289">
            <v>8003644</v>
          </cell>
          <cell r="AR3289">
            <v>8</v>
          </cell>
          <cell r="AS3289">
            <v>42412</v>
          </cell>
          <cell r="AT3289" t="str">
            <v>IDU-1806-2015 Contratado Mantenimiento Periódico IDU Arterial BRIGADA DE REACCIÓN VIAL -Calzada10-4-8-POLIZA ESTABILIDAD ACTIVA</v>
          </cell>
          <cell r="AV3289" t="str">
            <v>sc</v>
          </cell>
        </row>
        <row r="3290">
          <cell r="AP3290">
            <v>521590</v>
          </cell>
          <cell r="AQ3290">
            <v>8003644</v>
          </cell>
          <cell r="AR3290">
            <v>8</v>
          </cell>
          <cell r="AS3290">
            <v>42667</v>
          </cell>
          <cell r="AT3290" t="str">
            <v>SD Terminado Parcheo UAERMV Arterial SD -Calzada10-4-8-POLIZA ESTABILIDAD ACTIVA</v>
          </cell>
          <cell r="AV3290" t="str">
            <v>sc</v>
          </cell>
        </row>
        <row r="3291">
          <cell r="AP3291">
            <v>521617</v>
          </cell>
          <cell r="AQ3291">
            <v>8005215</v>
          </cell>
          <cell r="AR3291">
            <v>8</v>
          </cell>
          <cell r="AS3291">
            <v>42412</v>
          </cell>
          <cell r="AT3291" t="str">
            <v>IDU-1806-2015 Contratado Mantenimiento Periódico IDU Arterial BRIGADA DE REACCIÓN VIAL -Calzada8-POLIZA ESTABILIDAD ACTIVA</v>
          </cell>
          <cell r="AV3291" t="str">
            <v>sc</v>
          </cell>
        </row>
        <row r="3292">
          <cell r="AP3292">
            <v>521619</v>
          </cell>
          <cell r="AQ3292">
            <v>8005215</v>
          </cell>
          <cell r="AR3292">
            <v>8</v>
          </cell>
          <cell r="AS3292">
            <v>42412</v>
          </cell>
          <cell r="AT3292" t="str">
            <v>IDU-1806-2015 Contratado Mantenimiento Periódico IDU Arterial BRIGADA DE REACCIÓN VIAL -Calzada8-POLIZA ESTABILIDAD ACTIVA</v>
          </cell>
          <cell r="AV3292" t="str">
            <v>sc</v>
          </cell>
        </row>
        <row r="3293">
          <cell r="AP3293">
            <v>521621</v>
          </cell>
          <cell r="AQ3293">
            <v>8005215</v>
          </cell>
          <cell r="AR3293">
            <v>8</v>
          </cell>
          <cell r="AS3293">
            <v>42412</v>
          </cell>
          <cell r="AT3293" t="str">
            <v>IDU-1806-2015 Contratado Mantenimiento Periódico IDU Arterial BRIGADA DE REACCIÓN VIAL -Calzada8-POLIZA ESTABILIDAD ACTIVA</v>
          </cell>
          <cell r="AV3293" t="str">
            <v>sc</v>
          </cell>
        </row>
        <row r="3294">
          <cell r="AP3294">
            <v>521623</v>
          </cell>
          <cell r="AQ3294">
            <v>8005215</v>
          </cell>
          <cell r="AR3294">
            <v>8</v>
          </cell>
          <cell r="AS3294">
            <v>42412</v>
          </cell>
          <cell r="AT3294" t="str">
            <v>IDU-1806-2015 Contratado Mantenimiento Periódico IDU Arterial BRIGADA DE REACCIÓN VIAL -Calzada8-POLIZA ESTABILIDAD ACTIVA</v>
          </cell>
          <cell r="AV3294" t="str">
            <v>sc</v>
          </cell>
        </row>
        <row r="3295">
          <cell r="AP3295">
            <v>521628</v>
          </cell>
          <cell r="AQ3295">
            <v>8005344</v>
          </cell>
          <cell r="AR3295">
            <v>8</v>
          </cell>
          <cell r="AS3295">
            <v>42412</v>
          </cell>
          <cell r="AT3295" t="str">
            <v>IDU-1806-2015 Contratado Mantenimiento Periódico IDU Arterial BRIGADA DE REACCIÓN VIAL -Calzada2-8-POLIZA ESTABILIDAD ACTIVA</v>
          </cell>
          <cell r="AV3295" t="str">
            <v>sc</v>
          </cell>
        </row>
        <row r="3296">
          <cell r="AP3296">
            <v>521630</v>
          </cell>
          <cell r="AQ3296">
            <v>8005344</v>
          </cell>
          <cell r="AR3296">
            <v>8</v>
          </cell>
          <cell r="AS3296">
            <v>42412</v>
          </cell>
          <cell r="AT3296" t="str">
            <v>IDU-1806-2015 Contratado Mantenimiento Periódico IDU Arterial BRIGADA DE REACCIÓN VIAL -Calzada2-8-POLIZA ESTABILIDAD ACTIVA</v>
          </cell>
          <cell r="AV3296" t="str">
            <v>sc</v>
          </cell>
        </row>
        <row r="3297">
          <cell r="AP3297">
            <v>521632</v>
          </cell>
          <cell r="AQ3297">
            <v>8005344</v>
          </cell>
          <cell r="AR3297">
            <v>8</v>
          </cell>
          <cell r="AS3297">
            <v>42412</v>
          </cell>
          <cell r="AT3297" t="str">
            <v>IDU-1806-2015 Contratado Mantenimiento Periódico IDU Arterial BRIGADA DE REACCIÓN VIAL -Calzada2-8-POLIZA ESTABILIDAD ACTIVA</v>
          </cell>
          <cell r="AV3297" t="str">
            <v>sc</v>
          </cell>
        </row>
        <row r="3298">
          <cell r="AP3298">
            <v>521634</v>
          </cell>
          <cell r="AQ3298">
            <v>8005344</v>
          </cell>
          <cell r="AR3298">
            <v>8</v>
          </cell>
          <cell r="AS3298">
            <v>42412</v>
          </cell>
          <cell r="AT3298" t="str">
            <v>IDU-1806-2015 Contratado Mantenimiento Periódico IDU Arterial BRIGADA DE REACCIÓN VIAL -Calzada2-8-POLIZA ESTABILIDAD ACTIVA</v>
          </cell>
          <cell r="AV3298" t="str">
            <v>sc</v>
          </cell>
        </row>
        <row r="3299">
          <cell r="AP3299">
            <v>521648</v>
          </cell>
          <cell r="AQ3299">
            <v>8005898</v>
          </cell>
          <cell r="AR3299">
            <v>8</v>
          </cell>
          <cell r="AS3299">
            <v>42667</v>
          </cell>
          <cell r="AT3299" t="str">
            <v>SD Terminado Parcheo UAERMV Arterial SD -Calzada6-POLIZA ESTABILIDAD ACTIVA</v>
          </cell>
          <cell r="AV3299" t="str">
            <v>sc</v>
          </cell>
        </row>
        <row r="3300">
          <cell r="AP3300">
            <v>521650</v>
          </cell>
          <cell r="AQ3300">
            <v>8005898</v>
          </cell>
          <cell r="AR3300">
            <v>8</v>
          </cell>
          <cell r="AS3300">
            <v>42412</v>
          </cell>
          <cell r="AT3300" t="str">
            <v>IDU-1806-2015 Contratado Mantenimiento Periódico IDU Arterial BRIGADA DE REACCIÓN VIAL -Calzada6-POLIZA ESTABILIDAD ACTIVA</v>
          </cell>
          <cell r="AV3300" t="str">
            <v>sc</v>
          </cell>
        </row>
        <row r="3301">
          <cell r="AP3301">
            <v>521652</v>
          </cell>
          <cell r="AQ3301">
            <v>8005898</v>
          </cell>
          <cell r="AR3301">
            <v>8</v>
          </cell>
          <cell r="AS3301">
            <v>42412</v>
          </cell>
          <cell r="AT3301" t="str">
            <v>IDU-1806-2015 Contratado Mantenimiento Periódico IDU Arterial BRIGADA DE REACCIÓN VIAL -Calzada6-POLIZA ESTABILIDAD ACTIVA</v>
          </cell>
          <cell r="AV3301" t="str">
            <v>sc</v>
          </cell>
        </row>
        <row r="3302">
          <cell r="AP3302">
            <v>521654</v>
          </cell>
          <cell r="AQ3302">
            <v>8005898</v>
          </cell>
          <cell r="AR3302">
            <v>8</v>
          </cell>
          <cell r="AS3302">
            <v>42412</v>
          </cell>
          <cell r="AT3302" t="str">
            <v>IDU-1806-2015 Contratado Mantenimiento Periódico IDU Arterial BRIGADA DE REACCIÓN VIAL -Calzada6-POLIZA ESTABILIDAD ACTIVA</v>
          </cell>
          <cell r="AV3302" t="str">
            <v>sc</v>
          </cell>
        </row>
        <row r="3303">
          <cell r="AP3303">
            <v>521661</v>
          </cell>
          <cell r="AQ3303">
            <v>8006237</v>
          </cell>
          <cell r="AR3303">
            <v>8</v>
          </cell>
          <cell r="AS3303">
            <v>42412</v>
          </cell>
          <cell r="AT3303" t="str">
            <v>IDU-1806-2015 Contratado Mantenimiento Periódico IDU Arterial BRIGADA DE REACCIÓN VIAL -</v>
          </cell>
          <cell r="AV3303" t="str">
            <v>sc</v>
          </cell>
        </row>
        <row r="3304">
          <cell r="AP3304">
            <v>521663</v>
          </cell>
          <cell r="AQ3304">
            <v>8006237</v>
          </cell>
          <cell r="AR3304">
            <v>8</v>
          </cell>
          <cell r="AS3304">
            <v>42412</v>
          </cell>
          <cell r="AT3304" t="str">
            <v>IDU-1806-2015 Contratado Mantenimiento Periódico IDU Arterial BRIGADA DE REACCIÓN VIAL -</v>
          </cell>
          <cell r="AV3304" t="str">
            <v>sc</v>
          </cell>
        </row>
        <row r="3305">
          <cell r="AP3305">
            <v>521665</v>
          </cell>
          <cell r="AQ3305">
            <v>8006237</v>
          </cell>
          <cell r="AR3305">
            <v>8</v>
          </cell>
          <cell r="AS3305">
            <v>42412</v>
          </cell>
          <cell r="AT3305" t="str">
            <v>IDU-1806-2015 Contratado Mantenimiento Periódico IDU Arterial BRIGADA DE REACCIÓN VIAL -</v>
          </cell>
          <cell r="AV3305" t="str">
            <v>sc</v>
          </cell>
        </row>
        <row r="3306">
          <cell r="AP3306">
            <v>521668</v>
          </cell>
          <cell r="AQ3306">
            <v>8006342</v>
          </cell>
          <cell r="AR3306">
            <v>8</v>
          </cell>
          <cell r="AS3306">
            <v>42412</v>
          </cell>
          <cell r="AT3306" t="str">
            <v>IDU-1806-2015 Contratado Mantenimiento Periódico IDU Arterial BRIGADA DE REACCIÓN VIAL -Calzada4-6-8-POLIZA ESTABILIDAD ACTIVA</v>
          </cell>
          <cell r="AV3306" t="str">
            <v>sc</v>
          </cell>
        </row>
        <row r="3307">
          <cell r="AP3307">
            <v>521670</v>
          </cell>
          <cell r="AQ3307">
            <v>8006342</v>
          </cell>
          <cell r="AR3307">
            <v>8</v>
          </cell>
          <cell r="AS3307">
            <v>42412</v>
          </cell>
          <cell r="AT3307" t="str">
            <v>IDU-1806-2015 Contratado Mantenimiento Periódico IDU Arterial BRIGADA DE REACCIÓN VIAL -Calzada4-6-8-POLIZA ESTABILIDAD ACTIVA</v>
          </cell>
          <cell r="AV3307" t="str">
            <v>sc</v>
          </cell>
        </row>
        <row r="3308">
          <cell r="AP3308">
            <v>521672</v>
          </cell>
          <cell r="AQ3308">
            <v>8006342</v>
          </cell>
          <cell r="AR3308">
            <v>8</v>
          </cell>
          <cell r="AS3308">
            <v>42412</v>
          </cell>
          <cell r="AT3308" t="str">
            <v>IDU-1806-2015 Contratado Mantenimiento Periódico IDU Arterial BRIGADA DE REACCIÓN VIAL -Calzada4-6-8-POLIZA ESTABILIDAD ACTIVA</v>
          </cell>
          <cell r="AV3308" t="str">
            <v>sc</v>
          </cell>
        </row>
        <row r="3309">
          <cell r="AP3309">
            <v>521674</v>
          </cell>
          <cell r="AQ3309">
            <v>8006342</v>
          </cell>
          <cell r="AR3309">
            <v>8</v>
          </cell>
          <cell r="AS3309">
            <v>42412</v>
          </cell>
          <cell r="AT3309" t="str">
            <v>IDU-1806-2015 Contratado Mantenimiento Periódico IDU Arterial BRIGADA DE REACCIÓN VIAL -Calzada4-6-8-POLIZA ESTABILIDAD ACTIVA</v>
          </cell>
          <cell r="AV3309" t="str">
            <v>sc</v>
          </cell>
        </row>
        <row r="3310">
          <cell r="AP3310">
            <v>521733</v>
          </cell>
          <cell r="AQ3310">
            <v>8007409</v>
          </cell>
          <cell r="AR3310">
            <v>8</v>
          </cell>
          <cell r="AS3310">
            <v>42667</v>
          </cell>
          <cell r="AT3310" t="str">
            <v>SD Terminado Parcheo UAERMV Arterial SD -Calzada4-6-POLIZA ESTABILIDAD ACTIVA</v>
          </cell>
          <cell r="AV3310" t="str">
            <v>sc</v>
          </cell>
        </row>
        <row r="3311">
          <cell r="AP3311">
            <v>521735</v>
          </cell>
          <cell r="AQ3311">
            <v>8007409</v>
          </cell>
          <cell r="AR3311">
            <v>8</v>
          </cell>
          <cell r="AS3311">
            <v>42412</v>
          </cell>
          <cell r="AT3311" t="str">
            <v>IDU-1806-2015 Contratado Mantenimiento Periódico IDU Arterial BRIGADA DE REACCIÓN VIAL -Calzada4-6-POLIZA ESTABILIDAD ACTIVA</v>
          </cell>
          <cell r="AV3311" t="str">
            <v>sc</v>
          </cell>
        </row>
        <row r="3312">
          <cell r="AP3312">
            <v>521737</v>
          </cell>
          <cell r="AQ3312">
            <v>8007409</v>
          </cell>
          <cell r="AR3312">
            <v>8</v>
          </cell>
          <cell r="AS3312">
            <v>42412</v>
          </cell>
          <cell r="AT3312" t="str">
            <v>IDU-1806-2015 Contratado Mantenimiento Periódico IDU Arterial BRIGADA DE REACCIÓN VIAL -Calzada4-6-POLIZA ESTABILIDAD ACTIVA</v>
          </cell>
          <cell r="AV3312" t="str">
            <v>sc</v>
          </cell>
        </row>
        <row r="3313">
          <cell r="AP3313">
            <v>521739</v>
          </cell>
          <cell r="AQ3313">
            <v>8007409</v>
          </cell>
          <cell r="AR3313">
            <v>8</v>
          </cell>
          <cell r="AS3313">
            <v>42667</v>
          </cell>
          <cell r="AT3313" t="str">
            <v>SD Terminado Parcheo UAERMV Arterial SD -Calzada4-6-POLIZA ESTABILIDAD ACTIVA</v>
          </cell>
          <cell r="AV3313" t="str">
            <v>sc</v>
          </cell>
        </row>
        <row r="3314">
          <cell r="AP3314">
            <v>521781</v>
          </cell>
          <cell r="AQ3314">
            <v>8007748</v>
          </cell>
          <cell r="AR3314">
            <v>8</v>
          </cell>
          <cell r="AS3314">
            <v>42412</v>
          </cell>
          <cell r="AT3314" t="str">
            <v>IDU-1806-2015 Contratado Mantenimiento Periódico IDU Arterial BRIGADA DE REACCIÓN VIAL -</v>
          </cell>
          <cell r="AV3314" t="str">
            <v>sc</v>
          </cell>
        </row>
        <row r="3315">
          <cell r="AP3315">
            <v>521783</v>
          </cell>
          <cell r="AQ3315">
            <v>8007748</v>
          </cell>
          <cell r="AR3315">
            <v>8</v>
          </cell>
          <cell r="AS3315">
            <v>42412</v>
          </cell>
          <cell r="AT3315" t="str">
            <v>IDU-1806-2015 Contratado Mantenimiento Periódico IDU Arterial BRIGADA DE REACCIÓN VIAL -</v>
          </cell>
          <cell r="AV3315" t="str">
            <v>sc</v>
          </cell>
        </row>
        <row r="3316">
          <cell r="AP3316">
            <v>521785</v>
          </cell>
          <cell r="AQ3316">
            <v>8007748</v>
          </cell>
          <cell r="AR3316">
            <v>8</v>
          </cell>
          <cell r="AS3316">
            <v>42412</v>
          </cell>
          <cell r="AT3316" t="str">
            <v>IDU-1806-2015 Contratado Mantenimiento Periódico IDU Arterial BRIGADA DE REACCIÓN VIAL -</v>
          </cell>
          <cell r="AV3316" t="str">
            <v>sc</v>
          </cell>
        </row>
        <row r="3317">
          <cell r="AP3317">
            <v>521787</v>
          </cell>
          <cell r="AQ3317">
            <v>8007748</v>
          </cell>
          <cell r="AR3317">
            <v>8</v>
          </cell>
          <cell r="AS3317">
            <v>42412</v>
          </cell>
          <cell r="AT3317" t="str">
            <v>IDU-1806-2015 Contratado Mantenimiento Periódico IDU Arterial BRIGADA DE REACCIÓN VIAL -</v>
          </cell>
          <cell r="AV3317" t="str">
            <v>sc</v>
          </cell>
        </row>
        <row r="3318">
          <cell r="AP3318">
            <v>521789</v>
          </cell>
          <cell r="AQ3318">
            <v>8007974</v>
          </cell>
          <cell r="AR3318">
            <v>8</v>
          </cell>
          <cell r="AS3318">
            <v>42412</v>
          </cell>
          <cell r="AT3318" t="str">
            <v>IDU-1806-2015 Contratado Mantenimiento Periódico IDU Arterial BRIGADA DE REACCIÓN VIAL -Calzada4-6-POLIZA ESTABILIDAD ACTIVA</v>
          </cell>
          <cell r="AV3318" t="str">
            <v>sc</v>
          </cell>
        </row>
        <row r="3319">
          <cell r="AP3319">
            <v>521791</v>
          </cell>
          <cell r="AQ3319">
            <v>8007974</v>
          </cell>
          <cell r="AR3319">
            <v>8</v>
          </cell>
          <cell r="AS3319">
            <v>42412</v>
          </cell>
          <cell r="AT3319" t="str">
            <v>IDU-1806-2015 Contratado Mantenimiento Periódico IDU Arterial BRIGADA DE REACCIÓN VIAL -Calzada4-6-POLIZA ESTABILIDAD ACTIVA</v>
          </cell>
          <cell r="AV3319" t="str">
            <v>sc</v>
          </cell>
        </row>
        <row r="3320">
          <cell r="AP3320">
            <v>521793</v>
          </cell>
          <cell r="AQ3320">
            <v>8007974</v>
          </cell>
          <cell r="AR3320">
            <v>8</v>
          </cell>
          <cell r="AS3320">
            <v>42412</v>
          </cell>
          <cell r="AT3320" t="str">
            <v>IDU-1806-2015 Contratado Mantenimiento Periódico IDU Arterial BRIGADA DE REACCIÓN VIAL -Calzada4-6-POLIZA ESTABILIDAD ACTIVA</v>
          </cell>
          <cell r="AV3320" t="str">
            <v>sc</v>
          </cell>
        </row>
        <row r="3321">
          <cell r="AP3321">
            <v>521795</v>
          </cell>
          <cell r="AQ3321">
            <v>8007974</v>
          </cell>
          <cell r="AR3321">
            <v>8</v>
          </cell>
          <cell r="AS3321">
            <v>42412</v>
          </cell>
          <cell r="AT3321" t="str">
            <v>IDU-1806-2015 Contratado Mantenimiento Periódico IDU Arterial BRIGADA DE REACCIÓN VIAL -Calzada4-6-POLIZA ESTABILIDAD ACTIVA</v>
          </cell>
          <cell r="AV3321" t="str">
            <v>sc</v>
          </cell>
        </row>
        <row r="3322">
          <cell r="AP3322">
            <v>521800</v>
          </cell>
          <cell r="AQ3322">
            <v>8008285</v>
          </cell>
          <cell r="AR3322">
            <v>8</v>
          </cell>
          <cell r="AS3322">
            <v>42412</v>
          </cell>
          <cell r="AT3322" t="str">
            <v>IDU-1806-2015 Contratado Mantenimiento Periódico IDU Arterial BRIGADA DE REACCIÓN VIAL -</v>
          </cell>
          <cell r="AV3322" t="str">
            <v>sc</v>
          </cell>
        </row>
        <row r="3323">
          <cell r="AP3323">
            <v>521802</v>
          </cell>
          <cell r="AQ3323">
            <v>8008285</v>
          </cell>
          <cell r="AR3323">
            <v>8</v>
          </cell>
          <cell r="AS3323">
            <v>42412</v>
          </cell>
          <cell r="AT3323" t="str">
            <v>IDU-1806-2015 Contratado Mantenimiento Periódico IDU Arterial BRIGADA DE REACCIÓN VIAL -</v>
          </cell>
          <cell r="AV3323" t="str">
            <v>sc</v>
          </cell>
        </row>
        <row r="3324">
          <cell r="AP3324">
            <v>521804</v>
          </cell>
          <cell r="AQ3324">
            <v>8008285</v>
          </cell>
          <cell r="AR3324">
            <v>8</v>
          </cell>
          <cell r="AS3324">
            <v>42412</v>
          </cell>
          <cell r="AT3324" t="str">
            <v>IDU-1806-2015 Contratado Mantenimiento Periódico IDU Arterial BRIGADA DE REACCIÓN VIAL -</v>
          </cell>
          <cell r="AV3324" t="str">
            <v>sc</v>
          </cell>
        </row>
        <row r="3325">
          <cell r="AP3325">
            <v>521806</v>
          </cell>
          <cell r="AQ3325">
            <v>8008285</v>
          </cell>
          <cell r="AR3325">
            <v>8</v>
          </cell>
          <cell r="AS3325">
            <v>42412</v>
          </cell>
          <cell r="AT3325" t="str">
            <v>IDU-1806-2015 Contratado Mantenimiento Periódico IDU Arterial BRIGADA DE REACCIÓN VIAL -</v>
          </cell>
          <cell r="AV3325" t="str">
            <v>sc</v>
          </cell>
        </row>
        <row r="3326">
          <cell r="AP3326">
            <v>521811</v>
          </cell>
          <cell r="AQ3326">
            <v>8009167</v>
          </cell>
          <cell r="AR3326">
            <v>8</v>
          </cell>
          <cell r="AS3326">
            <v>42412</v>
          </cell>
          <cell r="AT3326" t="str">
            <v>IDU-1806-2015 Contratado Mantenimiento Periódico IDU Arterial BRIGADA DE REACCIÓN VIAL -</v>
          </cell>
          <cell r="AV3326" t="str">
            <v>sc</v>
          </cell>
        </row>
        <row r="3327">
          <cell r="AP3327">
            <v>521813</v>
          </cell>
          <cell r="AQ3327">
            <v>8009167</v>
          </cell>
          <cell r="AR3327">
            <v>8</v>
          </cell>
          <cell r="AS3327">
            <v>42412</v>
          </cell>
          <cell r="AT3327" t="str">
            <v>IDU-1806-2015 Contratado Mantenimiento Periódico IDU Arterial BRIGADA DE REACCIÓN VIAL -</v>
          </cell>
          <cell r="AV3327" t="str">
            <v>sc</v>
          </cell>
        </row>
        <row r="3328">
          <cell r="AP3328">
            <v>521815</v>
          </cell>
          <cell r="AQ3328">
            <v>8009167</v>
          </cell>
          <cell r="AR3328">
            <v>8</v>
          </cell>
          <cell r="AS3328">
            <v>42412</v>
          </cell>
          <cell r="AT3328" t="str">
            <v>IDU-1806-2015 Contratado Mantenimiento Periódico IDU Arterial BRIGADA DE REACCIÓN VIAL -</v>
          </cell>
          <cell r="AV3328" t="str">
            <v>sc</v>
          </cell>
        </row>
        <row r="3329">
          <cell r="AP3329">
            <v>521817</v>
          </cell>
          <cell r="AQ3329">
            <v>8009167</v>
          </cell>
          <cell r="AR3329">
            <v>8</v>
          </cell>
          <cell r="AS3329">
            <v>42412</v>
          </cell>
          <cell r="AT3329" t="str">
            <v>IDU-1806-2015 Contratado Mantenimiento Periódico IDU Arterial BRIGADA DE REACCIÓN VIAL -</v>
          </cell>
          <cell r="AV3329" t="str">
            <v>sc</v>
          </cell>
        </row>
        <row r="3330">
          <cell r="AP3330">
            <v>521833</v>
          </cell>
          <cell r="AQ3330">
            <v>8009540</v>
          </cell>
          <cell r="AR3330">
            <v>8</v>
          </cell>
          <cell r="AS3330">
            <v>42412</v>
          </cell>
          <cell r="AT3330" t="str">
            <v>IDU-1806-2015 Contratado Mantenimiento Periódico IDU Arterial BRIGADA DE REACCIÓN VIAL -</v>
          </cell>
          <cell r="AV3330" t="str">
            <v>sc</v>
          </cell>
        </row>
        <row r="3331">
          <cell r="AP3331">
            <v>521835</v>
          </cell>
          <cell r="AQ3331">
            <v>8009540</v>
          </cell>
          <cell r="AR3331">
            <v>8</v>
          </cell>
          <cell r="AS3331">
            <v>42412</v>
          </cell>
          <cell r="AT3331" t="str">
            <v>IDU-1806-2015 Contratado Mantenimiento Periódico IDU Arterial BRIGADA DE REACCIÓN VIAL -</v>
          </cell>
          <cell r="AV3331" t="str">
            <v>sc</v>
          </cell>
        </row>
        <row r="3332">
          <cell r="AP3332">
            <v>521837</v>
          </cell>
          <cell r="AQ3332">
            <v>8009540</v>
          </cell>
          <cell r="AR3332">
            <v>8</v>
          </cell>
          <cell r="AS3332">
            <v>42412</v>
          </cell>
          <cell r="AT3332" t="str">
            <v>IDU-1806-2015 Contratado Mantenimiento Periódico IDU Arterial BRIGADA DE REACCIÓN VIAL -</v>
          </cell>
          <cell r="AV3332" t="str">
            <v>sc</v>
          </cell>
        </row>
        <row r="3333">
          <cell r="AP3333">
            <v>521839</v>
          </cell>
          <cell r="AQ3333">
            <v>8009540</v>
          </cell>
          <cell r="AR3333">
            <v>8</v>
          </cell>
          <cell r="AS3333">
            <v>42412</v>
          </cell>
          <cell r="AT3333" t="str">
            <v>IDU-1806-2015 Contratado Mantenimiento Periódico IDU Arterial BRIGADA DE REACCIÓN VIAL -</v>
          </cell>
          <cell r="AV3333" t="str">
            <v>sc</v>
          </cell>
        </row>
        <row r="3334">
          <cell r="AP3334">
            <v>521844</v>
          </cell>
          <cell r="AQ3334">
            <v>8009746</v>
          </cell>
          <cell r="AR3334">
            <v>8</v>
          </cell>
          <cell r="AS3334">
            <v>42412</v>
          </cell>
          <cell r="AT3334" t="str">
            <v>IDU-1806-2015 Contratado Mantenimiento Periódico IDU Arterial BRIGADA DE REACCIÓN VIAL -Calzada4-POLIZA ESTABILIDAD ACTIVA</v>
          </cell>
          <cell r="AV3334" t="str">
            <v>sc</v>
          </cell>
        </row>
        <row r="3335">
          <cell r="AP3335">
            <v>521846</v>
          </cell>
          <cell r="AQ3335">
            <v>8009746</v>
          </cell>
          <cell r="AR3335">
            <v>8</v>
          </cell>
          <cell r="AS3335">
            <v>42412</v>
          </cell>
          <cell r="AT3335" t="str">
            <v>IDU-1806-2015 Contratado Mantenimiento Periódico IDU Arterial BRIGADA DE REACCIÓN VIAL -Calzada4-POLIZA ESTABILIDAD ACTIVA</v>
          </cell>
          <cell r="AV3335" t="str">
            <v>sc</v>
          </cell>
        </row>
        <row r="3336">
          <cell r="AP3336">
            <v>521848</v>
          </cell>
          <cell r="AQ3336">
            <v>8009746</v>
          </cell>
          <cell r="AR3336">
            <v>8</v>
          </cell>
          <cell r="AS3336">
            <v>42412</v>
          </cell>
          <cell r="AT3336" t="str">
            <v>IDU-1806-2015 Contratado Mantenimiento Periódico IDU Arterial BRIGADA DE REACCIÓN VIAL -Calzada4-POLIZA ESTABILIDAD ACTIVA</v>
          </cell>
          <cell r="AV3336" t="str">
            <v>sc</v>
          </cell>
        </row>
        <row r="3337">
          <cell r="AP3337">
            <v>521850</v>
          </cell>
          <cell r="AQ3337">
            <v>8009746</v>
          </cell>
          <cell r="AR3337">
            <v>8</v>
          </cell>
          <cell r="AS3337">
            <v>42412</v>
          </cell>
          <cell r="AT3337" t="str">
            <v>IDU-1806-2015 Contratado Mantenimiento Periódico IDU Arterial BRIGADA DE REACCIÓN VIAL -Calzada4-POLIZA ESTABILIDAD ACTIVA</v>
          </cell>
          <cell r="AV3337" t="str">
            <v>sc</v>
          </cell>
        </row>
        <row r="3338">
          <cell r="AP3338">
            <v>521855</v>
          </cell>
          <cell r="AQ3338">
            <v>8009933</v>
          </cell>
          <cell r="AR3338">
            <v>8</v>
          </cell>
          <cell r="AS3338">
            <v>42412</v>
          </cell>
          <cell r="AT3338" t="str">
            <v>IDU-1806-2015 Contratado Mantenimiento Periódico IDU Arterial BRIGADA DE REACCIÓN VIAL -</v>
          </cell>
          <cell r="AV3338" t="str">
            <v>sc</v>
          </cell>
        </row>
        <row r="3339">
          <cell r="AP3339">
            <v>521857</v>
          </cell>
          <cell r="AQ3339">
            <v>8009933</v>
          </cell>
          <cell r="AR3339">
            <v>8</v>
          </cell>
          <cell r="AS3339">
            <v>42412</v>
          </cell>
          <cell r="AT3339" t="str">
            <v>IDU-1806-2015 Contratado Mantenimiento Periódico IDU Arterial BRIGADA DE REACCIÓN VIAL -</v>
          </cell>
          <cell r="AV3339" t="str">
            <v>sc</v>
          </cell>
        </row>
        <row r="3340">
          <cell r="AP3340">
            <v>521859</v>
          </cell>
          <cell r="AQ3340">
            <v>8009933</v>
          </cell>
          <cell r="AR3340">
            <v>8</v>
          </cell>
          <cell r="AS3340">
            <v>42412</v>
          </cell>
          <cell r="AT3340" t="str">
            <v>IDU-1806-2015 Contratado Mantenimiento Periódico IDU Arterial BRIGADA DE REACCIÓN VIAL -</v>
          </cell>
          <cell r="AV3340" t="str">
            <v>sc</v>
          </cell>
        </row>
        <row r="3341">
          <cell r="AP3341">
            <v>521861</v>
          </cell>
          <cell r="AQ3341">
            <v>8009933</v>
          </cell>
          <cell r="AR3341">
            <v>8</v>
          </cell>
          <cell r="AS3341">
            <v>42412</v>
          </cell>
          <cell r="AT3341" t="str">
            <v>IDU-1806-2015 Contratado Mantenimiento Periódico IDU Arterial BRIGADA DE REACCIÓN VIAL -</v>
          </cell>
          <cell r="AV3341" t="str">
            <v>sc</v>
          </cell>
        </row>
        <row r="3342">
          <cell r="AP3342">
            <v>521866</v>
          </cell>
          <cell r="AQ3342">
            <v>8010311</v>
          </cell>
          <cell r="AR3342">
            <v>8</v>
          </cell>
          <cell r="AS3342">
            <v>42412</v>
          </cell>
          <cell r="AT3342" t="str">
            <v>IDU-1806-2015 Contratado Mantenimiento Periódico IDU Arterial BRIGADA DE REACCIÓN VIAL -</v>
          </cell>
          <cell r="AV3342" t="str">
            <v>sc</v>
          </cell>
        </row>
        <row r="3343">
          <cell r="AP3343">
            <v>521868</v>
          </cell>
          <cell r="AQ3343">
            <v>8010311</v>
          </cell>
          <cell r="AR3343">
            <v>8</v>
          </cell>
          <cell r="AS3343">
            <v>42412</v>
          </cell>
          <cell r="AT3343" t="str">
            <v>IDU-1806-2015 Contratado Mantenimiento Periódico IDU Arterial BRIGADA DE REACCIÓN VIAL -</v>
          </cell>
          <cell r="AV3343" t="str">
            <v>sc</v>
          </cell>
        </row>
        <row r="3344">
          <cell r="AP3344">
            <v>521870</v>
          </cell>
          <cell r="AQ3344">
            <v>8010311</v>
          </cell>
          <cell r="AR3344">
            <v>8</v>
          </cell>
          <cell r="AS3344">
            <v>42412</v>
          </cell>
          <cell r="AT3344" t="str">
            <v>IDU-1806-2015 Contratado Mantenimiento Periódico IDU Arterial BRIGADA DE REACCIÓN VIAL -</v>
          </cell>
          <cell r="AV3344" t="str">
            <v>sc</v>
          </cell>
        </row>
        <row r="3345">
          <cell r="AP3345">
            <v>521872</v>
          </cell>
          <cell r="AQ3345">
            <v>8010311</v>
          </cell>
          <cell r="AR3345">
            <v>8</v>
          </cell>
          <cell r="AS3345">
            <v>42412</v>
          </cell>
          <cell r="AT3345" t="str">
            <v>IDU-1806-2015 Contratado Mantenimiento Periódico IDU Arterial BRIGADA DE REACCIÓN VIAL -</v>
          </cell>
          <cell r="AV3345" t="str">
            <v>sc</v>
          </cell>
        </row>
        <row r="3346">
          <cell r="AP3346">
            <v>521875</v>
          </cell>
          <cell r="AQ3346">
            <v>8010453</v>
          </cell>
          <cell r="AR3346">
            <v>8</v>
          </cell>
          <cell r="AS3346">
            <v>42412</v>
          </cell>
          <cell r="AT3346" t="str">
            <v>IDU-1806-2015 Contratado Mantenimiento Periódico IDU Arterial BRIGADA DE REACCIÓN VIAL -</v>
          </cell>
          <cell r="AV3346" t="str">
            <v>sc</v>
          </cell>
        </row>
        <row r="3347">
          <cell r="AP3347">
            <v>521877</v>
          </cell>
          <cell r="AQ3347">
            <v>8010453</v>
          </cell>
          <cell r="AR3347">
            <v>8</v>
          </cell>
          <cell r="AS3347">
            <v>42412</v>
          </cell>
          <cell r="AT3347" t="str">
            <v>IDU-1806-2015 Contratado Mantenimiento Periódico IDU Arterial BRIGADA DE REACCIÓN VIAL -</v>
          </cell>
          <cell r="AV3347" t="str">
            <v>sc</v>
          </cell>
        </row>
        <row r="3348">
          <cell r="AP3348">
            <v>521879</v>
          </cell>
          <cell r="AQ3348">
            <v>8010453</v>
          </cell>
          <cell r="AR3348">
            <v>8</v>
          </cell>
          <cell r="AS3348">
            <v>42412</v>
          </cell>
          <cell r="AT3348" t="str">
            <v>IDU-1806-2015 Contratado Mantenimiento Periódico IDU Arterial BRIGADA DE REACCIÓN VIAL -</v>
          </cell>
          <cell r="AV3348" t="str">
            <v>sc</v>
          </cell>
        </row>
        <row r="3349">
          <cell r="AP3349">
            <v>521881</v>
          </cell>
          <cell r="AQ3349">
            <v>8010453</v>
          </cell>
          <cell r="AR3349">
            <v>8</v>
          </cell>
          <cell r="AS3349">
            <v>42412</v>
          </cell>
          <cell r="AT3349" t="str">
            <v>IDU-1806-2015 Contratado Mantenimiento Periódico IDU Arterial BRIGADA DE REACCIÓN VIAL -</v>
          </cell>
          <cell r="AV3349" t="str">
            <v>sc</v>
          </cell>
        </row>
        <row r="3350">
          <cell r="AP3350">
            <v>521884</v>
          </cell>
          <cell r="AQ3350">
            <v>8010562</v>
          </cell>
          <cell r="AR3350">
            <v>8</v>
          </cell>
          <cell r="AS3350">
            <v>42412</v>
          </cell>
          <cell r="AT3350" t="str">
            <v>IDU-1806-2015 Contratado Mantenimiento Periódico IDU Arterial BRIGADA DE REACCIÓN VIAL -</v>
          </cell>
          <cell r="AV3350" t="str">
            <v>sc</v>
          </cell>
        </row>
        <row r="3351">
          <cell r="AP3351">
            <v>521886</v>
          </cell>
          <cell r="AQ3351">
            <v>8010562</v>
          </cell>
          <cell r="AR3351">
            <v>8</v>
          </cell>
          <cell r="AS3351">
            <v>42412</v>
          </cell>
          <cell r="AT3351" t="str">
            <v>IDU-1806-2015 Contratado Mantenimiento Periódico IDU Arterial BRIGADA DE REACCIÓN VIAL -</v>
          </cell>
          <cell r="AV3351" t="str">
            <v>sc</v>
          </cell>
        </row>
        <row r="3352">
          <cell r="AP3352">
            <v>521888</v>
          </cell>
          <cell r="AQ3352">
            <v>8010562</v>
          </cell>
          <cell r="AR3352">
            <v>8</v>
          </cell>
          <cell r="AS3352">
            <v>42412</v>
          </cell>
          <cell r="AT3352" t="str">
            <v>IDU-1806-2015 Contratado Mantenimiento Periódico IDU Arterial BRIGADA DE REACCIÓN VIAL -</v>
          </cell>
          <cell r="AV3352" t="str">
            <v>sc</v>
          </cell>
        </row>
        <row r="3353">
          <cell r="AP3353">
            <v>521890</v>
          </cell>
          <cell r="AQ3353">
            <v>8010562</v>
          </cell>
          <cell r="AR3353">
            <v>8</v>
          </cell>
          <cell r="AS3353">
            <v>42412</v>
          </cell>
          <cell r="AT3353" t="str">
            <v>IDU-1806-2015 Contratado Mantenimiento Periódico IDU Arterial BRIGADA DE REACCIÓN VIAL -</v>
          </cell>
          <cell r="AV3353" t="str">
            <v>sc</v>
          </cell>
        </row>
        <row r="3354">
          <cell r="AP3354">
            <v>521893</v>
          </cell>
          <cell r="AQ3354">
            <v>8010647</v>
          </cell>
          <cell r="AR3354">
            <v>8</v>
          </cell>
          <cell r="AS3354">
            <v>42412</v>
          </cell>
          <cell r="AT3354" t="str">
            <v>IDU-1806-2015 Contratado Mantenimiento Periódico IDU Arterial BRIGADA DE REACCIÓN VIAL -</v>
          </cell>
          <cell r="AV3354" t="str">
            <v>sc</v>
          </cell>
        </row>
        <row r="3355">
          <cell r="AP3355">
            <v>521895</v>
          </cell>
          <cell r="AQ3355">
            <v>8010647</v>
          </cell>
          <cell r="AR3355">
            <v>8</v>
          </cell>
          <cell r="AS3355">
            <v>42412</v>
          </cell>
          <cell r="AT3355" t="str">
            <v>IDU-1806-2015 Contratado Mantenimiento Periódico IDU Arterial BRIGADA DE REACCIÓN VIAL -</v>
          </cell>
          <cell r="AV3355" t="str">
            <v>sc</v>
          </cell>
        </row>
        <row r="3356">
          <cell r="AP3356">
            <v>521897</v>
          </cell>
          <cell r="AQ3356">
            <v>8010647</v>
          </cell>
          <cell r="AR3356">
            <v>8</v>
          </cell>
          <cell r="AS3356">
            <v>42412</v>
          </cell>
          <cell r="AT3356" t="str">
            <v>IDU-1806-2015 Contratado Mantenimiento Periódico IDU Arterial BRIGADA DE REACCIÓN VIAL -</v>
          </cell>
          <cell r="AV3356" t="str">
            <v>sc</v>
          </cell>
        </row>
        <row r="3357">
          <cell r="AP3357">
            <v>521899</v>
          </cell>
          <cell r="AQ3357">
            <v>8010647</v>
          </cell>
          <cell r="AR3357">
            <v>8</v>
          </cell>
          <cell r="AS3357">
            <v>42412</v>
          </cell>
          <cell r="AT3357" t="str">
            <v>IDU-1806-2015 Contratado Mantenimiento Periódico IDU Arterial BRIGADA DE REACCIÓN VIAL -</v>
          </cell>
          <cell r="AV3357" t="str">
            <v>sc</v>
          </cell>
        </row>
        <row r="3358">
          <cell r="AP3358">
            <v>521902</v>
          </cell>
          <cell r="AQ3358">
            <v>8010746</v>
          </cell>
          <cell r="AR3358">
            <v>8</v>
          </cell>
          <cell r="AS3358">
            <v>42412</v>
          </cell>
          <cell r="AT3358" t="str">
            <v>IDU-1806-2015 Contratado Mantenimiento Periódico IDU Arterial BRIGADA DE REACCIÓN VIAL -Calzada2-6-POLIZA ESTABILIDAD ACTIVA</v>
          </cell>
          <cell r="AV3358" t="str">
            <v>sc</v>
          </cell>
        </row>
        <row r="3359">
          <cell r="AP3359">
            <v>521904</v>
          </cell>
          <cell r="AQ3359">
            <v>8010746</v>
          </cell>
          <cell r="AR3359">
            <v>8</v>
          </cell>
          <cell r="AS3359">
            <v>42412</v>
          </cell>
          <cell r="AT3359" t="str">
            <v>IDU-1806-2015 Contratado Mantenimiento Periódico IDU Arterial BRIGADA DE REACCIÓN VIAL -Calzada2-6-POLIZA ESTABILIDAD ACTIVA</v>
          </cell>
          <cell r="AV3359" t="str">
            <v>sc</v>
          </cell>
        </row>
        <row r="3360">
          <cell r="AP3360">
            <v>521906</v>
          </cell>
          <cell r="AQ3360">
            <v>8010746</v>
          </cell>
          <cell r="AR3360">
            <v>8</v>
          </cell>
          <cell r="AS3360">
            <v>42412</v>
          </cell>
          <cell r="AT3360" t="str">
            <v>IDU-1806-2015 Contratado Mantenimiento Periódico IDU Arterial BRIGADA DE REACCIÓN VIAL -Calzada2-6-POLIZA ESTABILIDAD ACTIVA</v>
          </cell>
          <cell r="AV3360" t="str">
            <v>sc</v>
          </cell>
        </row>
        <row r="3361">
          <cell r="AP3361">
            <v>521908</v>
          </cell>
          <cell r="AQ3361">
            <v>8010746</v>
          </cell>
          <cell r="AR3361">
            <v>8</v>
          </cell>
          <cell r="AS3361">
            <v>42412</v>
          </cell>
          <cell r="AT3361" t="str">
            <v>IDU-1806-2015 Contratado Mantenimiento Periódico IDU Arterial BRIGADA DE REACCIÓN VIAL -Calzada2-6-POLIZA ESTABILIDAD ACTIVA</v>
          </cell>
          <cell r="AV3361" t="str">
            <v>sc</v>
          </cell>
        </row>
        <row r="3362">
          <cell r="AP3362">
            <v>521911</v>
          </cell>
          <cell r="AQ3362">
            <v>8011000</v>
          </cell>
          <cell r="AR3362">
            <v>8</v>
          </cell>
          <cell r="AS3362">
            <v>42412</v>
          </cell>
          <cell r="AT3362" t="str">
            <v>IDU-1806-2015 Contratado Mantenimiento Periódico IDU Arterial BRIGADA DE REACCIÓN VIAL -</v>
          </cell>
          <cell r="AV3362" t="str">
            <v>sc</v>
          </cell>
        </row>
        <row r="3363">
          <cell r="AP3363">
            <v>521913</v>
          </cell>
          <cell r="AQ3363">
            <v>8011000</v>
          </cell>
          <cell r="AR3363">
            <v>8</v>
          </cell>
          <cell r="AS3363">
            <v>42412</v>
          </cell>
          <cell r="AT3363" t="str">
            <v>IDU-1806-2015 Contratado Mantenimiento Periódico IDU Arterial BRIGADA DE REACCIÓN VIAL -</v>
          </cell>
          <cell r="AV3363" t="str">
            <v>sc</v>
          </cell>
        </row>
        <row r="3364">
          <cell r="AP3364">
            <v>521915</v>
          </cell>
          <cell r="AQ3364">
            <v>8011000</v>
          </cell>
          <cell r="AR3364">
            <v>8</v>
          </cell>
          <cell r="AS3364">
            <v>42412</v>
          </cell>
          <cell r="AT3364" t="str">
            <v>IDU-1806-2015 Contratado Mantenimiento Periódico IDU Arterial BRIGADA DE REACCIÓN VIAL -</v>
          </cell>
          <cell r="AV3364" t="str">
            <v>sc</v>
          </cell>
        </row>
        <row r="3365">
          <cell r="AP3365">
            <v>521917</v>
          </cell>
          <cell r="AQ3365">
            <v>8011000</v>
          </cell>
          <cell r="AR3365">
            <v>8</v>
          </cell>
          <cell r="AS3365">
            <v>42412</v>
          </cell>
          <cell r="AT3365" t="str">
            <v>IDU-1806-2015 Contratado Mantenimiento Periódico IDU Arterial BRIGADA DE REACCIÓN VIAL -</v>
          </cell>
          <cell r="AV3365" t="str">
            <v>sc</v>
          </cell>
        </row>
        <row r="3366">
          <cell r="AP3366">
            <v>521920</v>
          </cell>
          <cell r="AQ3366">
            <v>8011076</v>
          </cell>
          <cell r="AR3366">
            <v>8</v>
          </cell>
          <cell r="AS3366">
            <v>42412</v>
          </cell>
          <cell r="AT3366" t="str">
            <v>IDU-1806-2015 Contratado Mantenimiento Periódico IDU Arterial BRIGADA DE REACCIÓN VIAL -</v>
          </cell>
          <cell r="AV3366" t="str">
            <v>sc</v>
          </cell>
        </row>
        <row r="3367">
          <cell r="AP3367">
            <v>521922</v>
          </cell>
          <cell r="AQ3367">
            <v>8011076</v>
          </cell>
          <cell r="AR3367">
            <v>8</v>
          </cell>
          <cell r="AS3367">
            <v>42412</v>
          </cell>
          <cell r="AT3367" t="str">
            <v>IDU-1806-2015 Contratado Mantenimiento Periódico IDU Arterial BRIGADA DE REACCIÓN VIAL -</v>
          </cell>
          <cell r="AV3367" t="str">
            <v>sc</v>
          </cell>
        </row>
        <row r="3368">
          <cell r="AP3368">
            <v>521924</v>
          </cell>
          <cell r="AQ3368">
            <v>8011076</v>
          </cell>
          <cell r="AR3368">
            <v>8</v>
          </cell>
          <cell r="AS3368">
            <v>42412</v>
          </cell>
          <cell r="AT3368" t="str">
            <v>IDU-1806-2015 Contratado Mantenimiento Periódico IDU Arterial BRIGADA DE REACCIÓN VIAL -</v>
          </cell>
          <cell r="AV3368" t="str">
            <v>sc</v>
          </cell>
        </row>
        <row r="3369">
          <cell r="AP3369">
            <v>521926</v>
          </cell>
          <cell r="AQ3369">
            <v>8011076</v>
          </cell>
          <cell r="AR3369">
            <v>8</v>
          </cell>
          <cell r="AS3369">
            <v>42412</v>
          </cell>
          <cell r="AT3369" t="str">
            <v>IDU-1806-2015 Contratado Mantenimiento Periódico IDU Arterial BRIGADA DE REACCIÓN VIAL -</v>
          </cell>
          <cell r="AV3369" t="str">
            <v>sc</v>
          </cell>
        </row>
        <row r="3370">
          <cell r="AP3370">
            <v>521931</v>
          </cell>
          <cell r="AQ3370">
            <v>8011175</v>
          </cell>
          <cell r="AR3370">
            <v>8</v>
          </cell>
          <cell r="AS3370">
            <v>42412</v>
          </cell>
          <cell r="AT3370" t="str">
            <v>IDU-1806-2015 Contratado Mantenimiento Periódico IDU Arterial BRIGADA DE REACCIÓN VIAL -</v>
          </cell>
          <cell r="AV3370" t="str">
            <v>sc</v>
          </cell>
        </row>
        <row r="3371">
          <cell r="AP3371">
            <v>521933</v>
          </cell>
          <cell r="AQ3371">
            <v>8011175</v>
          </cell>
          <cell r="AR3371">
            <v>8</v>
          </cell>
          <cell r="AS3371">
            <v>42412</v>
          </cell>
          <cell r="AT3371" t="str">
            <v>IDU-1806-2015 Contratado Mantenimiento Periódico IDU Arterial BRIGADA DE REACCIÓN VIAL -</v>
          </cell>
          <cell r="AV3371" t="str">
            <v>sc</v>
          </cell>
        </row>
        <row r="3372">
          <cell r="AP3372">
            <v>521935</v>
          </cell>
          <cell r="AQ3372">
            <v>8011175</v>
          </cell>
          <cell r="AR3372">
            <v>8</v>
          </cell>
          <cell r="AS3372">
            <v>42412</v>
          </cell>
          <cell r="AT3372" t="str">
            <v>IDU-1806-2015 Contratado Mantenimiento Periódico IDU Arterial BRIGADA DE REACCIÓN VIAL -</v>
          </cell>
          <cell r="AV3372" t="str">
            <v>sc</v>
          </cell>
        </row>
        <row r="3373">
          <cell r="AP3373">
            <v>521937</v>
          </cell>
          <cell r="AQ3373">
            <v>8011175</v>
          </cell>
          <cell r="AR3373">
            <v>8</v>
          </cell>
          <cell r="AS3373">
            <v>42412</v>
          </cell>
          <cell r="AT3373" t="str">
            <v>IDU-1806-2015 Contratado Mantenimiento Periódico IDU Arterial BRIGADA DE REACCIÓN VIAL -</v>
          </cell>
          <cell r="AV3373" t="str">
            <v>sc</v>
          </cell>
        </row>
        <row r="3374">
          <cell r="AP3374">
            <v>521942</v>
          </cell>
          <cell r="AQ3374">
            <v>8011358</v>
          </cell>
          <cell r="AR3374">
            <v>8</v>
          </cell>
          <cell r="AS3374">
            <v>42412</v>
          </cell>
          <cell r="AT3374" t="str">
            <v>IDU-1806-2015 Contratado Mantenimiento Periódico IDU Arterial BRIGADA DE REACCIÓN VIAL -</v>
          </cell>
          <cell r="AV3374" t="str">
            <v>sc</v>
          </cell>
        </row>
        <row r="3375">
          <cell r="AP3375">
            <v>521944</v>
          </cell>
          <cell r="AQ3375">
            <v>8011358</v>
          </cell>
          <cell r="AR3375">
            <v>8</v>
          </cell>
          <cell r="AS3375">
            <v>42412</v>
          </cell>
          <cell r="AT3375" t="str">
            <v>IDU-1806-2015 Contratado Mantenimiento Periódico IDU Arterial BRIGADA DE REACCIÓN VIAL -</v>
          </cell>
          <cell r="AV3375" t="str">
            <v>sc</v>
          </cell>
        </row>
        <row r="3376">
          <cell r="AP3376">
            <v>521946</v>
          </cell>
          <cell r="AQ3376">
            <v>8011358</v>
          </cell>
          <cell r="AR3376">
            <v>8</v>
          </cell>
          <cell r="AS3376">
            <v>42412</v>
          </cell>
          <cell r="AT3376" t="str">
            <v>IDU-1806-2015 Contratado Mantenimiento Periódico IDU Arterial BRIGADA DE REACCIÓN VIAL -</v>
          </cell>
          <cell r="AV3376" t="str">
            <v>sc</v>
          </cell>
        </row>
        <row r="3377">
          <cell r="AP3377">
            <v>521948</v>
          </cell>
          <cell r="AQ3377">
            <v>8011358</v>
          </cell>
          <cell r="AR3377">
            <v>8</v>
          </cell>
          <cell r="AS3377">
            <v>42412</v>
          </cell>
          <cell r="AT3377" t="str">
            <v>IDU-1806-2015 Contratado Mantenimiento Periódico IDU Arterial BRIGADA DE REACCIÓN VIAL -</v>
          </cell>
          <cell r="AV3377" t="str">
            <v>sc</v>
          </cell>
        </row>
        <row r="3378">
          <cell r="AP3378">
            <v>521964</v>
          </cell>
          <cell r="AQ3378">
            <v>8011492</v>
          </cell>
          <cell r="AR3378">
            <v>8</v>
          </cell>
          <cell r="AS3378">
            <v>42412</v>
          </cell>
          <cell r="AT3378" t="str">
            <v>IDU-1806-2015 Contratado Mantenimiento Periódico IDU Arterial BRIGADA DE REACCIÓN VIAL -</v>
          </cell>
          <cell r="AV3378" t="str">
            <v>sc</v>
          </cell>
        </row>
        <row r="3379">
          <cell r="AP3379">
            <v>521966</v>
          </cell>
          <cell r="AQ3379">
            <v>8011492</v>
          </cell>
          <cell r="AR3379">
            <v>8</v>
          </cell>
          <cell r="AS3379">
            <v>42412</v>
          </cell>
          <cell r="AT3379" t="str">
            <v>IDU-1806-2015 Contratado Mantenimiento Periódico IDU Arterial BRIGADA DE REACCIÓN VIAL -</v>
          </cell>
          <cell r="AV3379" t="str">
            <v>sc</v>
          </cell>
        </row>
        <row r="3380">
          <cell r="AP3380">
            <v>521968</v>
          </cell>
          <cell r="AQ3380">
            <v>8011492</v>
          </cell>
          <cell r="AR3380">
            <v>8</v>
          </cell>
          <cell r="AS3380">
            <v>42412</v>
          </cell>
          <cell r="AT3380" t="str">
            <v>IDU-1806-2015 Contratado Mantenimiento Periódico IDU Arterial BRIGADA DE REACCIÓN VIAL -</v>
          </cell>
          <cell r="AV3380" t="str">
            <v>sc</v>
          </cell>
        </row>
        <row r="3381">
          <cell r="AP3381">
            <v>521970</v>
          </cell>
          <cell r="AQ3381">
            <v>8011492</v>
          </cell>
          <cell r="AR3381">
            <v>8</v>
          </cell>
          <cell r="AS3381">
            <v>42412</v>
          </cell>
          <cell r="AT3381" t="str">
            <v>IDU-1806-2015 Contratado Mantenimiento Periódico IDU Arterial BRIGADA DE REACCIÓN VIAL -</v>
          </cell>
          <cell r="AV3381" t="str">
            <v>sc</v>
          </cell>
        </row>
        <row r="3382">
          <cell r="AP3382">
            <v>521975</v>
          </cell>
          <cell r="AQ3382">
            <v>8011511</v>
          </cell>
          <cell r="AR3382">
            <v>8</v>
          </cell>
          <cell r="AS3382">
            <v>42412</v>
          </cell>
          <cell r="AT3382" t="str">
            <v>IDU-1806-2015 Contratado Mantenimiento Periódico IDU Arterial BRIGADA DE REACCIÓN VIAL -</v>
          </cell>
          <cell r="AV3382" t="str">
            <v>sc</v>
          </cell>
        </row>
        <row r="3383">
          <cell r="AP3383">
            <v>521977</v>
          </cell>
          <cell r="AQ3383">
            <v>8011511</v>
          </cell>
          <cell r="AR3383">
            <v>8</v>
          </cell>
          <cell r="AS3383">
            <v>42412</v>
          </cell>
          <cell r="AT3383" t="str">
            <v>IDU-1806-2015 Contratado Mantenimiento Periódico IDU Arterial BRIGADA DE REACCIÓN VIAL -</v>
          </cell>
          <cell r="AV3383" t="str">
            <v>sc</v>
          </cell>
        </row>
        <row r="3384">
          <cell r="AP3384">
            <v>521979</v>
          </cell>
          <cell r="AQ3384">
            <v>8011511</v>
          </cell>
          <cell r="AR3384">
            <v>8</v>
          </cell>
          <cell r="AS3384">
            <v>42412</v>
          </cell>
          <cell r="AT3384" t="str">
            <v>IDU-1806-2015 Contratado Mantenimiento Periódico IDU Arterial BRIGADA DE REACCIÓN VIAL -</v>
          </cell>
          <cell r="AV3384" t="str">
            <v>sc</v>
          </cell>
        </row>
        <row r="3385">
          <cell r="AP3385">
            <v>521984</v>
          </cell>
          <cell r="AQ3385">
            <v>8011524</v>
          </cell>
          <cell r="AR3385">
            <v>8</v>
          </cell>
          <cell r="AS3385">
            <v>42412</v>
          </cell>
          <cell r="AT3385" t="str">
            <v>IDU-1806-2015 Contratado Mantenimiento Periódico IDU Arterial BRIGADA DE REACCIÓN VIAL -</v>
          </cell>
          <cell r="AV3385" t="str">
            <v>sc</v>
          </cell>
        </row>
        <row r="3386">
          <cell r="AP3386">
            <v>521986</v>
          </cell>
          <cell r="AQ3386">
            <v>8011524</v>
          </cell>
          <cell r="AR3386">
            <v>8</v>
          </cell>
          <cell r="AS3386">
            <v>42412</v>
          </cell>
          <cell r="AT3386" t="str">
            <v>IDU-1806-2015 Contratado Mantenimiento Periódico IDU Arterial BRIGADA DE REACCIÓN VIAL -</v>
          </cell>
          <cell r="AV3386" t="str">
            <v>sc</v>
          </cell>
        </row>
        <row r="3387">
          <cell r="AP3387">
            <v>522007</v>
          </cell>
          <cell r="AQ3387">
            <v>8012420</v>
          </cell>
          <cell r="AR3387">
            <v>8</v>
          </cell>
          <cell r="AS3387">
            <v>42412</v>
          </cell>
          <cell r="AT3387" t="str">
            <v>IDU-1806-2015 Contratado Mantenimiento Periódico IDU Arterial BRIGADA DE REACCIÓN VIAL -</v>
          </cell>
          <cell r="AV3387" t="str">
            <v>sc</v>
          </cell>
        </row>
        <row r="3388">
          <cell r="AP3388">
            <v>522009</v>
          </cell>
          <cell r="AQ3388">
            <v>8012420</v>
          </cell>
          <cell r="AR3388">
            <v>8</v>
          </cell>
          <cell r="AS3388">
            <v>42412</v>
          </cell>
          <cell r="AT3388" t="str">
            <v>IDU-1806-2015 Contratado Mantenimiento Periódico IDU Arterial BRIGADA DE REACCIÓN VIAL -</v>
          </cell>
          <cell r="AV3388" t="str">
            <v>sc</v>
          </cell>
        </row>
        <row r="3389">
          <cell r="AP3389">
            <v>522011</v>
          </cell>
          <cell r="AQ3389">
            <v>8012420</v>
          </cell>
          <cell r="AR3389">
            <v>8</v>
          </cell>
          <cell r="AS3389">
            <v>42412</v>
          </cell>
          <cell r="AT3389" t="str">
            <v>IDU-1806-2015 Contratado Mantenimiento Periódico IDU Arterial BRIGADA DE REACCIÓN VIAL -</v>
          </cell>
          <cell r="AV3389" t="str">
            <v>sc</v>
          </cell>
        </row>
        <row r="3390">
          <cell r="AP3390">
            <v>522013</v>
          </cell>
          <cell r="AQ3390">
            <v>8012420</v>
          </cell>
          <cell r="AR3390">
            <v>8</v>
          </cell>
          <cell r="AS3390">
            <v>42412</v>
          </cell>
          <cell r="AT3390" t="str">
            <v>IDU-1806-2015 Contratado Mantenimiento Periódico IDU Arterial BRIGADA DE REACCIÓN VIAL -</v>
          </cell>
          <cell r="AV3390" t="str">
            <v>sc</v>
          </cell>
        </row>
        <row r="3391">
          <cell r="AP3391">
            <v>523872</v>
          </cell>
          <cell r="AQ3391">
            <v>16001779</v>
          </cell>
          <cell r="AR3391">
            <v>8</v>
          </cell>
          <cell r="AS3391">
            <v>42412</v>
          </cell>
          <cell r="AT3391" t="str">
            <v>IDU-1806-2015 Contratado Mantenimiento Periódico IDU Arterial BRIGADA DE REACCIÓN VIAL -</v>
          </cell>
          <cell r="AV3391" t="str">
            <v>sc</v>
          </cell>
        </row>
        <row r="3392">
          <cell r="AP3392">
            <v>523874</v>
          </cell>
          <cell r="AQ3392">
            <v>16001779</v>
          </cell>
          <cell r="AR3392">
            <v>8</v>
          </cell>
          <cell r="AS3392">
            <v>42412</v>
          </cell>
          <cell r="AT3392" t="str">
            <v>IDU-1806-2015 Contratado Mantenimiento Periódico IDU Arterial BRIGADA DE REACCIÓN VIAL -</v>
          </cell>
          <cell r="AV3392" t="str">
            <v>sc</v>
          </cell>
        </row>
        <row r="3393">
          <cell r="AP3393">
            <v>523876</v>
          </cell>
          <cell r="AQ3393">
            <v>16001779</v>
          </cell>
          <cell r="AR3393">
            <v>8</v>
          </cell>
          <cell r="AS3393">
            <v>42412</v>
          </cell>
          <cell r="AT3393" t="str">
            <v>IDU-1806-2015 Contratado Mantenimiento Periódico IDU Arterial BRIGADA DE REACCIÓN VIAL -</v>
          </cell>
          <cell r="AV3393" t="str">
            <v>sc</v>
          </cell>
        </row>
        <row r="3394">
          <cell r="AP3394">
            <v>523878</v>
          </cell>
          <cell r="AQ3394">
            <v>16001779</v>
          </cell>
          <cell r="AR3394">
            <v>8</v>
          </cell>
          <cell r="AS3394">
            <v>42412</v>
          </cell>
          <cell r="AT3394" t="str">
            <v>IDU-1806-2015 Contratado Mantenimiento Periódico IDU Arterial BRIGADA DE REACCIÓN VIAL -</v>
          </cell>
          <cell r="AV3394" t="str">
            <v>sc</v>
          </cell>
        </row>
        <row r="3395">
          <cell r="AP3395">
            <v>523944</v>
          </cell>
          <cell r="AQ3395">
            <v>16002438</v>
          </cell>
          <cell r="AR3395">
            <v>8</v>
          </cell>
          <cell r="AS3395">
            <v>42412</v>
          </cell>
          <cell r="AT3395" t="str">
            <v>IDU-1806-2015 Contratado Mantenimiento Periódico IDU Arterial BRIGADA DE REACCIÓN VIAL -</v>
          </cell>
          <cell r="AV3395" t="str">
            <v>sc</v>
          </cell>
        </row>
        <row r="3396">
          <cell r="AP3396">
            <v>523946</v>
          </cell>
          <cell r="AQ3396">
            <v>16002438</v>
          </cell>
          <cell r="AR3396">
            <v>8</v>
          </cell>
          <cell r="AS3396">
            <v>42412</v>
          </cell>
          <cell r="AT3396" t="str">
            <v>IDU-1806-2015 Contratado Mantenimiento Periódico IDU Arterial BRIGADA DE REACCIÓN VIAL -</v>
          </cell>
          <cell r="AV3396" t="str">
            <v>sc</v>
          </cell>
        </row>
        <row r="3397">
          <cell r="AP3397">
            <v>523953</v>
          </cell>
          <cell r="AQ3397">
            <v>16002484</v>
          </cell>
          <cell r="AR3397">
            <v>8</v>
          </cell>
          <cell r="AS3397">
            <v>42412</v>
          </cell>
          <cell r="AT3397" t="str">
            <v>IDU-1806-2015 Contratado Mantenimiento Periódico IDU Arterial BRIGADA DE REACCIÓN VIAL -</v>
          </cell>
          <cell r="AV3397" t="str">
            <v>sc</v>
          </cell>
        </row>
        <row r="3398">
          <cell r="AP3398">
            <v>523955</v>
          </cell>
          <cell r="AQ3398">
            <v>16002484</v>
          </cell>
          <cell r="AR3398">
            <v>8</v>
          </cell>
          <cell r="AS3398">
            <v>42412</v>
          </cell>
          <cell r="AT3398" t="str">
            <v>IDU-1806-2015 Contratado Mantenimiento Periódico IDU Arterial BRIGADA DE REACCIÓN VIAL -</v>
          </cell>
          <cell r="AV3398" t="str">
            <v>sc</v>
          </cell>
        </row>
        <row r="3399">
          <cell r="AP3399">
            <v>523962</v>
          </cell>
          <cell r="AQ3399">
            <v>16002522</v>
          </cell>
          <cell r="AR3399">
            <v>8</v>
          </cell>
          <cell r="AS3399">
            <v>42412</v>
          </cell>
          <cell r="AT3399" t="str">
            <v>IDU-1806-2015 Contratado Mantenimiento Periódico IDU Arterial BRIGADA DE REACCIÓN VIAL -</v>
          </cell>
          <cell r="AV3399" t="str">
            <v>sc</v>
          </cell>
        </row>
        <row r="3400">
          <cell r="AP3400">
            <v>523964</v>
          </cell>
          <cell r="AQ3400">
            <v>16002522</v>
          </cell>
          <cell r="AR3400">
            <v>8</v>
          </cell>
          <cell r="AS3400">
            <v>42412</v>
          </cell>
          <cell r="AT3400" t="str">
            <v>IDU-1806-2015 Contratado Mantenimiento Periódico IDU Arterial BRIGADA DE REACCIÓN VIAL -</v>
          </cell>
          <cell r="AV3400" t="str">
            <v>sc</v>
          </cell>
        </row>
        <row r="3401">
          <cell r="AP3401">
            <v>523976</v>
          </cell>
          <cell r="AQ3401">
            <v>16002576</v>
          </cell>
          <cell r="AR3401">
            <v>8</v>
          </cell>
          <cell r="AS3401">
            <v>42412</v>
          </cell>
          <cell r="AT3401" t="str">
            <v>IDU-1806-2015 Contratado Mantenimiento Periódico IDU Arterial BRIGADA DE REACCIÓN VIAL -</v>
          </cell>
          <cell r="AV3401" t="str">
            <v>sc</v>
          </cell>
        </row>
        <row r="3402">
          <cell r="AP3402">
            <v>523978</v>
          </cell>
          <cell r="AQ3402">
            <v>16002576</v>
          </cell>
          <cell r="AR3402">
            <v>8</v>
          </cell>
          <cell r="AS3402">
            <v>42412</v>
          </cell>
          <cell r="AT3402" t="str">
            <v>IDU-1806-2015 Contratado Mantenimiento Periódico IDU Arterial BRIGADA DE REACCIÓN VIAL -</v>
          </cell>
          <cell r="AV3402" t="str">
            <v>sc</v>
          </cell>
        </row>
        <row r="3403">
          <cell r="AP3403">
            <v>524074</v>
          </cell>
          <cell r="AQ3403">
            <v>16004545</v>
          </cell>
          <cell r="AR3403">
            <v>8</v>
          </cell>
          <cell r="AS3403">
            <v>42412</v>
          </cell>
          <cell r="AT3403" t="str">
            <v>IDU-1806-2015 Contratado Mantenimiento Periódico IDU Arterial BRIGADA DE REACCIÓN VIAL -</v>
          </cell>
          <cell r="AV3403" t="str">
            <v>sc</v>
          </cell>
        </row>
        <row r="3404">
          <cell r="AP3404">
            <v>524076</v>
          </cell>
          <cell r="AQ3404">
            <v>16004545</v>
          </cell>
          <cell r="AR3404">
            <v>8</v>
          </cell>
          <cell r="AS3404">
            <v>42412</v>
          </cell>
          <cell r="AT3404" t="str">
            <v>IDU-1806-2015 Contratado Mantenimiento Periódico IDU Arterial BRIGADA DE REACCIÓN VIAL -</v>
          </cell>
          <cell r="AV3404" t="str">
            <v>sc</v>
          </cell>
        </row>
        <row r="3405">
          <cell r="AP3405">
            <v>526639</v>
          </cell>
          <cell r="AQ3405">
            <v>8007179</v>
          </cell>
          <cell r="AR3405">
            <v>8</v>
          </cell>
          <cell r="AS3405">
            <v>42723</v>
          </cell>
          <cell r="AT3405" t="str">
            <v>SD Terminado Mantenimiento Periódico UAERMV Arterial SD -</v>
          </cell>
          <cell r="AV3405" t="str">
            <v>sc</v>
          </cell>
        </row>
        <row r="3406">
          <cell r="AP3406">
            <v>526772</v>
          </cell>
          <cell r="AQ3406">
            <v>8012650</v>
          </cell>
          <cell r="AR3406">
            <v>8</v>
          </cell>
          <cell r="AS3406">
            <v>42667</v>
          </cell>
          <cell r="AT3406" t="str">
            <v>SD Terminado Mantenimiento Periódico UAERMV Arterial SD -</v>
          </cell>
          <cell r="AV3406" t="str">
            <v>sc</v>
          </cell>
        </row>
        <row r="3407">
          <cell r="AP3407">
            <v>526831</v>
          </cell>
          <cell r="AQ3407">
            <v>8012734</v>
          </cell>
          <cell r="AR3407">
            <v>8</v>
          </cell>
          <cell r="AS3407">
            <v>42313</v>
          </cell>
          <cell r="AT3407" t="str">
            <v>IDU-73-2008 Terminado Mantenimiento Periódico IDU Local  -</v>
          </cell>
          <cell r="AV3407" t="str">
            <v>sc</v>
          </cell>
        </row>
        <row r="3408">
          <cell r="AP3408">
            <v>526846</v>
          </cell>
          <cell r="AQ3408">
            <v>8007075</v>
          </cell>
          <cell r="AR3408">
            <v>8</v>
          </cell>
          <cell r="AS3408">
            <v>42611</v>
          </cell>
          <cell r="AT3408" t="str">
            <v>SD Terminado Mantenimiento Periódico UAERMV Arterial  -</v>
          </cell>
          <cell r="AV3408" t="str">
            <v>sc</v>
          </cell>
        </row>
        <row r="3409">
          <cell r="AP3409">
            <v>526848</v>
          </cell>
          <cell r="AQ3409">
            <v>8007075</v>
          </cell>
          <cell r="AR3409">
            <v>8</v>
          </cell>
          <cell r="AS3409">
            <v>42550</v>
          </cell>
          <cell r="AT3409" t="str">
            <v>SD Terminado Parcheo UAERMV Arterial  Decreto 064/2015-</v>
          </cell>
          <cell r="AV3409" t="str">
            <v>sc</v>
          </cell>
        </row>
        <row r="3410">
          <cell r="AP3410">
            <v>526851</v>
          </cell>
          <cell r="AQ3410">
            <v>8007480</v>
          </cell>
          <cell r="AR3410">
            <v>8</v>
          </cell>
          <cell r="AS3410">
            <v>42550</v>
          </cell>
          <cell r="AT3410" t="str">
            <v>SD Terminado Parcheo UAERMV Arterial  Decreto 064/2015-</v>
          </cell>
          <cell r="AV3410" t="str">
            <v>sc</v>
          </cell>
        </row>
        <row r="3411">
          <cell r="AP3411">
            <v>527398</v>
          </cell>
          <cell r="AQ3411">
            <v>8012718</v>
          </cell>
          <cell r="AR3411">
            <v>8</v>
          </cell>
          <cell r="AS3411">
            <v>42768</v>
          </cell>
          <cell r="AT3411" t="str">
            <v>SD Reservado Acciones de Movilidad UAERMV Circuito Movilidad Salvando Vidas -</v>
          </cell>
          <cell r="AV3411" t="str">
            <v>sc</v>
          </cell>
        </row>
        <row r="3412">
          <cell r="AP3412">
            <v>529916</v>
          </cell>
          <cell r="AQ3412">
            <v>8012606</v>
          </cell>
          <cell r="AR3412">
            <v>8</v>
          </cell>
          <cell r="AS3412">
            <v>42534</v>
          </cell>
          <cell r="AT3412" t="str">
            <v>IDU-1806-2015 Terminado Acciones de Movilidad IDU Arterial BRIGADA FASE I - MVA NO TRONCAL Y SITP -</v>
          </cell>
          <cell r="AV3412" t="str">
            <v>sc</v>
          </cell>
        </row>
        <row r="3413">
          <cell r="AP3413">
            <v>530556</v>
          </cell>
          <cell r="AQ3413">
            <v>8007986</v>
          </cell>
          <cell r="AR3413">
            <v>8</v>
          </cell>
          <cell r="AS3413">
            <v>42611</v>
          </cell>
          <cell r="AT3413" t="str">
            <v>SD Terminado Mantenimiento Periódico UAERMV Arterial  -</v>
          </cell>
          <cell r="AV3413" t="str">
            <v>sc</v>
          </cell>
        </row>
        <row r="3414">
          <cell r="AP3414">
            <v>531237</v>
          </cell>
          <cell r="AQ3414">
            <v>8005883</v>
          </cell>
          <cell r="AR3414">
            <v>8</v>
          </cell>
          <cell r="AS3414">
            <v>42313</v>
          </cell>
          <cell r="AT3414" t="str">
            <v>IDU-57-2012 Terminado Acciones de Movilidad IDU Arterial  -</v>
          </cell>
          <cell r="AV3414" t="str">
            <v>sc</v>
          </cell>
        </row>
        <row r="3415">
          <cell r="AP3415">
            <v>533733</v>
          </cell>
          <cell r="AQ3415">
            <v>8012728</v>
          </cell>
          <cell r="AR3415">
            <v>8</v>
          </cell>
          <cell r="AS3415">
            <v>42667</v>
          </cell>
          <cell r="AT3415" t="str">
            <v>SD Terminado Mantenimiento Periódico UAERMV Arterial SD Intervenida 19/07/2013 Reporte depuración ejecución UMV-</v>
          </cell>
          <cell r="AV3415" t="str">
            <v>sc</v>
          </cell>
        </row>
        <row r="3416">
          <cell r="AP3416">
            <v>534355</v>
          </cell>
          <cell r="AQ3416">
            <v>8012594</v>
          </cell>
          <cell r="AR3416">
            <v>8</v>
          </cell>
          <cell r="AS3416">
            <v>41912</v>
          </cell>
          <cell r="AT3416" t="str">
            <v>SD Terminado Rehabilitación UAERMV Circuito Movilidad  -</v>
          </cell>
          <cell r="AV3416" t="str">
            <v>sc</v>
          </cell>
        </row>
        <row r="3417">
          <cell r="AP3417">
            <v>601820</v>
          </cell>
          <cell r="AQ3417">
            <v>7008216</v>
          </cell>
          <cell r="AR3417">
            <v>8</v>
          </cell>
          <cell r="AS3417">
            <v>42313</v>
          </cell>
          <cell r="AT3417" t="str">
            <v>IDU-1792-2013 Terminado Mantenimiento Rutinario IDU Arterial  -</v>
          </cell>
          <cell r="AV3417" t="str">
            <v>sc</v>
          </cell>
        </row>
        <row r="3418">
          <cell r="AP3418">
            <v>602926</v>
          </cell>
          <cell r="AQ3418">
            <v>8011612</v>
          </cell>
          <cell r="AR3418">
            <v>8</v>
          </cell>
          <cell r="AS3418">
            <v>42313</v>
          </cell>
          <cell r="AT3418" t="str">
            <v>IDU-1718-2014 Terminado Mantenimiento Rutinario IDU Arterial  -</v>
          </cell>
          <cell r="AV3418" t="str">
            <v>sc</v>
          </cell>
        </row>
        <row r="3419">
          <cell r="AP3419">
            <v>602928</v>
          </cell>
          <cell r="AQ3419">
            <v>8011612</v>
          </cell>
          <cell r="AR3419">
            <v>8</v>
          </cell>
          <cell r="AS3419">
            <v>42313</v>
          </cell>
          <cell r="AT3419" t="str">
            <v>IDU-1718-2014 Terminado Mantenimiento Rutinario IDU Arterial  -</v>
          </cell>
          <cell r="AV3419" t="str">
            <v>sc</v>
          </cell>
        </row>
        <row r="3420">
          <cell r="AP3420">
            <v>602931</v>
          </cell>
          <cell r="AQ3420">
            <v>8011616</v>
          </cell>
          <cell r="AR3420">
            <v>8</v>
          </cell>
          <cell r="AS3420">
            <v>42313</v>
          </cell>
          <cell r="AT3420" t="str">
            <v>IDU-1718-2014 Terminado Mantenimiento Rutinario IDU Arterial  -</v>
          </cell>
          <cell r="AV3420" t="str">
            <v>sc</v>
          </cell>
        </row>
        <row r="3421">
          <cell r="AP3421">
            <v>602938</v>
          </cell>
          <cell r="AQ3421">
            <v>8011618</v>
          </cell>
          <cell r="AR3421">
            <v>8</v>
          </cell>
          <cell r="AS3421">
            <v>42313</v>
          </cell>
          <cell r="AT3421" t="str">
            <v>IDU-1718-2014 Terminado Mantenimiento Rutinario IDU Arterial  -</v>
          </cell>
          <cell r="AV3421" t="str">
            <v>sc</v>
          </cell>
        </row>
        <row r="3422">
          <cell r="AP3422">
            <v>602941</v>
          </cell>
          <cell r="AQ3422">
            <v>8011622</v>
          </cell>
          <cell r="AR3422">
            <v>8</v>
          </cell>
          <cell r="AS3422">
            <v>42313</v>
          </cell>
          <cell r="AT3422" t="str">
            <v>IDU-1718-2014 Terminado Mantenimiento Rutinario IDU Arterial  -</v>
          </cell>
          <cell r="AV3422" t="str">
            <v>sc</v>
          </cell>
        </row>
        <row r="3423">
          <cell r="AP3423">
            <v>602946</v>
          </cell>
          <cell r="AQ3423">
            <v>8011624</v>
          </cell>
          <cell r="AR3423">
            <v>8</v>
          </cell>
          <cell r="AS3423">
            <v>42313</v>
          </cell>
          <cell r="AT3423" t="str">
            <v>IDU-1718-2014 Terminado Mantenimiento Rutinario IDU Arterial  -</v>
          </cell>
          <cell r="AV3423" t="str">
            <v>sc</v>
          </cell>
        </row>
        <row r="3424">
          <cell r="AP3424">
            <v>602948</v>
          </cell>
          <cell r="AQ3424">
            <v>8011624</v>
          </cell>
          <cell r="AR3424">
            <v>8</v>
          </cell>
          <cell r="AS3424">
            <v>42313</v>
          </cell>
          <cell r="AT3424" t="str">
            <v>IDU-1718-2014 Terminado Mantenimiento Rutinario IDU Arterial  -</v>
          </cell>
          <cell r="AV3424" t="str">
            <v>sc</v>
          </cell>
        </row>
        <row r="3425">
          <cell r="AP3425">
            <v>602951</v>
          </cell>
          <cell r="AQ3425">
            <v>8011633</v>
          </cell>
          <cell r="AR3425">
            <v>8</v>
          </cell>
          <cell r="AS3425">
            <v>42313</v>
          </cell>
          <cell r="AT3425" t="str">
            <v>IDU-1718-2014 Terminado Mantenimiento Rutinario IDU Arterial  -</v>
          </cell>
          <cell r="AV3425" t="str">
            <v>sc</v>
          </cell>
        </row>
        <row r="3426">
          <cell r="AP3426">
            <v>602953</v>
          </cell>
          <cell r="AQ3426">
            <v>8011633</v>
          </cell>
          <cell r="AR3426">
            <v>8</v>
          </cell>
          <cell r="AS3426">
            <v>42313</v>
          </cell>
          <cell r="AT3426" t="str">
            <v>IDU-1718-2014 Terminado Mantenimiento Rutinario IDU Arterial  -</v>
          </cell>
          <cell r="AV3426" t="str">
            <v>sc</v>
          </cell>
        </row>
        <row r="3427">
          <cell r="AP3427">
            <v>603547</v>
          </cell>
          <cell r="AQ3427">
            <v>8007710</v>
          </cell>
          <cell r="AR3427">
            <v>8</v>
          </cell>
          <cell r="AS3427">
            <v>42313</v>
          </cell>
          <cell r="AT3427" t="str">
            <v>IDU-57-2012 Terminado Acciones de Movilidad IDU Arterial  -</v>
          </cell>
          <cell r="AV3427" t="str">
            <v>sc</v>
          </cell>
        </row>
        <row r="3428">
          <cell r="AP3428">
            <v>603567</v>
          </cell>
          <cell r="AQ3428">
            <v>8006115</v>
          </cell>
          <cell r="AR3428">
            <v>8</v>
          </cell>
          <cell r="AS3428">
            <v>42313</v>
          </cell>
          <cell r="AT3428" t="str">
            <v>IDU-57-2012 Terminado Acciones de Movilidad IDU Arterial  -</v>
          </cell>
          <cell r="AV3428" t="str">
            <v>sc</v>
          </cell>
        </row>
        <row r="3429">
          <cell r="AP3429">
            <v>603574</v>
          </cell>
          <cell r="AQ3429">
            <v>8006177</v>
          </cell>
          <cell r="AR3429">
            <v>8</v>
          </cell>
          <cell r="AS3429">
            <v>42313</v>
          </cell>
          <cell r="AT3429" t="str">
            <v>IDU-57-2012 Terminado Acciones de Movilidad IDU Arterial  -</v>
          </cell>
          <cell r="AV3429" t="str">
            <v>sc</v>
          </cell>
        </row>
        <row r="3430">
          <cell r="AP3430">
            <v>603586</v>
          </cell>
          <cell r="AQ3430">
            <v>8006353</v>
          </cell>
          <cell r="AR3430">
            <v>8</v>
          </cell>
          <cell r="AS3430">
            <v>42313</v>
          </cell>
          <cell r="AT3430" t="str">
            <v>IDU-73-2008 Terminado Mantenimiento Periódico IDU Arterial  -</v>
          </cell>
          <cell r="AV3430" t="str">
            <v>sc</v>
          </cell>
        </row>
        <row r="3431">
          <cell r="AP3431">
            <v>603588</v>
          </cell>
          <cell r="AQ3431">
            <v>8006353</v>
          </cell>
          <cell r="AR3431">
            <v>8</v>
          </cell>
          <cell r="AS3431">
            <v>42313</v>
          </cell>
          <cell r="AT3431" t="str">
            <v>IDU-57-2012 Terminado Acciones de Movilidad IDU Arterial  -</v>
          </cell>
          <cell r="AV3431" t="str">
            <v>sc</v>
          </cell>
        </row>
        <row r="3432">
          <cell r="AP3432">
            <v>603595</v>
          </cell>
          <cell r="AQ3432">
            <v>8006442</v>
          </cell>
          <cell r="AR3432">
            <v>8</v>
          </cell>
          <cell r="AS3432">
            <v>42313</v>
          </cell>
          <cell r="AT3432" t="str">
            <v>IDU-57-2012 Terminado Acciones de Movilidad IDU Arterial  -</v>
          </cell>
          <cell r="AV3432" t="str">
            <v>sc</v>
          </cell>
        </row>
        <row r="3433">
          <cell r="AP3433">
            <v>603600</v>
          </cell>
          <cell r="AQ3433">
            <v>8006494</v>
          </cell>
          <cell r="AR3433">
            <v>8</v>
          </cell>
          <cell r="AS3433">
            <v>42313</v>
          </cell>
          <cell r="AT3433" t="str">
            <v>IDU-57-2012 Terminado Acciones de Movilidad IDU Arterial  -</v>
          </cell>
          <cell r="AV3433" t="str">
            <v>sc</v>
          </cell>
        </row>
        <row r="3434">
          <cell r="AP3434">
            <v>603613</v>
          </cell>
          <cell r="AQ3434">
            <v>8006707</v>
          </cell>
          <cell r="AR3434">
            <v>8</v>
          </cell>
          <cell r="AS3434">
            <v>42313</v>
          </cell>
          <cell r="AT3434" t="str">
            <v>IDU-73-2008 Terminado Mantenimiento Periódico IDU Arterial  -</v>
          </cell>
          <cell r="AV3434" t="str">
            <v>sc</v>
          </cell>
        </row>
        <row r="3435">
          <cell r="AP3435">
            <v>603615</v>
          </cell>
          <cell r="AQ3435">
            <v>8006707</v>
          </cell>
          <cell r="AR3435">
            <v>8</v>
          </cell>
          <cell r="AS3435">
            <v>41411</v>
          </cell>
          <cell r="AT3435" t="str">
            <v>SD Terminado Mantenimiento Periódico UAERMV Arterial  -</v>
          </cell>
          <cell r="AV3435" t="str">
            <v>sc</v>
          </cell>
        </row>
        <row r="3436">
          <cell r="AP3436">
            <v>603979</v>
          </cell>
          <cell r="AQ3436">
            <v>8003309</v>
          </cell>
          <cell r="AR3436">
            <v>8</v>
          </cell>
          <cell r="AS3436">
            <v>42313</v>
          </cell>
          <cell r="AT3436" t="str">
            <v>IDU-73-2008 Terminado Rehabilitación IDU Arterial  -</v>
          </cell>
          <cell r="AV3436" t="str">
            <v>sc</v>
          </cell>
        </row>
        <row r="3437">
          <cell r="AP3437">
            <v>604408</v>
          </cell>
          <cell r="AQ3437">
            <v>8006307</v>
          </cell>
          <cell r="AR3437">
            <v>8</v>
          </cell>
          <cell r="AS3437">
            <v>42313</v>
          </cell>
          <cell r="AT3437" t="str">
            <v>IDU-57-2012 Terminado Acciones de Movilidad IDU Arterial  -</v>
          </cell>
          <cell r="AV3437" t="str">
            <v>sc</v>
          </cell>
        </row>
        <row r="3438">
          <cell r="AP3438">
            <v>604540</v>
          </cell>
          <cell r="AQ3438">
            <v>8004145</v>
          </cell>
          <cell r="AR3438">
            <v>8</v>
          </cell>
          <cell r="AS3438">
            <v>42313</v>
          </cell>
          <cell r="AT3438" t="str">
            <v>IDU-1792-2013 Terminado Acciones de Movilidad IDU Arterial  -Calzada 4-POLIZA ESTABILIDAD ACTIVA</v>
          </cell>
          <cell r="AV3438" t="str">
            <v>sc</v>
          </cell>
        </row>
        <row r="3439">
          <cell r="AP3439">
            <v>604624</v>
          </cell>
          <cell r="AQ3439">
            <v>8004647</v>
          </cell>
          <cell r="AR3439">
            <v>8</v>
          </cell>
          <cell r="AS3439">
            <v>42313</v>
          </cell>
          <cell r="AT3439" t="str">
            <v>IDU-1792-2013 Terminado Acciones de Movilidad IDU Arterial  -Calzada 4-POLIZA ESTABILIDAD ACTIVA</v>
          </cell>
          <cell r="AV3439" t="str">
            <v>sc</v>
          </cell>
        </row>
        <row r="3440">
          <cell r="AP3440">
            <v>604631</v>
          </cell>
          <cell r="AQ3440">
            <v>8004688</v>
          </cell>
          <cell r="AR3440">
            <v>8</v>
          </cell>
          <cell r="AS3440">
            <v>42313</v>
          </cell>
          <cell r="AT3440" t="str">
            <v>IDU-1792-2013 Terminado Acciones de Movilidad IDU Arterial  -Calzada 4-POLIZA ESTABILIDAD ACTIVA</v>
          </cell>
          <cell r="AV3440" t="str">
            <v>sc</v>
          </cell>
        </row>
        <row r="3441">
          <cell r="AP3441">
            <v>604638</v>
          </cell>
          <cell r="AQ3441">
            <v>8004733</v>
          </cell>
          <cell r="AR3441">
            <v>8</v>
          </cell>
          <cell r="AS3441">
            <v>42313</v>
          </cell>
          <cell r="AT3441" t="str">
            <v>IDU-1792-2013 Terminado Acciones de Movilidad IDU Arterial  -Calzada 4-POLIZA ESTABILIDAD ACTIVA</v>
          </cell>
          <cell r="AV3441" t="str">
            <v>sc</v>
          </cell>
        </row>
        <row r="3442">
          <cell r="AP3442">
            <v>604645</v>
          </cell>
          <cell r="AQ3442">
            <v>8004796</v>
          </cell>
          <cell r="AR3442">
            <v>8</v>
          </cell>
          <cell r="AS3442">
            <v>42313</v>
          </cell>
          <cell r="AT3442" t="str">
            <v>IDU-1792-2013 Terminado Acciones de Movilidad IDU Arterial  -Calzada 4-POLIZA ESTABILIDAD ACTIVA</v>
          </cell>
          <cell r="AV3442" t="str">
            <v>sc</v>
          </cell>
        </row>
        <row r="3443">
          <cell r="AP3443">
            <v>605221</v>
          </cell>
          <cell r="AQ3443">
            <v>8012545</v>
          </cell>
          <cell r="AR3443">
            <v>8</v>
          </cell>
          <cell r="AS3443">
            <v>42313</v>
          </cell>
          <cell r="AT3443" t="str">
            <v>IDU-1718-2014 Terminado Mantenimiento Rutinario IDU Arterial  -</v>
          </cell>
          <cell r="AV3443" t="str">
            <v>sc</v>
          </cell>
        </row>
        <row r="3444">
          <cell r="AP3444">
            <v>605223</v>
          </cell>
          <cell r="AQ3444">
            <v>8012545</v>
          </cell>
          <cell r="AR3444">
            <v>8</v>
          </cell>
          <cell r="AS3444">
            <v>42313</v>
          </cell>
          <cell r="AT3444" t="str">
            <v>IDU-1718-2014 Terminado Mantenimiento Rutinario IDU Arterial  -</v>
          </cell>
          <cell r="AV3444" t="str">
            <v>sc</v>
          </cell>
        </row>
        <row r="3445">
          <cell r="AP3445">
            <v>606190</v>
          </cell>
          <cell r="AQ3445">
            <v>8004163</v>
          </cell>
          <cell r="AR3445">
            <v>8</v>
          </cell>
          <cell r="AS3445">
            <v>42313</v>
          </cell>
          <cell r="AT3445" t="str">
            <v>IDU-73-2008 Terminado Construcción IDU Circuito Movilidad  -</v>
          </cell>
          <cell r="AV3445" t="str">
            <v>sc</v>
          </cell>
        </row>
        <row r="3446">
          <cell r="AP3446">
            <v>606200</v>
          </cell>
          <cell r="AQ3446">
            <v>8004277</v>
          </cell>
          <cell r="AR3446">
            <v>8</v>
          </cell>
          <cell r="AS3446">
            <v>42313</v>
          </cell>
          <cell r="AT3446" t="str">
            <v>IDU-73-2008 Terminado Construcción IDU Circuito Movilidad  -</v>
          </cell>
          <cell r="AV3446" t="str">
            <v>sc</v>
          </cell>
        </row>
        <row r="3447">
          <cell r="AP3447">
            <v>606205</v>
          </cell>
          <cell r="AQ3447">
            <v>8004393</v>
          </cell>
          <cell r="AR3447">
            <v>8</v>
          </cell>
          <cell r="AS3447">
            <v>42313</v>
          </cell>
          <cell r="AT3447" t="str">
            <v>IDU-73-2008 Terminado Acciones de Movilidad IDU Circuito Movilidad  -</v>
          </cell>
          <cell r="AV3447" t="str">
            <v>sc</v>
          </cell>
        </row>
        <row r="3448">
          <cell r="AP3448">
            <v>606220</v>
          </cell>
          <cell r="AQ3448">
            <v>8012077</v>
          </cell>
          <cell r="AR3448">
            <v>8</v>
          </cell>
          <cell r="AS3448">
            <v>42313</v>
          </cell>
          <cell r="AT3448" t="str">
            <v>IDU-73-2008 Terminado Rehabilitación IDU Circuito Movilidad  -</v>
          </cell>
          <cell r="AV3448" t="str">
            <v>sc</v>
          </cell>
        </row>
        <row r="3449">
          <cell r="AP3449">
            <v>805538</v>
          </cell>
          <cell r="AQ3449">
            <v>8010109</v>
          </cell>
          <cell r="AR3449">
            <v>8</v>
          </cell>
          <cell r="AS3449">
            <v>41047</v>
          </cell>
          <cell r="AT3449" t="str">
            <v>UMV-189-2009 Terminado Mantenimiento Periódico UAERMV Local  -</v>
          </cell>
          <cell r="AV3449" t="str">
            <v>sc</v>
          </cell>
        </row>
        <row r="3450">
          <cell r="AP3450">
            <v>900773</v>
          </cell>
          <cell r="AQ3450">
            <v>30000661</v>
          </cell>
          <cell r="AR3450">
            <v>8</v>
          </cell>
          <cell r="AS3450">
            <v>42313</v>
          </cell>
          <cell r="AT3450" t="str">
            <v>IDU-067-2012 Terminado Acciones de Movilidad IDU Circuito Movilidad  -</v>
          </cell>
          <cell r="AV3450" t="str">
            <v>sc</v>
          </cell>
        </row>
        <row r="3451">
          <cell r="AP3451">
            <v>900776</v>
          </cell>
          <cell r="AQ3451">
            <v>30000662</v>
          </cell>
          <cell r="AR3451">
            <v>8</v>
          </cell>
          <cell r="AS3451">
            <v>42313</v>
          </cell>
          <cell r="AT3451" t="str">
            <v>IDU-067-2012 Terminado Acciones de Movilidad IDU Circuito Movilidad  -</v>
          </cell>
          <cell r="AV3451" t="str">
            <v>sc</v>
          </cell>
        </row>
        <row r="3452">
          <cell r="AP3452">
            <v>900791</v>
          </cell>
          <cell r="AQ3452">
            <v>30000668</v>
          </cell>
          <cell r="AR3452">
            <v>8</v>
          </cell>
          <cell r="AS3452">
            <v>42313</v>
          </cell>
          <cell r="AT3452" t="str">
            <v>IDU-067-2012 Terminado Acciones de Movilidad IDU Circuito Movilidad  -</v>
          </cell>
          <cell r="AV3452" t="str">
            <v>sc</v>
          </cell>
        </row>
        <row r="3453">
          <cell r="AP3453">
            <v>900888</v>
          </cell>
          <cell r="AQ3453">
            <v>30000669</v>
          </cell>
          <cell r="AR3453">
            <v>8</v>
          </cell>
          <cell r="AS3453">
            <v>42313</v>
          </cell>
          <cell r="AT3453" t="str">
            <v>IDU-067-2012 Terminado Acciones de Movilidad IDU Circuito Movilidad  -</v>
          </cell>
          <cell r="AV3453" t="str">
            <v>sc</v>
          </cell>
        </row>
        <row r="3454">
          <cell r="AP3454">
            <v>900891</v>
          </cell>
          <cell r="AQ3454">
            <v>30000670</v>
          </cell>
          <cell r="AR3454">
            <v>8</v>
          </cell>
          <cell r="AS3454">
            <v>42313</v>
          </cell>
          <cell r="AT3454" t="str">
            <v>IDU-067-2012 Terminado Acciones de Movilidad IDU Circuito Movilidad  -</v>
          </cell>
          <cell r="AV3454" t="str">
            <v>sc</v>
          </cell>
        </row>
        <row r="3455">
          <cell r="AP3455">
            <v>904005</v>
          </cell>
          <cell r="AQ3455">
            <v>30001788</v>
          </cell>
          <cell r="AR3455">
            <v>8</v>
          </cell>
          <cell r="AS3455">
            <v>42667</v>
          </cell>
          <cell r="AT3455" t="str">
            <v>SD Terminado Mantenimiento Periódico UAERMV Arterial SD -Anden 1-POLIZA ESTABILIDAD ACTIVA</v>
          </cell>
          <cell r="AV3455" t="str">
            <v>sc</v>
          </cell>
        </row>
        <row r="3456">
          <cell r="AP3456">
            <v>904007</v>
          </cell>
          <cell r="AQ3456">
            <v>30001788</v>
          </cell>
          <cell r="AR3456">
            <v>8</v>
          </cell>
          <cell r="AS3456">
            <v>42488</v>
          </cell>
          <cell r="AT3456" t="str">
            <v>SD Terminado Parcheo UAERMV Arterial  -Anden 1-POLIZA ESTABILIDAD ACTIVA</v>
          </cell>
          <cell r="AV3456" t="str">
            <v>sc</v>
          </cell>
        </row>
        <row r="3457">
          <cell r="AP3457">
            <v>904010</v>
          </cell>
          <cell r="AQ3457">
            <v>30001798</v>
          </cell>
          <cell r="AR3457">
            <v>8</v>
          </cell>
          <cell r="AS3457">
            <v>42313</v>
          </cell>
          <cell r="AT3457" t="str">
            <v>IDU-73-2008 Terminado Rehabilitación IDU Circuito Movilidad  -</v>
          </cell>
          <cell r="AV3457" t="str">
            <v>sc</v>
          </cell>
        </row>
        <row r="3458">
          <cell r="AP3458">
            <v>904456</v>
          </cell>
          <cell r="AQ3458">
            <v>30001954</v>
          </cell>
          <cell r="AR3458">
            <v>8</v>
          </cell>
          <cell r="AS3458">
            <v>42313</v>
          </cell>
          <cell r="AT3458" t="str">
            <v>IDU-73-2008 Terminado Reconstrucción IDU Intermedia  -</v>
          </cell>
          <cell r="AV3458" t="str">
            <v>INTERVENIDO CTO IDU-73-2008 RECONSTRUCCION</v>
          </cell>
        </row>
        <row r="3459">
          <cell r="AP3459">
            <v>2502383</v>
          </cell>
          <cell r="AQ3459">
            <v>30000650</v>
          </cell>
          <cell r="AR3459">
            <v>8</v>
          </cell>
          <cell r="AS3459">
            <v>42768</v>
          </cell>
          <cell r="AT3459" t="str">
            <v>SD Reservado Acciones de Movilidad UAERMV Circuito Movilidad Salvando Vidas -</v>
          </cell>
          <cell r="AV3459" t="str">
            <v>sc</v>
          </cell>
        </row>
        <row r="3460">
          <cell r="AP3460">
            <v>2506180</v>
          </cell>
          <cell r="AQ3460">
            <v>50006543</v>
          </cell>
          <cell r="AR3460">
            <v>8</v>
          </cell>
          <cell r="AS3460">
            <v>42313</v>
          </cell>
          <cell r="AT3460" t="str">
            <v>IDU-73-2008 Terminado Reconstrucción IDU Arterial  -</v>
          </cell>
          <cell r="AV3460" t="str">
            <v>sc</v>
          </cell>
        </row>
        <row r="3461">
          <cell r="AP3461">
            <v>2517856</v>
          </cell>
          <cell r="AQ3461">
            <v>8004500</v>
          </cell>
          <cell r="AR3461">
            <v>8</v>
          </cell>
          <cell r="AS3461">
            <v>42412</v>
          </cell>
          <cell r="AT3461" t="str">
            <v>IDU-1806-2015 Contratado Mantenimiento Periódico IDU Arterial BRIGADA DE REACCIÓN VIAL -</v>
          </cell>
          <cell r="AV3461" t="str">
            <v>sc</v>
          </cell>
        </row>
        <row r="3462">
          <cell r="AP3462">
            <v>2517879</v>
          </cell>
          <cell r="AQ3462">
            <v>8011524</v>
          </cell>
          <cell r="AR3462">
            <v>8</v>
          </cell>
          <cell r="AS3462">
            <v>42412</v>
          </cell>
          <cell r="AT3462" t="str">
            <v>IDU-1806-2015 Contratado Mantenimiento Periódico IDU Arterial BRIGADA DE REACCIÓN VIAL -</v>
          </cell>
          <cell r="AV3462" t="str">
            <v>sc</v>
          </cell>
        </row>
        <row r="3463">
          <cell r="AP3463">
            <v>2517886</v>
          </cell>
          <cell r="AQ3463">
            <v>8011511</v>
          </cell>
          <cell r="AR3463">
            <v>8</v>
          </cell>
          <cell r="AS3463">
            <v>42412</v>
          </cell>
          <cell r="AT3463" t="str">
            <v>IDU-1806-2015 Contratado Mantenimiento Periódico IDU Arterial BRIGADA DE REACCIÓN VIAL -</v>
          </cell>
          <cell r="AV3463" t="str">
            <v>sc</v>
          </cell>
        </row>
        <row r="3464">
          <cell r="AP3464">
            <v>2517891</v>
          </cell>
          <cell r="AQ3464">
            <v>8004500</v>
          </cell>
          <cell r="AR3464">
            <v>8</v>
          </cell>
          <cell r="AS3464">
            <v>42412</v>
          </cell>
          <cell r="AT3464" t="str">
            <v>IDU-1806-2015 Contratado Mantenimiento Periódico IDU Arterial BRIGADA DE REACCIÓN VIAL -</v>
          </cell>
          <cell r="AV3464" t="str">
            <v>sc</v>
          </cell>
        </row>
        <row r="3465">
          <cell r="AP3465">
            <v>2517895</v>
          </cell>
          <cell r="AQ3465">
            <v>8004500</v>
          </cell>
          <cell r="AR3465">
            <v>8</v>
          </cell>
          <cell r="AS3465">
            <v>42412</v>
          </cell>
          <cell r="AT3465" t="str">
            <v>IDU-1806-2015 Contratado Mantenimiento Periódico IDU Arterial BRIGADA DE REACCIÓN VIAL -</v>
          </cell>
          <cell r="AV3465" t="str">
            <v>sc</v>
          </cell>
        </row>
        <row r="3466">
          <cell r="AP3466">
            <v>2517903</v>
          </cell>
          <cell r="AQ3466">
            <v>8004500</v>
          </cell>
          <cell r="AR3466">
            <v>8</v>
          </cell>
          <cell r="AS3466">
            <v>42412</v>
          </cell>
          <cell r="AT3466" t="str">
            <v>IDU-1806-2015 Contratado Mantenimiento Periódico IDU Arterial BRIGADA DE REACCIÓN VIAL -</v>
          </cell>
          <cell r="AV3466" t="str">
            <v>sc</v>
          </cell>
        </row>
        <row r="3467">
          <cell r="AP3467">
            <v>2518144</v>
          </cell>
          <cell r="AQ3467">
            <v>8009743</v>
          </cell>
          <cell r="AR3467">
            <v>8</v>
          </cell>
          <cell r="AS3467">
            <v>42768</v>
          </cell>
          <cell r="AT3467" t="str">
            <v>SD Reservado Acciones de Movilidad UAERMV Circuito Movilidad Salvando Vidas -</v>
          </cell>
          <cell r="AV3467" t="str">
            <v>sc</v>
          </cell>
        </row>
        <row r="3468">
          <cell r="AP3468">
            <v>2518176</v>
          </cell>
          <cell r="AQ3468">
            <v>8011244</v>
          </cell>
          <cell r="AR3468">
            <v>8</v>
          </cell>
          <cell r="AS3468">
            <v>42409</v>
          </cell>
          <cell r="AT3468" t="str">
            <v>IDU-1707-2014 Terminado Rehabilitación IDU Circuito Movilidad  -</v>
          </cell>
          <cell r="AV3468" t="str">
            <v>sc</v>
          </cell>
        </row>
        <row r="3469">
          <cell r="AP3469">
            <v>5120199</v>
          </cell>
          <cell r="AQ3469">
            <v>50006100</v>
          </cell>
          <cell r="AR3469">
            <v>8</v>
          </cell>
          <cell r="AS3469">
            <v>42313</v>
          </cell>
          <cell r="AT3469" t="str">
            <v>IDU-57-2012 Terminado Acciones de Movilidad IDU Arterial  -</v>
          </cell>
          <cell r="AV3469" t="str">
            <v>sc</v>
          </cell>
        </row>
        <row r="3470">
          <cell r="AP3470">
            <v>24119866</v>
          </cell>
          <cell r="AQ3470">
            <v>6000003</v>
          </cell>
          <cell r="AR3470">
            <v>8</v>
          </cell>
          <cell r="AS3470">
            <v>42313</v>
          </cell>
          <cell r="AT3470" t="str">
            <v>IDU-1718-2014 Terminado Mantenimiento Rutinario IDU Arterial  -</v>
          </cell>
          <cell r="AV3470" t="str">
            <v>sc</v>
          </cell>
        </row>
        <row r="3471">
          <cell r="AP3471">
            <v>24119907</v>
          </cell>
          <cell r="AQ3471">
            <v>8000980</v>
          </cell>
          <cell r="AR3471">
            <v>8</v>
          </cell>
          <cell r="AS3471">
            <v>42412</v>
          </cell>
          <cell r="AT3471" t="str">
            <v>IDU-1806-2015 Contratado Mantenimiento Periódico IDU Arterial BRIGADA DE REACCIÓN VIAL -</v>
          </cell>
          <cell r="AV3471" t="str">
            <v>sc</v>
          </cell>
        </row>
        <row r="3472">
          <cell r="AP3472">
            <v>24119908</v>
          </cell>
          <cell r="AQ3472">
            <v>8000980</v>
          </cell>
          <cell r="AR3472">
            <v>8</v>
          </cell>
          <cell r="AS3472">
            <v>42412</v>
          </cell>
          <cell r="AT3472" t="str">
            <v>IDU-1806-2015 Contratado Mantenimiento Periódico IDU Arterial BRIGADA DE REACCIÓN VIAL -</v>
          </cell>
          <cell r="AV3472" t="str">
            <v>sc</v>
          </cell>
        </row>
        <row r="3473">
          <cell r="AP3473">
            <v>24119909</v>
          </cell>
          <cell r="AQ3473">
            <v>8000980</v>
          </cell>
          <cell r="AR3473">
            <v>8</v>
          </cell>
          <cell r="AS3473">
            <v>42412</v>
          </cell>
          <cell r="AT3473" t="str">
            <v>IDU-1806-2015 Contratado Mantenimiento Periódico IDU Arterial BRIGADA DE REACCIÓN VIAL -</v>
          </cell>
          <cell r="AV3473" t="str">
            <v>sc</v>
          </cell>
        </row>
        <row r="3474">
          <cell r="AP3474">
            <v>24119910</v>
          </cell>
          <cell r="AQ3474">
            <v>8001044</v>
          </cell>
          <cell r="AR3474">
            <v>8</v>
          </cell>
          <cell r="AS3474">
            <v>42412</v>
          </cell>
          <cell r="AT3474" t="str">
            <v>IDU-1806-2015 Contratado Mantenimiento Periódico IDU Arterial BRIGADA DE REACCIÓN VIAL -</v>
          </cell>
          <cell r="AV3474" t="str">
            <v>sc</v>
          </cell>
        </row>
        <row r="3475">
          <cell r="AP3475">
            <v>24119912</v>
          </cell>
          <cell r="AQ3475">
            <v>8001282</v>
          </cell>
          <cell r="AR3475">
            <v>8</v>
          </cell>
          <cell r="AS3475">
            <v>42412</v>
          </cell>
          <cell r="AT3475" t="str">
            <v>IDU-1806-2015 Contratado Mantenimiento Periódico IDU Arterial BRIGADA DE REACCIÓN VIAL -Anden 11-POLIZA ESTABILIDAD ACTIVA</v>
          </cell>
          <cell r="AV3475" t="str">
            <v>sc</v>
          </cell>
        </row>
        <row r="3476">
          <cell r="AP3476">
            <v>24119938</v>
          </cell>
          <cell r="AQ3476">
            <v>8003006</v>
          </cell>
          <cell r="AR3476">
            <v>8</v>
          </cell>
          <cell r="AS3476">
            <v>42313</v>
          </cell>
          <cell r="AT3476" t="str">
            <v>IDU-1792-2013 Terminado Mantenimiento Periódico IDU Arterial  -Calzada 2-4-POLIZA ESTABILIDAD ACTIVA</v>
          </cell>
          <cell r="AV3476" t="str">
            <v>sc</v>
          </cell>
        </row>
        <row r="3477">
          <cell r="AP3477">
            <v>24119945</v>
          </cell>
          <cell r="AQ3477">
            <v>8003096</v>
          </cell>
          <cell r="AR3477">
            <v>8</v>
          </cell>
          <cell r="AS3477">
            <v>42412</v>
          </cell>
          <cell r="AT3477" t="str">
            <v>IDU-1806-2015 Contratado Mantenimiento Periódico IDU Arterial BRIGADA DE REACCIÓN VIAL -Calzada8-POLIZA ESTABILIDAD ACTIVA</v>
          </cell>
          <cell r="AV3477" t="str">
            <v>sc</v>
          </cell>
        </row>
        <row r="3478">
          <cell r="AP3478">
            <v>24119957</v>
          </cell>
          <cell r="AQ3478">
            <v>8003644</v>
          </cell>
          <cell r="AR3478">
            <v>8</v>
          </cell>
          <cell r="AS3478">
            <v>42412</v>
          </cell>
          <cell r="AT3478" t="str">
            <v>IDU-1806-2015 Contratado Mantenimiento Periódico IDU Arterial BRIGADA DE REACCIÓN VIAL -Calzada10-4-8-POLIZA ESTABILIDAD ACTIVA</v>
          </cell>
          <cell r="AV3478" t="str">
            <v>sc</v>
          </cell>
        </row>
        <row r="3479">
          <cell r="AP3479">
            <v>24119959</v>
          </cell>
          <cell r="AQ3479">
            <v>8003644</v>
          </cell>
          <cell r="AR3479">
            <v>8</v>
          </cell>
          <cell r="AS3479">
            <v>42412</v>
          </cell>
          <cell r="AT3479" t="str">
            <v>IDU-1806-2015 Contratado Mantenimiento Periódico IDU Arterial BRIGADA DE REACCIÓN VIAL -Calzada10-4-8-POLIZA ESTABILIDAD ACTIVA</v>
          </cell>
          <cell r="AV3479" t="str">
            <v>sc</v>
          </cell>
        </row>
        <row r="3480">
          <cell r="AP3480">
            <v>24120005</v>
          </cell>
          <cell r="AQ3480">
            <v>8004705</v>
          </cell>
          <cell r="AR3480">
            <v>8</v>
          </cell>
          <cell r="AS3480">
            <v>42534</v>
          </cell>
          <cell r="AT3480" t="str">
            <v>IDU-1707-2014 Terminado Acciones de Movilidad IDU Arterial SITP Y TRONCALES -</v>
          </cell>
          <cell r="AV3480" t="str">
            <v>sc</v>
          </cell>
        </row>
        <row r="3481">
          <cell r="AP3481">
            <v>24120014</v>
          </cell>
          <cell r="AQ3481">
            <v>8005305</v>
          </cell>
          <cell r="AR3481">
            <v>8</v>
          </cell>
          <cell r="AS3481">
            <v>42313</v>
          </cell>
          <cell r="AT3481" t="str">
            <v>IDU-57-2012 Terminado Acciones de Movilidad IDU Arterial  -</v>
          </cell>
          <cell r="AV3481" t="str">
            <v>sc</v>
          </cell>
        </row>
        <row r="3482">
          <cell r="AP3482">
            <v>24120017</v>
          </cell>
          <cell r="AQ3482">
            <v>8006237</v>
          </cell>
          <cell r="AR3482">
            <v>8</v>
          </cell>
          <cell r="AS3482">
            <v>42412</v>
          </cell>
          <cell r="AT3482" t="str">
            <v>IDU-1806-2015 Contratado Mantenimiento Periódico IDU Arterial BRIGADA DE REACCIÓN VIAL -</v>
          </cell>
          <cell r="AV3482" t="str">
            <v>sc</v>
          </cell>
        </row>
        <row r="3483">
          <cell r="AP3483">
            <v>24120023</v>
          </cell>
          <cell r="AQ3483">
            <v>8008419</v>
          </cell>
          <cell r="AR3483">
            <v>8</v>
          </cell>
          <cell r="AS3483">
            <v>42611</v>
          </cell>
          <cell r="AT3483" t="str">
            <v>SD Terminado Mantenimiento Periódico UAERMV Arterial  -</v>
          </cell>
          <cell r="AV3483" t="str">
            <v>sc</v>
          </cell>
        </row>
        <row r="3484">
          <cell r="AP3484">
            <v>24120028</v>
          </cell>
          <cell r="AQ3484">
            <v>8011612</v>
          </cell>
          <cell r="AR3484">
            <v>8</v>
          </cell>
          <cell r="AS3484">
            <v>42313</v>
          </cell>
          <cell r="AT3484" t="str">
            <v>IDU-1718-2014 Terminado Mantenimiento Rutinario IDU Arterial  -</v>
          </cell>
          <cell r="AV3484" t="str">
            <v>sc</v>
          </cell>
        </row>
        <row r="3485">
          <cell r="AP3485">
            <v>24120029</v>
          </cell>
          <cell r="AQ3485">
            <v>8011612</v>
          </cell>
          <cell r="AR3485">
            <v>8</v>
          </cell>
          <cell r="AS3485">
            <v>42313</v>
          </cell>
          <cell r="AT3485" t="str">
            <v>IDU-1718-2014 Terminado Mantenimiento Rutinario IDU Arterial  -</v>
          </cell>
          <cell r="AV3485" t="str">
            <v>sc</v>
          </cell>
        </row>
        <row r="3486">
          <cell r="AP3486">
            <v>24120030</v>
          </cell>
          <cell r="AQ3486">
            <v>8011616</v>
          </cell>
          <cell r="AR3486">
            <v>8</v>
          </cell>
          <cell r="AS3486">
            <v>42313</v>
          </cell>
          <cell r="AT3486" t="str">
            <v>IDU-1718-2014 Terminado Mantenimiento Rutinario IDU Arterial  -</v>
          </cell>
          <cell r="AV3486" t="str">
            <v>sc</v>
          </cell>
        </row>
        <row r="3487">
          <cell r="AP3487">
            <v>24120031</v>
          </cell>
          <cell r="AQ3487">
            <v>8011616</v>
          </cell>
          <cell r="AR3487">
            <v>8</v>
          </cell>
          <cell r="AS3487">
            <v>42313</v>
          </cell>
          <cell r="AT3487" t="str">
            <v>IDU-1718-2014 Terminado Mantenimiento Rutinario IDU Arterial  -</v>
          </cell>
          <cell r="AV3487" t="str">
            <v>sc</v>
          </cell>
        </row>
        <row r="3488">
          <cell r="AP3488">
            <v>24120032</v>
          </cell>
          <cell r="AQ3488">
            <v>8011618</v>
          </cell>
          <cell r="AR3488">
            <v>8</v>
          </cell>
          <cell r="AS3488">
            <v>42313</v>
          </cell>
          <cell r="AT3488" t="str">
            <v>IDU-1718-2014 Terminado Mantenimiento Rutinario IDU Arterial  -</v>
          </cell>
          <cell r="AV3488" t="str">
            <v>sc</v>
          </cell>
        </row>
        <row r="3489">
          <cell r="AP3489">
            <v>24120033</v>
          </cell>
          <cell r="AQ3489">
            <v>8011618</v>
          </cell>
          <cell r="AR3489">
            <v>8</v>
          </cell>
          <cell r="AS3489">
            <v>42313</v>
          </cell>
          <cell r="AT3489" t="str">
            <v>IDU-1718-2014 Terminado Mantenimiento Rutinario IDU Arterial  -</v>
          </cell>
          <cell r="AV3489" t="str">
            <v>sc</v>
          </cell>
        </row>
        <row r="3490">
          <cell r="AP3490">
            <v>24120035</v>
          </cell>
          <cell r="AQ3490">
            <v>8011622</v>
          </cell>
          <cell r="AR3490">
            <v>8</v>
          </cell>
          <cell r="AS3490">
            <v>42313</v>
          </cell>
          <cell r="AT3490" t="str">
            <v>IDU-1718-2014 Terminado Mantenimiento Rutinario IDU Arterial  -</v>
          </cell>
          <cell r="AV3490" t="str">
            <v>sc</v>
          </cell>
        </row>
        <row r="3491">
          <cell r="AP3491">
            <v>24120036</v>
          </cell>
          <cell r="AQ3491">
            <v>8011624</v>
          </cell>
          <cell r="AR3491">
            <v>8</v>
          </cell>
          <cell r="AS3491">
            <v>42313</v>
          </cell>
          <cell r="AT3491" t="str">
            <v>IDU-1718-2014 Terminado Mantenimiento Rutinario IDU Arterial  -</v>
          </cell>
          <cell r="AV3491" t="str">
            <v>sc</v>
          </cell>
        </row>
        <row r="3492">
          <cell r="AP3492">
            <v>24120037</v>
          </cell>
          <cell r="AQ3492">
            <v>8011624</v>
          </cell>
          <cell r="AR3492">
            <v>8</v>
          </cell>
          <cell r="AS3492">
            <v>42313</v>
          </cell>
          <cell r="AT3492" t="str">
            <v>IDU-1718-2014 Terminado Mantenimiento Rutinario IDU Arterial  -</v>
          </cell>
          <cell r="AV3492" t="str">
            <v>sc</v>
          </cell>
        </row>
        <row r="3493">
          <cell r="AP3493">
            <v>24120038</v>
          </cell>
          <cell r="AQ3493">
            <v>8011633</v>
          </cell>
          <cell r="AR3493">
            <v>8</v>
          </cell>
          <cell r="AS3493">
            <v>42313</v>
          </cell>
          <cell r="AT3493" t="str">
            <v>IDU-1718-2014 Terminado Mantenimiento Rutinario IDU Arterial  -</v>
          </cell>
          <cell r="AV3493" t="str">
            <v>sc</v>
          </cell>
        </row>
        <row r="3494">
          <cell r="AP3494">
            <v>24120039</v>
          </cell>
          <cell r="AQ3494">
            <v>8011633</v>
          </cell>
          <cell r="AR3494">
            <v>8</v>
          </cell>
          <cell r="AS3494">
            <v>42313</v>
          </cell>
          <cell r="AT3494" t="str">
            <v>IDU-1718-2014 Terminado Mantenimiento Rutinario IDU Arterial  -</v>
          </cell>
          <cell r="AV3494" t="str">
            <v>sc</v>
          </cell>
        </row>
        <row r="3495">
          <cell r="AP3495">
            <v>24120042</v>
          </cell>
          <cell r="AQ3495">
            <v>8012206</v>
          </cell>
          <cell r="AR3495">
            <v>8</v>
          </cell>
          <cell r="AS3495">
            <v>42313</v>
          </cell>
          <cell r="AT3495" t="str">
            <v>IDU-57-2012 Terminado Acciones de Movilidad IDU Arterial  -</v>
          </cell>
          <cell r="AV3495" t="str">
            <v>sc</v>
          </cell>
        </row>
        <row r="3496">
          <cell r="AP3496">
            <v>24120048</v>
          </cell>
          <cell r="AQ3496">
            <v>8012545</v>
          </cell>
          <cell r="AR3496">
            <v>8</v>
          </cell>
          <cell r="AS3496">
            <v>42313</v>
          </cell>
          <cell r="AT3496" t="str">
            <v>IDU-1718-2014 Terminado Mantenimiento Rutinario IDU Arterial  -</v>
          </cell>
          <cell r="AV3496" t="str">
            <v>sc</v>
          </cell>
        </row>
        <row r="3497">
          <cell r="AP3497">
            <v>24120049</v>
          </cell>
          <cell r="AQ3497">
            <v>8012545</v>
          </cell>
          <cell r="AR3497">
            <v>8</v>
          </cell>
          <cell r="AS3497">
            <v>42313</v>
          </cell>
          <cell r="AT3497" t="str">
            <v>IDU-1718-2014 Terminado Mantenimiento Rutinario IDU Arterial  -</v>
          </cell>
          <cell r="AV3497" t="str">
            <v>sc</v>
          </cell>
        </row>
        <row r="3498">
          <cell r="AP3498">
            <v>24120052</v>
          </cell>
          <cell r="AQ3498">
            <v>8012573</v>
          </cell>
          <cell r="AR3498">
            <v>8</v>
          </cell>
          <cell r="AS3498">
            <v>42313</v>
          </cell>
          <cell r="AT3498" t="str">
            <v>IDU-57-2012 Terminado Acciones de Movilidad IDU Arterial  -</v>
          </cell>
          <cell r="AV3498" t="str">
            <v>sc</v>
          </cell>
        </row>
        <row r="3499">
          <cell r="AP3499">
            <v>24120053</v>
          </cell>
          <cell r="AQ3499">
            <v>8012574</v>
          </cell>
          <cell r="AR3499">
            <v>8</v>
          </cell>
          <cell r="AS3499">
            <v>42313</v>
          </cell>
          <cell r="AT3499" t="str">
            <v>IDU-57-2012 Terminado Acciones de Movilidad IDU Arterial  -</v>
          </cell>
          <cell r="AV3499" t="str">
            <v>sc</v>
          </cell>
        </row>
        <row r="3500">
          <cell r="AP3500">
            <v>24120075</v>
          </cell>
          <cell r="AQ3500">
            <v>8012846</v>
          </cell>
          <cell r="AR3500">
            <v>8</v>
          </cell>
          <cell r="AS3500">
            <v>42412</v>
          </cell>
          <cell r="AT3500" t="str">
            <v>IDU-1806-2015 Contratado Mantenimiento Periódico IDU Arterial BRIGADA DE REACCIÓN VIAL -</v>
          </cell>
          <cell r="AV3500" t="str">
            <v>sc</v>
          </cell>
        </row>
        <row r="3501">
          <cell r="AP3501">
            <v>24120077</v>
          </cell>
          <cell r="AQ3501">
            <v>8012850</v>
          </cell>
          <cell r="AR3501">
            <v>8</v>
          </cell>
          <cell r="AS3501">
            <v>42313</v>
          </cell>
          <cell r="AT3501" t="str">
            <v>IDU-57-2012 Terminado Acciones de Movilidad IDU Arterial  -</v>
          </cell>
          <cell r="AV3501" t="str">
            <v>sc</v>
          </cell>
        </row>
        <row r="3502">
          <cell r="AP3502">
            <v>24121660</v>
          </cell>
          <cell r="AQ3502">
            <v>50001501</v>
          </cell>
          <cell r="AR3502">
            <v>8</v>
          </cell>
          <cell r="AS3502">
            <v>42313</v>
          </cell>
          <cell r="AT3502" t="str">
            <v>IDU-57-2012 Terminado Acciones de Movilidad IDU Arterial  -</v>
          </cell>
          <cell r="AV3502" t="str">
            <v>sc</v>
          </cell>
        </row>
        <row r="3503">
          <cell r="AP3503">
            <v>24121750</v>
          </cell>
          <cell r="AQ3503">
            <v>50004644</v>
          </cell>
          <cell r="AR3503">
            <v>8</v>
          </cell>
          <cell r="AS3503">
            <v>42313</v>
          </cell>
          <cell r="AT3503" t="str">
            <v>IDU-57-2012 Terminado Acciones de Movilidad IDU Arterial  -</v>
          </cell>
          <cell r="AV3503" t="str">
            <v>sc</v>
          </cell>
        </row>
        <row r="3504">
          <cell r="AP3504">
            <v>24121751</v>
          </cell>
          <cell r="AQ3504">
            <v>50004644</v>
          </cell>
          <cell r="AR3504">
            <v>8</v>
          </cell>
          <cell r="AS3504">
            <v>42534</v>
          </cell>
          <cell r="AT3504" t="str">
            <v>IDU-1707-2014 Terminado Acciones de Movilidad IDU Arterial SITP Y TRONCALES -</v>
          </cell>
          <cell r="AV3504" t="str">
            <v>sc</v>
          </cell>
        </row>
        <row r="3505">
          <cell r="AP3505">
            <v>24122008</v>
          </cell>
          <cell r="AQ3505">
            <v>50006052</v>
          </cell>
          <cell r="AR3505">
            <v>8</v>
          </cell>
          <cell r="AS3505">
            <v>42412</v>
          </cell>
          <cell r="AT3505" t="str">
            <v>IDU-1806-2015 Contratado Mantenimiento Periódico IDU Arterial BRIGADA DE REACCIÓN VIAL -</v>
          </cell>
          <cell r="AV3505" t="str">
            <v>sc</v>
          </cell>
        </row>
        <row r="3506">
          <cell r="AP3506">
            <v>24122009</v>
          </cell>
          <cell r="AQ3506">
            <v>50006052</v>
          </cell>
          <cell r="AR3506">
            <v>8</v>
          </cell>
          <cell r="AS3506">
            <v>42412</v>
          </cell>
          <cell r="AT3506" t="str">
            <v>IDU-1806-2015 Contratado Mantenimiento Periódico IDU Arterial BRIGADA DE REACCIÓN VIAL -</v>
          </cell>
          <cell r="AV3506" t="str">
            <v>sc</v>
          </cell>
        </row>
        <row r="3507">
          <cell r="AP3507">
            <v>24122010</v>
          </cell>
          <cell r="AQ3507">
            <v>50006052</v>
          </cell>
          <cell r="AR3507">
            <v>8</v>
          </cell>
          <cell r="AS3507">
            <v>42412</v>
          </cell>
          <cell r="AT3507" t="str">
            <v>IDU-1806-2015 Contratado Mantenimiento Periódico IDU Arterial BRIGADA DE REACCIÓN VIAL -</v>
          </cell>
          <cell r="AV3507" t="str">
            <v>sc</v>
          </cell>
        </row>
        <row r="3508">
          <cell r="AP3508">
            <v>24122011</v>
          </cell>
          <cell r="AQ3508">
            <v>50006052</v>
          </cell>
          <cell r="AR3508">
            <v>8</v>
          </cell>
          <cell r="AS3508">
            <v>42412</v>
          </cell>
          <cell r="AT3508" t="str">
            <v>IDU-1806-2015 Contratado Mantenimiento Periódico IDU Arterial BRIGADA DE REACCIÓN VIAL -</v>
          </cell>
          <cell r="AV3508" t="str">
            <v>sc</v>
          </cell>
        </row>
        <row r="3509">
          <cell r="AP3509">
            <v>24122012</v>
          </cell>
          <cell r="AQ3509">
            <v>50006053</v>
          </cell>
          <cell r="AR3509">
            <v>8</v>
          </cell>
          <cell r="AS3509">
            <v>42412</v>
          </cell>
          <cell r="AT3509" t="str">
            <v>IDU-1806-2015 Contratado Mantenimiento Periódico IDU Arterial BRIGADA DE REACCIÓN VIAL -</v>
          </cell>
          <cell r="AV3509" t="str">
            <v>sc</v>
          </cell>
        </row>
        <row r="3510">
          <cell r="AP3510">
            <v>24122013</v>
          </cell>
          <cell r="AQ3510">
            <v>50006053</v>
          </cell>
          <cell r="AR3510">
            <v>8</v>
          </cell>
          <cell r="AS3510">
            <v>42412</v>
          </cell>
          <cell r="AT3510" t="str">
            <v>IDU-1806-2015 Contratado Mantenimiento Periódico IDU Arterial BRIGADA DE REACCIÓN VIAL -</v>
          </cell>
          <cell r="AV3510" t="str">
            <v>sc</v>
          </cell>
        </row>
        <row r="3511">
          <cell r="AP3511">
            <v>24122014</v>
          </cell>
          <cell r="AQ3511">
            <v>50006053</v>
          </cell>
          <cell r="AR3511">
            <v>8</v>
          </cell>
          <cell r="AS3511">
            <v>42412</v>
          </cell>
          <cell r="AT3511" t="str">
            <v>IDU-1806-2015 Contratado Mantenimiento Periódico IDU Arterial BRIGADA DE REACCIÓN VIAL -</v>
          </cell>
          <cell r="AV3511" t="str">
            <v>sc</v>
          </cell>
        </row>
        <row r="3512">
          <cell r="AP3512">
            <v>24122015</v>
          </cell>
          <cell r="AQ3512">
            <v>50006053</v>
          </cell>
          <cell r="AR3512">
            <v>8</v>
          </cell>
          <cell r="AS3512">
            <v>42412</v>
          </cell>
          <cell r="AT3512" t="str">
            <v>IDU-1806-2015 Contratado Mantenimiento Periódico IDU Arterial BRIGADA DE REACCIÓN VIAL -</v>
          </cell>
          <cell r="AV3512" t="str">
            <v>sc</v>
          </cell>
        </row>
        <row r="3513">
          <cell r="AP3513">
            <v>24122016</v>
          </cell>
          <cell r="AQ3513">
            <v>50006054</v>
          </cell>
          <cell r="AR3513">
            <v>8</v>
          </cell>
          <cell r="AS3513">
            <v>42412</v>
          </cell>
          <cell r="AT3513" t="str">
            <v>IDU-1806-2015 Contratado Mantenimiento Periódico IDU Arterial BRIGADA DE REACCIÓN VIAL -</v>
          </cell>
          <cell r="AV3513" t="str">
            <v>sc</v>
          </cell>
        </row>
        <row r="3514">
          <cell r="AP3514">
            <v>24122017</v>
          </cell>
          <cell r="AQ3514">
            <v>50006054</v>
          </cell>
          <cell r="AR3514">
            <v>8</v>
          </cell>
          <cell r="AS3514">
            <v>42412</v>
          </cell>
          <cell r="AT3514" t="str">
            <v>IDU-1806-2015 Contratado Mantenimiento Periódico IDU Arterial BRIGADA DE REACCIÓN VIAL -</v>
          </cell>
          <cell r="AV3514" t="str">
            <v>sc</v>
          </cell>
        </row>
        <row r="3515">
          <cell r="AP3515">
            <v>24122018</v>
          </cell>
          <cell r="AQ3515">
            <v>50006054</v>
          </cell>
          <cell r="AR3515">
            <v>8</v>
          </cell>
          <cell r="AS3515">
            <v>42412</v>
          </cell>
          <cell r="AT3515" t="str">
            <v>IDU-1806-2015 Contratado Mantenimiento Periódico IDU Arterial BRIGADA DE REACCIÓN VIAL -</v>
          </cell>
          <cell r="AV3515" t="str">
            <v>sc</v>
          </cell>
        </row>
        <row r="3516">
          <cell r="AP3516">
            <v>24122019</v>
          </cell>
          <cell r="AQ3516">
            <v>50006054</v>
          </cell>
          <cell r="AR3516">
            <v>8</v>
          </cell>
          <cell r="AS3516">
            <v>42412</v>
          </cell>
          <cell r="AT3516" t="str">
            <v>IDU-1806-2015 Contratado Mantenimiento Periódico IDU Arterial BRIGADA DE REACCIÓN VIAL -</v>
          </cell>
          <cell r="AV3516" t="str">
            <v>sc</v>
          </cell>
        </row>
        <row r="3517">
          <cell r="AP3517">
            <v>24122020</v>
          </cell>
          <cell r="AQ3517">
            <v>50006055</v>
          </cell>
          <cell r="AR3517">
            <v>8</v>
          </cell>
          <cell r="AS3517">
            <v>42412</v>
          </cell>
          <cell r="AT3517" t="str">
            <v>IDU-1806-2015 Contratado Mantenimiento Periódico IDU Arterial BRIGADA DE REACCIÓN VIAL -Puente10-CERTIFICADO MODIFICACION ESTA* ACTIVA</v>
          </cell>
          <cell r="AV3517" t="str">
            <v>sc</v>
          </cell>
        </row>
        <row r="3518">
          <cell r="AP3518">
            <v>24122021</v>
          </cell>
          <cell r="AQ3518">
            <v>50006055</v>
          </cell>
          <cell r="AR3518">
            <v>8</v>
          </cell>
          <cell r="AS3518">
            <v>42412</v>
          </cell>
          <cell r="AT3518" t="str">
            <v>IDU-1806-2015 Contratado Mantenimiento Periódico IDU Arterial BRIGADA DE REACCIÓN VIAL -Puente10-CERTIFICADO MODIFICACION ESTA* ACTIVA</v>
          </cell>
          <cell r="AV3518" t="str">
            <v>sc</v>
          </cell>
        </row>
        <row r="3519">
          <cell r="AP3519">
            <v>24122022</v>
          </cell>
          <cell r="AQ3519">
            <v>50006055</v>
          </cell>
          <cell r="AR3519">
            <v>8</v>
          </cell>
          <cell r="AS3519">
            <v>42412</v>
          </cell>
          <cell r="AT3519" t="str">
            <v>IDU-1806-2015 Contratado Mantenimiento Periódico IDU Arterial BRIGADA DE REACCIÓN VIAL -Puente10-CERTIFICADO MODIFICACION ESTA* ACTIVA</v>
          </cell>
          <cell r="AV3519" t="str">
            <v>sc</v>
          </cell>
        </row>
        <row r="3520">
          <cell r="AP3520">
            <v>24122023</v>
          </cell>
          <cell r="AQ3520">
            <v>50006055</v>
          </cell>
          <cell r="AR3520">
            <v>8</v>
          </cell>
          <cell r="AS3520">
            <v>42412</v>
          </cell>
          <cell r="AT3520" t="str">
            <v>IDU-1806-2015 Contratado Mantenimiento Periódico IDU Arterial BRIGADA DE REACCIÓN VIAL -Puente10-CERTIFICADO MODIFICACION ESTA* ACTIVA</v>
          </cell>
          <cell r="AV3520" t="str">
            <v>sc</v>
          </cell>
        </row>
        <row r="3521">
          <cell r="AP3521">
            <v>24122024</v>
          </cell>
          <cell r="AQ3521">
            <v>50006056</v>
          </cell>
          <cell r="AR3521">
            <v>8</v>
          </cell>
          <cell r="AS3521">
            <v>42412</v>
          </cell>
          <cell r="AT3521" t="str">
            <v>IDU-1806-2015 Contratado Mantenimiento Periódico IDU Arterial BRIGADA DE REACCIÓN VIAL -</v>
          </cell>
          <cell r="AV3521" t="str">
            <v>sc</v>
          </cell>
        </row>
        <row r="3522">
          <cell r="AP3522">
            <v>24122025</v>
          </cell>
          <cell r="AQ3522">
            <v>50006056</v>
          </cell>
          <cell r="AR3522">
            <v>8</v>
          </cell>
          <cell r="AS3522">
            <v>42412</v>
          </cell>
          <cell r="AT3522" t="str">
            <v>IDU-1806-2015 Contratado Mantenimiento Periódico IDU Arterial BRIGADA DE REACCIÓN VIAL -</v>
          </cell>
          <cell r="AV3522" t="str">
            <v>sc</v>
          </cell>
        </row>
        <row r="3523">
          <cell r="AP3523">
            <v>24122026</v>
          </cell>
          <cell r="AQ3523">
            <v>50006056</v>
          </cell>
          <cell r="AR3523">
            <v>8</v>
          </cell>
          <cell r="AS3523">
            <v>42412</v>
          </cell>
          <cell r="AT3523" t="str">
            <v>IDU-1806-2015 Contratado Mantenimiento Periódico IDU Arterial BRIGADA DE REACCIÓN VIAL -</v>
          </cell>
          <cell r="AV3523" t="str">
            <v>sc</v>
          </cell>
        </row>
        <row r="3524">
          <cell r="AP3524">
            <v>24122027</v>
          </cell>
          <cell r="AQ3524">
            <v>50006056</v>
          </cell>
          <cell r="AR3524">
            <v>8</v>
          </cell>
          <cell r="AS3524">
            <v>42412</v>
          </cell>
          <cell r="AT3524" t="str">
            <v>IDU-1806-2015 Contratado Mantenimiento Periódico IDU Arterial BRIGADA DE REACCIÓN VIAL -</v>
          </cell>
          <cell r="AV3524" t="str">
            <v>sc</v>
          </cell>
        </row>
        <row r="3525">
          <cell r="AP3525">
            <v>24122028</v>
          </cell>
          <cell r="AQ3525">
            <v>50006057</v>
          </cell>
          <cell r="AR3525">
            <v>8</v>
          </cell>
          <cell r="AS3525">
            <v>42412</v>
          </cell>
          <cell r="AT3525" t="str">
            <v>IDU-1806-2015 Contratado Mantenimiento Periódico IDU Arterial BRIGADA DE REACCIÓN VIAL -</v>
          </cell>
          <cell r="AV3525" t="str">
            <v>sc</v>
          </cell>
        </row>
        <row r="3526">
          <cell r="AP3526">
            <v>24122029</v>
          </cell>
          <cell r="AQ3526">
            <v>50006057</v>
          </cell>
          <cell r="AR3526">
            <v>8</v>
          </cell>
          <cell r="AS3526">
            <v>42412</v>
          </cell>
          <cell r="AT3526" t="str">
            <v>IDU-1806-2015 Contratado Mantenimiento Periódico IDU Arterial BRIGADA DE REACCIÓN VIAL -</v>
          </cell>
          <cell r="AV3526" t="str">
            <v>sc</v>
          </cell>
        </row>
        <row r="3527">
          <cell r="AP3527">
            <v>24122030</v>
          </cell>
          <cell r="AQ3527">
            <v>50006057</v>
          </cell>
          <cell r="AR3527">
            <v>8</v>
          </cell>
          <cell r="AS3527">
            <v>42412</v>
          </cell>
          <cell r="AT3527" t="str">
            <v>IDU-1806-2015 Contratado Mantenimiento Periódico IDU Arterial BRIGADA DE REACCIÓN VIAL -</v>
          </cell>
          <cell r="AV3527" t="str">
            <v>sc</v>
          </cell>
        </row>
        <row r="3528">
          <cell r="AP3528">
            <v>24122031</v>
          </cell>
          <cell r="AQ3528">
            <v>50006057</v>
          </cell>
          <cell r="AR3528">
            <v>8</v>
          </cell>
          <cell r="AS3528">
            <v>42412</v>
          </cell>
          <cell r="AT3528" t="str">
            <v>IDU-1806-2015 Contratado Mantenimiento Periódico IDU Arterial BRIGADA DE REACCIÓN VIAL -</v>
          </cell>
          <cell r="AV3528" t="str">
            <v>sc</v>
          </cell>
        </row>
        <row r="3529">
          <cell r="AP3529">
            <v>24122041</v>
          </cell>
          <cell r="AQ3529">
            <v>50006072</v>
          </cell>
          <cell r="AR3529">
            <v>8</v>
          </cell>
          <cell r="AS3529">
            <v>42550</v>
          </cell>
          <cell r="AT3529" t="str">
            <v>SD Terminado Parcheo UAERMV Arterial  Decreto 064/2015-</v>
          </cell>
          <cell r="AV3529" t="str">
            <v>sc</v>
          </cell>
        </row>
        <row r="3530">
          <cell r="AP3530">
            <v>24122042</v>
          </cell>
          <cell r="AQ3530">
            <v>50006073</v>
          </cell>
          <cell r="AR3530">
            <v>8</v>
          </cell>
          <cell r="AS3530">
            <v>42723</v>
          </cell>
          <cell r="AT3530" t="str">
            <v>SD Terminado Mantenimiento Periódico UAERMV Arterial SD -</v>
          </cell>
          <cell r="AV3530" t="str">
            <v>sc</v>
          </cell>
        </row>
        <row r="3531">
          <cell r="AP3531">
            <v>24122043</v>
          </cell>
          <cell r="AQ3531">
            <v>50006073</v>
          </cell>
          <cell r="AR3531">
            <v>8</v>
          </cell>
          <cell r="AS3531">
            <v>42611</v>
          </cell>
          <cell r="AT3531" t="str">
            <v>SD Terminado Mantenimiento Periódico UAERMV Arterial  -</v>
          </cell>
          <cell r="AV3531" t="str">
            <v>sc</v>
          </cell>
        </row>
        <row r="3532">
          <cell r="AP3532">
            <v>24122045</v>
          </cell>
          <cell r="AQ3532">
            <v>50006075</v>
          </cell>
          <cell r="AR3532">
            <v>8</v>
          </cell>
          <cell r="AS3532">
            <v>42412</v>
          </cell>
          <cell r="AT3532" t="str">
            <v>IDU-1806-2015 Contratado Mantenimiento Periódico IDU Arterial BRIGADA DE REACCIÓN VIAL -Puente 10-POLIZA ESTABILIDAD ACTIVA</v>
          </cell>
          <cell r="AV3532" t="str">
            <v>sc</v>
          </cell>
        </row>
        <row r="3533">
          <cell r="AP3533">
            <v>24122049</v>
          </cell>
          <cell r="AQ3533">
            <v>50006076</v>
          </cell>
          <cell r="AR3533">
            <v>8</v>
          </cell>
          <cell r="AS3533">
            <v>42313</v>
          </cell>
          <cell r="AT3533" t="str">
            <v>IDU-1718-2014 Terminado Mantenimiento Rutinario IDU Arterial  -</v>
          </cell>
          <cell r="AV3533" t="str">
            <v>sc</v>
          </cell>
        </row>
        <row r="3534">
          <cell r="AP3534">
            <v>24122050</v>
          </cell>
          <cell r="AQ3534">
            <v>50006076</v>
          </cell>
          <cell r="AR3534">
            <v>8</v>
          </cell>
          <cell r="AS3534">
            <v>42313</v>
          </cell>
          <cell r="AT3534" t="str">
            <v>IDU-1718-2014 Terminado Mantenimiento Rutinario IDU Arterial  -</v>
          </cell>
          <cell r="AV3534" t="str">
            <v>sc</v>
          </cell>
        </row>
        <row r="3535">
          <cell r="AP3535">
            <v>24122051</v>
          </cell>
          <cell r="AQ3535">
            <v>50006076</v>
          </cell>
          <cell r="AR3535">
            <v>8</v>
          </cell>
          <cell r="AS3535">
            <v>42313</v>
          </cell>
          <cell r="AT3535" t="str">
            <v>IDU-1718-2014 Terminado Mantenimiento Rutinario IDU Arterial  -</v>
          </cell>
          <cell r="AV3535" t="str">
            <v>sc</v>
          </cell>
        </row>
        <row r="3536">
          <cell r="AP3536">
            <v>24122052</v>
          </cell>
          <cell r="AQ3536">
            <v>50006077</v>
          </cell>
          <cell r="AR3536">
            <v>8</v>
          </cell>
          <cell r="AS3536">
            <v>42313</v>
          </cell>
          <cell r="AT3536" t="str">
            <v>IDU-1718-2014 Terminado Mantenimiento Rutinario IDU Arterial  -</v>
          </cell>
          <cell r="AV3536" t="str">
            <v>sc</v>
          </cell>
        </row>
        <row r="3537">
          <cell r="AP3537">
            <v>24122053</v>
          </cell>
          <cell r="AQ3537">
            <v>50006077</v>
          </cell>
          <cell r="AR3537">
            <v>8</v>
          </cell>
          <cell r="AS3537">
            <v>42313</v>
          </cell>
          <cell r="AT3537" t="str">
            <v>IDU-1718-2014 Terminado Mantenimiento Rutinario IDU Arterial  -</v>
          </cell>
          <cell r="AV3537" t="str">
            <v>sc</v>
          </cell>
        </row>
        <row r="3538">
          <cell r="AP3538">
            <v>24122054</v>
          </cell>
          <cell r="AQ3538">
            <v>50006077</v>
          </cell>
          <cell r="AR3538">
            <v>8</v>
          </cell>
          <cell r="AS3538">
            <v>42313</v>
          </cell>
          <cell r="AT3538" t="str">
            <v>IDU-1718-2014 Terminado Mantenimiento Rutinario IDU Arterial  -</v>
          </cell>
          <cell r="AV3538" t="str">
            <v>sc</v>
          </cell>
        </row>
        <row r="3539">
          <cell r="AP3539">
            <v>24122056</v>
          </cell>
          <cell r="AQ3539">
            <v>50006087</v>
          </cell>
          <cell r="AR3539">
            <v>8</v>
          </cell>
          <cell r="AS3539">
            <v>42412</v>
          </cell>
          <cell r="AT3539" t="str">
            <v>IDU-1806-2015 Contratado Mantenimiento Periódico IDU Arterial BRIGADA DE REACCIÓN VIAL -</v>
          </cell>
          <cell r="AV3539" t="str">
            <v>sc</v>
          </cell>
        </row>
        <row r="3540">
          <cell r="AP3540">
            <v>24122057</v>
          </cell>
          <cell r="AQ3540">
            <v>50006087</v>
          </cell>
          <cell r="AR3540">
            <v>8</v>
          </cell>
          <cell r="AS3540">
            <v>42412</v>
          </cell>
          <cell r="AT3540" t="str">
            <v>IDU-1806-2015 Contratado Mantenimiento Periódico IDU Arterial BRIGADA DE REACCIÓN VIAL -</v>
          </cell>
          <cell r="AV3540" t="str">
            <v>sc</v>
          </cell>
        </row>
        <row r="3541">
          <cell r="AP3541">
            <v>24122058</v>
          </cell>
          <cell r="AQ3541">
            <v>50006087</v>
          </cell>
          <cell r="AR3541">
            <v>8</v>
          </cell>
          <cell r="AS3541">
            <v>42412</v>
          </cell>
          <cell r="AT3541" t="str">
            <v>IDU-1806-2015 Contratado Mantenimiento Periódico IDU Arterial BRIGADA DE REACCIÓN VIAL -</v>
          </cell>
          <cell r="AV3541" t="str">
            <v>sc</v>
          </cell>
        </row>
        <row r="3542">
          <cell r="AP3542">
            <v>24122059</v>
          </cell>
          <cell r="AQ3542">
            <v>50006087</v>
          </cell>
          <cell r="AR3542">
            <v>8</v>
          </cell>
          <cell r="AS3542">
            <v>42412</v>
          </cell>
          <cell r="AT3542" t="str">
            <v>IDU-1806-2015 Contratado Mantenimiento Periódico IDU Arterial BRIGADA DE REACCIÓN VIAL -</v>
          </cell>
          <cell r="AV3542" t="str">
            <v>sc</v>
          </cell>
        </row>
        <row r="3543">
          <cell r="AP3543">
            <v>24122060</v>
          </cell>
          <cell r="AQ3543">
            <v>50006088</v>
          </cell>
          <cell r="AR3543">
            <v>8</v>
          </cell>
          <cell r="AS3543">
            <v>42412</v>
          </cell>
          <cell r="AT3543" t="str">
            <v>IDU-1806-2015 Contratado Mantenimiento Periódico IDU Arterial BRIGADA DE REACCIÓN VIAL -</v>
          </cell>
          <cell r="AV3543" t="str">
            <v>sc</v>
          </cell>
        </row>
        <row r="3544">
          <cell r="AP3544">
            <v>24122061</v>
          </cell>
          <cell r="AQ3544">
            <v>50006088</v>
          </cell>
          <cell r="AR3544">
            <v>8</v>
          </cell>
          <cell r="AS3544">
            <v>42412</v>
          </cell>
          <cell r="AT3544" t="str">
            <v>IDU-1806-2015 Contratado Mantenimiento Periódico IDU Arterial BRIGADA DE REACCIÓN VIAL -</v>
          </cell>
          <cell r="AV3544" t="str">
            <v>sc</v>
          </cell>
        </row>
        <row r="3545">
          <cell r="AP3545">
            <v>24122062</v>
          </cell>
          <cell r="AQ3545">
            <v>50006088</v>
          </cell>
          <cell r="AR3545">
            <v>8</v>
          </cell>
          <cell r="AS3545">
            <v>42412</v>
          </cell>
          <cell r="AT3545" t="str">
            <v>IDU-1806-2015 Contratado Mantenimiento Periódico IDU Arterial BRIGADA DE REACCIÓN VIAL -</v>
          </cell>
          <cell r="AV3545" t="str">
            <v>sc</v>
          </cell>
        </row>
        <row r="3546">
          <cell r="AP3546">
            <v>24122063</v>
          </cell>
          <cell r="AQ3546">
            <v>50006088</v>
          </cell>
          <cell r="AR3546">
            <v>8</v>
          </cell>
          <cell r="AS3546">
            <v>42412</v>
          </cell>
          <cell r="AT3546" t="str">
            <v>IDU-1806-2015 Contratado Mantenimiento Periódico IDU Arterial BRIGADA DE REACCIÓN VIAL -</v>
          </cell>
          <cell r="AV3546" t="str">
            <v>sc</v>
          </cell>
        </row>
        <row r="3547">
          <cell r="AP3547">
            <v>24122064</v>
          </cell>
          <cell r="AQ3547">
            <v>50006093</v>
          </cell>
          <cell r="AR3547">
            <v>8</v>
          </cell>
          <cell r="AS3547">
            <v>42313</v>
          </cell>
          <cell r="AT3547" t="str">
            <v>IDU-57-2012 Terminado Acciones de Movilidad IDU Arterial  -</v>
          </cell>
          <cell r="AV3547" t="str">
            <v>sc</v>
          </cell>
        </row>
        <row r="3548">
          <cell r="AP3548">
            <v>24122066</v>
          </cell>
          <cell r="AQ3548">
            <v>50006094</v>
          </cell>
          <cell r="AR3548">
            <v>8</v>
          </cell>
          <cell r="AS3548">
            <v>42313</v>
          </cell>
          <cell r="AT3548" t="str">
            <v>IDU-57-2012 Terminado Acciones de Movilidad IDU Arterial  -</v>
          </cell>
          <cell r="AV3548" t="str">
            <v>sc</v>
          </cell>
        </row>
        <row r="3549">
          <cell r="AP3549">
            <v>24122067</v>
          </cell>
          <cell r="AQ3549">
            <v>50006094</v>
          </cell>
          <cell r="AR3549">
            <v>8</v>
          </cell>
          <cell r="AS3549">
            <v>42313</v>
          </cell>
          <cell r="AT3549" t="str">
            <v>IDU-73-2008 Terminado Mantenimiento Periódico IDU Arterial  -</v>
          </cell>
          <cell r="AV3549" t="str">
            <v>sc</v>
          </cell>
        </row>
        <row r="3550">
          <cell r="AP3550">
            <v>24122068</v>
          </cell>
          <cell r="AQ3550">
            <v>50006095</v>
          </cell>
          <cell r="AR3550">
            <v>8</v>
          </cell>
          <cell r="AS3550">
            <v>42313</v>
          </cell>
          <cell r="AT3550" t="str">
            <v>IDU-57-2012 Terminado Acciones de Movilidad IDU Arterial  -</v>
          </cell>
          <cell r="AV3550" t="str">
            <v>sc</v>
          </cell>
        </row>
        <row r="3551">
          <cell r="AP3551">
            <v>24122070</v>
          </cell>
          <cell r="AQ3551">
            <v>50006096</v>
          </cell>
          <cell r="AR3551">
            <v>8</v>
          </cell>
          <cell r="AS3551">
            <v>42313</v>
          </cell>
          <cell r="AT3551" t="str">
            <v>IDU-57-2012 Terminado Acciones de Movilidad IDU Arterial  -</v>
          </cell>
          <cell r="AV3551" t="str">
            <v>sc</v>
          </cell>
        </row>
        <row r="3552">
          <cell r="AP3552">
            <v>24122072</v>
          </cell>
          <cell r="AQ3552">
            <v>50006097</v>
          </cell>
          <cell r="AR3552">
            <v>8</v>
          </cell>
          <cell r="AS3552">
            <v>42313</v>
          </cell>
          <cell r="AT3552" t="str">
            <v>IDU-57-2012 Terminado Acciones de Movilidad IDU Arterial  -</v>
          </cell>
          <cell r="AV3552" t="str">
            <v>sc</v>
          </cell>
        </row>
        <row r="3553">
          <cell r="AP3553">
            <v>24122074</v>
          </cell>
          <cell r="AQ3553">
            <v>50006098</v>
          </cell>
          <cell r="AR3553">
            <v>8</v>
          </cell>
          <cell r="AS3553">
            <v>42313</v>
          </cell>
          <cell r="AT3553" t="str">
            <v>IDU-57-2012 Terminado Acciones de Movilidad IDU Arterial  -</v>
          </cell>
          <cell r="AV3553" t="str">
            <v>sc</v>
          </cell>
        </row>
        <row r="3554">
          <cell r="AP3554">
            <v>24122077</v>
          </cell>
          <cell r="AQ3554">
            <v>50006099</v>
          </cell>
          <cell r="AR3554">
            <v>8</v>
          </cell>
          <cell r="AS3554">
            <v>42313</v>
          </cell>
          <cell r="AT3554" t="str">
            <v>IDU-57-2012 Terminado Acciones de Movilidad IDU Arterial  -</v>
          </cell>
          <cell r="AV3554" t="str">
            <v>sc</v>
          </cell>
        </row>
        <row r="3555">
          <cell r="AP3555">
            <v>24122079</v>
          </cell>
          <cell r="AQ3555">
            <v>50006101</v>
          </cell>
          <cell r="AR3555">
            <v>8</v>
          </cell>
          <cell r="AS3555">
            <v>42313</v>
          </cell>
          <cell r="AT3555" t="str">
            <v>IDU-57-2012 Terminado Acciones de Movilidad IDU Arterial  -</v>
          </cell>
          <cell r="AV3555" t="str">
            <v>sc</v>
          </cell>
        </row>
        <row r="3556">
          <cell r="AP3556">
            <v>24122081</v>
          </cell>
          <cell r="AQ3556">
            <v>50006102</v>
          </cell>
          <cell r="AR3556">
            <v>8</v>
          </cell>
          <cell r="AS3556">
            <v>42313</v>
          </cell>
          <cell r="AT3556" t="str">
            <v>IDU-57-2012 Terminado Acciones de Movilidad IDU Arterial  -</v>
          </cell>
          <cell r="AV3556" t="str">
            <v>sc</v>
          </cell>
        </row>
        <row r="3557">
          <cell r="AP3557">
            <v>24122083</v>
          </cell>
          <cell r="AQ3557">
            <v>50006103</v>
          </cell>
          <cell r="AR3557">
            <v>8</v>
          </cell>
          <cell r="AS3557">
            <v>42313</v>
          </cell>
          <cell r="AT3557" t="str">
            <v>IDU-57-2012 Terminado Acciones de Movilidad IDU Arterial  -</v>
          </cell>
          <cell r="AV3557" t="str">
            <v>sc</v>
          </cell>
        </row>
        <row r="3558">
          <cell r="AP3558">
            <v>24122084</v>
          </cell>
          <cell r="AQ3558">
            <v>50006103</v>
          </cell>
          <cell r="AR3558">
            <v>8</v>
          </cell>
          <cell r="AS3558">
            <v>42313</v>
          </cell>
          <cell r="AT3558" t="str">
            <v>IDU-73-2008 Terminado Mantenimiento Periódico IDU Arterial  -</v>
          </cell>
          <cell r="AV3558" t="str">
            <v>sc</v>
          </cell>
        </row>
        <row r="3559">
          <cell r="AP3559">
            <v>24122085</v>
          </cell>
          <cell r="AQ3559">
            <v>50006104</v>
          </cell>
          <cell r="AR3559">
            <v>8</v>
          </cell>
          <cell r="AS3559">
            <v>42313</v>
          </cell>
          <cell r="AT3559" t="str">
            <v>IDU-57-2012 Terminado Acciones de Movilidad IDU Arterial  -</v>
          </cell>
          <cell r="AV3559" t="str">
            <v>sc</v>
          </cell>
        </row>
        <row r="3560">
          <cell r="AP3560">
            <v>24122087</v>
          </cell>
          <cell r="AQ3560">
            <v>50006105</v>
          </cell>
          <cell r="AR3560">
            <v>8</v>
          </cell>
          <cell r="AS3560">
            <v>42313</v>
          </cell>
          <cell r="AT3560" t="str">
            <v>IDU-57-2012 Terminado Acciones de Movilidad IDU Arterial  -</v>
          </cell>
          <cell r="AV3560" t="str">
            <v>sc</v>
          </cell>
        </row>
        <row r="3561">
          <cell r="AP3561">
            <v>24122089</v>
          </cell>
          <cell r="AQ3561">
            <v>50006106</v>
          </cell>
          <cell r="AR3561">
            <v>8</v>
          </cell>
          <cell r="AS3561">
            <v>42313</v>
          </cell>
          <cell r="AT3561" t="str">
            <v>IDU-57-2012 Terminado Acciones de Movilidad IDU Arterial  -</v>
          </cell>
          <cell r="AV3561" t="str">
            <v>sc</v>
          </cell>
        </row>
        <row r="3562">
          <cell r="AP3562">
            <v>24122091</v>
          </cell>
          <cell r="AQ3562">
            <v>50006107</v>
          </cell>
          <cell r="AR3562">
            <v>8</v>
          </cell>
          <cell r="AS3562">
            <v>42313</v>
          </cell>
          <cell r="AT3562" t="str">
            <v>IDU-57-2012 Terminado Acciones de Movilidad IDU Arterial  -</v>
          </cell>
          <cell r="AV3562" t="str">
            <v>sc</v>
          </cell>
        </row>
        <row r="3563">
          <cell r="AP3563">
            <v>24122094</v>
          </cell>
          <cell r="AQ3563">
            <v>50006119</v>
          </cell>
          <cell r="AR3563">
            <v>8</v>
          </cell>
          <cell r="AS3563">
            <v>42611</v>
          </cell>
          <cell r="AT3563" t="str">
            <v>SD Terminado Mantenimiento Periódico UAERMV Arterial  -</v>
          </cell>
          <cell r="AV3563" t="str">
            <v>sc</v>
          </cell>
        </row>
        <row r="3564">
          <cell r="AP3564">
            <v>24122095</v>
          </cell>
          <cell r="AQ3564">
            <v>50006120</v>
          </cell>
          <cell r="AR3564">
            <v>8</v>
          </cell>
          <cell r="AS3564">
            <v>42611</v>
          </cell>
          <cell r="AT3564" t="str">
            <v>SD Terminado Mantenimiento Periódico UAERMV Arterial  -</v>
          </cell>
          <cell r="AV3564" t="str">
            <v>sc</v>
          </cell>
        </row>
        <row r="3565">
          <cell r="AP3565">
            <v>24122096</v>
          </cell>
          <cell r="AQ3565">
            <v>50006120</v>
          </cell>
          <cell r="AR3565">
            <v>8</v>
          </cell>
          <cell r="AS3565">
            <v>42611</v>
          </cell>
          <cell r="AT3565" t="str">
            <v>SD Terminado Mantenimiento Periódico UAERMV Arterial  -</v>
          </cell>
          <cell r="AV3565" t="str">
            <v>sc</v>
          </cell>
        </row>
        <row r="3566">
          <cell r="AP3566">
            <v>24122249</v>
          </cell>
          <cell r="AQ3566">
            <v>50006471</v>
          </cell>
          <cell r="AR3566">
            <v>8</v>
          </cell>
          <cell r="AS3566">
            <v>42412</v>
          </cell>
          <cell r="AT3566" t="str">
            <v>IDU-1806-2015 Contratado Mantenimiento Periódico IDU Arterial BRIGADA DE REACCIÓN VIAL -</v>
          </cell>
          <cell r="AV3566" t="str">
            <v>sc</v>
          </cell>
        </row>
        <row r="3567">
          <cell r="AP3567">
            <v>24122250</v>
          </cell>
          <cell r="AQ3567">
            <v>50006471</v>
          </cell>
          <cell r="AR3567">
            <v>8</v>
          </cell>
          <cell r="AS3567">
            <v>42412</v>
          </cell>
          <cell r="AT3567" t="str">
            <v>IDU-1806-2015 Contratado Mantenimiento Periódico IDU Arterial BRIGADA DE REACCIÓN VIAL -</v>
          </cell>
          <cell r="AV3567" t="str">
            <v>sc</v>
          </cell>
        </row>
        <row r="3568">
          <cell r="AP3568">
            <v>24122251</v>
          </cell>
          <cell r="AQ3568">
            <v>50006471</v>
          </cell>
          <cell r="AR3568">
            <v>8</v>
          </cell>
          <cell r="AS3568">
            <v>42412</v>
          </cell>
          <cell r="AT3568" t="str">
            <v>IDU-1806-2015 Contratado Mantenimiento Periódico IDU Arterial BRIGADA DE REACCIÓN VIAL -</v>
          </cell>
          <cell r="AV3568" t="str">
            <v>sc</v>
          </cell>
        </row>
        <row r="3569">
          <cell r="AP3569">
            <v>24122252</v>
          </cell>
          <cell r="AQ3569">
            <v>50006471</v>
          </cell>
          <cell r="AR3569">
            <v>8</v>
          </cell>
          <cell r="AS3569">
            <v>42412</v>
          </cell>
          <cell r="AT3569" t="str">
            <v>IDU-1806-2015 Contratado Mantenimiento Periódico IDU Arterial BRIGADA DE REACCIÓN VIAL -</v>
          </cell>
          <cell r="AV3569" t="str">
            <v>sc</v>
          </cell>
        </row>
        <row r="3570">
          <cell r="AP3570">
            <v>24122304</v>
          </cell>
          <cell r="AQ3570">
            <v>50006507</v>
          </cell>
          <cell r="AR3570">
            <v>8</v>
          </cell>
          <cell r="AS3570">
            <v>42611</v>
          </cell>
          <cell r="AT3570" t="str">
            <v>SD Terminado Mantenimiento Periódico UAERMV Arterial  -</v>
          </cell>
          <cell r="AV3570" t="str">
            <v>sc</v>
          </cell>
        </row>
        <row r="3571">
          <cell r="AP3571">
            <v>24122305</v>
          </cell>
          <cell r="AQ3571">
            <v>50006508</v>
          </cell>
          <cell r="AR3571">
            <v>8</v>
          </cell>
          <cell r="AS3571">
            <v>42723</v>
          </cell>
          <cell r="AT3571" t="str">
            <v>SD Terminado Mantenimiento Periódico UAERMV Arterial SD -</v>
          </cell>
          <cell r="AV3571" t="str">
            <v>sc</v>
          </cell>
        </row>
        <row r="3572">
          <cell r="AP3572">
            <v>24122306</v>
          </cell>
          <cell r="AQ3572">
            <v>50006508</v>
          </cell>
          <cell r="AR3572">
            <v>8</v>
          </cell>
          <cell r="AS3572">
            <v>42723</v>
          </cell>
          <cell r="AT3572" t="str">
            <v>SD Terminado Mantenimiento Periódico UAERMV Arterial SD -</v>
          </cell>
          <cell r="AV3572" t="str">
            <v>sc</v>
          </cell>
        </row>
        <row r="3573">
          <cell r="AP3573">
            <v>24122307</v>
          </cell>
          <cell r="AQ3573">
            <v>50006509</v>
          </cell>
          <cell r="AR3573">
            <v>8</v>
          </cell>
          <cell r="AS3573">
            <v>42611</v>
          </cell>
          <cell r="AT3573" t="str">
            <v>SD Terminado Mantenimiento Periódico UAERMV Arterial  -</v>
          </cell>
          <cell r="AV3573" t="str">
            <v>sc</v>
          </cell>
        </row>
        <row r="3574">
          <cell r="AP3574">
            <v>24122308</v>
          </cell>
          <cell r="AQ3574">
            <v>50006509</v>
          </cell>
          <cell r="AR3574">
            <v>8</v>
          </cell>
          <cell r="AS3574">
            <v>42550</v>
          </cell>
          <cell r="AT3574" t="str">
            <v>SD Terminado Parcheo UAERMV Arterial  Decreto 064/2015-</v>
          </cell>
          <cell r="AV3574" t="str">
            <v>sc</v>
          </cell>
        </row>
        <row r="3575">
          <cell r="AP3575">
            <v>24122331</v>
          </cell>
          <cell r="AQ3575">
            <v>50006520</v>
          </cell>
          <cell r="AR3575">
            <v>8</v>
          </cell>
          <cell r="AS3575">
            <v>42412</v>
          </cell>
          <cell r="AT3575" t="str">
            <v>IDU-1806-2015 Contratado Mantenimiento Periódico IDU Arterial BRIGADA DE REACCIÓN VIAL -Calzada10-4-6-8-POLIZA ESTABILIDAD ACTIVA</v>
          </cell>
          <cell r="AV3575" t="str">
            <v>sc</v>
          </cell>
        </row>
        <row r="3576">
          <cell r="AP3576">
            <v>24122332</v>
          </cell>
          <cell r="AQ3576">
            <v>50006520</v>
          </cell>
          <cell r="AR3576">
            <v>8</v>
          </cell>
          <cell r="AS3576">
            <v>42412</v>
          </cell>
          <cell r="AT3576" t="str">
            <v>IDU-1806-2015 Contratado Mantenimiento Periódico IDU Arterial BRIGADA DE REACCIÓN VIAL -Calzada10-4-6-8-POLIZA ESTABILIDAD ACTIVA</v>
          </cell>
          <cell r="AV3576" t="str">
            <v>sc</v>
          </cell>
        </row>
        <row r="3577">
          <cell r="AP3577">
            <v>24122333</v>
          </cell>
          <cell r="AQ3577">
            <v>50006520</v>
          </cell>
          <cell r="AR3577">
            <v>8</v>
          </cell>
          <cell r="AS3577">
            <v>42667</v>
          </cell>
          <cell r="AT3577" t="str">
            <v>SD Terminado Parcheo UAERMV Arterial SD -Calzada10-4-6-8-POLIZA ESTABILIDAD ACTIVA</v>
          </cell>
          <cell r="AV3577" t="str">
            <v>sc</v>
          </cell>
        </row>
        <row r="3578">
          <cell r="AP3578">
            <v>24122334</v>
          </cell>
          <cell r="AQ3578">
            <v>50006521</v>
          </cell>
          <cell r="AR3578">
            <v>8</v>
          </cell>
          <cell r="AS3578">
            <v>42412</v>
          </cell>
          <cell r="AT3578" t="str">
            <v>IDU-1806-2015 Contratado Mantenimiento Periódico IDU Arterial BRIGADA DE REACCIÓN VIAL -Calzada10-4-6-8-POLIZA ESTABILIDAD ACTIVA</v>
          </cell>
          <cell r="AV3578" t="str">
            <v>sc</v>
          </cell>
        </row>
        <row r="3579">
          <cell r="AP3579">
            <v>24122335</v>
          </cell>
          <cell r="AQ3579">
            <v>50006521</v>
          </cell>
          <cell r="AR3579">
            <v>8</v>
          </cell>
          <cell r="AS3579">
            <v>42412</v>
          </cell>
          <cell r="AT3579" t="str">
            <v>IDU-1806-2015 Contratado Mantenimiento Periódico IDU Arterial BRIGADA DE REACCIÓN VIAL -Calzada10-4-6-8-POLIZA ESTABILIDAD ACTIVA</v>
          </cell>
          <cell r="AV3579" t="str">
            <v>sc</v>
          </cell>
        </row>
        <row r="3580">
          <cell r="AP3580">
            <v>24122336</v>
          </cell>
          <cell r="AQ3580">
            <v>50006521</v>
          </cell>
          <cell r="AR3580">
            <v>8</v>
          </cell>
          <cell r="AS3580">
            <v>42412</v>
          </cell>
          <cell r="AT3580" t="str">
            <v>IDU-1806-2015 Contratado Mantenimiento Periódico IDU Arterial BRIGADA DE REACCIÓN VIAL -Calzada10-4-6-8-POLIZA ESTABILIDAD ACTIVA</v>
          </cell>
          <cell r="AV3580" t="str">
            <v>sc</v>
          </cell>
        </row>
        <row r="3581">
          <cell r="AP3581">
            <v>24122337</v>
          </cell>
          <cell r="AQ3581">
            <v>50006521</v>
          </cell>
          <cell r="AR3581">
            <v>8</v>
          </cell>
          <cell r="AS3581">
            <v>42412</v>
          </cell>
          <cell r="AT3581" t="str">
            <v>IDU-1806-2015 Contratado Mantenimiento Periódico IDU Arterial BRIGADA DE REACCIÓN VIAL -Calzada10-4-6-8-POLIZA ESTABILIDAD ACTIVA</v>
          </cell>
          <cell r="AV3581" t="str">
            <v>sc</v>
          </cell>
        </row>
        <row r="3582">
          <cell r="AP3582">
            <v>24122338</v>
          </cell>
          <cell r="AQ3582">
            <v>50006526</v>
          </cell>
          <cell r="AR3582">
            <v>8</v>
          </cell>
          <cell r="AS3582">
            <v>42313</v>
          </cell>
          <cell r="AT3582" t="str">
            <v>IDU-1792-2013 Terminado Mantenimiento Periódico IDU Arterial  -Calzada 2-4-POLIZA ESTABILIDAD ACTIVA</v>
          </cell>
          <cell r="AV3582" t="str">
            <v>sc</v>
          </cell>
        </row>
        <row r="3583">
          <cell r="AP3583">
            <v>24122340</v>
          </cell>
          <cell r="AQ3583">
            <v>50006526</v>
          </cell>
          <cell r="AR3583">
            <v>8</v>
          </cell>
          <cell r="AS3583">
            <v>42313</v>
          </cell>
          <cell r="AT3583" t="str">
            <v>IDU-1792-2013 Terminado Mantenimiento Periódico IDU Arterial  -Calzada 2-4-POLIZA ESTABILIDAD ACTIVA</v>
          </cell>
          <cell r="AV3583" t="str">
            <v>sc</v>
          </cell>
        </row>
        <row r="3584">
          <cell r="AP3584">
            <v>24122341</v>
          </cell>
          <cell r="AQ3584">
            <v>50006527</v>
          </cell>
          <cell r="AR3584">
            <v>8</v>
          </cell>
          <cell r="AS3584">
            <v>42313</v>
          </cell>
          <cell r="AT3584" t="str">
            <v>IDU-1792-2013 Terminado Mantenimiento Periódico IDU Arterial  -Calzada 2-4-POLIZA ESTABILIDAD ACTIVA</v>
          </cell>
          <cell r="AV3584" t="str">
            <v>sc</v>
          </cell>
        </row>
        <row r="3585">
          <cell r="AP3585">
            <v>24122342</v>
          </cell>
          <cell r="AQ3585">
            <v>50006527</v>
          </cell>
          <cell r="AR3585">
            <v>8</v>
          </cell>
          <cell r="AS3585">
            <v>42313</v>
          </cell>
          <cell r="AT3585" t="str">
            <v>IDU-1792-2013 Terminado Mantenimiento Periódico IDU Arterial  -Calzada 2-4-POLIZA ESTABILIDAD ACTIVA</v>
          </cell>
          <cell r="AV3585" t="str">
            <v>sc</v>
          </cell>
        </row>
        <row r="3586">
          <cell r="AP3586">
            <v>24122344</v>
          </cell>
          <cell r="AQ3586">
            <v>50006528</v>
          </cell>
          <cell r="AR3586">
            <v>8</v>
          </cell>
          <cell r="AS3586">
            <v>42313</v>
          </cell>
          <cell r="AT3586" t="str">
            <v>IDU-1792-2013 Terminado Mantenimiento Periódico IDU Arterial  -Calzada 2-4-POLIZA ESTABILIDAD ACTIVA</v>
          </cell>
          <cell r="AV3586" t="str">
            <v>sc</v>
          </cell>
        </row>
        <row r="3587">
          <cell r="AP3587">
            <v>24122350</v>
          </cell>
          <cell r="AQ3587">
            <v>50006544</v>
          </cell>
          <cell r="AR3587">
            <v>8</v>
          </cell>
          <cell r="AS3587">
            <v>42313</v>
          </cell>
          <cell r="AT3587" t="str">
            <v>IDU-73-2008 Terminado Reconstrucción IDU Arterial  -</v>
          </cell>
          <cell r="AV3587" t="str">
            <v>sc</v>
          </cell>
        </row>
        <row r="3588">
          <cell r="AP3588">
            <v>24122355</v>
          </cell>
          <cell r="AQ3588">
            <v>50006549</v>
          </cell>
          <cell r="AR3588">
            <v>8</v>
          </cell>
          <cell r="AS3588">
            <v>42313</v>
          </cell>
          <cell r="AT3588" t="str">
            <v>IDU-1792-2013 Terminado Mantenimiento Periódico IDU Arterial  -Calzada 2-4-POLIZA ESTABILIDAD ACTIVA</v>
          </cell>
          <cell r="AV3588" t="str">
            <v>sc</v>
          </cell>
        </row>
        <row r="3589">
          <cell r="AP3589">
            <v>24122356</v>
          </cell>
          <cell r="AQ3589">
            <v>50006549</v>
          </cell>
          <cell r="AR3589">
            <v>8</v>
          </cell>
          <cell r="AS3589">
            <v>42313</v>
          </cell>
          <cell r="AT3589" t="str">
            <v>IDU-1792-2013 Terminado Mantenimiento Periódico IDU Arterial  -Calzada 2-4-POLIZA ESTABILIDAD ACTIVA</v>
          </cell>
          <cell r="AV3589" t="str">
            <v>sc</v>
          </cell>
        </row>
        <row r="3590">
          <cell r="AP3590">
            <v>24122357</v>
          </cell>
          <cell r="AQ3590">
            <v>50006550</v>
          </cell>
          <cell r="AR3590">
            <v>8</v>
          </cell>
          <cell r="AS3590">
            <v>42313</v>
          </cell>
          <cell r="AT3590" t="str">
            <v>IDU-1792-2013 Terminado Mantenimiento Periódico IDU Arterial  -Calzada 2-4-POLIZA ESTABILIDAD ACTIVA</v>
          </cell>
          <cell r="AV3590" t="str">
            <v>sc</v>
          </cell>
        </row>
        <row r="3591">
          <cell r="AP3591">
            <v>24122358</v>
          </cell>
          <cell r="AQ3591">
            <v>50006550</v>
          </cell>
          <cell r="AR3591">
            <v>8</v>
          </cell>
          <cell r="AS3591">
            <v>42313</v>
          </cell>
          <cell r="AT3591" t="str">
            <v>IDU-1792-2013 Terminado Mantenimiento Periódico IDU Arterial  -Calzada 2-4-POLIZA ESTABILIDAD ACTIVA</v>
          </cell>
          <cell r="AV3591" t="str">
            <v>sc</v>
          </cell>
        </row>
        <row r="3592">
          <cell r="AP3592">
            <v>24122359</v>
          </cell>
          <cell r="AQ3592">
            <v>50006551</v>
          </cell>
          <cell r="AR3592">
            <v>8</v>
          </cell>
          <cell r="AS3592">
            <v>42313</v>
          </cell>
          <cell r="AT3592" t="str">
            <v>IDU-1792-2013 Terminado Mantenimiento Periódico IDU Arterial  -Calzada 2-4-POLIZA ESTABILIDAD ACTIVA</v>
          </cell>
          <cell r="AV3592" t="str">
            <v>sc</v>
          </cell>
        </row>
        <row r="3593">
          <cell r="AP3593">
            <v>24122361</v>
          </cell>
          <cell r="AQ3593">
            <v>50006552</v>
          </cell>
          <cell r="AR3593">
            <v>8</v>
          </cell>
          <cell r="AS3593">
            <v>42667</v>
          </cell>
          <cell r="AT3593" t="str">
            <v>SD Terminado Parcheo UAERMV Arterial SD -Calzada8-POLIZA ESTABILIDAD ACTIVA</v>
          </cell>
          <cell r="AV3593" t="str">
            <v>sc</v>
          </cell>
        </row>
        <row r="3594">
          <cell r="AP3594">
            <v>24122362</v>
          </cell>
          <cell r="AQ3594">
            <v>50006552</v>
          </cell>
          <cell r="AR3594">
            <v>8</v>
          </cell>
          <cell r="AS3594">
            <v>42667</v>
          </cell>
          <cell r="AT3594" t="str">
            <v>SD Terminado Parcheo UAERMV Arterial SD -Calzada8-POLIZA ESTABILIDAD ACTIVA</v>
          </cell>
          <cell r="AV3594" t="str">
            <v>sc</v>
          </cell>
        </row>
        <row r="3595">
          <cell r="AP3595">
            <v>24122363</v>
          </cell>
          <cell r="AQ3595">
            <v>50006552</v>
          </cell>
          <cell r="AR3595">
            <v>8</v>
          </cell>
          <cell r="AS3595">
            <v>42412</v>
          </cell>
          <cell r="AT3595" t="str">
            <v>IDU-1806-2015 Contratado Mantenimiento Periódico IDU Arterial BRIGADA DE REACCIÓN VIAL -Calzada8-POLIZA ESTABILIDAD ACTIVA</v>
          </cell>
          <cell r="AV3595" t="str">
            <v>sc</v>
          </cell>
        </row>
        <row r="3596">
          <cell r="AP3596">
            <v>24122364</v>
          </cell>
          <cell r="AQ3596">
            <v>50006552</v>
          </cell>
          <cell r="AR3596">
            <v>8</v>
          </cell>
          <cell r="AS3596">
            <v>42412</v>
          </cell>
          <cell r="AT3596" t="str">
            <v>IDU-1806-2015 Contratado Mantenimiento Periódico IDU Arterial BRIGADA DE REACCIÓN VIAL -Calzada8-POLIZA ESTABILIDAD ACTIVA</v>
          </cell>
          <cell r="AV3596" t="str">
            <v>sc</v>
          </cell>
        </row>
        <row r="3597">
          <cell r="AP3597">
            <v>24122365</v>
          </cell>
          <cell r="AQ3597">
            <v>50006553</v>
          </cell>
          <cell r="AR3597">
            <v>8</v>
          </cell>
          <cell r="AS3597">
            <v>42412</v>
          </cell>
          <cell r="AT3597" t="str">
            <v>IDU-1806-2015 Contratado Mantenimiento Periódico IDU Arterial BRIGADA DE REACCIÓN VIAL -Calzada8-POLIZA ESTABILIDAD ACTIVA</v>
          </cell>
          <cell r="AV3597" t="str">
            <v>sc</v>
          </cell>
        </row>
        <row r="3598">
          <cell r="AP3598">
            <v>24122366</v>
          </cell>
          <cell r="AQ3598">
            <v>50006553</v>
          </cell>
          <cell r="AR3598">
            <v>8</v>
          </cell>
          <cell r="AS3598">
            <v>42667</v>
          </cell>
          <cell r="AT3598" t="str">
            <v>SD Terminado Parcheo UAERMV Arterial SD -Calzada8-POLIZA ESTABILIDAD ACTIVA</v>
          </cell>
          <cell r="AV3598" t="str">
            <v>sc</v>
          </cell>
        </row>
        <row r="3599">
          <cell r="AP3599">
            <v>24122367</v>
          </cell>
          <cell r="AQ3599">
            <v>50006553</v>
          </cell>
          <cell r="AR3599">
            <v>8</v>
          </cell>
          <cell r="AS3599">
            <v>42412</v>
          </cell>
          <cell r="AT3599" t="str">
            <v>IDU-1806-2015 Contratado Mantenimiento Periódico IDU Arterial BRIGADA DE REACCIÓN VIAL -Calzada8-POLIZA ESTABILIDAD ACTIVA</v>
          </cell>
          <cell r="AV3599" t="str">
            <v>sc</v>
          </cell>
        </row>
        <row r="3600">
          <cell r="AP3600">
            <v>24122368</v>
          </cell>
          <cell r="AQ3600">
            <v>50006553</v>
          </cell>
          <cell r="AR3600">
            <v>8</v>
          </cell>
          <cell r="AS3600">
            <v>42667</v>
          </cell>
          <cell r="AT3600" t="str">
            <v>SD Terminado Parcheo UAERMV Arterial SD -Calzada8-POLIZA ESTABILIDAD ACTIVA</v>
          </cell>
          <cell r="AV3600" t="str">
            <v>sc</v>
          </cell>
        </row>
        <row r="3601">
          <cell r="AP3601">
            <v>24122369</v>
          </cell>
          <cell r="AQ3601">
            <v>50006554</v>
          </cell>
          <cell r="AR3601">
            <v>8</v>
          </cell>
          <cell r="AS3601">
            <v>42412</v>
          </cell>
          <cell r="AT3601" t="str">
            <v>IDU-1806-2015 Contratado Mantenimiento Periódico IDU Arterial BRIGADA DE REACCIÓN VIAL -</v>
          </cell>
          <cell r="AV3601" t="str">
            <v>sc</v>
          </cell>
        </row>
        <row r="3602">
          <cell r="AP3602">
            <v>24122370</v>
          </cell>
          <cell r="AQ3602">
            <v>50006554</v>
          </cell>
          <cell r="AR3602">
            <v>8</v>
          </cell>
          <cell r="AS3602">
            <v>42412</v>
          </cell>
          <cell r="AT3602" t="str">
            <v>IDU-1806-2015 Contratado Mantenimiento Periódico IDU Arterial BRIGADA DE REACCIÓN VIAL -</v>
          </cell>
          <cell r="AV3602" t="str">
            <v>sc</v>
          </cell>
        </row>
        <row r="3603">
          <cell r="AP3603">
            <v>24122371</v>
          </cell>
          <cell r="AQ3603">
            <v>50006554</v>
          </cell>
          <cell r="AR3603">
            <v>8</v>
          </cell>
          <cell r="AS3603">
            <v>42412</v>
          </cell>
          <cell r="AT3603" t="str">
            <v>IDU-1806-2015 Contratado Mantenimiento Periódico IDU Arterial BRIGADA DE REACCIÓN VIAL -</v>
          </cell>
          <cell r="AV3603" t="str">
            <v>sc</v>
          </cell>
        </row>
        <row r="3604">
          <cell r="AP3604">
            <v>24122372</v>
          </cell>
          <cell r="AQ3604">
            <v>50006554</v>
          </cell>
          <cell r="AR3604">
            <v>8</v>
          </cell>
          <cell r="AS3604">
            <v>42667</v>
          </cell>
          <cell r="AT3604" t="str">
            <v>SD Terminado Parcheo UAERMV Arterial SD -</v>
          </cell>
          <cell r="AV3604" t="str">
            <v>sc</v>
          </cell>
        </row>
        <row r="3605">
          <cell r="AP3605">
            <v>24122373</v>
          </cell>
          <cell r="AQ3605">
            <v>50006554</v>
          </cell>
          <cell r="AR3605">
            <v>8</v>
          </cell>
          <cell r="AS3605">
            <v>42412</v>
          </cell>
          <cell r="AT3605" t="str">
            <v>IDU-1806-2015 Contratado Mantenimiento Periódico IDU Arterial BRIGADA DE REACCIÓN VIAL -</v>
          </cell>
          <cell r="AV3605" t="str">
            <v>sc</v>
          </cell>
        </row>
        <row r="3606">
          <cell r="AP3606">
            <v>24122374</v>
          </cell>
          <cell r="AQ3606">
            <v>50006554</v>
          </cell>
          <cell r="AR3606">
            <v>8</v>
          </cell>
          <cell r="AS3606">
            <v>42412</v>
          </cell>
          <cell r="AT3606" t="str">
            <v>IDU-1806-2015 Contratado Mantenimiento Periódico IDU Arterial BRIGADA DE REACCIÓN VIAL -</v>
          </cell>
          <cell r="AV3606" t="str">
            <v>sc</v>
          </cell>
        </row>
        <row r="3607">
          <cell r="AP3607">
            <v>24122375</v>
          </cell>
          <cell r="AQ3607">
            <v>50006555</v>
          </cell>
          <cell r="AR3607">
            <v>8</v>
          </cell>
          <cell r="AS3607">
            <v>42412</v>
          </cell>
          <cell r="AT3607" t="str">
            <v>IDU-1806-2015 Contratado Mantenimiento Periódico IDU Arterial BRIGADA DE REACCIÓN VIAL -</v>
          </cell>
          <cell r="AV3607" t="str">
            <v>sc</v>
          </cell>
        </row>
        <row r="3608">
          <cell r="AP3608">
            <v>24122376</v>
          </cell>
          <cell r="AQ3608">
            <v>50006555</v>
          </cell>
          <cell r="AR3608">
            <v>8</v>
          </cell>
          <cell r="AS3608">
            <v>42412</v>
          </cell>
          <cell r="AT3608" t="str">
            <v>IDU-1806-2015 Contratado Mantenimiento Periódico IDU Arterial BRIGADA DE REACCIÓN VIAL -</v>
          </cell>
          <cell r="AV3608" t="str">
            <v>sc</v>
          </cell>
        </row>
        <row r="3609">
          <cell r="AP3609">
            <v>24122377</v>
          </cell>
          <cell r="AQ3609">
            <v>50006555</v>
          </cell>
          <cell r="AR3609">
            <v>8</v>
          </cell>
          <cell r="AS3609">
            <v>42412</v>
          </cell>
          <cell r="AT3609" t="str">
            <v>IDU-1806-2015 Contratado Mantenimiento Periódico IDU Arterial BRIGADA DE REACCIÓN VIAL -</v>
          </cell>
          <cell r="AV3609" t="str">
            <v>sc</v>
          </cell>
        </row>
        <row r="3610">
          <cell r="AP3610">
            <v>24122378</v>
          </cell>
          <cell r="AQ3610">
            <v>50006555</v>
          </cell>
          <cell r="AR3610">
            <v>8</v>
          </cell>
          <cell r="AS3610">
            <v>42412</v>
          </cell>
          <cell r="AT3610" t="str">
            <v>IDU-1806-2015 Contratado Mantenimiento Periódico IDU Arterial BRIGADA DE REACCIÓN VIAL -</v>
          </cell>
          <cell r="AV3610" t="str">
            <v>sc</v>
          </cell>
        </row>
        <row r="3611">
          <cell r="AP3611">
            <v>24122379</v>
          </cell>
          <cell r="AQ3611">
            <v>50006555</v>
          </cell>
          <cell r="AR3611">
            <v>8</v>
          </cell>
          <cell r="AS3611">
            <v>42412</v>
          </cell>
          <cell r="AT3611" t="str">
            <v>IDU-1806-2015 Contratado Mantenimiento Periódico IDU Arterial BRIGADA DE REACCIÓN VIAL -</v>
          </cell>
          <cell r="AV3611" t="str">
            <v>sc</v>
          </cell>
        </row>
        <row r="3612">
          <cell r="AP3612">
            <v>24122420</v>
          </cell>
          <cell r="AQ3612">
            <v>50006683</v>
          </cell>
          <cell r="AR3612">
            <v>8</v>
          </cell>
          <cell r="AS3612">
            <v>42313</v>
          </cell>
          <cell r="AT3612" t="str">
            <v>IDU-57-2012 Terminado Acciones de Movilidad IDU Arterial  -</v>
          </cell>
          <cell r="AV3612" t="str">
            <v>sc</v>
          </cell>
        </row>
        <row r="3613">
          <cell r="AP3613">
            <v>24122422</v>
          </cell>
          <cell r="AQ3613">
            <v>50006684</v>
          </cell>
          <cell r="AR3613">
            <v>8</v>
          </cell>
          <cell r="AS3613">
            <v>42611</v>
          </cell>
          <cell r="AT3613" t="str">
            <v>SD Terminado Mantenimiento Periódico UAERMV Arterial  -</v>
          </cell>
          <cell r="AV3613" t="str">
            <v>sc</v>
          </cell>
        </row>
        <row r="3614">
          <cell r="AP3614">
            <v>24122458</v>
          </cell>
          <cell r="AQ3614">
            <v>50006723</v>
          </cell>
          <cell r="AR3614">
            <v>8</v>
          </cell>
          <cell r="AS3614">
            <v>42313</v>
          </cell>
          <cell r="AT3614" t="str">
            <v>IDU-57-2012 Terminado Acciones de Movilidad IDU Arterial  -</v>
          </cell>
          <cell r="AV3614" t="str">
            <v>sc</v>
          </cell>
        </row>
        <row r="3615">
          <cell r="AP3615">
            <v>24122461</v>
          </cell>
          <cell r="AQ3615">
            <v>50006724</v>
          </cell>
          <cell r="AR3615">
            <v>8</v>
          </cell>
          <cell r="AS3615">
            <v>42313</v>
          </cell>
          <cell r="AT3615" t="str">
            <v>IDU-57-2012 Terminado Acciones de Movilidad IDU Arterial  -</v>
          </cell>
          <cell r="AV3615" t="str">
            <v>sc</v>
          </cell>
        </row>
        <row r="3616">
          <cell r="AP3616">
            <v>24122462</v>
          </cell>
          <cell r="AQ3616">
            <v>50006725</v>
          </cell>
          <cell r="AR3616">
            <v>8</v>
          </cell>
          <cell r="AS3616">
            <v>42313</v>
          </cell>
          <cell r="AT3616" t="str">
            <v>IDU-57-2012 Terminado Acciones de Movilidad IDU Arterial  -</v>
          </cell>
          <cell r="AV3616" t="str">
            <v>sc</v>
          </cell>
        </row>
        <row r="3617">
          <cell r="AP3617">
            <v>24122464</v>
          </cell>
          <cell r="AQ3617">
            <v>50006726</v>
          </cell>
          <cell r="AR3617">
            <v>8</v>
          </cell>
          <cell r="AS3617">
            <v>42313</v>
          </cell>
          <cell r="AT3617" t="str">
            <v>IDU-57-2012 Terminado Acciones de Movilidad IDU Arterial  -</v>
          </cell>
          <cell r="AV3617" t="str">
            <v>sc</v>
          </cell>
        </row>
        <row r="3618">
          <cell r="AP3618">
            <v>24122468</v>
          </cell>
          <cell r="AQ3618">
            <v>50006727</v>
          </cell>
          <cell r="AR3618">
            <v>8</v>
          </cell>
          <cell r="AS3618">
            <v>42313</v>
          </cell>
          <cell r="AT3618" t="str">
            <v>IDU-57-2012 Terminado Acciones de Movilidad IDU Arterial  -</v>
          </cell>
          <cell r="AV3618" t="str">
            <v>sc</v>
          </cell>
        </row>
        <row r="3619">
          <cell r="AP3619">
            <v>24122470</v>
          </cell>
          <cell r="AQ3619">
            <v>50006728</v>
          </cell>
          <cell r="AR3619">
            <v>8</v>
          </cell>
          <cell r="AS3619">
            <v>42313</v>
          </cell>
          <cell r="AT3619" t="str">
            <v>IDU-57-2012 Terminado Acciones de Movilidad IDU Arterial  -</v>
          </cell>
          <cell r="AV3619" t="str">
            <v>sc</v>
          </cell>
        </row>
        <row r="3620">
          <cell r="AP3620">
            <v>24180598</v>
          </cell>
          <cell r="AQ3620">
            <v>8012454</v>
          </cell>
          <cell r="AR3620">
            <v>8</v>
          </cell>
          <cell r="AS3620">
            <v>42153</v>
          </cell>
          <cell r="AT3620" t="str">
            <v>SD Terminado Acciones de Movilidad UAERMV Circuito Movilidad  -Anden 3-POLIZA ESTABILIDAD ACTIVA</v>
          </cell>
          <cell r="AV3620" t="str">
            <v>sc</v>
          </cell>
        </row>
        <row r="3621">
          <cell r="AP3621">
            <v>24180599</v>
          </cell>
          <cell r="AQ3621">
            <v>8012454</v>
          </cell>
          <cell r="AR3621">
            <v>8</v>
          </cell>
          <cell r="AS3621">
            <v>42153</v>
          </cell>
          <cell r="AT3621" t="str">
            <v>SD Terminado Acciones de Movilidad UAERMV Circuito Movilidad  -Anden 3-POLIZA ESTABILIDAD ACTIVA</v>
          </cell>
          <cell r="AV3621" t="str">
            <v>sc</v>
          </cell>
        </row>
        <row r="3622">
          <cell r="AP3622">
            <v>24180650</v>
          </cell>
          <cell r="AQ3622">
            <v>8000723</v>
          </cell>
          <cell r="AR3622">
            <v>8</v>
          </cell>
          <cell r="AS3622">
            <v>42313</v>
          </cell>
          <cell r="AT3622" t="str">
            <v>IDU-1707-2014 Terminado Rehabilitación IDU Circuito Movilidad  -</v>
          </cell>
          <cell r="AV3622" t="str">
            <v>sc</v>
          </cell>
        </row>
        <row r="3623">
          <cell r="AP3623">
            <v>24180785</v>
          </cell>
          <cell r="AQ3623">
            <v>8004718</v>
          </cell>
          <cell r="AR3623">
            <v>8</v>
          </cell>
          <cell r="AS3623">
            <v>42534</v>
          </cell>
          <cell r="AT3623" t="str">
            <v>IDU-1707-2014 Terminado Acciones de Movilidad IDU Arterial SITP Y TRONCALES -</v>
          </cell>
          <cell r="AV3623" t="str">
            <v>sc</v>
          </cell>
        </row>
        <row r="3624">
          <cell r="AP3624">
            <v>91011231</v>
          </cell>
          <cell r="AQ3624">
            <v>50006053</v>
          </cell>
          <cell r="AR3624">
            <v>8</v>
          </cell>
          <cell r="AS3624">
            <v>42412</v>
          </cell>
          <cell r="AT3624" t="str">
            <v>IDU-1806-2015 Contratado Mantenimiento Periódico IDU Arterial BRIGADA DE REACCIÓN VIAL -</v>
          </cell>
          <cell r="AV3624" t="str">
            <v>sc</v>
          </cell>
        </row>
        <row r="3625">
          <cell r="AP3625">
            <v>91012932</v>
          </cell>
          <cell r="AQ3625">
            <v>30001746</v>
          </cell>
          <cell r="AR3625">
            <v>8</v>
          </cell>
          <cell r="AS3625">
            <v>42313</v>
          </cell>
          <cell r="AT3625" t="str">
            <v>IDU-57-2012 Terminado Acciones de Movilidad IDU Arterial  -</v>
          </cell>
          <cell r="AV3625" t="str">
            <v>sc</v>
          </cell>
        </row>
        <row r="3626">
          <cell r="AP3626">
            <v>91012940</v>
          </cell>
          <cell r="AQ3626">
            <v>50006075</v>
          </cell>
          <cell r="AR3626">
            <v>8</v>
          </cell>
          <cell r="AS3626">
            <v>42412</v>
          </cell>
          <cell r="AT3626" t="str">
            <v>IDU-1806-2015 Contratado Mantenimiento Periódico IDU Arterial BRIGADA DE REACCIÓN VIAL -Puente 10-POLIZA ESTABILIDAD ACTIVA</v>
          </cell>
          <cell r="AV3626" t="str">
            <v>sc</v>
          </cell>
        </row>
        <row r="3627">
          <cell r="AP3627">
            <v>91012942</v>
          </cell>
          <cell r="AQ3627">
            <v>50006075</v>
          </cell>
          <cell r="AR3627">
            <v>8</v>
          </cell>
          <cell r="AS3627">
            <v>42412</v>
          </cell>
          <cell r="AT3627" t="str">
            <v>IDU-1806-2015 Contratado Mantenimiento Periódico IDU Arterial BRIGADA DE REACCIÓN VIAL -</v>
          </cell>
          <cell r="AV3627" t="str">
            <v>sc</v>
          </cell>
        </row>
        <row r="3628">
          <cell r="AP3628">
            <v>91012945</v>
          </cell>
          <cell r="AQ3628">
            <v>8006277</v>
          </cell>
          <cell r="AR3628">
            <v>8</v>
          </cell>
          <cell r="AS3628">
            <v>40774</v>
          </cell>
          <cell r="AT3628" t="str">
            <v>CONV-016-2011 Terminado Mantenimiento Periódico UAERMV Circuito Movilidad  -</v>
          </cell>
          <cell r="AV3628" t="str">
            <v>sc</v>
          </cell>
        </row>
        <row r="3629">
          <cell r="AP3629">
            <v>91012952</v>
          </cell>
          <cell r="AQ3629">
            <v>8006901</v>
          </cell>
          <cell r="AR3629">
            <v>8</v>
          </cell>
          <cell r="AS3629">
            <v>42768</v>
          </cell>
          <cell r="AT3629" t="str">
            <v>SD Reservado Acciones de Movilidad UAERMV Circuito Movilidad Salvando Vidas -</v>
          </cell>
          <cell r="AV3629" t="str">
            <v>sc</v>
          </cell>
        </row>
        <row r="3630">
          <cell r="AP3630">
            <v>91012953</v>
          </cell>
          <cell r="AQ3630">
            <v>8007073</v>
          </cell>
          <cell r="AR3630">
            <v>8</v>
          </cell>
          <cell r="AS3630">
            <v>42768</v>
          </cell>
          <cell r="AT3630" t="str">
            <v>SD Reservado Acciones de Movilidad UAERMV Circuito Movilidad Salvando Vidas -</v>
          </cell>
          <cell r="AV3630" t="str">
            <v>sc</v>
          </cell>
        </row>
        <row r="3631">
          <cell r="AP3631">
            <v>91012957</v>
          </cell>
          <cell r="AQ3631">
            <v>8006675</v>
          </cell>
          <cell r="AR3631">
            <v>8</v>
          </cell>
          <cell r="AS3631">
            <v>42768</v>
          </cell>
          <cell r="AT3631" t="str">
            <v>SD Reservado Acciones de Movilidad UAERMV Circuito Movilidad Salvando Vidas -</v>
          </cell>
          <cell r="AV3631" t="str">
            <v>sc</v>
          </cell>
        </row>
        <row r="3632">
          <cell r="AP3632">
            <v>91012965</v>
          </cell>
          <cell r="AQ3632">
            <v>8006702</v>
          </cell>
          <cell r="AR3632">
            <v>8</v>
          </cell>
          <cell r="AS3632">
            <v>40774</v>
          </cell>
          <cell r="AT3632" t="str">
            <v>CONV-016-2011 Terminado Mantenimiento Periódico UAERMV Circuito Movilidad  -</v>
          </cell>
          <cell r="AV3632" t="str">
            <v>sc</v>
          </cell>
        </row>
        <row r="3633">
          <cell r="AP3633">
            <v>91012970</v>
          </cell>
          <cell r="AQ3633">
            <v>8006496</v>
          </cell>
          <cell r="AR3633">
            <v>8</v>
          </cell>
          <cell r="AS3633">
            <v>40774</v>
          </cell>
          <cell r="AT3633" t="str">
            <v>CONV-016-2011 Terminado Mantenimiento Periódico UAERMV Circuito Movilidad  -</v>
          </cell>
          <cell r="AV3633" t="str">
            <v>sc</v>
          </cell>
        </row>
        <row r="3634">
          <cell r="AP3634">
            <v>91013003</v>
          </cell>
          <cell r="AQ3634">
            <v>50006078</v>
          </cell>
          <cell r="AR3634">
            <v>8</v>
          </cell>
          <cell r="AS3634">
            <v>42768</v>
          </cell>
          <cell r="AT3634" t="str">
            <v>SD Reservado Acciones de Movilidad UAERMV Circuito Movilidad Salvando Vidas -</v>
          </cell>
          <cell r="AV3634" t="str">
            <v>sc</v>
          </cell>
        </row>
        <row r="3635">
          <cell r="AP3635">
            <v>91013029</v>
          </cell>
          <cell r="AQ3635">
            <v>30001800</v>
          </cell>
          <cell r="AR3635">
            <v>8</v>
          </cell>
          <cell r="AS3635">
            <v>41519</v>
          </cell>
          <cell r="AT3635" t="str">
            <v>SD Terminado Mantenimiento Periódico UAERMV Circuito Movilidad  -</v>
          </cell>
          <cell r="AV3635" t="str">
            <v>sc</v>
          </cell>
        </row>
        <row r="3636">
          <cell r="AP3636">
            <v>91013158</v>
          </cell>
          <cell r="AQ3636">
            <v>50006079</v>
          </cell>
          <cell r="AR3636">
            <v>8</v>
          </cell>
          <cell r="AS3636">
            <v>41942</v>
          </cell>
          <cell r="AT3636" t="str">
            <v>SD Terminado Mantenimiento Periódico UAERMV Circuito Movilidad  -</v>
          </cell>
          <cell r="AV3636" t="str">
            <v>sc</v>
          </cell>
        </row>
        <row r="3637">
          <cell r="AP3637">
            <v>91013159</v>
          </cell>
          <cell r="AQ3637">
            <v>50006078</v>
          </cell>
          <cell r="AR3637">
            <v>8</v>
          </cell>
          <cell r="AS3637">
            <v>41942</v>
          </cell>
          <cell r="AT3637" t="str">
            <v>SD Terminado Mantenimiento Periódico UAERMV Circuito Movilidad  -</v>
          </cell>
          <cell r="AV3637" t="str">
            <v>sc</v>
          </cell>
        </row>
        <row r="3638">
          <cell r="AP3638">
            <v>91013163</v>
          </cell>
          <cell r="AQ3638">
            <v>8012846</v>
          </cell>
          <cell r="AR3638">
            <v>8</v>
          </cell>
          <cell r="AS3638">
            <v>42412</v>
          </cell>
          <cell r="AT3638" t="str">
            <v>IDU-1806-2015 Contratado Mantenimiento Periódico IDU Arterial BRIGADA DE REACCIÓN VIAL -</v>
          </cell>
          <cell r="AV3638" t="str">
            <v>sc</v>
          </cell>
        </row>
        <row r="3639">
          <cell r="AP3639">
            <v>91013164</v>
          </cell>
          <cell r="AQ3639">
            <v>50006075</v>
          </cell>
          <cell r="AR3639">
            <v>8</v>
          </cell>
          <cell r="AS3639">
            <v>42412</v>
          </cell>
          <cell r="AT3639" t="str">
            <v>IDU-1806-2015 Contratado Mantenimiento Periódico IDU Arterial BRIGADA DE REACCIÓN VIAL -</v>
          </cell>
          <cell r="AV3639" t="str">
            <v>sc</v>
          </cell>
        </row>
        <row r="3640">
          <cell r="AP3640">
            <v>91013230</v>
          </cell>
          <cell r="AQ3640">
            <v>50006520</v>
          </cell>
          <cell r="AR3640">
            <v>8</v>
          </cell>
          <cell r="AS3640">
            <v>42412</v>
          </cell>
          <cell r="AT3640" t="str">
            <v>IDU-1806-2015 Contratado Mantenimiento Periódico IDU Arterial BRIGADA DE REACCIÓN VIAL -Calzada10-4-6-8-POLIZA ESTABILIDAD ACTIVA</v>
          </cell>
          <cell r="AV3640" t="str">
            <v>sc</v>
          </cell>
        </row>
        <row r="3641">
          <cell r="AP3641">
            <v>91013239</v>
          </cell>
          <cell r="AQ3641">
            <v>8012594</v>
          </cell>
          <cell r="AR3641">
            <v>8</v>
          </cell>
          <cell r="AS3641">
            <v>41912</v>
          </cell>
          <cell r="AT3641" t="str">
            <v>SD Terminado Rehabilitación UAERMV Circuito Movilidad  -</v>
          </cell>
          <cell r="AV3641" t="str">
            <v>sc</v>
          </cell>
        </row>
        <row r="3642">
          <cell r="AP3642">
            <v>91013382</v>
          </cell>
          <cell r="AQ3642">
            <v>8008234</v>
          </cell>
          <cell r="AR3642">
            <v>8</v>
          </cell>
          <cell r="AS3642">
            <v>42550</v>
          </cell>
          <cell r="AT3642" t="str">
            <v>SD Terminado Parcheo UAERMV Arterial  Decreto 064/2015-</v>
          </cell>
          <cell r="AV3642" t="str">
            <v>sc</v>
          </cell>
        </row>
        <row r="3643">
          <cell r="AP3643">
            <v>91013383</v>
          </cell>
          <cell r="AQ3643">
            <v>8008412</v>
          </cell>
          <cell r="AR3643">
            <v>8</v>
          </cell>
          <cell r="AS3643">
            <v>42611</v>
          </cell>
          <cell r="AT3643" t="str">
            <v>SD Terminado Mantenimiento Periódico UAERMV Arterial  -</v>
          </cell>
          <cell r="AV3643" t="str">
            <v>sc</v>
          </cell>
        </row>
        <row r="3644">
          <cell r="AP3644">
            <v>91013394</v>
          </cell>
          <cell r="AQ3644">
            <v>50006298</v>
          </cell>
          <cell r="AR3644">
            <v>8</v>
          </cell>
          <cell r="AS3644">
            <v>42731</v>
          </cell>
          <cell r="AT3644" t="str">
            <v>SD Reservado Mantenimiento Periódico IDU Circuito Movilidad EJECUCION SITP 2016 -</v>
          </cell>
          <cell r="AV3644" t="str">
            <v>sc</v>
          </cell>
        </row>
        <row r="3645">
          <cell r="AP3645">
            <v>91013497</v>
          </cell>
          <cell r="AQ3645">
            <v>8008172</v>
          </cell>
          <cell r="AR3645">
            <v>8</v>
          </cell>
          <cell r="AS3645">
            <v>42313</v>
          </cell>
          <cell r="AT3645" t="str">
            <v>IDU-73-2008 Terminado Mantenimiento Periódico IDU Circuito Movilidad  -</v>
          </cell>
          <cell r="AV3645" t="str">
            <v>VIABLE</v>
          </cell>
        </row>
        <row r="3646">
          <cell r="AP3646">
            <v>91013502</v>
          </cell>
          <cell r="AQ3646">
            <v>8008234</v>
          </cell>
          <cell r="AR3646">
            <v>8</v>
          </cell>
          <cell r="AS3646">
            <v>42611</v>
          </cell>
          <cell r="AT3646" t="str">
            <v>SD Terminado Mantenimiento Periódico UAERMV Arterial  -</v>
          </cell>
          <cell r="AV3646" t="str">
            <v>sc</v>
          </cell>
        </row>
        <row r="3647">
          <cell r="AP3647">
            <v>91013679</v>
          </cell>
          <cell r="AQ3647">
            <v>8007179</v>
          </cell>
          <cell r="AR3647">
            <v>8</v>
          </cell>
          <cell r="AS3647">
            <v>42723</v>
          </cell>
          <cell r="AT3647" t="str">
            <v>SD Terminado Mantenimiento Periódico UAERMV Arterial SD -</v>
          </cell>
          <cell r="AV3647" t="str">
            <v>sc</v>
          </cell>
        </row>
        <row r="3648">
          <cell r="AP3648">
            <v>91013688</v>
          </cell>
          <cell r="AQ3648">
            <v>50006259</v>
          </cell>
          <cell r="AR3648">
            <v>8</v>
          </cell>
          <cell r="AS3648">
            <v>42768</v>
          </cell>
          <cell r="AT3648" t="str">
            <v>SD Reservado Acciones de Movilidad UAERMV Local Salvando Vidas -</v>
          </cell>
          <cell r="AV3648" t="str">
            <v>sc</v>
          </cell>
        </row>
        <row r="3649">
          <cell r="AP3649">
            <v>91013691</v>
          </cell>
          <cell r="AQ3649">
            <v>8013571</v>
          </cell>
          <cell r="AR3649">
            <v>8</v>
          </cell>
          <cell r="AS3649">
            <v>42768</v>
          </cell>
          <cell r="AT3649" t="str">
            <v>SD Reservado Acciones de Movilidad UAERMV Circuito Movilidad Salvando Vidas -</v>
          </cell>
          <cell r="AV3649" t="str">
            <v>sc</v>
          </cell>
        </row>
        <row r="3650">
          <cell r="AP3650">
            <v>91013693</v>
          </cell>
          <cell r="AQ3650">
            <v>50006065</v>
          </cell>
          <cell r="AR3650">
            <v>8</v>
          </cell>
          <cell r="AS3650">
            <v>42313</v>
          </cell>
          <cell r="AT3650" t="str">
            <v>IDU-067-2012 Terminado Rehabilitación IDU Local  -Calzada 2-POLIZA ESTABILIDAD Y CALIDAD ACTIVA</v>
          </cell>
          <cell r="AV3650" t="str">
            <v>sc</v>
          </cell>
        </row>
        <row r="3651">
          <cell r="AP3651">
            <v>91013695</v>
          </cell>
          <cell r="AQ3651">
            <v>50006261</v>
          </cell>
          <cell r="AR3651">
            <v>8</v>
          </cell>
          <cell r="AS3651">
            <v>41464</v>
          </cell>
          <cell r="AT3651" t="str">
            <v>SD Terminado Mantenimiento Periódico UAERMV Circuito Movilidad  -</v>
          </cell>
          <cell r="AV3651" t="str">
            <v>sc</v>
          </cell>
        </row>
        <row r="3652">
          <cell r="AP3652">
            <v>91013697</v>
          </cell>
          <cell r="AQ3652">
            <v>50006260</v>
          </cell>
          <cell r="AR3652">
            <v>8</v>
          </cell>
          <cell r="AS3652">
            <v>42768</v>
          </cell>
          <cell r="AT3652" t="str">
            <v>SD Reservado Acciones de Movilidad UAERMV Local Salvando Vidas -</v>
          </cell>
          <cell r="AV3652" t="str">
            <v>sc</v>
          </cell>
        </row>
        <row r="3653">
          <cell r="AP3653">
            <v>91013701</v>
          </cell>
          <cell r="AQ3653">
            <v>50006255</v>
          </cell>
          <cell r="AR3653">
            <v>8</v>
          </cell>
          <cell r="AS3653">
            <v>42768</v>
          </cell>
          <cell r="AT3653" t="str">
            <v>SD Reservado Acciones de Movilidad UAERMV Circuito Movilidad Salvando Vidas -</v>
          </cell>
          <cell r="AV3653" t="str">
            <v>sc</v>
          </cell>
        </row>
        <row r="3654">
          <cell r="AP3654">
            <v>91013791</v>
          </cell>
          <cell r="AQ3654">
            <v>8013571</v>
          </cell>
          <cell r="AR3654">
            <v>8</v>
          </cell>
          <cell r="AS3654">
            <v>42768</v>
          </cell>
          <cell r="AT3654" t="str">
            <v>SD Reservado Acciones de Movilidad UAERMV Circuito Movilidad Salvando Vidas -</v>
          </cell>
          <cell r="AV3654" t="str">
            <v>sc</v>
          </cell>
        </row>
        <row r="3655">
          <cell r="AP3655">
            <v>91015290</v>
          </cell>
          <cell r="AQ3655">
            <v>16002620</v>
          </cell>
          <cell r="AR3655">
            <v>8</v>
          </cell>
          <cell r="AS3655">
            <v>42412</v>
          </cell>
          <cell r="AT3655" t="str">
            <v>IDU-1806-2015 Contratado Mantenimiento Periódico IDU Arterial BRIGADA DE REACCIÓN VIAL -</v>
          </cell>
          <cell r="AV3655" t="str">
            <v>sc</v>
          </cell>
        </row>
        <row r="3656">
          <cell r="AP3656">
            <v>91015291</v>
          </cell>
          <cell r="AQ3656">
            <v>16002620</v>
          </cell>
          <cell r="AR3656">
            <v>8</v>
          </cell>
          <cell r="AS3656">
            <v>42412</v>
          </cell>
          <cell r="AT3656" t="str">
            <v>IDU-1806-2015 Contratado Mantenimiento Periódico IDU Arterial BRIGADA DE REACCIÓN VIAL -</v>
          </cell>
          <cell r="AV3656" t="str">
            <v>sc</v>
          </cell>
        </row>
        <row r="3657">
          <cell r="AP3657">
            <v>91015292</v>
          </cell>
          <cell r="AQ3657">
            <v>50006074</v>
          </cell>
          <cell r="AR3657">
            <v>8</v>
          </cell>
          <cell r="AS3657">
            <v>42474</v>
          </cell>
          <cell r="AT3657" t="str">
            <v>IDU-1806-2015 Terminado Mantenimiento Periódico IDU Arterial BRIGADA FASE I - MVA NO TRONCAL Y SITP -</v>
          </cell>
          <cell r="AV3657" t="str">
            <v>sc</v>
          </cell>
        </row>
        <row r="3658">
          <cell r="AP3658">
            <v>91020896</v>
          </cell>
          <cell r="AQ3658">
            <v>8013031</v>
          </cell>
          <cell r="AR3658">
            <v>8</v>
          </cell>
          <cell r="AS3658">
            <v>42412</v>
          </cell>
          <cell r="AT3658" t="str">
            <v>IDU-1806-2015 Contratado Mantenimiento Periódico IDU Arterial BRIGADA DE REACCIÓN VIAL -</v>
          </cell>
          <cell r="AV3658" t="str">
            <v>sc</v>
          </cell>
        </row>
        <row r="3659">
          <cell r="AP3659">
            <v>91020898</v>
          </cell>
          <cell r="AQ3659">
            <v>8013011</v>
          </cell>
          <cell r="AR3659">
            <v>8</v>
          </cell>
          <cell r="AS3659">
            <v>42412</v>
          </cell>
          <cell r="AT3659" t="str">
            <v>IDU-1806-2015 Contratado Mantenimiento Periódico IDU Arterial BRIGADA DE REACCIÓN VIAL -</v>
          </cell>
          <cell r="AV3659" t="str">
            <v>sc</v>
          </cell>
        </row>
        <row r="3660">
          <cell r="AP3660">
            <v>91020900</v>
          </cell>
          <cell r="AQ3660">
            <v>8013031</v>
          </cell>
          <cell r="AR3660">
            <v>8</v>
          </cell>
          <cell r="AS3660">
            <v>42412</v>
          </cell>
          <cell r="AT3660" t="str">
            <v>IDU-1806-2015 Contratado Mantenimiento Periódico IDU Arterial BRIGADA DE REACCIÓN VIAL -</v>
          </cell>
          <cell r="AV3660" t="str">
            <v>sc</v>
          </cell>
        </row>
        <row r="3661">
          <cell r="AP3661">
            <v>91020901</v>
          </cell>
          <cell r="AQ3661">
            <v>8013012</v>
          </cell>
          <cell r="AR3661">
            <v>8</v>
          </cell>
          <cell r="AS3661">
            <v>42412</v>
          </cell>
          <cell r="AT3661" t="str">
            <v>IDU-1806-2015 Contratado Mantenimiento Periódico IDU Arterial BRIGADA DE REACCIÓN VIAL -</v>
          </cell>
          <cell r="AV3661" t="str">
            <v>sc</v>
          </cell>
        </row>
        <row r="3662">
          <cell r="AP3662">
            <v>91020902</v>
          </cell>
          <cell r="AQ3662">
            <v>8013011</v>
          </cell>
          <cell r="AR3662">
            <v>8</v>
          </cell>
          <cell r="AS3662">
            <v>42667</v>
          </cell>
          <cell r="AT3662" t="str">
            <v>SD Terminado Parcheo UAERMV Arterial SD -</v>
          </cell>
          <cell r="AV3662" t="str">
            <v>sc</v>
          </cell>
        </row>
        <row r="3663">
          <cell r="AP3663">
            <v>91020904</v>
          </cell>
          <cell r="AQ3663">
            <v>8013031</v>
          </cell>
          <cell r="AR3663">
            <v>8</v>
          </cell>
          <cell r="AS3663">
            <v>42412</v>
          </cell>
          <cell r="AT3663" t="str">
            <v>IDU-1806-2015 Contratado Mantenimiento Periódico IDU Arterial BRIGADA DE REACCIÓN VIAL -</v>
          </cell>
          <cell r="AV3663" t="str">
            <v>sc</v>
          </cell>
        </row>
        <row r="3664">
          <cell r="AP3664">
            <v>91020905</v>
          </cell>
          <cell r="AQ3664">
            <v>8013011</v>
          </cell>
          <cell r="AR3664">
            <v>8</v>
          </cell>
          <cell r="AS3664">
            <v>42412</v>
          </cell>
          <cell r="AT3664" t="str">
            <v>IDU-1806-2015 Contratado Mantenimiento Periódico IDU Arterial BRIGADA DE REACCIÓN VIAL -</v>
          </cell>
          <cell r="AV3664" t="str">
            <v>sc</v>
          </cell>
        </row>
        <row r="3665">
          <cell r="AP3665">
            <v>91020906</v>
          </cell>
          <cell r="AQ3665">
            <v>8013012</v>
          </cell>
          <cell r="AR3665">
            <v>8</v>
          </cell>
          <cell r="AS3665">
            <v>42412</v>
          </cell>
          <cell r="AT3665" t="str">
            <v>IDU-1806-2015 Contratado Mantenimiento Periódico IDU Arterial BRIGADA DE REACCIÓN VIAL -</v>
          </cell>
          <cell r="AV3665" t="str">
            <v>sc</v>
          </cell>
        </row>
        <row r="3666">
          <cell r="AP3666">
            <v>91020907</v>
          </cell>
          <cell r="AQ3666">
            <v>8013011</v>
          </cell>
          <cell r="AR3666">
            <v>8</v>
          </cell>
          <cell r="AS3666">
            <v>42667</v>
          </cell>
          <cell r="AT3666" t="str">
            <v>SD Terminado Parcheo UAERMV Arterial SD -</v>
          </cell>
          <cell r="AV3666" t="str">
            <v>sc</v>
          </cell>
        </row>
        <row r="3667">
          <cell r="AP3667">
            <v>91020908</v>
          </cell>
          <cell r="AQ3667">
            <v>8013031</v>
          </cell>
          <cell r="AR3667">
            <v>8</v>
          </cell>
          <cell r="AS3667">
            <v>42412</v>
          </cell>
          <cell r="AT3667" t="str">
            <v>IDU-1806-2015 Contratado Mantenimiento Periódico IDU Arterial BRIGADA DE REACCIÓN VIAL -</v>
          </cell>
          <cell r="AV3667" t="str">
            <v>sc</v>
          </cell>
        </row>
        <row r="3668">
          <cell r="AP3668">
            <v>91020909</v>
          </cell>
          <cell r="AQ3668">
            <v>8013031</v>
          </cell>
          <cell r="AR3668">
            <v>8</v>
          </cell>
          <cell r="AS3668">
            <v>42667</v>
          </cell>
          <cell r="AT3668" t="str">
            <v>SD Terminado Parcheo UAERMV Arterial SD -</v>
          </cell>
          <cell r="AV3668" t="str">
            <v>sc</v>
          </cell>
        </row>
        <row r="3669">
          <cell r="AP3669">
            <v>91021073</v>
          </cell>
          <cell r="AQ3669">
            <v>8013490</v>
          </cell>
          <cell r="AR3669">
            <v>8</v>
          </cell>
          <cell r="AS3669">
            <v>42412</v>
          </cell>
          <cell r="AT3669" t="str">
            <v>IDU-1806-2015 Contratado Mantenimiento Periódico IDU Arterial BRIGADA DE REACCIÓN VIAL -</v>
          </cell>
          <cell r="AV3669" t="str">
            <v>sc</v>
          </cell>
        </row>
        <row r="3670">
          <cell r="AP3670">
            <v>91021074</v>
          </cell>
          <cell r="AQ3670">
            <v>8013490</v>
          </cell>
          <cell r="AR3670">
            <v>8</v>
          </cell>
          <cell r="AS3670">
            <v>42412</v>
          </cell>
          <cell r="AT3670" t="str">
            <v>IDU-1806-2015 Contratado Mantenimiento Periódico IDU Arterial BRIGADA DE REACCIÓN VIAL -</v>
          </cell>
          <cell r="AV3670" t="str">
            <v>sc</v>
          </cell>
        </row>
        <row r="3671">
          <cell r="AP3671">
            <v>91021075</v>
          </cell>
          <cell r="AQ3671">
            <v>8013490</v>
          </cell>
          <cell r="AR3671">
            <v>8</v>
          </cell>
          <cell r="AS3671">
            <v>42412</v>
          </cell>
          <cell r="AT3671" t="str">
            <v>IDU-1806-2015 Contratado Mantenimiento Periódico IDU Arterial BRIGADA DE REACCIÓN VIAL -</v>
          </cell>
          <cell r="AV3671" t="str">
            <v>sc</v>
          </cell>
        </row>
        <row r="3672">
          <cell r="AP3672">
            <v>91021130</v>
          </cell>
          <cell r="AQ3672">
            <v>8013022</v>
          </cell>
          <cell r="AR3672">
            <v>8</v>
          </cell>
          <cell r="AS3672">
            <v>42412</v>
          </cell>
          <cell r="AT3672" t="str">
            <v>IDU-1806-2015 Contratado Mantenimiento Periódico IDU Arterial BRIGADA DE REACCIÓN VIAL -</v>
          </cell>
          <cell r="AV3672" t="str">
            <v>sc</v>
          </cell>
        </row>
        <row r="3673">
          <cell r="AP3673">
            <v>91021131</v>
          </cell>
          <cell r="AQ3673">
            <v>8013022</v>
          </cell>
          <cell r="AR3673">
            <v>8</v>
          </cell>
          <cell r="AS3673">
            <v>42412</v>
          </cell>
          <cell r="AT3673" t="str">
            <v>IDU-1806-2015 Contratado Mantenimiento Periódico IDU Arterial BRIGADA DE REACCIÓN VIAL -</v>
          </cell>
          <cell r="AV3673" t="str">
            <v>sc</v>
          </cell>
        </row>
        <row r="3674">
          <cell r="AP3674">
            <v>91021132</v>
          </cell>
          <cell r="AQ3674">
            <v>8013022</v>
          </cell>
          <cell r="AR3674">
            <v>8</v>
          </cell>
          <cell r="AS3674">
            <v>42412</v>
          </cell>
          <cell r="AT3674" t="str">
            <v>IDU-1806-2015 Contratado Mantenimiento Periódico IDU Arterial BRIGADA DE REACCIÓN VIAL -</v>
          </cell>
          <cell r="AV3674" t="str">
            <v>sc</v>
          </cell>
        </row>
        <row r="3675">
          <cell r="AP3675">
            <v>91021133</v>
          </cell>
          <cell r="AQ3675">
            <v>8013022</v>
          </cell>
          <cell r="AR3675">
            <v>8</v>
          </cell>
          <cell r="AS3675">
            <v>42412</v>
          </cell>
          <cell r="AT3675" t="str">
            <v>IDU-1806-2015 Contratado Mantenimiento Periódico IDU Arterial BRIGADA DE REACCIÓN VIAL -</v>
          </cell>
          <cell r="AV3675" t="str">
            <v>sc</v>
          </cell>
        </row>
        <row r="3676">
          <cell r="AP3676">
            <v>91021134</v>
          </cell>
          <cell r="AQ3676">
            <v>8013021</v>
          </cell>
          <cell r="AR3676">
            <v>8</v>
          </cell>
          <cell r="AS3676">
            <v>42412</v>
          </cell>
          <cell r="AT3676" t="str">
            <v>IDU-1806-2015 Contratado Mantenimiento Periódico IDU Arterial BRIGADA DE REACCIÓN VIAL -</v>
          </cell>
          <cell r="AV3676" t="str">
            <v>sc</v>
          </cell>
        </row>
        <row r="3677">
          <cell r="AP3677">
            <v>91021135</v>
          </cell>
          <cell r="AQ3677">
            <v>8013021</v>
          </cell>
          <cell r="AR3677">
            <v>8</v>
          </cell>
          <cell r="AS3677">
            <v>42412</v>
          </cell>
          <cell r="AT3677" t="str">
            <v>IDU-1806-2015 Contratado Mantenimiento Periódico IDU Arterial BRIGADA DE REACCIÓN VIAL -</v>
          </cell>
          <cell r="AV3677" t="str">
            <v>sc</v>
          </cell>
        </row>
        <row r="3678">
          <cell r="AP3678">
            <v>91021136</v>
          </cell>
          <cell r="AQ3678">
            <v>8013021</v>
          </cell>
          <cell r="AR3678">
            <v>8</v>
          </cell>
          <cell r="AS3678">
            <v>42412</v>
          </cell>
          <cell r="AT3678" t="str">
            <v>IDU-1806-2015 Contratado Mantenimiento Periódico IDU Arterial BRIGADA DE REACCIÓN VIAL -</v>
          </cell>
          <cell r="AV3678" t="str">
            <v>sc</v>
          </cell>
        </row>
        <row r="3679">
          <cell r="AP3679">
            <v>91021137</v>
          </cell>
          <cell r="AQ3679">
            <v>8013021</v>
          </cell>
          <cell r="AR3679">
            <v>8</v>
          </cell>
          <cell r="AS3679">
            <v>42412</v>
          </cell>
          <cell r="AT3679" t="str">
            <v>IDU-1806-2015 Contratado Mantenimiento Periódico IDU Arterial BRIGADA DE REACCIÓN VIAL -</v>
          </cell>
          <cell r="AV3679" t="str">
            <v>sc</v>
          </cell>
        </row>
        <row r="3680">
          <cell r="AP3680">
            <v>91021138</v>
          </cell>
          <cell r="AQ3680">
            <v>8013012</v>
          </cell>
          <cell r="AR3680">
            <v>8</v>
          </cell>
          <cell r="AS3680">
            <v>42412</v>
          </cell>
          <cell r="AT3680" t="str">
            <v>IDU-1806-2015 Contratado Mantenimiento Periódico IDU Arterial BRIGADA DE REACCIÓN VIAL -</v>
          </cell>
          <cell r="AV3680" t="str">
            <v>sc</v>
          </cell>
        </row>
        <row r="3681">
          <cell r="AP3681">
            <v>91021139</v>
          </cell>
          <cell r="AQ3681">
            <v>8013012</v>
          </cell>
          <cell r="AR3681">
            <v>8</v>
          </cell>
          <cell r="AS3681">
            <v>42412</v>
          </cell>
          <cell r="AT3681" t="str">
            <v>IDU-1806-2015 Contratado Mantenimiento Periódico IDU Arterial BRIGADA DE REACCIÓN VIAL -</v>
          </cell>
          <cell r="AV3681" t="str">
            <v>sc</v>
          </cell>
        </row>
        <row r="3682">
          <cell r="AP3682">
            <v>91021544</v>
          </cell>
          <cell r="AQ3682">
            <v>8013257</v>
          </cell>
          <cell r="AR3682">
            <v>8</v>
          </cell>
          <cell r="AS3682">
            <v>42412</v>
          </cell>
          <cell r="AT3682" t="str">
            <v>IDU-1806-2015 Contratado Mantenimiento Periódico IDU Arterial BRIGADA DE REACCIÓN VIAL -</v>
          </cell>
          <cell r="AV3682" t="str">
            <v>sc</v>
          </cell>
        </row>
        <row r="3683">
          <cell r="AP3683">
            <v>91021545</v>
          </cell>
          <cell r="AQ3683">
            <v>8013257</v>
          </cell>
          <cell r="AR3683">
            <v>8</v>
          </cell>
          <cell r="AS3683">
            <v>42412</v>
          </cell>
          <cell r="AT3683" t="str">
            <v>IDU-1806-2015 Contratado Mantenimiento Periódico IDU Arterial BRIGADA DE REACCIÓN VIAL -</v>
          </cell>
          <cell r="AV3683" t="str">
            <v>sc</v>
          </cell>
        </row>
        <row r="3684">
          <cell r="AP3684">
            <v>91021546</v>
          </cell>
          <cell r="AQ3684">
            <v>8013257</v>
          </cell>
          <cell r="AR3684">
            <v>8</v>
          </cell>
          <cell r="AS3684">
            <v>42412</v>
          </cell>
          <cell r="AT3684" t="str">
            <v>IDU-1806-2015 Contratado Mantenimiento Periódico IDU Arterial BRIGADA DE REACCIÓN VIAL -</v>
          </cell>
          <cell r="AV3684" t="str">
            <v>sc</v>
          </cell>
        </row>
        <row r="3685">
          <cell r="AP3685">
            <v>91021547</v>
          </cell>
          <cell r="AQ3685">
            <v>8013257</v>
          </cell>
          <cell r="AR3685">
            <v>8</v>
          </cell>
          <cell r="AS3685">
            <v>42412</v>
          </cell>
          <cell r="AT3685" t="str">
            <v>IDU-1806-2015 Contratado Mantenimiento Periódico IDU Arterial BRIGADA DE REACCIÓN VIAL -</v>
          </cell>
          <cell r="AV3685" t="str">
            <v>sc</v>
          </cell>
        </row>
        <row r="3686">
          <cell r="AP3686">
            <v>91021548</v>
          </cell>
          <cell r="AQ3686">
            <v>8013256</v>
          </cell>
          <cell r="AR3686">
            <v>8</v>
          </cell>
          <cell r="AS3686">
            <v>42412</v>
          </cell>
          <cell r="AT3686" t="str">
            <v>IDU-1806-2015 Contratado Mantenimiento Periódico IDU Arterial BRIGADA DE REACCIÓN VIAL -</v>
          </cell>
          <cell r="AV3686" t="str">
            <v>sc</v>
          </cell>
        </row>
        <row r="3687">
          <cell r="AP3687">
            <v>91021549</v>
          </cell>
          <cell r="AQ3687">
            <v>8013256</v>
          </cell>
          <cell r="AR3687">
            <v>8</v>
          </cell>
          <cell r="AS3687">
            <v>42412</v>
          </cell>
          <cell r="AT3687" t="str">
            <v>IDU-1806-2015 Contratado Mantenimiento Periódico IDU Arterial BRIGADA DE REACCIÓN VIAL -</v>
          </cell>
          <cell r="AV3687" t="str">
            <v>sc</v>
          </cell>
        </row>
        <row r="3688">
          <cell r="AP3688">
            <v>91021550</v>
          </cell>
          <cell r="AQ3688">
            <v>8013256</v>
          </cell>
          <cell r="AR3688">
            <v>8</v>
          </cell>
          <cell r="AS3688">
            <v>42412</v>
          </cell>
          <cell r="AT3688" t="str">
            <v>IDU-1806-2015 Contratado Mantenimiento Periódico IDU Arterial BRIGADA DE REACCIÓN VIAL -</v>
          </cell>
          <cell r="AV3688" t="str">
            <v>sc</v>
          </cell>
        </row>
        <row r="3689">
          <cell r="AP3689">
            <v>91021551</v>
          </cell>
          <cell r="AQ3689">
            <v>8013256</v>
          </cell>
          <cell r="AR3689">
            <v>8</v>
          </cell>
          <cell r="AS3689">
            <v>42412</v>
          </cell>
          <cell r="AT3689" t="str">
            <v>IDU-1806-2015 Contratado Mantenimiento Periódico IDU Arterial BRIGADA DE REACCIÓN VIAL -</v>
          </cell>
          <cell r="AV3689" t="str">
            <v>sc</v>
          </cell>
        </row>
        <row r="3690">
          <cell r="AP3690">
            <v>91021576</v>
          </cell>
          <cell r="AQ3690">
            <v>8013490</v>
          </cell>
          <cell r="AR3690">
            <v>8</v>
          </cell>
          <cell r="AS3690">
            <v>42412</v>
          </cell>
          <cell r="AT3690" t="str">
            <v>IDU-1806-2015 Contratado Mantenimiento Periódico IDU Arterial BRIGADA DE REACCIÓN VIAL -</v>
          </cell>
          <cell r="AV3690" t="str">
            <v>sc</v>
          </cell>
        </row>
        <row r="3691">
          <cell r="AP3691">
            <v>91022650</v>
          </cell>
          <cell r="AQ3691">
            <v>16004775</v>
          </cell>
          <cell r="AR3691">
            <v>8</v>
          </cell>
          <cell r="AS3691">
            <v>42412</v>
          </cell>
          <cell r="AT3691" t="str">
            <v>IDU-1806-2015 Contratado Mantenimiento Periódico IDU Arterial BRIGADA DE REACCIÓN VIAL -</v>
          </cell>
          <cell r="AV3691" t="str">
            <v>sc</v>
          </cell>
        </row>
        <row r="3692">
          <cell r="AP3692">
            <v>91022661</v>
          </cell>
          <cell r="AQ3692">
            <v>16004774</v>
          </cell>
          <cell r="AR3692">
            <v>8</v>
          </cell>
          <cell r="AS3692">
            <v>42412</v>
          </cell>
          <cell r="AT3692" t="str">
            <v>IDU-1806-2015 Contratado Mantenimiento Periódico IDU Arterial BRIGADA DE REACCIÓN VIAL -</v>
          </cell>
          <cell r="AV3692" t="str">
            <v>sc</v>
          </cell>
        </row>
        <row r="3693">
          <cell r="AP3693">
            <v>91022663</v>
          </cell>
          <cell r="AQ3693">
            <v>16004774</v>
          </cell>
          <cell r="AR3693">
            <v>8</v>
          </cell>
          <cell r="AS3693">
            <v>42412</v>
          </cell>
          <cell r="AT3693" t="str">
            <v>IDU-1806-2015 Contratado Mantenimiento Periódico IDU Arterial BRIGADA DE REACCIÓN VIAL -</v>
          </cell>
          <cell r="AV3693" t="str">
            <v>sc</v>
          </cell>
        </row>
        <row r="3694">
          <cell r="AP3694">
            <v>91024881</v>
          </cell>
          <cell r="AQ3694">
            <v>8005539</v>
          </cell>
          <cell r="AR3694">
            <v>8</v>
          </cell>
          <cell r="AS3694">
            <v>42768</v>
          </cell>
          <cell r="AT3694" t="str">
            <v>SD Reservado Acciones de Movilidad UAERMV Circuito Movilidad Salvando Vidas -</v>
          </cell>
          <cell r="AV3694" t="str">
            <v>sc</v>
          </cell>
        </row>
        <row r="3695">
          <cell r="AP3695">
            <v>383427</v>
          </cell>
          <cell r="AQ3695">
            <v>9001327</v>
          </cell>
          <cell r="AR3695">
            <v>9</v>
          </cell>
          <cell r="AS3695">
            <v>43745</v>
          </cell>
          <cell r="AT3695" t="str">
            <v>Calzada 4-POLIZA ESTABILIDAD ACTIVA</v>
          </cell>
          <cell r="AU3695">
            <v>0</v>
          </cell>
          <cell r="AV3695" t="str">
            <v>POLIZA</v>
          </cell>
        </row>
        <row r="3696">
          <cell r="AP3696">
            <v>383347</v>
          </cell>
          <cell r="AQ3696">
            <v>9001300</v>
          </cell>
          <cell r="AR3696">
            <v>9</v>
          </cell>
          <cell r="AS3696">
            <v>43745</v>
          </cell>
          <cell r="AT3696" t="str">
            <v>Calzada 4-POLIZA ESTABILIDAD ACTIVA</v>
          </cell>
          <cell r="AU3696">
            <v>0</v>
          </cell>
          <cell r="AV3696" t="str">
            <v>POLIZA</v>
          </cell>
        </row>
        <row r="3697">
          <cell r="AP3697">
            <v>383604</v>
          </cell>
          <cell r="AQ3697">
            <v>9001393</v>
          </cell>
          <cell r="AR3697">
            <v>9</v>
          </cell>
          <cell r="AS3697">
            <v>43745</v>
          </cell>
          <cell r="AT3697" t="str">
            <v>Calzada 4-POLIZA ESTABILIDAD ACTIVA</v>
          </cell>
          <cell r="AU3697">
            <v>0</v>
          </cell>
          <cell r="AV3697" t="str">
            <v>POLIZA</v>
          </cell>
        </row>
        <row r="3698">
          <cell r="AP3698">
            <v>383429</v>
          </cell>
          <cell r="AQ3698">
            <v>9001327</v>
          </cell>
          <cell r="AR3698">
            <v>9</v>
          </cell>
          <cell r="AS3698">
            <v>42313</v>
          </cell>
          <cell r="AT3698" t="str">
            <v>IDU-072-2012 Terminado Mantenimiento Periódico IDU Circuito Movilidad  -Calzada 4-POLIZA ESTABILIDAD ACTIVA</v>
          </cell>
          <cell r="AU3698">
            <v>43745</v>
          </cell>
          <cell r="AV3698" t="str">
            <v>IDU</v>
          </cell>
        </row>
        <row r="3699">
          <cell r="AP3699">
            <v>383345</v>
          </cell>
          <cell r="AQ3699">
            <v>9001300</v>
          </cell>
          <cell r="AR3699">
            <v>9</v>
          </cell>
          <cell r="AS3699">
            <v>42313</v>
          </cell>
          <cell r="AT3699" t="str">
            <v>IDU-072-2012 Terminado Mantenimiento Periódico IDU Circuito Movilidad  -Calzada 4-POLIZA ESTABILIDAD ACTIVA</v>
          </cell>
          <cell r="AU3699">
            <v>43745</v>
          </cell>
          <cell r="AV3699" t="str">
            <v>POLIZA</v>
          </cell>
        </row>
        <row r="3700">
          <cell r="AP3700">
            <v>383606</v>
          </cell>
          <cell r="AQ3700">
            <v>9001393</v>
          </cell>
          <cell r="AR3700">
            <v>9</v>
          </cell>
          <cell r="AS3700">
            <v>42313</v>
          </cell>
          <cell r="AT3700" t="str">
            <v>IDU-072-2012 Terminado Mantenimiento Periódico IDU Circuito Movilidad  -Calzada 4-POLIZA ESTABILIDAD ACTIVA</v>
          </cell>
          <cell r="AU3700">
            <v>43745</v>
          </cell>
          <cell r="AV3700" t="str">
            <v>IDU</v>
          </cell>
        </row>
        <row r="3701">
          <cell r="AP3701">
            <v>384369</v>
          </cell>
          <cell r="AQ3701">
            <v>9001674</v>
          </cell>
          <cell r="AR3701">
            <v>9</v>
          </cell>
          <cell r="AS3701">
            <v>42731</v>
          </cell>
          <cell r="AT3701" t="str">
            <v>SD Reservado Mantenimiento Periódico IDU Circuito Movilidad EJECUCION SITP 2016 --POLIZA ESTABILIDAD ACTIVA</v>
          </cell>
          <cell r="AU3701">
            <v>44480</v>
          </cell>
          <cell r="AV3701" t="str">
            <v>IDU SITP 2016</v>
          </cell>
        </row>
        <row r="3702">
          <cell r="AP3702">
            <v>384301</v>
          </cell>
          <cell r="AQ3702">
            <v>9001654</v>
          </cell>
          <cell r="AR3702">
            <v>9</v>
          </cell>
          <cell r="AS3702">
            <v>42731</v>
          </cell>
          <cell r="AT3702" t="str">
            <v>SD Reservado Mantenimiento Periódico IDU Circuito Movilidad EJECUCION SITP 2016 --POLIZA ESTABILIDAD ACTIVA</v>
          </cell>
          <cell r="AU3702">
            <v>44480</v>
          </cell>
          <cell r="AV3702" t="str">
            <v>IDU SITP 2016</v>
          </cell>
        </row>
        <row r="3703">
          <cell r="AP3703">
            <v>385210</v>
          </cell>
          <cell r="AQ3703">
            <v>9001983</v>
          </cell>
          <cell r="AR3703">
            <v>9</v>
          </cell>
          <cell r="AS3703">
            <v>44480</v>
          </cell>
          <cell r="AT3703" t="str">
            <v>-POLIZA ESTABILIDAD ACTIVA</v>
          </cell>
          <cell r="AU3703">
            <v>0</v>
          </cell>
          <cell r="AV3703" t="str">
            <v>POLIZA</v>
          </cell>
        </row>
        <row r="3704">
          <cell r="AP3704">
            <v>384789</v>
          </cell>
          <cell r="AQ3704">
            <v>9001823</v>
          </cell>
          <cell r="AR3704">
            <v>9</v>
          </cell>
          <cell r="AS3704">
            <v>44480</v>
          </cell>
          <cell r="AT3704" t="str">
            <v>-POLIZA ESTABILIDAD ACTIVA</v>
          </cell>
          <cell r="AU3704">
            <v>0</v>
          </cell>
          <cell r="AV3704" t="str">
            <v>POLIZA</v>
          </cell>
        </row>
        <row r="3705">
          <cell r="AP3705">
            <v>384299</v>
          </cell>
          <cell r="AQ3705">
            <v>9001654</v>
          </cell>
          <cell r="AR3705">
            <v>9</v>
          </cell>
          <cell r="AS3705">
            <v>44480</v>
          </cell>
          <cell r="AT3705" t="str">
            <v>-POLIZA ESTABILIDAD ACTIVA</v>
          </cell>
          <cell r="AU3705">
            <v>0</v>
          </cell>
          <cell r="AV3705" t="str">
            <v>POLIZA</v>
          </cell>
        </row>
        <row r="3706">
          <cell r="AP3706">
            <v>384624</v>
          </cell>
          <cell r="AQ3706">
            <v>9001764</v>
          </cell>
          <cell r="AR3706">
            <v>9</v>
          </cell>
          <cell r="AS3706">
            <v>44480</v>
          </cell>
          <cell r="AT3706" t="str">
            <v>-POLIZA ESTABILIDAD ACTIVA</v>
          </cell>
          <cell r="AU3706">
            <v>0</v>
          </cell>
          <cell r="AV3706" t="str">
            <v>POLIZA</v>
          </cell>
        </row>
        <row r="3707">
          <cell r="AP3707">
            <v>385339</v>
          </cell>
          <cell r="AQ3707">
            <v>9002029</v>
          </cell>
          <cell r="AR3707">
            <v>9</v>
          </cell>
          <cell r="AS3707">
            <v>42731</v>
          </cell>
          <cell r="AT3707" t="str">
            <v>SD Reservado Mantenimiento Periódico IDU Circuito Movilidad EJECUCION SITP 2016 --POLIZA ESTABILIDAD ACTIVA</v>
          </cell>
          <cell r="AU3707">
            <v>44480</v>
          </cell>
          <cell r="AV3707" t="str">
            <v>IDU SITP 2016</v>
          </cell>
        </row>
        <row r="3708">
          <cell r="AP3708">
            <v>384180</v>
          </cell>
          <cell r="AQ3708">
            <v>9001608</v>
          </cell>
          <cell r="AR3708">
            <v>9</v>
          </cell>
          <cell r="AS3708">
            <v>42762</v>
          </cell>
          <cell r="AT3708" t="str">
            <v>SD Terminado Acciones de Movilidad UAERMV Circuito Movilidad Salvando Vidas --POLIZA ESTABILIDAD ACTIVA</v>
          </cell>
          <cell r="AU3708">
            <v>44480</v>
          </cell>
          <cell r="AV3708" t="str">
            <v>VIABLE</v>
          </cell>
        </row>
        <row r="3709">
          <cell r="AP3709">
            <v>385093</v>
          </cell>
          <cell r="AQ3709">
            <v>9001935</v>
          </cell>
          <cell r="AR3709">
            <v>9</v>
          </cell>
          <cell r="AS3709">
            <v>42731</v>
          </cell>
          <cell r="AT3709" t="str">
            <v>SD Reservado Mantenimiento Periódico IDU Circuito Movilidad EJECUCION SITP 2016 --POLIZA ESTABILIDAD ACTIVA</v>
          </cell>
          <cell r="AU3709">
            <v>44480</v>
          </cell>
          <cell r="AV3709" t="str">
            <v>IDU SITP 2016</v>
          </cell>
        </row>
        <row r="3710">
          <cell r="AP3710">
            <v>385262</v>
          </cell>
          <cell r="AQ3710">
            <v>9002001</v>
          </cell>
          <cell r="AR3710">
            <v>9</v>
          </cell>
          <cell r="AS3710">
            <v>42731</v>
          </cell>
          <cell r="AT3710" t="str">
            <v>SD Reservado Mantenimiento Periódico IDU Circuito Movilidad EJECUCION SITP 2016 --POLIZA ESTABILIDAD ACTIVA</v>
          </cell>
          <cell r="AU3710">
            <v>44480</v>
          </cell>
          <cell r="AV3710" t="str">
            <v>IDU SITP 2016</v>
          </cell>
        </row>
        <row r="3711">
          <cell r="AP3711">
            <v>384182</v>
          </cell>
          <cell r="AQ3711">
            <v>9001608</v>
          </cell>
          <cell r="AR3711">
            <v>9</v>
          </cell>
          <cell r="AS3711">
            <v>42762</v>
          </cell>
          <cell r="AT3711" t="str">
            <v>SD Terminado Acciones de Movilidad UAERMV Circuito Movilidad Salvando Vidas --POLIZA ESTABILIDAD ACTIVA</v>
          </cell>
          <cell r="AU3711">
            <v>44480</v>
          </cell>
          <cell r="AV3711" t="str">
            <v>VIABLE</v>
          </cell>
        </row>
        <row r="3712">
          <cell r="AP3712">
            <v>384367</v>
          </cell>
          <cell r="AQ3712">
            <v>9001674</v>
          </cell>
          <cell r="AR3712">
            <v>9</v>
          </cell>
          <cell r="AS3712">
            <v>44480</v>
          </cell>
          <cell r="AT3712" t="str">
            <v>-POLIZA ESTABILIDAD ACTIVA</v>
          </cell>
          <cell r="AU3712">
            <v>0</v>
          </cell>
          <cell r="AV3712" t="str">
            <v>POLIZA</v>
          </cell>
        </row>
        <row r="3713">
          <cell r="AP3713">
            <v>385091</v>
          </cell>
          <cell r="AQ3713">
            <v>9001935</v>
          </cell>
          <cell r="AR3713">
            <v>9</v>
          </cell>
          <cell r="AS3713">
            <v>44480</v>
          </cell>
          <cell r="AT3713" t="str">
            <v>-POLIZA ESTABILIDAD ACTIVA</v>
          </cell>
          <cell r="AU3713">
            <v>0</v>
          </cell>
          <cell r="AV3713" t="str">
            <v>POLIZA</v>
          </cell>
        </row>
        <row r="3714">
          <cell r="AP3714">
            <v>384974</v>
          </cell>
          <cell r="AQ3714">
            <v>9001892</v>
          </cell>
          <cell r="AR3714">
            <v>9</v>
          </cell>
          <cell r="AS3714">
            <v>42731</v>
          </cell>
          <cell r="AT3714" t="str">
            <v>SD Reservado Mantenimiento Periódico IDU Circuito Movilidad EJECUCION SITP 2016 --POLIZA ESTABILIDAD ACTIVA</v>
          </cell>
          <cell r="AU3714">
            <v>44480</v>
          </cell>
          <cell r="AV3714" t="str">
            <v>IDU SITP 2016</v>
          </cell>
        </row>
        <row r="3715">
          <cell r="AP3715">
            <v>384935</v>
          </cell>
          <cell r="AQ3715">
            <v>9001878</v>
          </cell>
          <cell r="AR3715">
            <v>9</v>
          </cell>
          <cell r="AS3715">
            <v>44480</v>
          </cell>
          <cell r="AT3715" t="str">
            <v>-POLIZA ESTABILIDAD ACTIVA</v>
          </cell>
          <cell r="AU3715">
            <v>0</v>
          </cell>
          <cell r="AV3715" t="str">
            <v>POLIZA</v>
          </cell>
        </row>
        <row r="3716">
          <cell r="AP3716">
            <v>384691</v>
          </cell>
          <cell r="AQ3716">
            <v>9001788</v>
          </cell>
          <cell r="AR3716">
            <v>9</v>
          </cell>
          <cell r="AS3716">
            <v>44480</v>
          </cell>
          <cell r="AT3716" t="str">
            <v>-POLIZA ESTABILIDAD ACTIVA</v>
          </cell>
          <cell r="AU3716">
            <v>0</v>
          </cell>
          <cell r="AV3716" t="str">
            <v>POLIZA</v>
          </cell>
        </row>
        <row r="3717">
          <cell r="AP3717">
            <v>385337</v>
          </cell>
          <cell r="AQ3717">
            <v>9002029</v>
          </cell>
          <cell r="AR3717">
            <v>9</v>
          </cell>
          <cell r="AS3717">
            <v>44480</v>
          </cell>
          <cell r="AT3717" t="str">
            <v>-POLIZA ESTABILIDAD ACTIVA</v>
          </cell>
          <cell r="AU3717">
            <v>0</v>
          </cell>
          <cell r="AV3717" t="str">
            <v>POLIZA</v>
          </cell>
        </row>
        <row r="3718">
          <cell r="AP3718">
            <v>385260</v>
          </cell>
          <cell r="AQ3718">
            <v>9002001</v>
          </cell>
          <cell r="AR3718">
            <v>9</v>
          </cell>
          <cell r="AS3718">
            <v>44480</v>
          </cell>
          <cell r="AT3718" t="str">
            <v>-POLIZA ESTABILIDAD ACTIVA</v>
          </cell>
          <cell r="AU3718">
            <v>0</v>
          </cell>
          <cell r="AV3718" t="str">
            <v>POLIZA</v>
          </cell>
        </row>
        <row r="3719">
          <cell r="AP3719">
            <v>384626</v>
          </cell>
          <cell r="AQ3719">
            <v>9001764</v>
          </cell>
          <cell r="AR3719">
            <v>9</v>
          </cell>
          <cell r="AS3719">
            <v>42731</v>
          </cell>
          <cell r="AT3719" t="str">
            <v>SD Reservado Mantenimiento Periódico IDU Circuito Movilidad EJECUCION SITP 2016 --POLIZA ESTABILIDAD ACTIVA</v>
          </cell>
          <cell r="AU3719">
            <v>44480</v>
          </cell>
          <cell r="AV3719" t="str">
            <v>IDU SITP 2016</v>
          </cell>
        </row>
        <row r="3720">
          <cell r="AP3720">
            <v>384693</v>
          </cell>
          <cell r="AQ3720">
            <v>9001788</v>
          </cell>
          <cell r="AR3720">
            <v>9</v>
          </cell>
          <cell r="AS3720">
            <v>42731</v>
          </cell>
          <cell r="AT3720" t="str">
            <v>SD Reservado Mantenimiento Periódico IDU Circuito Movilidad EJECUCION SITP 2016 --POLIZA ESTABILIDAD ACTIVA</v>
          </cell>
          <cell r="AU3720">
            <v>44480</v>
          </cell>
          <cell r="AV3720" t="str">
            <v>IDU SITP 2016</v>
          </cell>
        </row>
        <row r="3721">
          <cell r="AP3721">
            <v>385212</v>
          </cell>
          <cell r="AQ3721">
            <v>9001983</v>
          </cell>
          <cell r="AR3721">
            <v>9</v>
          </cell>
          <cell r="AS3721">
            <v>42731</v>
          </cell>
          <cell r="AT3721" t="str">
            <v>SD Reservado Mantenimiento Periódico IDU Circuito Movilidad EJECUCION SITP 2016 --POLIZA ESTABILIDAD ACTIVA</v>
          </cell>
          <cell r="AU3721">
            <v>44480</v>
          </cell>
          <cell r="AV3721" t="str">
            <v>IDU SITP 2016</v>
          </cell>
        </row>
        <row r="3722">
          <cell r="AP3722">
            <v>384791</v>
          </cell>
          <cell r="AQ3722">
            <v>9001823</v>
          </cell>
          <cell r="AR3722">
            <v>9</v>
          </cell>
          <cell r="AS3722">
            <v>42731</v>
          </cell>
          <cell r="AT3722" t="str">
            <v>SD Reservado Mantenimiento Periódico IDU Circuito Movilidad EJECUCION SITP 2016 --POLIZA ESTABILIDAD ACTIVA</v>
          </cell>
          <cell r="AU3722">
            <v>44480</v>
          </cell>
          <cell r="AV3722" t="str">
            <v>IDU SITP 2016</v>
          </cell>
        </row>
        <row r="3723">
          <cell r="AP3723">
            <v>384886</v>
          </cell>
          <cell r="AQ3723">
            <v>9001860</v>
          </cell>
          <cell r="AR3723">
            <v>9</v>
          </cell>
          <cell r="AS3723">
            <v>42731</v>
          </cell>
          <cell r="AT3723" t="str">
            <v>SD Reservado Mantenimiento Periódico IDU Circuito Movilidad EJECUCION SITP 2016 --POLIZA ESTABILIDAD ACTIVA</v>
          </cell>
          <cell r="AU3723">
            <v>44480</v>
          </cell>
          <cell r="AV3723" t="str">
            <v>IDU SITP 2016</v>
          </cell>
        </row>
        <row r="3724">
          <cell r="AP3724">
            <v>384046</v>
          </cell>
          <cell r="AQ3724">
            <v>9001550</v>
          </cell>
          <cell r="AR3724">
            <v>9</v>
          </cell>
          <cell r="AS3724">
            <v>42762</v>
          </cell>
          <cell r="AT3724" t="str">
            <v>SD Terminado Acciones de Movilidad UAERMV Circuito Movilidad Salvando Vidas --POLIZA ESTABILIDAD ACTIVA</v>
          </cell>
          <cell r="AU3724">
            <v>44480</v>
          </cell>
          <cell r="AV3724" t="str">
            <v>VIABLE</v>
          </cell>
        </row>
        <row r="3725">
          <cell r="AP3725">
            <v>384972</v>
          </cell>
          <cell r="AQ3725">
            <v>9001892</v>
          </cell>
          <cell r="AR3725">
            <v>9</v>
          </cell>
          <cell r="AS3725">
            <v>44480</v>
          </cell>
          <cell r="AT3725" t="str">
            <v>-POLIZA ESTABILIDAD ACTIVA</v>
          </cell>
          <cell r="AU3725">
            <v>0</v>
          </cell>
          <cell r="AV3725" t="str">
            <v>POLIZA</v>
          </cell>
        </row>
        <row r="3726">
          <cell r="AP3726">
            <v>384044</v>
          </cell>
          <cell r="AQ3726">
            <v>9001550</v>
          </cell>
          <cell r="AR3726">
            <v>9</v>
          </cell>
          <cell r="AS3726">
            <v>42768</v>
          </cell>
          <cell r="AT3726" t="str">
            <v>SD Reservado Acciones de Movilidad UAERMV Circuito Movilidad Salvando Vidas --POLIZA ESTABILIDAD ACTIVA</v>
          </cell>
          <cell r="AU3726">
            <v>44480</v>
          </cell>
          <cell r="AV3726" t="str">
            <v>UMV 2017</v>
          </cell>
        </row>
        <row r="3727">
          <cell r="AP3727">
            <v>384884</v>
          </cell>
          <cell r="AQ3727">
            <v>9001860</v>
          </cell>
          <cell r="AR3727">
            <v>9</v>
          </cell>
          <cell r="AS3727">
            <v>44480</v>
          </cell>
          <cell r="AT3727" t="str">
            <v>-POLIZA ESTABILIDAD ACTIVA</v>
          </cell>
          <cell r="AU3727">
            <v>0</v>
          </cell>
          <cell r="AV3727" t="str">
            <v>POLIZA</v>
          </cell>
        </row>
        <row r="3728">
          <cell r="AP3728">
            <v>384937</v>
          </cell>
          <cell r="AQ3728">
            <v>386015</v>
          </cell>
          <cell r="AR3728">
            <v>9</v>
          </cell>
          <cell r="AS3728">
            <v>42731</v>
          </cell>
          <cell r="AT3728" t="str">
            <v>SD Reservado Mantenimiento Periódico IDU Circuito Movilidad EJECUCION SITP 2016 --POLIZA ESTABILIDAD ACTIVA</v>
          </cell>
          <cell r="AU3728">
            <v>44480</v>
          </cell>
          <cell r="AV3728" t="str">
            <v>IDU SITP 2016</v>
          </cell>
        </row>
        <row r="3729">
          <cell r="AP3729">
            <v>387600</v>
          </cell>
          <cell r="AQ3729">
            <v>9003017</v>
          </cell>
          <cell r="AR3729">
            <v>9</v>
          </cell>
          <cell r="AS3729">
            <v>43439</v>
          </cell>
          <cell r="AT3729" t="str">
            <v>Calzada2-POLIZA ESTABILIDAD ACTIVA</v>
          </cell>
          <cell r="AU3729">
            <v>0</v>
          </cell>
          <cell r="AV3729" t="str">
            <v>POLIZA</v>
          </cell>
        </row>
        <row r="3730">
          <cell r="AP3730">
            <v>386828</v>
          </cell>
          <cell r="AQ3730">
            <v>9002646</v>
          </cell>
          <cell r="AR3730">
            <v>9</v>
          </cell>
          <cell r="AS3730">
            <v>42313</v>
          </cell>
          <cell r="AT3730" t="str">
            <v>IDU-74-2008 Terminado Rehabilitación IDU Circuito Movilidad  -Calzada2-POLIZA ESTABILIDAD ACTIVA</v>
          </cell>
          <cell r="AU3730">
            <v>43439</v>
          </cell>
          <cell r="AV3730" t="str">
            <v>IDU</v>
          </cell>
        </row>
        <row r="3731">
          <cell r="AP3731">
            <v>387037</v>
          </cell>
          <cell r="AQ3731">
            <v>9002758</v>
          </cell>
          <cell r="AR3731">
            <v>9</v>
          </cell>
          <cell r="AS3731">
            <v>42313</v>
          </cell>
          <cell r="AT3731" t="str">
            <v>IDU-74-2008 Terminado Rehabilitación IDU Circuito Movilidad  -Calzada2-POLIZA ESTABILIDAD ACTIVA</v>
          </cell>
          <cell r="AU3731">
            <v>43439</v>
          </cell>
          <cell r="AV3731" t="str">
            <v>IDU</v>
          </cell>
        </row>
        <row r="3732">
          <cell r="AP3732">
            <v>386628</v>
          </cell>
          <cell r="AQ3732">
            <v>9002562</v>
          </cell>
          <cell r="AR3732">
            <v>9</v>
          </cell>
          <cell r="AS3732">
            <v>42515</v>
          </cell>
          <cell r="AT3732" t="str">
            <v>IDU-2128-2013 Terminado Conservacion IDU Circuito Movilidad SD -</v>
          </cell>
          <cell r="AU3732">
            <v>0</v>
          </cell>
          <cell r="AV3732" t="str">
            <v>IDU</v>
          </cell>
        </row>
        <row r="3733">
          <cell r="AP3733">
            <v>472066</v>
          </cell>
          <cell r="AQ3733">
            <v>9004249</v>
          </cell>
          <cell r="AR3733">
            <v>9</v>
          </cell>
          <cell r="AS3733">
            <v>42313</v>
          </cell>
          <cell r="AT3733" t="str">
            <v>IDU-74-2008 Terminado Rehabilitación IDU Circuito Movilidad  -Calzada2-POLIZA ESTABILIDAD ACTIVA</v>
          </cell>
          <cell r="AU3733">
            <v>43439</v>
          </cell>
          <cell r="AV3733" t="str">
            <v>IDU</v>
          </cell>
        </row>
        <row r="3734">
          <cell r="AP3734">
            <v>381428</v>
          </cell>
          <cell r="AQ3734">
            <v>9000568</v>
          </cell>
          <cell r="AR3734">
            <v>9</v>
          </cell>
          <cell r="AS3734">
            <v>0</v>
          </cell>
          <cell r="AT3734">
            <v>0</v>
          </cell>
          <cell r="AU3734">
            <v>0</v>
          </cell>
          <cell r="AV3734" t="str">
            <v>VIABLE</v>
          </cell>
        </row>
        <row r="3735">
          <cell r="AP3735">
            <v>386095</v>
          </cell>
          <cell r="AQ3735">
            <v>9002356</v>
          </cell>
          <cell r="AR3735">
            <v>9</v>
          </cell>
          <cell r="AS3735">
            <v>42313</v>
          </cell>
          <cell r="AT3735" t="str">
            <v>IDU-74-2008 Terminado Mantenimiento Rutinario IDU Circuito Movilidad  -</v>
          </cell>
          <cell r="AU3735">
            <v>0</v>
          </cell>
          <cell r="AV3735" t="str">
            <v>VIABLE</v>
          </cell>
        </row>
        <row r="3736">
          <cell r="AP3736">
            <v>385876</v>
          </cell>
          <cell r="AQ3736">
            <v>9002264</v>
          </cell>
          <cell r="AR3736">
            <v>9</v>
          </cell>
          <cell r="AS3736">
            <v>42661</v>
          </cell>
          <cell r="AT3736" t="str">
            <v>SD Terminado Mantenimiento Rutinario UAERMV Circuito Movilidad SD Aclaración reporte ejecución mayo 2016-</v>
          </cell>
          <cell r="AU3736">
            <v>0</v>
          </cell>
          <cell r="AV3736" t="str">
            <v>UAERMV 2016</v>
          </cell>
        </row>
        <row r="3737">
          <cell r="AP3737">
            <v>385663</v>
          </cell>
          <cell r="AQ3737">
            <v>9002165</v>
          </cell>
          <cell r="AR3737">
            <v>9</v>
          </cell>
          <cell r="AS3737">
            <v>42361</v>
          </cell>
          <cell r="AT3737" t="str">
            <v>UMV-638-2013 Terminado Acciones de Movilidad UAERMV Circuito Movilidad  -</v>
          </cell>
          <cell r="AU3737">
            <v>0</v>
          </cell>
          <cell r="AV3737" t="str">
            <v>VIABLE</v>
          </cell>
        </row>
        <row r="3738">
          <cell r="AP3738">
            <v>91018815</v>
          </cell>
          <cell r="AQ3738">
            <v>9004593</v>
          </cell>
          <cell r="AR3738">
            <v>9</v>
          </cell>
          <cell r="AS3738">
            <v>0</v>
          </cell>
          <cell r="AT3738">
            <v>0</v>
          </cell>
          <cell r="AU3738">
            <v>0</v>
          </cell>
          <cell r="AV3738" t="str">
            <v>VIABLE</v>
          </cell>
        </row>
        <row r="3739">
          <cell r="AP3739">
            <v>386657</v>
          </cell>
          <cell r="AQ3739">
            <v>9002577</v>
          </cell>
          <cell r="AR3739">
            <v>9</v>
          </cell>
          <cell r="AS3739">
            <v>44480</v>
          </cell>
          <cell r="AT3739" t="str">
            <v>-POLIZA ESTABILIDAD ACTIVA</v>
          </cell>
          <cell r="AU3739">
            <v>0</v>
          </cell>
          <cell r="AV3739" t="str">
            <v>POLIZA</v>
          </cell>
        </row>
        <row r="3740">
          <cell r="AP3740">
            <v>385761</v>
          </cell>
          <cell r="AQ3740">
            <v>9002214</v>
          </cell>
          <cell r="AR3740">
            <v>9</v>
          </cell>
          <cell r="AS3740">
            <v>42661</v>
          </cell>
          <cell r="AT3740" t="str">
            <v>SD Terminado Mantenimiento Rutinario UAERMV Circuito Movilidad SD Aclaración reporte ejecución mayo 2016-</v>
          </cell>
          <cell r="AU3740">
            <v>0</v>
          </cell>
          <cell r="AV3740" t="str">
            <v>UAERMV 2016</v>
          </cell>
        </row>
        <row r="3741">
          <cell r="AP3741">
            <v>386311</v>
          </cell>
          <cell r="AQ3741">
            <v>9002446</v>
          </cell>
          <cell r="AR3741">
            <v>9</v>
          </cell>
          <cell r="AS3741">
            <v>42661</v>
          </cell>
          <cell r="AT3741" t="str">
            <v>SD Terminado Mantenimiento Rutinario UAERMV Circuito Movilidad SD Aclaración reporte ejecución mayo 2016-</v>
          </cell>
          <cell r="AU3741">
            <v>0</v>
          </cell>
          <cell r="AV3741" t="str">
            <v>UAERMV 2016</v>
          </cell>
        </row>
        <row r="3742">
          <cell r="AP3742">
            <v>386432</v>
          </cell>
          <cell r="AQ3742">
            <v>9002490</v>
          </cell>
          <cell r="AR3742">
            <v>9</v>
          </cell>
          <cell r="AS3742">
            <v>42313</v>
          </cell>
          <cell r="AT3742" t="str">
            <v>IDU-74-2008 Terminado Mantenimiento Rutinario IDU Circuito Movilidad  -</v>
          </cell>
          <cell r="AU3742">
            <v>0</v>
          </cell>
          <cell r="AV3742" t="str">
            <v>VIABLE</v>
          </cell>
        </row>
        <row r="3743">
          <cell r="AP3743">
            <v>386172</v>
          </cell>
          <cell r="AQ3743">
            <v>9002388</v>
          </cell>
          <cell r="AR3743">
            <v>9</v>
          </cell>
          <cell r="AS3743">
            <v>42313</v>
          </cell>
          <cell r="AT3743" t="str">
            <v>IDU-74-2008 Terminado Mantenimiento Rutinario IDU Circuito Movilidad  -</v>
          </cell>
          <cell r="AU3743">
            <v>0</v>
          </cell>
          <cell r="AV3743" t="str">
            <v>IDU</v>
          </cell>
        </row>
        <row r="3744">
          <cell r="AP3744">
            <v>386538</v>
          </cell>
          <cell r="AQ3744">
            <v>9002525</v>
          </cell>
          <cell r="AR3744">
            <v>9</v>
          </cell>
          <cell r="AS3744">
            <v>42389</v>
          </cell>
          <cell r="AT3744" t="str">
            <v>SD Terminado Acciones de Movilidad UAERMV Local Salvando Vidas -</v>
          </cell>
          <cell r="AU3744">
            <v>0</v>
          </cell>
          <cell r="AV3744" t="str">
            <v>VIABLE</v>
          </cell>
        </row>
        <row r="3745">
          <cell r="AP3745">
            <v>386036</v>
          </cell>
          <cell r="AQ3745">
            <v>9002333</v>
          </cell>
          <cell r="AR3745">
            <v>9</v>
          </cell>
          <cell r="AS3745">
            <v>42389</v>
          </cell>
          <cell r="AT3745" t="str">
            <v>SD Terminado Acciones de Movilidad UAERMV Circuito Movilidad Salvando Vidas -</v>
          </cell>
          <cell r="AU3745">
            <v>0</v>
          </cell>
          <cell r="AV3745" t="str">
            <v>VIABLE</v>
          </cell>
        </row>
        <row r="3746">
          <cell r="AP3746">
            <v>91014474</v>
          </cell>
          <cell r="AQ3746">
            <v>9002447</v>
          </cell>
          <cell r="AR3746">
            <v>9</v>
          </cell>
          <cell r="AS3746">
            <v>0</v>
          </cell>
          <cell r="AT3746">
            <v>0</v>
          </cell>
          <cell r="AU3746">
            <v>0</v>
          </cell>
          <cell r="AV3746" t="str">
            <v>VIABLE</v>
          </cell>
        </row>
        <row r="3747">
          <cell r="AP3747">
            <v>386660</v>
          </cell>
          <cell r="AQ3747">
            <v>9002578</v>
          </cell>
          <cell r="AR3747">
            <v>9</v>
          </cell>
          <cell r="AS3747">
            <v>42313</v>
          </cell>
          <cell r="AT3747" t="str">
            <v>IDU-2128-2013 Terminado Acciones de Movilidad IDU Local  -</v>
          </cell>
          <cell r="AU3747">
            <v>0</v>
          </cell>
          <cell r="AV3747" t="str">
            <v>VIABLE</v>
          </cell>
        </row>
        <row r="3748">
          <cell r="AP3748">
            <v>387103</v>
          </cell>
          <cell r="AQ3748">
            <v>9002793</v>
          </cell>
          <cell r="AR3748">
            <v>9</v>
          </cell>
          <cell r="AS3748">
            <v>0</v>
          </cell>
          <cell r="AT3748">
            <v>0</v>
          </cell>
          <cell r="AU3748">
            <v>0</v>
          </cell>
          <cell r="AV3748" t="str">
            <v>VIABLE</v>
          </cell>
        </row>
        <row r="3749">
          <cell r="AP3749">
            <v>385716</v>
          </cell>
          <cell r="AQ3749">
            <v>9002189</v>
          </cell>
          <cell r="AR3749">
            <v>9</v>
          </cell>
          <cell r="AS3749">
            <v>0</v>
          </cell>
          <cell r="AT3749">
            <v>0</v>
          </cell>
          <cell r="AU3749">
            <v>0</v>
          </cell>
          <cell r="AV3749" t="str">
            <v>VIABLE</v>
          </cell>
        </row>
        <row r="3750">
          <cell r="AP3750">
            <v>385841</v>
          </cell>
          <cell r="AQ3750">
            <v>9002250</v>
          </cell>
          <cell r="AR3750">
            <v>9</v>
          </cell>
          <cell r="AS3750">
            <v>0</v>
          </cell>
          <cell r="AT3750">
            <v>0</v>
          </cell>
          <cell r="AU3750">
            <v>0</v>
          </cell>
          <cell r="AV3750" t="str">
            <v>VIABLE</v>
          </cell>
        </row>
        <row r="3751">
          <cell r="AP3751">
            <v>386012</v>
          </cell>
          <cell r="AQ3751">
            <v>9002324</v>
          </cell>
          <cell r="AR3751">
            <v>9</v>
          </cell>
          <cell r="AS3751">
            <v>42361</v>
          </cell>
          <cell r="AT3751" t="str">
            <v>UMV-638-2013 Terminado Acciones de Movilidad UAERMV Circuito Movilidad  -</v>
          </cell>
          <cell r="AU3751">
            <v>0</v>
          </cell>
          <cell r="AV3751" t="str">
            <v>VIABLE</v>
          </cell>
        </row>
        <row r="3752">
          <cell r="AP3752">
            <v>385472</v>
          </cell>
          <cell r="AQ3752">
            <v>9002086</v>
          </cell>
          <cell r="AR3752">
            <v>9</v>
          </cell>
          <cell r="AS3752">
            <v>0</v>
          </cell>
          <cell r="AT3752">
            <v>0</v>
          </cell>
          <cell r="AU3752">
            <v>0</v>
          </cell>
          <cell r="AV3752" t="str">
            <v>VIABLE</v>
          </cell>
        </row>
        <row r="3753">
          <cell r="AP3753">
            <v>385583</v>
          </cell>
          <cell r="AQ3753">
            <v>9002135</v>
          </cell>
          <cell r="AR3753">
            <v>9</v>
          </cell>
          <cell r="AS3753">
            <v>0</v>
          </cell>
          <cell r="AT3753">
            <v>0</v>
          </cell>
          <cell r="AU3753">
            <v>0</v>
          </cell>
          <cell r="AV3753" t="str">
            <v>VIABLE</v>
          </cell>
        </row>
        <row r="3754">
          <cell r="AP3754">
            <v>382610</v>
          </cell>
          <cell r="AQ3754">
            <v>9001034</v>
          </cell>
          <cell r="AR3754">
            <v>9</v>
          </cell>
          <cell r="AS3754">
            <v>0</v>
          </cell>
          <cell r="AT3754">
            <v>0</v>
          </cell>
          <cell r="AU3754">
            <v>0</v>
          </cell>
          <cell r="AV3754" t="str">
            <v>VIABLE</v>
          </cell>
        </row>
        <row r="3755">
          <cell r="AP3755">
            <v>382976</v>
          </cell>
          <cell r="AQ3755">
            <v>9001163</v>
          </cell>
          <cell r="AR3755">
            <v>9</v>
          </cell>
          <cell r="AS3755">
            <v>0</v>
          </cell>
          <cell r="AT3755">
            <v>0</v>
          </cell>
          <cell r="AU3755">
            <v>0</v>
          </cell>
          <cell r="AV3755" t="str">
            <v>VIABLE</v>
          </cell>
        </row>
        <row r="3756">
          <cell r="AP3756">
            <v>382775</v>
          </cell>
          <cell r="AQ3756">
            <v>9001090</v>
          </cell>
          <cell r="AR3756">
            <v>9</v>
          </cell>
          <cell r="AS3756">
            <v>0</v>
          </cell>
          <cell r="AT3756">
            <v>0</v>
          </cell>
          <cell r="AU3756">
            <v>0</v>
          </cell>
          <cell r="AV3756" t="str">
            <v>VIABLE</v>
          </cell>
        </row>
        <row r="3757">
          <cell r="AP3757">
            <v>901500</v>
          </cell>
          <cell r="AQ3757">
            <v>30001251</v>
          </cell>
          <cell r="AR3757">
            <v>9</v>
          </cell>
          <cell r="AS3757">
            <v>0</v>
          </cell>
          <cell r="AT3757">
            <v>0</v>
          </cell>
          <cell r="AU3757">
            <v>0</v>
          </cell>
          <cell r="AV3757" t="str">
            <v>VIABLE</v>
          </cell>
        </row>
        <row r="3758">
          <cell r="AP3758">
            <v>91014452</v>
          </cell>
          <cell r="AQ3758">
            <v>50008718</v>
          </cell>
          <cell r="AR3758">
            <v>9</v>
          </cell>
          <cell r="AS3758">
            <v>0</v>
          </cell>
          <cell r="AT3758">
            <v>0</v>
          </cell>
          <cell r="AU3758">
            <v>0</v>
          </cell>
          <cell r="AV3758" t="str">
            <v>VIABLE</v>
          </cell>
        </row>
        <row r="3759">
          <cell r="AP3759">
            <v>91014453</v>
          </cell>
          <cell r="AQ3759">
            <v>50008717</v>
          </cell>
          <cell r="AR3759">
            <v>9</v>
          </cell>
          <cell r="AS3759">
            <v>0</v>
          </cell>
          <cell r="AT3759">
            <v>0</v>
          </cell>
          <cell r="AU3759">
            <v>0</v>
          </cell>
          <cell r="AV3759" t="str">
            <v>VIABLE</v>
          </cell>
        </row>
        <row r="3760">
          <cell r="AP3760">
            <v>381726</v>
          </cell>
          <cell r="AQ3760">
            <v>9000676</v>
          </cell>
          <cell r="AR3760">
            <v>9</v>
          </cell>
          <cell r="AS3760">
            <v>0</v>
          </cell>
          <cell r="AT3760">
            <v>0</v>
          </cell>
          <cell r="AU3760">
            <v>0</v>
          </cell>
          <cell r="AV3760" t="str">
            <v>VIABLE</v>
          </cell>
        </row>
        <row r="3761">
          <cell r="AP3761">
            <v>381832</v>
          </cell>
          <cell r="AQ3761">
            <v>9000720</v>
          </cell>
          <cell r="AR3761">
            <v>9</v>
          </cell>
          <cell r="AS3761">
            <v>0</v>
          </cell>
          <cell r="AT3761">
            <v>0</v>
          </cell>
          <cell r="AU3761">
            <v>0</v>
          </cell>
          <cell r="AV3761" t="str">
            <v>VIABLE</v>
          </cell>
        </row>
        <row r="3762">
          <cell r="AP3762">
            <v>390959</v>
          </cell>
          <cell r="AQ3762">
            <v>9004147</v>
          </cell>
          <cell r="AR3762">
            <v>9</v>
          </cell>
          <cell r="AS3762">
            <v>0</v>
          </cell>
          <cell r="AT3762">
            <v>0</v>
          </cell>
          <cell r="AU3762">
            <v>0</v>
          </cell>
          <cell r="AV3762" t="str">
            <v>VIABLE</v>
          </cell>
        </row>
        <row r="3763">
          <cell r="AP3763">
            <v>382970</v>
          </cell>
          <cell r="AQ3763">
            <v>9001161</v>
          </cell>
          <cell r="AR3763">
            <v>9</v>
          </cell>
          <cell r="AS3763">
            <v>43745</v>
          </cell>
          <cell r="AT3763" t="str">
            <v>Calzada 4-POLIZA ESTABILIDAD ACTIVA</v>
          </cell>
          <cell r="AU3763">
            <v>0</v>
          </cell>
          <cell r="AV3763" t="str">
            <v>POLIZA</v>
          </cell>
        </row>
        <row r="3764">
          <cell r="AP3764">
            <v>91014544</v>
          </cell>
          <cell r="AQ3764">
            <v>9000676</v>
          </cell>
          <cell r="AR3764">
            <v>9</v>
          </cell>
          <cell r="AS3764">
            <v>0</v>
          </cell>
          <cell r="AT3764">
            <v>0</v>
          </cell>
          <cell r="AU3764">
            <v>0</v>
          </cell>
          <cell r="AV3764" t="str">
            <v>VIABLE</v>
          </cell>
        </row>
        <row r="3765">
          <cell r="AP3765">
            <v>382582</v>
          </cell>
          <cell r="AQ3765">
            <v>9001023</v>
          </cell>
          <cell r="AR3765">
            <v>9</v>
          </cell>
          <cell r="AS3765">
            <v>42313</v>
          </cell>
          <cell r="AT3765" t="str">
            <v>IDU-072-2012 Terminado Rehabilitación IDU Circuito Movilidad  -Calzada 4-POLIZA ESTABILIDAD ACTIVA</v>
          </cell>
          <cell r="AU3765">
            <v>43745</v>
          </cell>
          <cell r="AV3765" t="str">
            <v>POLIZA</v>
          </cell>
        </row>
        <row r="3766">
          <cell r="AP3766">
            <v>91014543</v>
          </cell>
          <cell r="AQ3766">
            <v>9000890</v>
          </cell>
          <cell r="AR3766">
            <v>9</v>
          </cell>
          <cell r="AS3766">
            <v>43745</v>
          </cell>
          <cell r="AT3766" t="str">
            <v>Calzada 4-POLIZA ESTABILIDAD ACTIVA</v>
          </cell>
          <cell r="AU3766">
            <v>0</v>
          </cell>
          <cell r="AV3766" t="str">
            <v>POLIZA</v>
          </cell>
        </row>
        <row r="3767">
          <cell r="AP3767">
            <v>381948</v>
          </cell>
          <cell r="AQ3767">
            <v>9000774</v>
          </cell>
          <cell r="AR3767">
            <v>9</v>
          </cell>
          <cell r="AS3767">
            <v>0</v>
          </cell>
          <cell r="AT3767">
            <v>0</v>
          </cell>
          <cell r="AU3767">
            <v>0</v>
          </cell>
          <cell r="AV3767" t="str">
            <v>VIABLE</v>
          </cell>
        </row>
        <row r="3768">
          <cell r="AP3768">
            <v>381946</v>
          </cell>
          <cell r="AQ3768">
            <v>9000774</v>
          </cell>
          <cell r="AR3768">
            <v>9</v>
          </cell>
          <cell r="AS3768">
            <v>0</v>
          </cell>
          <cell r="AT3768">
            <v>0</v>
          </cell>
          <cell r="AU3768">
            <v>0</v>
          </cell>
          <cell r="AV3768" t="str">
            <v>VIABLE</v>
          </cell>
        </row>
        <row r="3769">
          <cell r="AP3769">
            <v>382432</v>
          </cell>
          <cell r="AQ3769">
            <v>9000962</v>
          </cell>
          <cell r="AR3769">
            <v>9</v>
          </cell>
          <cell r="AS3769">
            <v>43745</v>
          </cell>
          <cell r="AT3769" t="str">
            <v>Calzada 4-POLIZA ESTABILIDAD ACTIVA</v>
          </cell>
          <cell r="AU3769">
            <v>0</v>
          </cell>
          <cell r="AV3769" t="str">
            <v>POLIZA</v>
          </cell>
        </row>
        <row r="3770">
          <cell r="AP3770">
            <v>382062</v>
          </cell>
          <cell r="AQ3770">
            <v>9000826</v>
          </cell>
          <cell r="AR3770">
            <v>9</v>
          </cell>
          <cell r="AS3770">
            <v>0</v>
          </cell>
          <cell r="AT3770">
            <v>0</v>
          </cell>
          <cell r="AU3770">
            <v>0</v>
          </cell>
          <cell r="AV3770" t="str">
            <v>VIABLE</v>
          </cell>
        </row>
        <row r="3771">
          <cell r="AP3771">
            <v>383096</v>
          </cell>
          <cell r="AQ3771">
            <v>9001212</v>
          </cell>
          <cell r="AR3771">
            <v>9</v>
          </cell>
          <cell r="AS3771">
            <v>42313</v>
          </cell>
          <cell r="AT3771" t="str">
            <v>IDU-072-2012 Terminado Rehabilitación IDU Circuito Movilidad  -Calzada 4-POLIZA ESTABILIDAD ACTIVA</v>
          </cell>
          <cell r="AU3771">
            <v>43745</v>
          </cell>
          <cell r="AV3771" t="str">
            <v>POLIZA</v>
          </cell>
        </row>
        <row r="3772">
          <cell r="AP3772">
            <v>383098</v>
          </cell>
          <cell r="AQ3772">
            <v>9001212</v>
          </cell>
          <cell r="AR3772">
            <v>9</v>
          </cell>
          <cell r="AS3772">
            <v>43745</v>
          </cell>
          <cell r="AT3772" t="str">
            <v>Calzada 4-POLIZA ESTABILIDAD ACTIVA</v>
          </cell>
          <cell r="AU3772">
            <v>0</v>
          </cell>
          <cell r="AV3772" t="str">
            <v>POLIZA</v>
          </cell>
        </row>
        <row r="3773">
          <cell r="AP3773">
            <v>382434</v>
          </cell>
          <cell r="AQ3773">
            <v>9000962</v>
          </cell>
          <cell r="AR3773">
            <v>9</v>
          </cell>
          <cell r="AS3773">
            <v>42313</v>
          </cell>
          <cell r="AT3773" t="str">
            <v>IDU-072-2012 Terminado Rehabilitación IDU Circuito Movilidad  -Calzada 4-POLIZA ESTABILIDAD ACTIVA</v>
          </cell>
          <cell r="AU3773">
            <v>43745</v>
          </cell>
          <cell r="AV3773" t="str">
            <v>IDU</v>
          </cell>
        </row>
        <row r="3774">
          <cell r="AP3774">
            <v>382354</v>
          </cell>
          <cell r="AQ3774">
            <v>9000936</v>
          </cell>
          <cell r="AR3774">
            <v>9</v>
          </cell>
          <cell r="AS3774">
            <v>42313</v>
          </cell>
          <cell r="AT3774" t="str">
            <v>IDU-072-2012 Terminado Rehabilitación IDU Circuito Movilidad  -Calzada 4-POLIZA ESTABILIDAD ACTIVA</v>
          </cell>
          <cell r="AU3774">
            <v>43745</v>
          </cell>
          <cell r="AV3774" t="str">
            <v>IDU</v>
          </cell>
        </row>
        <row r="3775">
          <cell r="AP3775">
            <v>382356</v>
          </cell>
          <cell r="AQ3775">
            <v>9000936</v>
          </cell>
          <cell r="AR3775">
            <v>9</v>
          </cell>
          <cell r="AS3775">
            <v>43745</v>
          </cell>
          <cell r="AT3775" t="str">
            <v>Calzada 4-POLIZA ESTABILIDAD ACTIVA</v>
          </cell>
          <cell r="AU3775">
            <v>0</v>
          </cell>
          <cell r="AV3775" t="str">
            <v>POLIZA</v>
          </cell>
        </row>
        <row r="3776">
          <cell r="AP3776">
            <v>382968</v>
          </cell>
          <cell r="AQ3776">
            <v>9001161</v>
          </cell>
          <cell r="AR3776">
            <v>9</v>
          </cell>
          <cell r="AS3776">
            <v>42313</v>
          </cell>
          <cell r="AT3776" t="str">
            <v>IDU-072-2012 Terminado Rehabilitación IDU Circuito Movilidad  -Calzada 4-POLIZA ESTABILIDAD ACTIVA</v>
          </cell>
          <cell r="AU3776">
            <v>43745</v>
          </cell>
          <cell r="AV3776" t="str">
            <v>POLIZA</v>
          </cell>
        </row>
        <row r="3777">
          <cell r="AP3777">
            <v>383220</v>
          </cell>
          <cell r="AQ3777">
            <v>9001257</v>
          </cell>
          <cell r="AR3777">
            <v>9</v>
          </cell>
          <cell r="AS3777">
            <v>42313</v>
          </cell>
          <cell r="AT3777" t="str">
            <v>IDU-072-2012 Terminado Mantenimiento Periódico IDU Circuito Movilidad  -Calzada 4-POLIZA ESTABILIDAD ACTIVA</v>
          </cell>
          <cell r="AU3777">
            <v>43745</v>
          </cell>
          <cell r="AV3777" t="str">
            <v>POLIZA</v>
          </cell>
        </row>
        <row r="3778">
          <cell r="AP3778">
            <v>382732</v>
          </cell>
          <cell r="AQ3778">
            <v>9001072</v>
          </cell>
          <cell r="AR3778">
            <v>9</v>
          </cell>
          <cell r="AS3778">
            <v>42313</v>
          </cell>
          <cell r="AT3778" t="str">
            <v>IDU-072-2012 Terminado Rehabilitación IDU Circuito Movilidad  -Calzada 4-POLIZA ESTABILIDAD ACTIVA</v>
          </cell>
          <cell r="AU3778">
            <v>43745</v>
          </cell>
          <cell r="AV3778" t="str">
            <v>IDU</v>
          </cell>
        </row>
        <row r="3779">
          <cell r="AP3779">
            <v>390957</v>
          </cell>
          <cell r="AQ3779">
            <v>9004147</v>
          </cell>
          <cell r="AR3779">
            <v>9</v>
          </cell>
          <cell r="AS3779">
            <v>0</v>
          </cell>
          <cell r="AT3779">
            <v>0</v>
          </cell>
          <cell r="AU3779">
            <v>0</v>
          </cell>
          <cell r="AV3779" t="str">
            <v>VIABLE</v>
          </cell>
        </row>
        <row r="3780">
          <cell r="AP3780">
            <v>382223</v>
          </cell>
          <cell r="AQ3780">
            <v>9000890</v>
          </cell>
          <cell r="AR3780">
            <v>9</v>
          </cell>
          <cell r="AS3780">
            <v>42313</v>
          </cell>
          <cell r="AT3780" t="str">
            <v>IDU-072-2012 Terminado Mantenimiento Periódico IDU Circuito Movilidad  -Calzada 4-POLIZA ESTABILIDAD ACTIVA</v>
          </cell>
          <cell r="AU3780">
            <v>43745</v>
          </cell>
          <cell r="AV3780" t="str">
            <v>IDU</v>
          </cell>
        </row>
        <row r="3781">
          <cell r="AP3781">
            <v>472058</v>
          </cell>
          <cell r="AQ3781">
            <v>9004241</v>
          </cell>
          <cell r="AR3781">
            <v>9</v>
          </cell>
          <cell r="AS3781">
            <v>42313</v>
          </cell>
          <cell r="AT3781" t="str">
            <v>IDU-072-2012 Terminado Rehabilitación IDU Circuito Movilidad  --POLIZA ESTABILIDAD ACTIVA</v>
          </cell>
          <cell r="AU3781">
            <v>44480</v>
          </cell>
          <cell r="AV3781" t="str">
            <v>IDU</v>
          </cell>
        </row>
        <row r="3782">
          <cell r="AP3782">
            <v>472059</v>
          </cell>
          <cell r="AQ3782">
            <v>9004241</v>
          </cell>
          <cell r="AR3782">
            <v>9</v>
          </cell>
          <cell r="AS3782">
            <v>44480</v>
          </cell>
          <cell r="AT3782" t="str">
            <v>-POLIZA ESTABILIDAD ACTIVA</v>
          </cell>
          <cell r="AU3782">
            <v>0</v>
          </cell>
          <cell r="AV3782" t="str">
            <v>POLIZA</v>
          </cell>
        </row>
        <row r="3783">
          <cell r="AP3783">
            <v>382064</v>
          </cell>
          <cell r="AQ3783">
            <v>9000826</v>
          </cell>
          <cell r="AR3783">
            <v>9</v>
          </cell>
          <cell r="AS3783">
            <v>0</v>
          </cell>
          <cell r="AT3783">
            <v>0</v>
          </cell>
          <cell r="AU3783">
            <v>0</v>
          </cell>
          <cell r="AV3783" t="str">
            <v>VIABLE</v>
          </cell>
        </row>
        <row r="3784">
          <cell r="AP3784">
            <v>383222</v>
          </cell>
          <cell r="AQ3784">
            <v>9001257</v>
          </cell>
          <cell r="AR3784">
            <v>9</v>
          </cell>
          <cell r="AS3784">
            <v>42313</v>
          </cell>
          <cell r="AT3784" t="str">
            <v>IDU-072-2012 Terminado Rehabilitación IDU Circuito Movilidad  -Calzada 4-POLIZA ESTABILIDAD ACTIVA</v>
          </cell>
          <cell r="AU3784">
            <v>43745</v>
          </cell>
          <cell r="AV3784" t="str">
            <v>IDU</v>
          </cell>
        </row>
        <row r="3785">
          <cell r="AP3785">
            <v>382584</v>
          </cell>
          <cell r="AQ3785">
            <v>9001023</v>
          </cell>
          <cell r="AR3785">
            <v>9</v>
          </cell>
          <cell r="AS3785">
            <v>43745</v>
          </cell>
          <cell r="AT3785" t="str">
            <v>Calzada 4-POLIZA ESTABILIDAD ACTIVA</v>
          </cell>
          <cell r="AU3785">
            <v>0</v>
          </cell>
          <cell r="AV3785" t="str">
            <v>POLIZA</v>
          </cell>
        </row>
        <row r="3786">
          <cell r="AP3786">
            <v>381830</v>
          </cell>
          <cell r="AQ3786">
            <v>9000720</v>
          </cell>
          <cell r="AR3786">
            <v>9</v>
          </cell>
          <cell r="AS3786">
            <v>0</v>
          </cell>
          <cell r="AT3786">
            <v>0</v>
          </cell>
          <cell r="AU3786">
            <v>0</v>
          </cell>
          <cell r="AV3786" t="str">
            <v>VIABLE</v>
          </cell>
        </row>
        <row r="3787">
          <cell r="AP3787">
            <v>382730</v>
          </cell>
          <cell r="AQ3787">
            <v>9001072</v>
          </cell>
          <cell r="AR3787">
            <v>9</v>
          </cell>
          <cell r="AS3787">
            <v>43745</v>
          </cell>
          <cell r="AT3787" t="str">
            <v>Calzada 4-POLIZA ESTABILIDAD ACTIVA</v>
          </cell>
          <cell r="AU3787">
            <v>0</v>
          </cell>
          <cell r="AV3787" t="str">
            <v>POLIZA</v>
          </cell>
        </row>
        <row r="3788">
          <cell r="AP3788">
            <v>386343</v>
          </cell>
          <cell r="AQ3788">
            <v>9002456</v>
          </cell>
          <cell r="AR3788">
            <v>9</v>
          </cell>
          <cell r="AS3788">
            <v>0</v>
          </cell>
          <cell r="AT3788">
            <v>0</v>
          </cell>
          <cell r="AU3788">
            <v>0</v>
          </cell>
          <cell r="AV3788" t="str">
            <v>VIABLE</v>
          </cell>
        </row>
        <row r="3789">
          <cell r="AP3789">
            <v>386236</v>
          </cell>
          <cell r="AQ3789">
            <v>9002413</v>
          </cell>
          <cell r="AR3789">
            <v>9</v>
          </cell>
          <cell r="AS3789">
            <v>0</v>
          </cell>
          <cell r="AT3789">
            <v>0</v>
          </cell>
          <cell r="AU3789">
            <v>0</v>
          </cell>
          <cell r="AV3789" t="str">
            <v>VIABLE</v>
          </cell>
        </row>
        <row r="3790">
          <cell r="AP3790">
            <v>386447</v>
          </cell>
          <cell r="AQ3790">
            <v>9002495</v>
          </cell>
          <cell r="AR3790">
            <v>9</v>
          </cell>
          <cell r="AS3790">
            <v>0</v>
          </cell>
          <cell r="AT3790">
            <v>0</v>
          </cell>
          <cell r="AU3790">
            <v>0</v>
          </cell>
          <cell r="AV3790" t="str">
            <v>VIABLE</v>
          </cell>
        </row>
        <row r="3791">
          <cell r="AP3791">
            <v>386444</v>
          </cell>
          <cell r="AQ3791">
            <v>9002494</v>
          </cell>
          <cell r="AR3791">
            <v>9</v>
          </cell>
          <cell r="AS3791">
            <v>42361</v>
          </cell>
          <cell r="AT3791" t="str">
            <v>UMV-638-2013 Terminado Acciones de Movilidad UAERMV Circuito Movilidad  -</v>
          </cell>
          <cell r="AU3791">
            <v>0</v>
          </cell>
          <cell r="AV3791" t="str">
            <v>VIABLE</v>
          </cell>
        </row>
        <row r="3792">
          <cell r="AP3792">
            <v>386269</v>
          </cell>
          <cell r="AQ3792">
            <v>9002425</v>
          </cell>
          <cell r="AR3792">
            <v>9</v>
          </cell>
          <cell r="AS3792">
            <v>42313</v>
          </cell>
          <cell r="AT3792" t="str">
            <v>IDU-1692-2014 Terminado Rehabilitación IDU Local  --POLIZA ESTABILIDAD ACTIVA</v>
          </cell>
          <cell r="AU3792">
            <v>44480</v>
          </cell>
          <cell r="AV3792" t="str">
            <v>POLIZA</v>
          </cell>
        </row>
        <row r="3793">
          <cell r="AP3793">
            <v>386146</v>
          </cell>
          <cell r="AQ3793">
            <v>9002375</v>
          </cell>
          <cell r="AR3793">
            <v>9</v>
          </cell>
          <cell r="AS3793">
            <v>42361</v>
          </cell>
          <cell r="AT3793" t="str">
            <v>UMV-638-2013 Terminado Acciones de Movilidad UAERMV Circuito Movilidad  -</v>
          </cell>
          <cell r="AU3793">
            <v>0</v>
          </cell>
          <cell r="AV3793" t="str">
            <v>VIABLE</v>
          </cell>
        </row>
        <row r="3794">
          <cell r="AP3794">
            <v>385692</v>
          </cell>
          <cell r="AQ3794">
            <v>9002181</v>
          </cell>
          <cell r="AR3794">
            <v>9</v>
          </cell>
          <cell r="AS3794">
            <v>42534</v>
          </cell>
          <cell r="AT3794" t="str">
            <v>IDU-1806-2015 Terminado Mantenimiento Rutinario IDU Circuito Movilidad BRIGADA FASE I - MVA NO TRONCAL Y SITP -</v>
          </cell>
          <cell r="AU3794">
            <v>0</v>
          </cell>
          <cell r="AV3794" t="str">
            <v>IDU</v>
          </cell>
        </row>
        <row r="3795">
          <cell r="AP3795">
            <v>385830</v>
          </cell>
          <cell r="AQ3795">
            <v>9002247</v>
          </cell>
          <cell r="AR3795">
            <v>9</v>
          </cell>
          <cell r="AS3795">
            <v>42766</v>
          </cell>
          <cell r="AT3795" t="str">
            <v>SD Reservado Mantenimiento Periódico IDU Circuito Movilidad EJECUCION SITP 2016 -</v>
          </cell>
          <cell r="AU3795">
            <v>0</v>
          </cell>
          <cell r="AV3795" t="str">
            <v>IDU SITP 2016</v>
          </cell>
        </row>
        <row r="3796">
          <cell r="AP3796">
            <v>385574</v>
          </cell>
          <cell r="AQ3796">
            <v>9002132</v>
          </cell>
          <cell r="AR3796">
            <v>9</v>
          </cell>
          <cell r="AS3796">
            <v>42731</v>
          </cell>
          <cell r="AT3796" t="str">
            <v>SD Reservado Mantenimiento Periódico IDU Circuito Movilidad EJECUCION SITP 2016 -</v>
          </cell>
          <cell r="AU3796">
            <v>0</v>
          </cell>
          <cell r="AV3796" t="str">
            <v>IDU SITP 2016</v>
          </cell>
        </row>
        <row r="3797">
          <cell r="AP3797">
            <v>385350</v>
          </cell>
          <cell r="AQ3797">
            <v>9002033</v>
          </cell>
          <cell r="AR3797">
            <v>9</v>
          </cell>
          <cell r="AS3797">
            <v>42534</v>
          </cell>
          <cell r="AT3797" t="str">
            <v>IDU-1806-2015 Terminado Acciones de Movilidad IDU Circuito Movilidad BRIGADA FASE I - MVA NO TRONCAL Y SITP -</v>
          </cell>
          <cell r="AU3797">
            <v>0</v>
          </cell>
          <cell r="AV3797" t="str">
            <v>VIABLE</v>
          </cell>
        </row>
        <row r="3798">
          <cell r="AP3798">
            <v>386015</v>
          </cell>
          <cell r="AQ3798">
            <v>9002325</v>
          </cell>
          <cell r="AR3798">
            <v>9</v>
          </cell>
          <cell r="AS3798">
            <v>42731</v>
          </cell>
          <cell r="AT3798" t="str">
            <v>SD Reservado Rehabilitación IDU Circuito Movilidad EJECUCION SITP 2016 -</v>
          </cell>
          <cell r="AU3798">
            <v>0</v>
          </cell>
          <cell r="AV3798" t="str">
            <v>IDU SITP 2016</v>
          </cell>
        </row>
        <row r="3799">
          <cell r="AP3799">
            <v>91014476</v>
          </cell>
          <cell r="AQ3799">
            <v>30001960</v>
          </cell>
          <cell r="AR3799">
            <v>9</v>
          </cell>
          <cell r="AS3799">
            <v>42731</v>
          </cell>
          <cell r="AT3799" t="str">
            <v>SD Reservado Mantenimiento Rutinario IDU Circuito Movilidad EJECUCION SITP 2016 -</v>
          </cell>
          <cell r="AU3799">
            <v>0</v>
          </cell>
          <cell r="AV3799" t="str">
            <v>IDU SITP 2016</v>
          </cell>
        </row>
        <row r="3800">
          <cell r="AP3800">
            <v>386744</v>
          </cell>
          <cell r="AQ3800">
            <v>9002617</v>
          </cell>
          <cell r="AR3800">
            <v>9</v>
          </cell>
          <cell r="AS3800">
            <v>43674</v>
          </cell>
          <cell r="AT3800" t="str">
            <v>Calzada 2, Anden 3-POLIZA ESTABILIDAD ACTIVA</v>
          </cell>
          <cell r="AU3800">
            <v>0</v>
          </cell>
          <cell r="AV3800" t="str">
            <v>POLIZA</v>
          </cell>
        </row>
        <row r="3801">
          <cell r="AP3801">
            <v>91014640</v>
          </cell>
          <cell r="AQ3801">
            <v>30001961</v>
          </cell>
          <cell r="AR3801">
            <v>9</v>
          </cell>
          <cell r="AS3801">
            <v>42731</v>
          </cell>
          <cell r="AT3801" t="str">
            <v>SD Reservado Mantenimiento Rutinario IDU Circuito Movilidad EJECUCION SITP 2016 -</v>
          </cell>
          <cell r="AU3801">
            <v>0</v>
          </cell>
          <cell r="AV3801" t="str">
            <v>IDU SITP 2016</v>
          </cell>
        </row>
        <row r="3802">
          <cell r="AP3802">
            <v>384372</v>
          </cell>
          <cell r="AQ3802">
            <v>9001675</v>
          </cell>
          <cell r="AR3802">
            <v>9</v>
          </cell>
          <cell r="AS3802">
            <v>42731</v>
          </cell>
          <cell r="AT3802" t="str">
            <v>SD Reservado Rehabilitación IDU Circuito Movilidad EJECUCION SITP 2016 -</v>
          </cell>
          <cell r="AU3802">
            <v>0</v>
          </cell>
          <cell r="AV3802" t="str">
            <v>IDU SITP 2016</v>
          </cell>
        </row>
        <row r="3803">
          <cell r="AP3803">
            <v>383946</v>
          </cell>
          <cell r="AQ3803">
            <v>9001510</v>
          </cell>
          <cell r="AR3803">
            <v>9</v>
          </cell>
          <cell r="AS3803">
            <v>42731</v>
          </cell>
          <cell r="AT3803" t="str">
            <v>SD Reservado Mantenimiento Periódico IDU Circuito Movilidad EJECUCION SITP 2016 -</v>
          </cell>
          <cell r="AU3803">
            <v>0</v>
          </cell>
          <cell r="AV3803" t="str">
            <v>IDU SITP 2016</v>
          </cell>
        </row>
        <row r="3804">
          <cell r="AP3804">
            <v>603762</v>
          </cell>
          <cell r="AQ3804">
            <v>9001439</v>
          </cell>
          <cell r="AR3804">
            <v>9</v>
          </cell>
          <cell r="AS3804">
            <v>41047</v>
          </cell>
          <cell r="AT3804" t="str">
            <v>UMV-189-2009 Terminado Mantenimiento Periódico UAERMV Circuito Movilidad  -</v>
          </cell>
          <cell r="AU3804">
            <v>0</v>
          </cell>
          <cell r="AV3804" t="str">
            <v>UAERMV</v>
          </cell>
        </row>
        <row r="3805">
          <cell r="AP3805">
            <v>603740</v>
          </cell>
          <cell r="AQ3805">
            <v>9001233</v>
          </cell>
          <cell r="AR3805">
            <v>9</v>
          </cell>
          <cell r="AS3805">
            <v>41047</v>
          </cell>
          <cell r="AT3805" t="str">
            <v>UMV-189-2009 Terminado Mantenimiento Periódico UAERMV Circuito Movilidad  -</v>
          </cell>
          <cell r="AU3805">
            <v>0</v>
          </cell>
          <cell r="AV3805" t="str">
            <v>UAERMV</v>
          </cell>
        </row>
        <row r="3806">
          <cell r="AP3806">
            <v>91014454</v>
          </cell>
          <cell r="AQ3806">
            <v>9004675</v>
          </cell>
          <cell r="AR3806">
            <v>9</v>
          </cell>
          <cell r="AS3806">
            <v>0</v>
          </cell>
          <cell r="AT3806">
            <v>0</v>
          </cell>
          <cell r="AU3806">
            <v>0</v>
          </cell>
          <cell r="AV3806" t="str">
            <v>VIABLE</v>
          </cell>
        </row>
        <row r="3807">
          <cell r="AP3807">
            <v>384206</v>
          </cell>
          <cell r="AQ3807">
            <v>9001616</v>
          </cell>
          <cell r="AR3807">
            <v>9</v>
          </cell>
          <cell r="AS3807">
            <v>42731</v>
          </cell>
          <cell r="AT3807" t="str">
            <v>SD Reservado Rehabilitación IDU Circuito Movilidad EJECUCION SITP 2016 -</v>
          </cell>
          <cell r="AU3807">
            <v>0</v>
          </cell>
          <cell r="AV3807" t="str">
            <v>IDU SITP 2016</v>
          </cell>
        </row>
        <row r="3808">
          <cell r="AP3808">
            <v>603747</v>
          </cell>
          <cell r="AQ3808">
            <v>9001280</v>
          </cell>
          <cell r="AR3808">
            <v>9</v>
          </cell>
          <cell r="AS3808">
            <v>40864</v>
          </cell>
          <cell r="AT3808" t="str">
            <v>SD Terminado Mantenimiento Periódico UAERMV Circuito Movilidad  -</v>
          </cell>
          <cell r="AU3808">
            <v>0</v>
          </cell>
          <cell r="AV3808" t="str">
            <v>UAERMV</v>
          </cell>
        </row>
        <row r="3809">
          <cell r="AP3809">
            <v>603752</v>
          </cell>
          <cell r="AQ3809">
            <v>9001341</v>
          </cell>
          <cell r="AR3809">
            <v>9</v>
          </cell>
          <cell r="AS3809">
            <v>41047</v>
          </cell>
          <cell r="AT3809" t="str">
            <v>UMV-189-2009 Terminado Mantenimiento Periódico UAERMV Circuito Movilidad  -</v>
          </cell>
          <cell r="AU3809">
            <v>0</v>
          </cell>
          <cell r="AV3809" t="str">
            <v>UAERMV</v>
          </cell>
        </row>
        <row r="3810">
          <cell r="AP3810">
            <v>384146</v>
          </cell>
          <cell r="AQ3810">
            <v>9001595</v>
          </cell>
          <cell r="AR3810">
            <v>9</v>
          </cell>
          <cell r="AS3810">
            <v>42361</v>
          </cell>
          <cell r="AT3810" t="str">
            <v>UMV-638-2013 Terminado Acciones de Movilidad UAERMV Circuito Movilidad  -</v>
          </cell>
          <cell r="AU3810">
            <v>0</v>
          </cell>
          <cell r="AV3810" t="str">
            <v>VIABLE</v>
          </cell>
        </row>
        <row r="3811">
          <cell r="AP3811">
            <v>472050</v>
          </cell>
          <cell r="AQ3811">
            <v>9004234</v>
          </cell>
          <cell r="AR3811">
            <v>9</v>
          </cell>
          <cell r="AS3811">
            <v>42762</v>
          </cell>
          <cell r="AT3811" t="str">
            <v>SD Terminado Acciones de Movilidad UAERMV Circuito Movilidad Salvando Vidas -</v>
          </cell>
          <cell r="AU3811">
            <v>0</v>
          </cell>
          <cell r="AV3811" t="str">
            <v>VIABLE</v>
          </cell>
        </row>
        <row r="3812">
          <cell r="AP3812">
            <v>385135</v>
          </cell>
          <cell r="AQ3812">
            <v>9001952</v>
          </cell>
          <cell r="AR3812">
            <v>9</v>
          </cell>
          <cell r="AS3812">
            <v>42361</v>
          </cell>
          <cell r="AT3812" t="str">
            <v>UMV-638-2013 Terminado Acciones de Movilidad UAERMV Circuito Movilidad  -</v>
          </cell>
          <cell r="AU3812">
            <v>0</v>
          </cell>
          <cell r="AV3812" t="str">
            <v>VIABLE</v>
          </cell>
        </row>
        <row r="3813">
          <cell r="AP3813">
            <v>384474</v>
          </cell>
          <cell r="AQ3813">
            <v>9001714</v>
          </cell>
          <cell r="AR3813">
            <v>9</v>
          </cell>
          <cell r="AS3813">
            <v>42361</v>
          </cell>
          <cell r="AT3813" t="str">
            <v>UMV-638-2013 Terminado Acciones de Movilidad UAERMV Circuito Movilidad  -</v>
          </cell>
          <cell r="AU3813">
            <v>0</v>
          </cell>
          <cell r="AV3813" t="str">
            <v>VIABLE</v>
          </cell>
        </row>
        <row r="3814">
          <cell r="AP3814">
            <v>384916</v>
          </cell>
          <cell r="AQ3814">
            <v>9001873</v>
          </cell>
          <cell r="AR3814">
            <v>9</v>
          </cell>
          <cell r="AS3814">
            <v>42762</v>
          </cell>
          <cell r="AT3814" t="str">
            <v>SD Terminado Acciones de Movilidad UAERMV Circuito Movilidad Salvando Vidas -</v>
          </cell>
          <cell r="AU3814">
            <v>0</v>
          </cell>
          <cell r="AV3814" t="str">
            <v>VIABLE</v>
          </cell>
        </row>
        <row r="3815">
          <cell r="AP3815">
            <v>384549</v>
          </cell>
          <cell r="AQ3815">
            <v>9001739</v>
          </cell>
          <cell r="AR3815">
            <v>9</v>
          </cell>
          <cell r="AS3815">
            <v>42361</v>
          </cell>
          <cell r="AT3815" t="str">
            <v>UMV-638-2013 Terminado Acciones de Movilidad UAERMV Circuito Movilidad  -</v>
          </cell>
          <cell r="AU3815">
            <v>0</v>
          </cell>
          <cell r="AV3815" t="str">
            <v>VIABLE</v>
          </cell>
        </row>
        <row r="3816">
          <cell r="AP3816">
            <v>384273</v>
          </cell>
          <cell r="AQ3816">
            <v>9001644</v>
          </cell>
          <cell r="AR3816">
            <v>9</v>
          </cell>
          <cell r="AS3816">
            <v>0</v>
          </cell>
          <cell r="AT3816">
            <v>0</v>
          </cell>
          <cell r="AU3816">
            <v>0</v>
          </cell>
          <cell r="AV3816" t="str">
            <v>VIABLE</v>
          </cell>
        </row>
        <row r="3817">
          <cell r="AP3817">
            <v>385313</v>
          </cell>
          <cell r="AQ3817">
            <v>9002020</v>
          </cell>
          <cell r="AR3817">
            <v>9</v>
          </cell>
          <cell r="AS3817">
            <v>42361</v>
          </cell>
          <cell r="AT3817" t="str">
            <v>UMV-638-2013 Terminado Acciones de Movilidad UAERMV Circuito Movilidad  -</v>
          </cell>
          <cell r="AU3817">
            <v>0</v>
          </cell>
          <cell r="AV3817" t="str">
            <v>VIABLE</v>
          </cell>
        </row>
        <row r="3818">
          <cell r="AP3818">
            <v>385613</v>
          </cell>
          <cell r="AQ3818">
            <v>9002145</v>
          </cell>
          <cell r="AR3818">
            <v>9</v>
          </cell>
          <cell r="AS3818">
            <v>42515</v>
          </cell>
          <cell r="AT3818" t="str">
            <v>IDU-2128-2013 Terminado Conservacion IDU Circuito Movilidad SD -</v>
          </cell>
          <cell r="AU3818">
            <v>0</v>
          </cell>
          <cell r="AV3818" t="str">
            <v>IDU</v>
          </cell>
        </row>
        <row r="3819">
          <cell r="AP3819">
            <v>386435</v>
          </cell>
          <cell r="AQ3819">
            <v>9002491</v>
          </cell>
          <cell r="AR3819">
            <v>9</v>
          </cell>
          <cell r="AS3819">
            <v>42515</v>
          </cell>
          <cell r="AT3819" t="str">
            <v>IDU-2128-2013 Terminado Conservacion IDU Circuito Movilidad SD -</v>
          </cell>
          <cell r="AU3819">
            <v>0</v>
          </cell>
          <cell r="AV3819" t="str">
            <v>IDU</v>
          </cell>
        </row>
        <row r="3820">
          <cell r="AP3820">
            <v>386239</v>
          </cell>
          <cell r="AQ3820">
            <v>9002414</v>
          </cell>
          <cell r="AR3820">
            <v>9</v>
          </cell>
          <cell r="AS3820">
            <v>42515</v>
          </cell>
          <cell r="AT3820" t="str">
            <v>IDU-2128-2013 Terminado Conservacion IDU Circuito Movilidad SD -</v>
          </cell>
          <cell r="AU3820">
            <v>0</v>
          </cell>
          <cell r="AV3820" t="str">
            <v>IDU</v>
          </cell>
        </row>
        <row r="3821">
          <cell r="AP3821">
            <v>385806</v>
          </cell>
          <cell r="AQ3821">
            <v>9002236</v>
          </cell>
          <cell r="AR3821">
            <v>9</v>
          </cell>
          <cell r="AS3821">
            <v>42515</v>
          </cell>
          <cell r="AT3821" t="str">
            <v>IDU-2128-2013 Terminado Conservacion IDU Circuito Movilidad SD -</v>
          </cell>
          <cell r="AU3821">
            <v>0</v>
          </cell>
          <cell r="AV3821" t="str">
            <v>IDU</v>
          </cell>
        </row>
        <row r="3822">
          <cell r="AP3822">
            <v>385945</v>
          </cell>
          <cell r="AQ3822">
            <v>9002297</v>
          </cell>
          <cell r="AR3822">
            <v>9</v>
          </cell>
          <cell r="AS3822">
            <v>42515</v>
          </cell>
          <cell r="AT3822" t="str">
            <v>IDU-2128-2013 Terminado Conservacion IDU Circuito Movilidad SD -</v>
          </cell>
          <cell r="AU3822">
            <v>0</v>
          </cell>
          <cell r="AV3822" t="str">
            <v>IDU</v>
          </cell>
        </row>
        <row r="3823">
          <cell r="AP3823">
            <v>386107</v>
          </cell>
          <cell r="AQ3823">
            <v>9002362</v>
          </cell>
          <cell r="AR3823">
            <v>9</v>
          </cell>
          <cell r="AS3823">
            <v>42515</v>
          </cell>
          <cell r="AT3823" t="str">
            <v>IDU-2128-2013 Terminado Conservacion IDU Circuito Movilidad SD -</v>
          </cell>
          <cell r="AU3823">
            <v>0</v>
          </cell>
          <cell r="AV3823" t="str">
            <v>IDU</v>
          </cell>
        </row>
        <row r="3824">
          <cell r="AP3824">
            <v>385532</v>
          </cell>
          <cell r="AQ3824">
            <v>9002113</v>
          </cell>
          <cell r="AR3824">
            <v>9</v>
          </cell>
          <cell r="AS3824">
            <v>42515</v>
          </cell>
          <cell r="AT3824" t="str">
            <v>IDU-2128-2013 Terminado Diagnostico IDU Circuito Movilidad SD -</v>
          </cell>
          <cell r="AU3824">
            <v>0</v>
          </cell>
          <cell r="AV3824" t="str">
            <v>IDU</v>
          </cell>
        </row>
        <row r="3825">
          <cell r="AP3825">
            <v>382403</v>
          </cell>
          <cell r="AQ3825">
            <v>9000953</v>
          </cell>
          <cell r="AR3825">
            <v>9</v>
          </cell>
          <cell r="AS3825">
            <v>42313</v>
          </cell>
          <cell r="AT3825" t="str">
            <v>IDU-1692-2014 En Ejecución Rehabilitación IDU Local  --POLIZA ESTABILIDAD ACTIVA</v>
          </cell>
          <cell r="AU3825">
            <v>44480</v>
          </cell>
          <cell r="AV3825" t="str">
            <v>IDU</v>
          </cell>
        </row>
        <row r="3826">
          <cell r="AP3826">
            <v>383519</v>
          </cell>
          <cell r="AQ3826">
            <v>9001360</v>
          </cell>
          <cell r="AR3826">
            <v>9</v>
          </cell>
          <cell r="AS3826">
            <v>43142</v>
          </cell>
          <cell r="AT3826" t="str">
            <v>Calzada2-POLIZA ESTABILIDAD ACTIVA</v>
          </cell>
          <cell r="AU3826">
            <v>0</v>
          </cell>
          <cell r="AV3826" t="str">
            <v>POLIZA</v>
          </cell>
        </row>
        <row r="3827">
          <cell r="AP3827">
            <v>382881</v>
          </cell>
          <cell r="AQ3827">
            <v>9001128</v>
          </cell>
          <cell r="AR3827">
            <v>9</v>
          </cell>
          <cell r="AS3827">
            <v>42313</v>
          </cell>
          <cell r="AT3827" t="str">
            <v>IDU-74-2008 Terminado Rehabilitación IDU Local  -Calzada2-POLIZA ESTABILIDAD ACTIVA</v>
          </cell>
          <cell r="AU3827">
            <v>43439</v>
          </cell>
          <cell r="AV3827" t="str">
            <v>IDU</v>
          </cell>
        </row>
        <row r="3828">
          <cell r="AP3828">
            <v>384028</v>
          </cell>
          <cell r="AQ3828">
            <v>9001545</v>
          </cell>
          <cell r="AR3828">
            <v>9</v>
          </cell>
          <cell r="AS3828">
            <v>43142</v>
          </cell>
          <cell r="AT3828" t="str">
            <v>Calzada2-POLIZA ESTABILIDAD ACTIVA</v>
          </cell>
          <cell r="AU3828">
            <v>0</v>
          </cell>
          <cell r="AV3828" t="str">
            <v>POLIZA</v>
          </cell>
        </row>
        <row r="3829">
          <cell r="AP3829">
            <v>382654</v>
          </cell>
          <cell r="AQ3829">
            <v>9001047</v>
          </cell>
          <cell r="AR3829">
            <v>9</v>
          </cell>
          <cell r="AS3829">
            <v>42313</v>
          </cell>
          <cell r="AT3829" t="str">
            <v>IDU-74-2008 Terminado Rehabilitación IDU Local  -Calzada2-POLIZA ESTABILIDAD ACTIVA</v>
          </cell>
          <cell r="AU3829">
            <v>43439</v>
          </cell>
          <cell r="AV3829" t="str">
            <v>IDU</v>
          </cell>
        </row>
        <row r="3830">
          <cell r="AP3830">
            <v>382170</v>
          </cell>
          <cell r="AQ3830">
            <v>9000869</v>
          </cell>
          <cell r="AR3830">
            <v>9</v>
          </cell>
          <cell r="AS3830">
            <v>42313</v>
          </cell>
          <cell r="AT3830" t="str">
            <v>IDU-1692-2014 En Ejecución Rehabilitación IDU Local  --POLIZA ESTABILIDAD ACTIVA</v>
          </cell>
          <cell r="AU3830">
            <v>44480</v>
          </cell>
          <cell r="AV3830" t="str">
            <v>IDU</v>
          </cell>
        </row>
        <row r="3831">
          <cell r="AP3831">
            <v>384185</v>
          </cell>
          <cell r="AQ3831">
            <v>9001609</v>
          </cell>
          <cell r="AR3831">
            <v>9</v>
          </cell>
          <cell r="AS3831">
            <v>43142</v>
          </cell>
          <cell r="AT3831" t="str">
            <v>Calzada2-POLIZA ESTABILIDAD ACTIVA</v>
          </cell>
          <cell r="AU3831">
            <v>0</v>
          </cell>
          <cell r="AV3831" t="str">
            <v>POLIZA</v>
          </cell>
        </row>
        <row r="3832">
          <cell r="AP3832">
            <v>91014463</v>
          </cell>
          <cell r="AQ3832">
            <v>50009166</v>
          </cell>
          <cell r="AR3832">
            <v>9</v>
          </cell>
          <cell r="AS3832">
            <v>0</v>
          </cell>
          <cell r="AT3832">
            <v>0</v>
          </cell>
          <cell r="AU3832">
            <v>0</v>
          </cell>
          <cell r="AV3832" t="str">
            <v>VIABLE</v>
          </cell>
        </row>
        <row r="3833">
          <cell r="AP3833">
            <v>381925</v>
          </cell>
          <cell r="AQ3833">
            <v>9000765</v>
          </cell>
          <cell r="AR3833">
            <v>9</v>
          </cell>
          <cell r="AS3833">
            <v>42313</v>
          </cell>
          <cell r="AT3833" t="str">
            <v>IDU-1692-2014 En Ejecución Rehabilitación IDU Local  --POLIZA ESTABILIDAD ACTIVA</v>
          </cell>
          <cell r="AU3833">
            <v>44480</v>
          </cell>
          <cell r="AV3833" t="str">
            <v>IDU</v>
          </cell>
        </row>
        <row r="3834">
          <cell r="AP3834">
            <v>381394</v>
          </cell>
          <cell r="AQ3834">
            <v>9000557</v>
          </cell>
          <cell r="AR3834">
            <v>9</v>
          </cell>
          <cell r="AS3834">
            <v>41047</v>
          </cell>
          <cell r="AT3834" t="str">
            <v>UMV-189-2009 Terminado Mantenimiento Periódico UAERMV Local  -</v>
          </cell>
          <cell r="AU3834">
            <v>0</v>
          </cell>
          <cell r="AV3834" t="str">
            <v>UAERMV</v>
          </cell>
        </row>
        <row r="3835">
          <cell r="AP3835">
            <v>383121</v>
          </cell>
          <cell r="AQ3835">
            <v>9001221</v>
          </cell>
          <cell r="AR3835">
            <v>9</v>
          </cell>
          <cell r="AS3835">
            <v>42313</v>
          </cell>
          <cell r="AT3835" t="str">
            <v>IDU-74-2008 Terminado Rehabilitación IDU Local  -Calzada2-POLIZA ESTABILIDAD ACTIVA</v>
          </cell>
          <cell r="AU3835">
            <v>43439</v>
          </cell>
          <cell r="AV3835" t="str">
            <v>IDU</v>
          </cell>
        </row>
        <row r="3836">
          <cell r="AP3836">
            <v>381530</v>
          </cell>
          <cell r="AQ3836">
            <v>9000601</v>
          </cell>
          <cell r="AR3836">
            <v>9</v>
          </cell>
          <cell r="AS3836">
            <v>41047</v>
          </cell>
          <cell r="AT3836" t="str">
            <v>UMV-189-2009 Terminado Mantenimiento Periódico UAERMV Local  -</v>
          </cell>
          <cell r="AU3836">
            <v>0</v>
          </cell>
          <cell r="AV3836" t="str">
            <v>UAERMV</v>
          </cell>
        </row>
        <row r="3837">
          <cell r="AP3837">
            <v>383253</v>
          </cell>
          <cell r="AQ3837">
            <v>9001269</v>
          </cell>
          <cell r="AR3837">
            <v>9</v>
          </cell>
          <cell r="AS3837">
            <v>41047</v>
          </cell>
          <cell r="AT3837" t="str">
            <v>UMV-189-2009 Terminado Mantenimiento Periódico UAERMV Local  -</v>
          </cell>
          <cell r="AU3837">
            <v>0</v>
          </cell>
          <cell r="AV3837" t="str">
            <v>UAERMV</v>
          </cell>
        </row>
        <row r="3838">
          <cell r="AP3838">
            <v>381703</v>
          </cell>
          <cell r="AQ3838">
            <v>9000665</v>
          </cell>
          <cell r="AR3838">
            <v>9</v>
          </cell>
          <cell r="AS3838">
            <v>41047</v>
          </cell>
          <cell r="AT3838" t="str">
            <v>UMV-189-2009 Terminado Mantenimiento Periódico UAERMV Local  -</v>
          </cell>
          <cell r="AU3838">
            <v>0</v>
          </cell>
          <cell r="AV3838" t="str">
            <v>UAERMV</v>
          </cell>
        </row>
        <row r="3839">
          <cell r="AP3839">
            <v>383767</v>
          </cell>
          <cell r="AQ3839">
            <v>9001450</v>
          </cell>
          <cell r="AR3839">
            <v>9</v>
          </cell>
          <cell r="AS3839">
            <v>43142</v>
          </cell>
          <cell r="AT3839" t="str">
            <v>Calzada2-POLIZA ESTABILIDAD ACTIVA</v>
          </cell>
          <cell r="AU3839">
            <v>0</v>
          </cell>
          <cell r="AV3839" t="str">
            <v>POLIZA</v>
          </cell>
        </row>
        <row r="3840">
          <cell r="AP3840">
            <v>386024</v>
          </cell>
          <cell r="AQ3840">
            <v>9002329</v>
          </cell>
          <cell r="AR3840">
            <v>9</v>
          </cell>
          <cell r="AS3840">
            <v>0</v>
          </cell>
          <cell r="AT3840">
            <v>0</v>
          </cell>
          <cell r="AU3840">
            <v>0</v>
          </cell>
          <cell r="AV3840" t="str">
            <v>VIABLE</v>
          </cell>
        </row>
        <row r="3841">
          <cell r="AP3841">
            <v>91014477</v>
          </cell>
          <cell r="AQ3841">
            <v>9002524</v>
          </cell>
          <cell r="AR3841">
            <v>9</v>
          </cell>
          <cell r="AS3841">
            <v>0</v>
          </cell>
          <cell r="AT3841">
            <v>0</v>
          </cell>
          <cell r="AU3841">
            <v>0</v>
          </cell>
          <cell r="AV3841" t="str">
            <v>VIABLE</v>
          </cell>
        </row>
        <row r="3842">
          <cell r="AP3842">
            <v>385948</v>
          </cell>
          <cell r="AQ3842">
            <v>9002299</v>
          </cell>
          <cell r="AR3842">
            <v>9</v>
          </cell>
          <cell r="AS3842">
            <v>0</v>
          </cell>
          <cell r="AT3842">
            <v>0</v>
          </cell>
          <cell r="AU3842">
            <v>0</v>
          </cell>
          <cell r="AV3842" t="str">
            <v>VIABLE</v>
          </cell>
        </row>
        <row r="3843">
          <cell r="AP3843">
            <v>385821</v>
          </cell>
          <cell r="AQ3843">
            <v>9002242</v>
          </cell>
          <cell r="AR3843">
            <v>9</v>
          </cell>
          <cell r="AS3843">
            <v>0</v>
          </cell>
          <cell r="AT3843">
            <v>0</v>
          </cell>
          <cell r="AU3843">
            <v>0</v>
          </cell>
          <cell r="AV3843" t="str">
            <v>VIABLE</v>
          </cell>
        </row>
        <row r="3844">
          <cell r="AP3844">
            <v>91014479</v>
          </cell>
          <cell r="AQ3844">
            <v>9002433</v>
          </cell>
          <cell r="AR3844">
            <v>9</v>
          </cell>
          <cell r="AS3844">
            <v>0</v>
          </cell>
          <cell r="AT3844">
            <v>0</v>
          </cell>
          <cell r="AU3844">
            <v>0</v>
          </cell>
          <cell r="AV3844" t="str">
            <v>VIABLE</v>
          </cell>
        </row>
        <row r="3845">
          <cell r="AP3845">
            <v>91014478</v>
          </cell>
          <cell r="AQ3845">
            <v>9002524</v>
          </cell>
          <cell r="AR3845">
            <v>9</v>
          </cell>
          <cell r="AS3845">
            <v>0</v>
          </cell>
          <cell r="AT3845">
            <v>0</v>
          </cell>
          <cell r="AU3845">
            <v>0</v>
          </cell>
          <cell r="AV3845" t="str">
            <v>VIABLE</v>
          </cell>
        </row>
        <row r="3846">
          <cell r="AP3846">
            <v>385628</v>
          </cell>
          <cell r="AQ3846">
            <v>9002152</v>
          </cell>
          <cell r="AR3846">
            <v>9</v>
          </cell>
          <cell r="AS3846">
            <v>0</v>
          </cell>
          <cell r="AT3846">
            <v>0</v>
          </cell>
          <cell r="AU3846">
            <v>0</v>
          </cell>
          <cell r="AV3846" t="str">
            <v>VIABLE</v>
          </cell>
        </row>
        <row r="3847">
          <cell r="AP3847">
            <v>385695</v>
          </cell>
          <cell r="AQ3847">
            <v>9002182</v>
          </cell>
          <cell r="AR3847">
            <v>9</v>
          </cell>
          <cell r="AS3847">
            <v>42409</v>
          </cell>
          <cell r="AT3847" t="str">
            <v>IDU-2128-2013 Terminado Mantenimiento Rutinario IDU Local  -</v>
          </cell>
          <cell r="AU3847">
            <v>0</v>
          </cell>
          <cell r="AV3847" t="str">
            <v>IDU</v>
          </cell>
        </row>
        <row r="3848">
          <cell r="AP3848">
            <v>385891</v>
          </cell>
          <cell r="AQ3848">
            <v>9002275</v>
          </cell>
          <cell r="AR3848">
            <v>9</v>
          </cell>
          <cell r="AS3848">
            <v>0</v>
          </cell>
          <cell r="AT3848">
            <v>0</v>
          </cell>
          <cell r="AU3848">
            <v>0</v>
          </cell>
          <cell r="AV3848" t="str">
            <v>VIABLE</v>
          </cell>
        </row>
        <row r="3849">
          <cell r="AP3849">
            <v>386346</v>
          </cell>
          <cell r="AQ3849">
            <v>9002459</v>
          </cell>
          <cell r="AR3849">
            <v>9</v>
          </cell>
          <cell r="AS3849">
            <v>0</v>
          </cell>
          <cell r="AT3849">
            <v>0</v>
          </cell>
          <cell r="AU3849">
            <v>0</v>
          </cell>
          <cell r="AV3849" t="str">
            <v>VIABLE</v>
          </cell>
        </row>
        <row r="3850">
          <cell r="AP3850">
            <v>385672</v>
          </cell>
          <cell r="AQ3850">
            <v>9002171</v>
          </cell>
          <cell r="AR3850">
            <v>9</v>
          </cell>
          <cell r="AS3850">
            <v>42409</v>
          </cell>
          <cell r="AT3850" t="str">
            <v>IDU-2128-2013 Terminado Mantenimiento Rutinario IDU Local  -</v>
          </cell>
          <cell r="AU3850">
            <v>0</v>
          </cell>
          <cell r="AV3850" t="str">
            <v>IDU</v>
          </cell>
        </row>
        <row r="3851">
          <cell r="AP3851">
            <v>386535</v>
          </cell>
          <cell r="AQ3851">
            <v>9002524</v>
          </cell>
          <cell r="AR3851">
            <v>9</v>
          </cell>
          <cell r="AS3851">
            <v>0</v>
          </cell>
          <cell r="AT3851">
            <v>0</v>
          </cell>
          <cell r="AU3851">
            <v>0</v>
          </cell>
          <cell r="AV3851" t="str">
            <v>VIABLE</v>
          </cell>
        </row>
        <row r="3852">
          <cell r="AP3852">
            <v>386125</v>
          </cell>
          <cell r="AQ3852">
            <v>9002368</v>
          </cell>
          <cell r="AR3852">
            <v>9</v>
          </cell>
          <cell r="AS3852">
            <v>0</v>
          </cell>
          <cell r="AT3852">
            <v>0</v>
          </cell>
          <cell r="AU3852">
            <v>0</v>
          </cell>
          <cell r="AV3852" t="str">
            <v>VIABLE</v>
          </cell>
        </row>
        <row r="3853">
          <cell r="AP3853">
            <v>385722</v>
          </cell>
          <cell r="AQ3853">
            <v>9002192</v>
          </cell>
          <cell r="AR3853">
            <v>9</v>
          </cell>
          <cell r="AS3853">
            <v>0</v>
          </cell>
          <cell r="AT3853">
            <v>0</v>
          </cell>
          <cell r="AU3853">
            <v>0</v>
          </cell>
          <cell r="AV3853" t="str">
            <v>VIABLE</v>
          </cell>
        </row>
        <row r="3854">
          <cell r="AP3854">
            <v>386284</v>
          </cell>
          <cell r="AQ3854">
            <v>9002433</v>
          </cell>
          <cell r="AR3854">
            <v>9</v>
          </cell>
          <cell r="AS3854">
            <v>0</v>
          </cell>
          <cell r="AT3854">
            <v>0</v>
          </cell>
          <cell r="AU3854">
            <v>0</v>
          </cell>
          <cell r="AV3854" t="str">
            <v>VIABLE</v>
          </cell>
        </row>
        <row r="3855">
          <cell r="AP3855">
            <v>381996</v>
          </cell>
          <cell r="AQ3855">
            <v>9000797</v>
          </cell>
          <cell r="AR3855">
            <v>9</v>
          </cell>
          <cell r="AS3855">
            <v>42762</v>
          </cell>
          <cell r="AT3855" t="str">
            <v>SD Terminado Acciones de Movilidad UAERMV Local Salvando Vidas -</v>
          </cell>
          <cell r="AU3855">
            <v>0</v>
          </cell>
          <cell r="AV3855" t="str">
            <v>UMV 2017</v>
          </cell>
        </row>
        <row r="3856">
          <cell r="AP3856">
            <v>381753</v>
          </cell>
          <cell r="AQ3856">
            <v>9000688</v>
          </cell>
          <cell r="AR3856">
            <v>9</v>
          </cell>
          <cell r="AS3856">
            <v>0</v>
          </cell>
          <cell r="AT3856">
            <v>0</v>
          </cell>
          <cell r="AU3856">
            <v>0</v>
          </cell>
          <cell r="AV3856" t="str">
            <v>VIABLE</v>
          </cell>
        </row>
        <row r="3857">
          <cell r="AP3857">
            <v>381590</v>
          </cell>
          <cell r="AQ3857">
            <v>9000619</v>
          </cell>
          <cell r="AR3857">
            <v>9</v>
          </cell>
          <cell r="AS3857">
            <v>42034</v>
          </cell>
          <cell r="AT3857" t="str">
            <v>SD Terminado Mantenimiento Periódico UAERMV Local  -</v>
          </cell>
          <cell r="AU3857">
            <v>0</v>
          </cell>
          <cell r="AV3857" t="str">
            <v>NO SITP</v>
          </cell>
        </row>
        <row r="3858">
          <cell r="AP3858">
            <v>381883</v>
          </cell>
          <cell r="AQ3858">
            <v>9000743</v>
          </cell>
          <cell r="AR3858">
            <v>9</v>
          </cell>
          <cell r="AS3858">
            <v>42389</v>
          </cell>
          <cell r="AT3858" t="str">
            <v>SD Terminado Acciones de Movilidad UAERMV Local Salvando Vidas -</v>
          </cell>
          <cell r="AU3858">
            <v>0</v>
          </cell>
          <cell r="AV3858" t="str">
            <v>VIABLE</v>
          </cell>
        </row>
        <row r="3859">
          <cell r="AP3859">
            <v>382143</v>
          </cell>
          <cell r="AQ3859">
            <v>9000856</v>
          </cell>
          <cell r="AR3859">
            <v>9</v>
          </cell>
          <cell r="AS3859">
            <v>0</v>
          </cell>
          <cell r="AT3859">
            <v>0</v>
          </cell>
          <cell r="AU3859">
            <v>0</v>
          </cell>
          <cell r="AV3859" t="str">
            <v>VIABLE</v>
          </cell>
        </row>
        <row r="3860">
          <cell r="AP3860">
            <v>381670</v>
          </cell>
          <cell r="AQ3860">
            <v>9000652</v>
          </cell>
          <cell r="AR3860">
            <v>9</v>
          </cell>
          <cell r="AS3860">
            <v>0</v>
          </cell>
          <cell r="AT3860">
            <v>0</v>
          </cell>
          <cell r="AU3860">
            <v>0</v>
          </cell>
          <cell r="AV3860" t="str">
            <v>VIABLE</v>
          </cell>
        </row>
        <row r="3861">
          <cell r="AP3861">
            <v>382275</v>
          </cell>
          <cell r="AQ3861">
            <v>9000907</v>
          </cell>
          <cell r="AR3861">
            <v>9</v>
          </cell>
          <cell r="AS3861">
            <v>42034</v>
          </cell>
          <cell r="AT3861" t="str">
            <v>SD Terminado Mantenimiento Periódico UAERMV Local  -</v>
          </cell>
          <cell r="AU3861">
            <v>0</v>
          </cell>
          <cell r="AV3861" t="str">
            <v>NO SITP</v>
          </cell>
        </row>
        <row r="3862">
          <cell r="AP3862">
            <v>385291</v>
          </cell>
          <cell r="AQ3862">
            <v>9002013</v>
          </cell>
          <cell r="AR3862">
            <v>9</v>
          </cell>
          <cell r="AS3862">
            <v>42342</v>
          </cell>
          <cell r="AT3862" t="str">
            <v>IDU-138-2007 Terminado Construcción IDU Circuito Movilidad  -</v>
          </cell>
          <cell r="AU3862">
            <v>0</v>
          </cell>
          <cell r="AV3862" t="str">
            <v>IDU</v>
          </cell>
        </row>
        <row r="3863">
          <cell r="AP3863">
            <v>91014584</v>
          </cell>
          <cell r="AQ3863">
            <v>50006993</v>
          </cell>
          <cell r="AR3863">
            <v>9</v>
          </cell>
          <cell r="AS3863">
            <v>0</v>
          </cell>
          <cell r="AT3863">
            <v>0</v>
          </cell>
          <cell r="AU3863">
            <v>0</v>
          </cell>
          <cell r="AV3863" t="str">
            <v>VIABLE</v>
          </cell>
        </row>
        <row r="3864">
          <cell r="AP3864">
            <v>385666</v>
          </cell>
          <cell r="AQ3864">
            <v>9002167</v>
          </cell>
          <cell r="AR3864">
            <v>9</v>
          </cell>
          <cell r="AS3864">
            <v>42342</v>
          </cell>
          <cell r="AT3864" t="str">
            <v>IDU-138-2007 Terminado Construcción IDU Circuito Movilidad  -</v>
          </cell>
          <cell r="AU3864">
            <v>0</v>
          </cell>
          <cell r="AV3864" t="str">
            <v>IDU</v>
          </cell>
        </row>
        <row r="3865">
          <cell r="AP3865">
            <v>385833</v>
          </cell>
          <cell r="AQ3865">
            <v>9002248</v>
          </cell>
          <cell r="AR3865">
            <v>9</v>
          </cell>
          <cell r="AS3865">
            <v>42342</v>
          </cell>
          <cell r="AT3865" t="str">
            <v>IDU-138-2007 Terminado Construcción IDU Circuito Movilidad  -</v>
          </cell>
          <cell r="AU3865">
            <v>0</v>
          </cell>
          <cell r="AV3865" t="str">
            <v>IDU</v>
          </cell>
        </row>
        <row r="3866">
          <cell r="AP3866">
            <v>383700</v>
          </cell>
          <cell r="AQ3866">
            <v>50008515</v>
          </cell>
          <cell r="AR3866">
            <v>9</v>
          </cell>
          <cell r="AS3866">
            <v>0</v>
          </cell>
          <cell r="AT3866">
            <v>0</v>
          </cell>
          <cell r="AU3866">
            <v>0</v>
          </cell>
          <cell r="AV3866" t="str">
            <v>VIABLE</v>
          </cell>
        </row>
        <row r="3867">
          <cell r="AP3867">
            <v>383522</v>
          </cell>
          <cell r="AQ3867">
            <v>9001361</v>
          </cell>
          <cell r="AR3867">
            <v>9</v>
          </cell>
          <cell r="AS3867">
            <v>0</v>
          </cell>
          <cell r="AT3867">
            <v>0</v>
          </cell>
          <cell r="AU3867">
            <v>0</v>
          </cell>
          <cell r="AV3867" t="str">
            <v>VIABLE</v>
          </cell>
        </row>
        <row r="3868">
          <cell r="AP3868">
            <v>383842</v>
          </cell>
          <cell r="AQ3868">
            <v>9001475</v>
          </cell>
          <cell r="AR3868">
            <v>9</v>
          </cell>
          <cell r="AS3868">
            <v>42313</v>
          </cell>
          <cell r="AT3868" t="str">
            <v>IDU-74-2008 Terminado Rehabilitación IDU Circuito Movilidad  -</v>
          </cell>
          <cell r="AU3868">
            <v>0</v>
          </cell>
          <cell r="AV3868" t="str">
            <v>VIABLE</v>
          </cell>
        </row>
        <row r="3869">
          <cell r="AP3869">
            <v>383785</v>
          </cell>
          <cell r="AQ3869">
            <v>9001456</v>
          </cell>
          <cell r="AR3869">
            <v>9</v>
          </cell>
          <cell r="AS3869">
            <v>42313</v>
          </cell>
          <cell r="AT3869" t="str">
            <v>IDU-74-2008 Terminado Rehabilitación IDU Circuito Movilidad  -</v>
          </cell>
          <cell r="AU3869">
            <v>0</v>
          </cell>
          <cell r="AV3869" t="str">
            <v>IDU</v>
          </cell>
        </row>
        <row r="3870">
          <cell r="AP3870">
            <v>472073</v>
          </cell>
          <cell r="AQ3870">
            <v>9004253</v>
          </cell>
          <cell r="AR3870">
            <v>9</v>
          </cell>
          <cell r="AS3870">
            <v>42313</v>
          </cell>
          <cell r="AT3870" t="str">
            <v>IDU-74-2008 Terminado Rehabilitación IDU Circuito Movilidad  -</v>
          </cell>
          <cell r="AU3870">
            <v>0</v>
          </cell>
          <cell r="AV3870" t="str">
            <v>IDU</v>
          </cell>
        </row>
        <row r="3871">
          <cell r="AP3871">
            <v>383877</v>
          </cell>
          <cell r="AQ3871">
            <v>9001488</v>
          </cell>
          <cell r="AR3871">
            <v>9</v>
          </cell>
          <cell r="AS3871">
            <v>42313</v>
          </cell>
          <cell r="AT3871" t="str">
            <v>IDU-74-2008 Terminado Rehabilitación IDU Circuito Movilidad  -</v>
          </cell>
          <cell r="AU3871">
            <v>0</v>
          </cell>
          <cell r="AV3871" t="str">
            <v>IDU</v>
          </cell>
        </row>
        <row r="3872">
          <cell r="AP3872">
            <v>91014540</v>
          </cell>
          <cell r="AQ3872">
            <v>9004674</v>
          </cell>
          <cell r="AR3872">
            <v>9</v>
          </cell>
          <cell r="AS3872">
            <v>0</v>
          </cell>
          <cell r="AT3872">
            <v>0</v>
          </cell>
          <cell r="AU3872">
            <v>0</v>
          </cell>
          <cell r="AV3872" t="str">
            <v>VIABLE</v>
          </cell>
        </row>
        <row r="3873">
          <cell r="AP3873">
            <v>383670</v>
          </cell>
          <cell r="AQ3873">
            <v>9001415</v>
          </cell>
          <cell r="AR3873">
            <v>9</v>
          </cell>
          <cell r="AS3873">
            <v>42313</v>
          </cell>
          <cell r="AT3873" t="str">
            <v>IDU-74-2008 Terminado Rehabilitación IDU Circuito Movilidad  -</v>
          </cell>
          <cell r="AU3873">
            <v>0</v>
          </cell>
          <cell r="AV3873" t="str">
            <v>IDU</v>
          </cell>
        </row>
        <row r="3874">
          <cell r="AP3874">
            <v>383813</v>
          </cell>
          <cell r="AQ3874">
            <v>9001465</v>
          </cell>
          <cell r="AR3874">
            <v>9</v>
          </cell>
          <cell r="AS3874">
            <v>42313</v>
          </cell>
          <cell r="AT3874" t="str">
            <v>IDU-74-2008 Terminado Rehabilitación IDU Circuito Movilidad  -</v>
          </cell>
          <cell r="AU3874">
            <v>0</v>
          </cell>
          <cell r="AV3874" t="str">
            <v>IDU</v>
          </cell>
        </row>
        <row r="3875">
          <cell r="AP3875">
            <v>383404</v>
          </cell>
          <cell r="AQ3875">
            <v>9001320</v>
          </cell>
          <cell r="AR3875">
            <v>9</v>
          </cell>
          <cell r="AS3875">
            <v>42313</v>
          </cell>
          <cell r="AT3875" t="str">
            <v>IDU-74-2008 Terminado Rehabilitación IDU Circuito Movilidad  -</v>
          </cell>
          <cell r="AU3875">
            <v>0</v>
          </cell>
          <cell r="AV3875" t="str">
            <v>IDU</v>
          </cell>
        </row>
        <row r="3876">
          <cell r="AP3876">
            <v>387609</v>
          </cell>
          <cell r="AQ3876">
            <v>9003020</v>
          </cell>
          <cell r="AR3876">
            <v>9</v>
          </cell>
          <cell r="AS3876">
            <v>43006</v>
          </cell>
          <cell r="AT3876" t="str">
            <v>Anden1 Calzada2-POLIZA ESTABILIDAD ACTIVA</v>
          </cell>
          <cell r="AU3876">
            <v>0</v>
          </cell>
          <cell r="AV3876" t="str">
            <v>POLIZA</v>
          </cell>
        </row>
        <row r="3877">
          <cell r="AP3877">
            <v>386355</v>
          </cell>
          <cell r="AQ3877">
            <v>9002462</v>
          </cell>
          <cell r="AR3877">
            <v>9</v>
          </cell>
          <cell r="AS3877">
            <v>0</v>
          </cell>
          <cell r="AT3877">
            <v>0</v>
          </cell>
          <cell r="AU3877">
            <v>0</v>
          </cell>
          <cell r="AV3877" t="str">
            <v>VIABLE</v>
          </cell>
        </row>
        <row r="3878">
          <cell r="AP3878">
            <v>386616</v>
          </cell>
          <cell r="AQ3878">
            <v>9002553</v>
          </cell>
          <cell r="AR3878">
            <v>9</v>
          </cell>
          <cell r="AS3878">
            <v>0</v>
          </cell>
          <cell r="AT3878">
            <v>0</v>
          </cell>
          <cell r="AU3878">
            <v>0</v>
          </cell>
          <cell r="AV3878" t="str">
            <v>VIABLE</v>
          </cell>
        </row>
        <row r="3879">
          <cell r="AP3879">
            <v>91014490</v>
          </cell>
          <cell r="AQ3879">
            <v>50009244</v>
          </cell>
          <cell r="AR3879">
            <v>9</v>
          </cell>
          <cell r="AS3879">
            <v>43006</v>
          </cell>
          <cell r="AT3879" t="str">
            <v>Anden1 Calzada2-POLIZA ESTABILIDAD ACTIVA</v>
          </cell>
          <cell r="AU3879">
            <v>0</v>
          </cell>
          <cell r="AV3879" t="str">
            <v>VIABLE</v>
          </cell>
        </row>
        <row r="3880">
          <cell r="AP3880">
            <v>91014487</v>
          </cell>
          <cell r="AQ3880">
            <v>50009245</v>
          </cell>
          <cell r="AR3880">
            <v>9</v>
          </cell>
          <cell r="AS3880">
            <v>43748</v>
          </cell>
          <cell r="AT3880" t="str">
            <v>Anden 1-POLIZA ESTABILIDAD ACTIVA</v>
          </cell>
          <cell r="AU3880">
            <v>0</v>
          </cell>
          <cell r="AV3880" t="str">
            <v>POLIZA</v>
          </cell>
        </row>
        <row r="3881">
          <cell r="AP3881">
            <v>91014488</v>
          </cell>
          <cell r="AQ3881">
            <v>9003020</v>
          </cell>
          <cell r="AR3881">
            <v>9</v>
          </cell>
          <cell r="AS3881">
            <v>43006</v>
          </cell>
          <cell r="AT3881" t="str">
            <v>Anden1 Calzada2-POLIZA ESTABILIDAD ACTIVA</v>
          </cell>
          <cell r="AU3881">
            <v>0</v>
          </cell>
          <cell r="AV3881" t="str">
            <v>POLIZA</v>
          </cell>
        </row>
        <row r="3882">
          <cell r="AP3882">
            <v>386739</v>
          </cell>
          <cell r="AQ3882">
            <v>9002615</v>
          </cell>
          <cell r="AR3882">
            <v>9</v>
          </cell>
          <cell r="AS3882">
            <v>0</v>
          </cell>
          <cell r="AT3882">
            <v>0</v>
          </cell>
          <cell r="AU3882">
            <v>0</v>
          </cell>
          <cell r="AV3882" t="str">
            <v>VIABLE</v>
          </cell>
        </row>
        <row r="3883">
          <cell r="AP3883">
            <v>386614</v>
          </cell>
          <cell r="AQ3883">
            <v>9002553</v>
          </cell>
          <cell r="AR3883">
            <v>9</v>
          </cell>
          <cell r="AS3883">
            <v>0</v>
          </cell>
          <cell r="AT3883">
            <v>0</v>
          </cell>
          <cell r="AU3883">
            <v>0</v>
          </cell>
          <cell r="AV3883" t="str">
            <v>VIABLE</v>
          </cell>
        </row>
        <row r="3884">
          <cell r="AP3884">
            <v>91014491</v>
          </cell>
          <cell r="AQ3884">
            <v>50009244</v>
          </cell>
          <cell r="AR3884">
            <v>9</v>
          </cell>
          <cell r="AS3884">
            <v>43006</v>
          </cell>
          <cell r="AT3884" t="str">
            <v>Anden1 Calzada2-POLIZA ESTABILIDAD ACTIVA</v>
          </cell>
          <cell r="AU3884">
            <v>0</v>
          </cell>
          <cell r="AV3884" t="str">
            <v>POLIZA</v>
          </cell>
        </row>
        <row r="3885">
          <cell r="AP3885">
            <v>91014489</v>
          </cell>
          <cell r="AQ3885">
            <v>50009245</v>
          </cell>
          <cell r="AR3885">
            <v>9</v>
          </cell>
          <cell r="AS3885">
            <v>43748</v>
          </cell>
          <cell r="AT3885" t="str">
            <v>Anden 1-POLIZA ESTABILIDAD ACTIVA</v>
          </cell>
          <cell r="AU3885">
            <v>0</v>
          </cell>
          <cell r="AV3885" t="str">
            <v>POLIZA</v>
          </cell>
        </row>
        <row r="3886">
          <cell r="AP3886">
            <v>386741</v>
          </cell>
          <cell r="AQ3886">
            <v>9002615</v>
          </cell>
          <cell r="AR3886">
            <v>9</v>
          </cell>
          <cell r="AS3886">
            <v>0</v>
          </cell>
          <cell r="AT3886">
            <v>0</v>
          </cell>
          <cell r="AU3886">
            <v>0</v>
          </cell>
          <cell r="AV3886" t="str">
            <v>VIABLE</v>
          </cell>
        </row>
        <row r="3887">
          <cell r="AP3887">
            <v>386357</v>
          </cell>
          <cell r="AQ3887">
            <v>9002462</v>
          </cell>
          <cell r="AR3887">
            <v>9</v>
          </cell>
          <cell r="AS3887">
            <v>0</v>
          </cell>
          <cell r="AT3887">
            <v>0</v>
          </cell>
          <cell r="AU3887">
            <v>0</v>
          </cell>
          <cell r="AV3887" t="str">
            <v>VIABLE</v>
          </cell>
        </row>
        <row r="3888">
          <cell r="AP3888">
            <v>24120099</v>
          </cell>
          <cell r="AQ3888">
            <v>9002618</v>
          </cell>
          <cell r="AR3888">
            <v>9</v>
          </cell>
          <cell r="AS3888">
            <v>0</v>
          </cell>
          <cell r="AT3888">
            <v>0</v>
          </cell>
          <cell r="AU3888">
            <v>0</v>
          </cell>
          <cell r="AV3888" t="str">
            <v>VIABLE</v>
          </cell>
        </row>
        <row r="3889">
          <cell r="AP3889">
            <v>382374</v>
          </cell>
          <cell r="AQ3889">
            <v>9000944</v>
          </cell>
          <cell r="AR3889">
            <v>9</v>
          </cell>
          <cell r="AS3889">
            <v>41464</v>
          </cell>
          <cell r="AT3889" t="str">
            <v>SD Terminado Acciones de Movilidad UAERMV Circuito Movilidad  -</v>
          </cell>
          <cell r="AU3889">
            <v>0</v>
          </cell>
          <cell r="AV3889" t="str">
            <v>VIABLE</v>
          </cell>
        </row>
        <row r="3890">
          <cell r="AP3890">
            <v>382690</v>
          </cell>
          <cell r="AQ3890">
            <v>9001059</v>
          </cell>
          <cell r="AR3890">
            <v>9</v>
          </cell>
          <cell r="AS3890">
            <v>0</v>
          </cell>
          <cell r="AT3890">
            <v>0</v>
          </cell>
          <cell r="AU3890">
            <v>0</v>
          </cell>
          <cell r="AV3890" t="str">
            <v>VIABLE</v>
          </cell>
        </row>
        <row r="3891">
          <cell r="AP3891">
            <v>383510</v>
          </cell>
          <cell r="AQ3891">
            <v>9001357</v>
          </cell>
          <cell r="AR3891">
            <v>9</v>
          </cell>
          <cell r="AS3891">
            <v>0</v>
          </cell>
          <cell r="AT3891">
            <v>0</v>
          </cell>
          <cell r="AU3891">
            <v>0</v>
          </cell>
          <cell r="AV3891" t="str">
            <v>VIABLE</v>
          </cell>
        </row>
        <row r="3892">
          <cell r="AP3892">
            <v>383195</v>
          </cell>
          <cell r="AQ3892">
            <v>9001249</v>
          </cell>
          <cell r="AR3892">
            <v>9</v>
          </cell>
          <cell r="AS3892">
            <v>0</v>
          </cell>
          <cell r="AT3892">
            <v>0</v>
          </cell>
          <cell r="AU3892">
            <v>0</v>
          </cell>
          <cell r="AV3892" t="str">
            <v>VIABLE</v>
          </cell>
        </row>
        <row r="3893">
          <cell r="AP3893">
            <v>381910</v>
          </cell>
          <cell r="AQ3893">
            <v>9000753</v>
          </cell>
          <cell r="AR3893">
            <v>9</v>
          </cell>
          <cell r="AS3893">
            <v>0</v>
          </cell>
          <cell r="AT3893">
            <v>0</v>
          </cell>
          <cell r="AU3893">
            <v>0</v>
          </cell>
          <cell r="AV3893" t="str">
            <v>VIABLE</v>
          </cell>
        </row>
        <row r="3894">
          <cell r="AP3894">
            <v>382155</v>
          </cell>
          <cell r="AQ3894">
            <v>9000862</v>
          </cell>
          <cell r="AR3894">
            <v>9</v>
          </cell>
          <cell r="AS3894">
            <v>0</v>
          </cell>
          <cell r="AT3894">
            <v>0</v>
          </cell>
          <cell r="AU3894">
            <v>0</v>
          </cell>
          <cell r="AV3894" t="str">
            <v>VIABLE</v>
          </cell>
        </row>
        <row r="3895">
          <cell r="AP3895">
            <v>381732</v>
          </cell>
          <cell r="AQ3895">
            <v>9000678</v>
          </cell>
          <cell r="AR3895">
            <v>9</v>
          </cell>
          <cell r="AS3895">
            <v>0</v>
          </cell>
          <cell r="AT3895">
            <v>0</v>
          </cell>
          <cell r="AU3895">
            <v>0</v>
          </cell>
          <cell r="AV3895" t="str">
            <v>VIABLE</v>
          </cell>
        </row>
        <row r="3896">
          <cell r="AP3896">
            <v>383072</v>
          </cell>
          <cell r="AQ3896">
            <v>9001204</v>
          </cell>
          <cell r="AR3896">
            <v>9</v>
          </cell>
          <cell r="AS3896">
            <v>0</v>
          </cell>
          <cell r="AT3896">
            <v>0</v>
          </cell>
          <cell r="AU3896">
            <v>0</v>
          </cell>
          <cell r="AV3896" t="str">
            <v>VIABLE</v>
          </cell>
        </row>
        <row r="3897">
          <cell r="AP3897">
            <v>606082</v>
          </cell>
          <cell r="AQ3897">
            <v>9001408</v>
          </cell>
          <cell r="AR3897">
            <v>9</v>
          </cell>
          <cell r="AS3897">
            <v>42731</v>
          </cell>
          <cell r="AT3897" t="str">
            <v>SD Reservado Mantenimiento Rutinario IDU Circuito Movilidad EJECUCION SITP 2016 -</v>
          </cell>
          <cell r="AU3897">
            <v>0</v>
          </cell>
          <cell r="AV3897" t="str">
            <v>IDU SITP 2016</v>
          </cell>
        </row>
        <row r="3898">
          <cell r="AP3898">
            <v>382953</v>
          </cell>
          <cell r="AQ3898">
            <v>9001156</v>
          </cell>
          <cell r="AR3898">
            <v>9</v>
          </cell>
          <cell r="AS3898">
            <v>0</v>
          </cell>
          <cell r="AT3898">
            <v>0</v>
          </cell>
          <cell r="AU3898">
            <v>0</v>
          </cell>
          <cell r="AV3898" t="str">
            <v>VIABLE</v>
          </cell>
        </row>
        <row r="3899">
          <cell r="AP3899">
            <v>382861</v>
          </cell>
          <cell r="AQ3899">
            <v>9001121</v>
          </cell>
          <cell r="AR3899">
            <v>9</v>
          </cell>
          <cell r="AS3899">
            <v>0</v>
          </cell>
          <cell r="AT3899">
            <v>0</v>
          </cell>
          <cell r="AU3899">
            <v>0</v>
          </cell>
          <cell r="AV3899" t="str">
            <v>VIABLE</v>
          </cell>
        </row>
        <row r="3900">
          <cell r="AP3900">
            <v>383336</v>
          </cell>
          <cell r="AQ3900">
            <v>9001297</v>
          </cell>
          <cell r="AR3900">
            <v>9</v>
          </cell>
          <cell r="AS3900">
            <v>0</v>
          </cell>
          <cell r="AT3900">
            <v>0</v>
          </cell>
          <cell r="AU3900">
            <v>0</v>
          </cell>
          <cell r="AV3900" t="str">
            <v>VIABLE</v>
          </cell>
        </row>
        <row r="3901">
          <cell r="AP3901">
            <v>382590</v>
          </cell>
          <cell r="AQ3901">
            <v>9001026</v>
          </cell>
          <cell r="AR3901">
            <v>9</v>
          </cell>
          <cell r="AS3901">
            <v>0</v>
          </cell>
          <cell r="AT3901">
            <v>0</v>
          </cell>
          <cell r="AU3901">
            <v>0</v>
          </cell>
          <cell r="AV3901" t="str">
            <v>VIABLE</v>
          </cell>
        </row>
        <row r="3902">
          <cell r="AP3902">
            <v>606087</v>
          </cell>
          <cell r="AQ3902">
            <v>9001440</v>
          </cell>
          <cell r="AR3902">
            <v>9</v>
          </cell>
          <cell r="AS3902">
            <v>42731</v>
          </cell>
          <cell r="AT3902" t="str">
            <v>SD Reservado Mantenimiento Periódico IDU Circuito Movilidad EJECUCION SITP 2016 -</v>
          </cell>
          <cell r="AU3902">
            <v>0</v>
          </cell>
          <cell r="AV3902" t="str">
            <v>IDU SITP 2016</v>
          </cell>
        </row>
        <row r="3903">
          <cell r="AP3903">
            <v>381634</v>
          </cell>
          <cell r="AQ3903">
            <v>9000636</v>
          </cell>
          <cell r="AR3903">
            <v>9</v>
          </cell>
          <cell r="AS3903">
            <v>0</v>
          </cell>
          <cell r="AT3903">
            <v>0</v>
          </cell>
          <cell r="AU3903">
            <v>0</v>
          </cell>
          <cell r="AV3903" t="str">
            <v>VIABLE</v>
          </cell>
        </row>
        <row r="3904">
          <cell r="AP3904">
            <v>385734</v>
          </cell>
          <cell r="AQ3904">
            <v>9002197</v>
          </cell>
          <cell r="AR3904">
            <v>9</v>
          </cell>
          <cell r="AS3904">
            <v>42361</v>
          </cell>
          <cell r="AT3904" t="str">
            <v>UMV-638-2013 Terminado Acciones de Movilidad UAERMV Circuito Movilidad  -Anden 3-POLIZA ESTABILIDAD ACTIVA</v>
          </cell>
          <cell r="AU3904">
            <v>43748</v>
          </cell>
          <cell r="AV3904" t="str">
            <v>VIABLE</v>
          </cell>
        </row>
        <row r="3905">
          <cell r="AP3905">
            <v>385520</v>
          </cell>
          <cell r="AQ3905">
            <v>9002107</v>
          </cell>
          <cell r="AR3905">
            <v>9</v>
          </cell>
          <cell r="AS3905">
            <v>42361</v>
          </cell>
          <cell r="AT3905" t="str">
            <v>UMV-638-2013 Terminado Acciones de Movilidad UAERMV Circuito Movilidad  -</v>
          </cell>
          <cell r="AU3905">
            <v>0</v>
          </cell>
          <cell r="AV3905" t="str">
            <v>VIABLE</v>
          </cell>
        </row>
        <row r="3906">
          <cell r="AP3906">
            <v>385325</v>
          </cell>
          <cell r="AQ3906">
            <v>9002024</v>
          </cell>
          <cell r="AR3906">
            <v>9</v>
          </cell>
          <cell r="AS3906">
            <v>42550</v>
          </cell>
          <cell r="AT3906" t="str">
            <v>SD Terminado Mantenimiento Rutinario UAERMV Circuito Movilidad  -</v>
          </cell>
          <cell r="AU3906">
            <v>0</v>
          </cell>
          <cell r="AV3906" t="str">
            <v>UAERMV 2016</v>
          </cell>
        </row>
        <row r="3907">
          <cell r="AP3907">
            <v>385990</v>
          </cell>
          <cell r="AQ3907">
            <v>9002317</v>
          </cell>
          <cell r="AR3907">
            <v>9</v>
          </cell>
          <cell r="AS3907">
            <v>0</v>
          </cell>
          <cell r="AT3907">
            <v>0</v>
          </cell>
          <cell r="AU3907">
            <v>0</v>
          </cell>
          <cell r="AV3907" t="str">
            <v>VIABLE</v>
          </cell>
        </row>
        <row r="3908">
          <cell r="AP3908">
            <v>388797</v>
          </cell>
          <cell r="AQ3908">
            <v>9003493</v>
          </cell>
          <cell r="AR3908">
            <v>9</v>
          </cell>
          <cell r="AS3908">
            <v>44480</v>
          </cell>
          <cell r="AT3908" t="str">
            <v>-POLIZA ESTABILIDAD ACTIVA</v>
          </cell>
          <cell r="AU3908">
            <v>0</v>
          </cell>
          <cell r="AV3908" t="str">
            <v>POLIZA</v>
          </cell>
        </row>
        <row r="3909">
          <cell r="AP3909">
            <v>388905</v>
          </cell>
          <cell r="AQ3909">
            <v>9003542</v>
          </cell>
          <cell r="AR3909">
            <v>9</v>
          </cell>
          <cell r="AS3909">
            <v>44480</v>
          </cell>
          <cell r="AT3909" t="str">
            <v>-POLIZA ESTABILIDAD ACTIVA</v>
          </cell>
          <cell r="AU3909">
            <v>0</v>
          </cell>
          <cell r="AV3909" t="str">
            <v>POLIZA</v>
          </cell>
        </row>
        <row r="3910">
          <cell r="AP3910">
            <v>388738</v>
          </cell>
          <cell r="AQ3910">
            <v>9003471</v>
          </cell>
          <cell r="AR3910">
            <v>9</v>
          </cell>
          <cell r="AS3910">
            <v>42389</v>
          </cell>
          <cell r="AT3910" t="str">
            <v>SD Terminado Acciones de Movilidad UAERMV Circuito Movilidad Salvando Vidas --POLIZA ESTABILIDAD ACTIVA</v>
          </cell>
          <cell r="AU3910">
            <v>44480</v>
          </cell>
          <cell r="AV3910" t="str">
            <v>POLIZA</v>
          </cell>
        </row>
        <row r="3911">
          <cell r="AP3911">
            <v>388741</v>
          </cell>
          <cell r="AQ3911">
            <v>9003472</v>
          </cell>
          <cell r="AR3911">
            <v>9</v>
          </cell>
          <cell r="AS3911">
            <v>42389</v>
          </cell>
          <cell r="AT3911" t="str">
            <v>SD Terminado Acciones de Movilidad UAERMV Circuito Movilidad Salvando Vidas -</v>
          </cell>
          <cell r="AU3911">
            <v>0</v>
          </cell>
          <cell r="AV3911" t="str">
            <v>VIABLE</v>
          </cell>
        </row>
        <row r="3912">
          <cell r="AP3912">
            <v>388832</v>
          </cell>
          <cell r="AQ3912">
            <v>9003510</v>
          </cell>
          <cell r="AR3912">
            <v>9</v>
          </cell>
          <cell r="AS3912">
            <v>0</v>
          </cell>
          <cell r="AT3912">
            <v>0</v>
          </cell>
          <cell r="AU3912">
            <v>0</v>
          </cell>
          <cell r="AV3912" t="str">
            <v>VIABLE</v>
          </cell>
        </row>
        <row r="3913">
          <cell r="AP3913">
            <v>388950</v>
          </cell>
          <cell r="AQ3913">
            <v>9003564</v>
          </cell>
          <cell r="AR3913">
            <v>9</v>
          </cell>
          <cell r="AS3913">
            <v>44480</v>
          </cell>
          <cell r="AT3913" t="str">
            <v>-POLIZA ESTABILIDAD ACTIVA</v>
          </cell>
          <cell r="AU3913">
            <v>0</v>
          </cell>
          <cell r="AV3913" t="str">
            <v>POLIZA</v>
          </cell>
        </row>
        <row r="3914">
          <cell r="AP3914">
            <v>91014342</v>
          </cell>
          <cell r="AQ3914">
            <v>50006479</v>
          </cell>
          <cell r="AR3914">
            <v>9</v>
          </cell>
          <cell r="AS3914">
            <v>0</v>
          </cell>
          <cell r="AT3914">
            <v>0</v>
          </cell>
          <cell r="AU3914">
            <v>0</v>
          </cell>
          <cell r="AV3914" t="str">
            <v>VIABLE</v>
          </cell>
        </row>
        <row r="3915">
          <cell r="AP3915">
            <v>390330</v>
          </cell>
          <cell r="AQ3915">
            <v>9004010</v>
          </cell>
          <cell r="AR3915">
            <v>9</v>
          </cell>
          <cell r="AS3915">
            <v>0</v>
          </cell>
          <cell r="AT3915">
            <v>0</v>
          </cell>
          <cell r="AU3915">
            <v>0</v>
          </cell>
          <cell r="AV3915" t="str">
            <v>VIABLE</v>
          </cell>
        </row>
        <row r="3916">
          <cell r="AP3916">
            <v>390383</v>
          </cell>
          <cell r="AQ3916">
            <v>9004023</v>
          </cell>
          <cell r="AR3916">
            <v>9</v>
          </cell>
          <cell r="AS3916">
            <v>0</v>
          </cell>
          <cell r="AT3916">
            <v>0</v>
          </cell>
          <cell r="AU3916">
            <v>0</v>
          </cell>
          <cell r="AV3916" t="str">
            <v>VIABLE</v>
          </cell>
        </row>
        <row r="3917">
          <cell r="AP3917">
            <v>390385</v>
          </cell>
          <cell r="AQ3917">
            <v>9004023</v>
          </cell>
          <cell r="AR3917">
            <v>9</v>
          </cell>
          <cell r="AS3917">
            <v>0</v>
          </cell>
          <cell r="AT3917">
            <v>0</v>
          </cell>
          <cell r="AU3917">
            <v>0</v>
          </cell>
          <cell r="AV3917" t="str">
            <v>VIABLE</v>
          </cell>
        </row>
        <row r="3918">
          <cell r="AP3918">
            <v>91014333</v>
          </cell>
          <cell r="AQ3918">
            <v>50006479</v>
          </cell>
          <cell r="AR3918">
            <v>9</v>
          </cell>
          <cell r="AS3918">
            <v>0</v>
          </cell>
          <cell r="AT3918">
            <v>0</v>
          </cell>
          <cell r="AU3918">
            <v>0</v>
          </cell>
          <cell r="AV3918" t="str">
            <v>VIABLE</v>
          </cell>
        </row>
        <row r="3919">
          <cell r="AP3919">
            <v>390332</v>
          </cell>
          <cell r="AQ3919">
            <v>9004010</v>
          </cell>
          <cell r="AR3919">
            <v>9</v>
          </cell>
          <cell r="AS3919">
            <v>0</v>
          </cell>
          <cell r="AT3919">
            <v>0</v>
          </cell>
          <cell r="AU3919">
            <v>0</v>
          </cell>
          <cell r="AV3919" t="str">
            <v>VIABLE</v>
          </cell>
        </row>
        <row r="3920">
          <cell r="AP3920">
            <v>472097</v>
          </cell>
          <cell r="AQ3920">
            <v>9004285</v>
          </cell>
          <cell r="AR3920">
            <v>9</v>
          </cell>
          <cell r="AS3920">
            <v>0</v>
          </cell>
          <cell r="AT3920">
            <v>0</v>
          </cell>
          <cell r="AU3920">
            <v>0</v>
          </cell>
          <cell r="AV3920" t="str">
            <v>VIABLE</v>
          </cell>
        </row>
        <row r="3921">
          <cell r="AP3921">
            <v>381340</v>
          </cell>
          <cell r="AQ3921">
            <v>9000536</v>
          </cell>
          <cell r="AR3921">
            <v>9</v>
          </cell>
          <cell r="AS3921">
            <v>0</v>
          </cell>
          <cell r="AT3921">
            <v>0</v>
          </cell>
          <cell r="AU3921">
            <v>0</v>
          </cell>
          <cell r="AV3921" t="str">
            <v>VIABLE</v>
          </cell>
        </row>
        <row r="3922">
          <cell r="AP3922">
            <v>381382</v>
          </cell>
          <cell r="AQ3922">
            <v>9000552</v>
          </cell>
          <cell r="AR3922">
            <v>9</v>
          </cell>
          <cell r="AS3922">
            <v>42361</v>
          </cell>
          <cell r="AT3922" t="str">
            <v>UMV-638-2013 Terminado Acciones de Movilidad UAERMV Circuito Movilidad  -</v>
          </cell>
          <cell r="AU3922">
            <v>0</v>
          </cell>
          <cell r="AV3922" t="str">
            <v>VIABLE</v>
          </cell>
        </row>
        <row r="3923">
          <cell r="AP3923">
            <v>381425</v>
          </cell>
          <cell r="AQ3923">
            <v>9000567</v>
          </cell>
          <cell r="AR3923">
            <v>9</v>
          </cell>
          <cell r="AS3923">
            <v>42361</v>
          </cell>
          <cell r="AT3923" t="str">
            <v>UMV-638-2013 Terminado Acciones de Movilidad UAERMV Circuito Movilidad  -</v>
          </cell>
          <cell r="AU3923">
            <v>0</v>
          </cell>
          <cell r="AV3923" t="str">
            <v>VIABLE</v>
          </cell>
        </row>
        <row r="3924">
          <cell r="AP3924">
            <v>381536</v>
          </cell>
          <cell r="AQ3924">
            <v>9000603</v>
          </cell>
          <cell r="AR3924">
            <v>9</v>
          </cell>
          <cell r="AS3924">
            <v>0</v>
          </cell>
          <cell r="AT3924">
            <v>0</v>
          </cell>
          <cell r="AU3924">
            <v>0</v>
          </cell>
          <cell r="AV3924" t="str">
            <v>VIABLE</v>
          </cell>
        </row>
        <row r="3925">
          <cell r="AP3925">
            <v>381303</v>
          </cell>
          <cell r="AQ3925">
            <v>9000522</v>
          </cell>
          <cell r="AR3925">
            <v>9</v>
          </cell>
          <cell r="AS3925">
            <v>42667</v>
          </cell>
          <cell r="AT3925" t="str">
            <v>SD Terminado Mantenimiento Periódico UAERMV Circuito Movilidad SD Intervenida 28/08/2014 Reporte depuración ejecución UMV-</v>
          </cell>
          <cell r="AU3925">
            <v>0</v>
          </cell>
          <cell r="AV3925" t="str">
            <v>UAERMV 2016</v>
          </cell>
        </row>
        <row r="3926">
          <cell r="AP3926">
            <v>381472</v>
          </cell>
          <cell r="AQ3926">
            <v>9000583</v>
          </cell>
          <cell r="AR3926">
            <v>9</v>
          </cell>
          <cell r="AS3926">
            <v>0</v>
          </cell>
          <cell r="AT3926">
            <v>0</v>
          </cell>
          <cell r="AU3926">
            <v>0</v>
          </cell>
          <cell r="AV3926" t="str">
            <v>VIABLE</v>
          </cell>
        </row>
        <row r="3927">
          <cell r="AP3927">
            <v>380110</v>
          </cell>
          <cell r="AQ3927">
            <v>9000043</v>
          </cell>
          <cell r="AR3927">
            <v>9</v>
          </cell>
          <cell r="AS3927">
            <v>0</v>
          </cell>
          <cell r="AT3927">
            <v>0</v>
          </cell>
          <cell r="AU3927">
            <v>0</v>
          </cell>
          <cell r="AV3927" t="str">
            <v>VIABLE</v>
          </cell>
        </row>
        <row r="3928">
          <cell r="AP3928">
            <v>380218</v>
          </cell>
          <cell r="AQ3928">
            <v>9000083</v>
          </cell>
          <cell r="AR3928">
            <v>9</v>
          </cell>
          <cell r="AS3928">
            <v>0</v>
          </cell>
          <cell r="AT3928">
            <v>0</v>
          </cell>
          <cell r="AU3928">
            <v>0</v>
          </cell>
          <cell r="AV3928" t="str">
            <v>VIABLE</v>
          </cell>
        </row>
        <row r="3929">
          <cell r="AP3929">
            <v>603078</v>
          </cell>
          <cell r="AQ3929">
            <v>9000048</v>
          </cell>
          <cell r="AR3929">
            <v>9</v>
          </cell>
          <cell r="AS3929">
            <v>0</v>
          </cell>
          <cell r="AT3929">
            <v>0</v>
          </cell>
          <cell r="AU3929">
            <v>0</v>
          </cell>
          <cell r="AV3929" t="str">
            <v>VIABLE</v>
          </cell>
        </row>
        <row r="3930">
          <cell r="AP3930">
            <v>380302</v>
          </cell>
          <cell r="AQ3930">
            <v>9000115</v>
          </cell>
          <cell r="AR3930">
            <v>9</v>
          </cell>
          <cell r="AS3930">
            <v>42534</v>
          </cell>
          <cell r="AT3930" t="str">
            <v>IDU-1806-2015 Terminado Mantenimiento Periódico IDU Arterial BRIGADA FASE I - MVA NO TRONCAL Y SITP -</v>
          </cell>
          <cell r="AU3930">
            <v>0</v>
          </cell>
          <cell r="AV3930" t="str">
            <v>IDU</v>
          </cell>
        </row>
        <row r="3931">
          <cell r="AP3931">
            <v>24120080</v>
          </cell>
          <cell r="AQ3931">
            <v>9000083</v>
          </cell>
          <cell r="AR3931">
            <v>9</v>
          </cell>
          <cell r="AS3931">
            <v>0</v>
          </cell>
          <cell r="AT3931">
            <v>0</v>
          </cell>
          <cell r="AU3931">
            <v>0</v>
          </cell>
          <cell r="AV3931" t="str">
            <v>VIABLE</v>
          </cell>
        </row>
        <row r="3932">
          <cell r="AP3932">
            <v>529592</v>
          </cell>
          <cell r="AQ3932">
            <v>50008973</v>
          </cell>
          <cell r="AR3932">
            <v>9</v>
          </cell>
          <cell r="AS3932">
            <v>0</v>
          </cell>
          <cell r="AT3932">
            <v>0</v>
          </cell>
          <cell r="AU3932">
            <v>0</v>
          </cell>
          <cell r="AV3932" t="str">
            <v>VIABLE</v>
          </cell>
        </row>
        <row r="3933">
          <cell r="AP3933">
            <v>380371</v>
          </cell>
          <cell r="AQ3933">
            <v>9000138</v>
          </cell>
          <cell r="AR3933">
            <v>9</v>
          </cell>
          <cell r="AS3933">
            <v>0</v>
          </cell>
          <cell r="AT3933">
            <v>0</v>
          </cell>
          <cell r="AU3933">
            <v>0</v>
          </cell>
          <cell r="AV3933" t="str">
            <v>VIABLE</v>
          </cell>
        </row>
        <row r="3934">
          <cell r="AP3934">
            <v>91014639</v>
          </cell>
          <cell r="AQ3934">
            <v>50008916</v>
          </cell>
          <cell r="AR3934">
            <v>9</v>
          </cell>
          <cell r="AS3934">
            <v>0</v>
          </cell>
          <cell r="AT3934">
            <v>0</v>
          </cell>
          <cell r="AU3934">
            <v>0</v>
          </cell>
          <cell r="AV3934" t="str">
            <v>VIABLE</v>
          </cell>
        </row>
        <row r="3935">
          <cell r="AP3935">
            <v>380158</v>
          </cell>
          <cell r="AQ3935">
            <v>9000059</v>
          </cell>
          <cell r="AR3935">
            <v>9</v>
          </cell>
          <cell r="AS3935">
            <v>0</v>
          </cell>
          <cell r="AT3935">
            <v>0</v>
          </cell>
          <cell r="AU3935">
            <v>0</v>
          </cell>
          <cell r="AV3935" t="str">
            <v>VIABLE</v>
          </cell>
        </row>
        <row r="3936">
          <cell r="AP3936">
            <v>603076</v>
          </cell>
          <cell r="AQ3936">
            <v>9000048</v>
          </cell>
          <cell r="AR3936">
            <v>9</v>
          </cell>
          <cell r="AS3936">
            <v>0</v>
          </cell>
          <cell r="AT3936">
            <v>0</v>
          </cell>
          <cell r="AU3936">
            <v>0</v>
          </cell>
          <cell r="AV3936" t="str">
            <v>VIABLE</v>
          </cell>
        </row>
        <row r="3937">
          <cell r="AP3937">
            <v>380221</v>
          </cell>
          <cell r="AQ3937">
            <v>9000084</v>
          </cell>
          <cell r="AR3937">
            <v>9</v>
          </cell>
          <cell r="AS3937">
            <v>42534</v>
          </cell>
          <cell r="AT3937" t="str">
            <v>IDU-1806-2015 Terminado Mantenimiento Periódico IDU Local BRIGADA FASE I - MVA NO TRONCAL Y SITP -</v>
          </cell>
          <cell r="AU3937">
            <v>0</v>
          </cell>
          <cell r="AV3937" t="str">
            <v>IDU</v>
          </cell>
        </row>
        <row r="3938">
          <cell r="AP3938">
            <v>520020</v>
          </cell>
          <cell r="AQ3938">
            <v>9003307</v>
          </cell>
          <cell r="AR3938">
            <v>9</v>
          </cell>
          <cell r="AS3938">
            <v>42389</v>
          </cell>
          <cell r="AT3938" t="str">
            <v>SD Terminado Acciones de Movilidad UAERMV Circuito Movilidad Salvando Vidas -</v>
          </cell>
          <cell r="AU3938">
            <v>0</v>
          </cell>
          <cell r="AV3938" t="str">
            <v>VIABLE</v>
          </cell>
        </row>
        <row r="3939">
          <cell r="AP3939">
            <v>388383</v>
          </cell>
          <cell r="AQ3939">
            <v>9003318</v>
          </cell>
          <cell r="AR3939">
            <v>9</v>
          </cell>
          <cell r="AS3939">
            <v>0</v>
          </cell>
          <cell r="AT3939">
            <v>0</v>
          </cell>
          <cell r="AU3939">
            <v>0</v>
          </cell>
          <cell r="AV3939" t="str">
            <v>VIABLE</v>
          </cell>
        </row>
        <row r="3940">
          <cell r="AP3940">
            <v>388511</v>
          </cell>
          <cell r="AQ3940">
            <v>9003382</v>
          </cell>
          <cell r="AR3940">
            <v>9</v>
          </cell>
          <cell r="AS3940">
            <v>42389</v>
          </cell>
          <cell r="AT3940" t="str">
            <v>SD Terminado Acciones de Movilidad UAERMV Circuito Movilidad Salvando Vidas -</v>
          </cell>
          <cell r="AU3940">
            <v>0</v>
          </cell>
          <cell r="AV3940" t="str">
            <v>VIABLE</v>
          </cell>
        </row>
        <row r="3941">
          <cell r="AP3941">
            <v>388454</v>
          </cell>
          <cell r="AQ3941">
            <v>9003353</v>
          </cell>
          <cell r="AR3941">
            <v>9</v>
          </cell>
          <cell r="AS3941">
            <v>42389</v>
          </cell>
          <cell r="AT3941" t="str">
            <v>SD Terminado Acciones de Movilidad UAERMV Circuito Movilidad Salvando Vidas -</v>
          </cell>
          <cell r="AU3941">
            <v>0</v>
          </cell>
          <cell r="AV3941" t="str">
            <v>VIABLE</v>
          </cell>
        </row>
        <row r="3942">
          <cell r="AP3942">
            <v>388331</v>
          </cell>
          <cell r="AQ3942">
            <v>9003297</v>
          </cell>
          <cell r="AR3942">
            <v>9</v>
          </cell>
          <cell r="AS3942">
            <v>42389</v>
          </cell>
          <cell r="AT3942" t="str">
            <v>SD Terminado Acciones de Movilidad UAERMV Circuito Movilidad Salvando Vidas -</v>
          </cell>
          <cell r="AU3942">
            <v>0</v>
          </cell>
          <cell r="AV3942" t="str">
            <v>VIABLE</v>
          </cell>
        </row>
        <row r="3943">
          <cell r="AP3943">
            <v>388587</v>
          </cell>
          <cell r="AQ3943">
            <v>9003411</v>
          </cell>
          <cell r="AR3943">
            <v>9</v>
          </cell>
          <cell r="AS3943">
            <v>42389</v>
          </cell>
          <cell r="AT3943" t="str">
            <v>SD Terminado Acciones de Movilidad UAERMV Circuito Movilidad Salvando Vidas --POLIZA ESTABILIDAD ACTIVA</v>
          </cell>
          <cell r="AU3943">
            <v>44480</v>
          </cell>
          <cell r="AV3943" t="str">
            <v>POLIZA</v>
          </cell>
        </row>
        <row r="3944">
          <cell r="AP3944">
            <v>388255</v>
          </cell>
          <cell r="AQ3944">
            <v>9003267</v>
          </cell>
          <cell r="AR3944">
            <v>9</v>
          </cell>
          <cell r="AS3944">
            <v>42389</v>
          </cell>
          <cell r="AT3944" t="str">
            <v>SD Terminado Acciones de Movilidad UAERMV Circuito Movilidad Salvando Vidas -</v>
          </cell>
          <cell r="AU3944">
            <v>0</v>
          </cell>
          <cell r="AV3944" t="str">
            <v>VIABLE</v>
          </cell>
        </row>
        <row r="3945">
          <cell r="AP3945">
            <v>389859</v>
          </cell>
          <cell r="AQ3945">
            <v>9003878</v>
          </cell>
          <cell r="AR3945">
            <v>9</v>
          </cell>
          <cell r="AS3945">
            <v>0</v>
          </cell>
          <cell r="AT3945">
            <v>0</v>
          </cell>
          <cell r="AU3945">
            <v>0</v>
          </cell>
          <cell r="AV3945" t="str">
            <v>VIABLE</v>
          </cell>
        </row>
        <row r="3946">
          <cell r="AP3946">
            <v>91014318</v>
          </cell>
          <cell r="AQ3946">
            <v>9003902</v>
          </cell>
          <cell r="AR3946">
            <v>9</v>
          </cell>
          <cell r="AS3946">
            <v>0</v>
          </cell>
          <cell r="AT3946">
            <v>0</v>
          </cell>
          <cell r="AU3946">
            <v>0</v>
          </cell>
          <cell r="AV3946" t="str">
            <v>VIABLE</v>
          </cell>
        </row>
        <row r="3947">
          <cell r="AP3947">
            <v>600245</v>
          </cell>
          <cell r="AQ3947">
            <v>9003879</v>
          </cell>
          <cell r="AR3947">
            <v>9</v>
          </cell>
          <cell r="AS3947">
            <v>0</v>
          </cell>
          <cell r="AT3947">
            <v>0</v>
          </cell>
          <cell r="AU3947">
            <v>0</v>
          </cell>
          <cell r="AV3947" t="str">
            <v>VIABLE</v>
          </cell>
        </row>
        <row r="3948">
          <cell r="AP3948">
            <v>600252</v>
          </cell>
          <cell r="AQ3948">
            <v>9003902</v>
          </cell>
          <cell r="AR3948">
            <v>9</v>
          </cell>
          <cell r="AS3948">
            <v>0</v>
          </cell>
          <cell r="AT3948">
            <v>0</v>
          </cell>
          <cell r="AU3948">
            <v>0</v>
          </cell>
          <cell r="AV3948" t="str">
            <v>VIABLE</v>
          </cell>
        </row>
        <row r="3949">
          <cell r="AP3949">
            <v>91014316</v>
          </cell>
          <cell r="AQ3949">
            <v>9003879</v>
          </cell>
          <cell r="AR3949">
            <v>9</v>
          </cell>
          <cell r="AS3949">
            <v>0</v>
          </cell>
          <cell r="AT3949">
            <v>0</v>
          </cell>
          <cell r="AU3949">
            <v>0</v>
          </cell>
          <cell r="AV3949" t="str">
            <v>VIABLE</v>
          </cell>
        </row>
        <row r="3950">
          <cell r="AP3950">
            <v>385041</v>
          </cell>
          <cell r="AQ3950">
            <v>9001915</v>
          </cell>
          <cell r="AR3950">
            <v>9</v>
          </cell>
          <cell r="AS3950">
            <v>42361</v>
          </cell>
          <cell r="AT3950" t="str">
            <v>UMV-638-2013 Terminado Acciones de Movilidad UAERMV Circuito Movilidad  -</v>
          </cell>
          <cell r="AU3950">
            <v>0</v>
          </cell>
          <cell r="AV3950" t="str">
            <v>VIABLE</v>
          </cell>
        </row>
        <row r="3951">
          <cell r="AP3951">
            <v>472098</v>
          </cell>
          <cell r="AQ3951">
            <v>9004287</v>
          </cell>
          <cell r="AR3951">
            <v>9</v>
          </cell>
          <cell r="AS3951">
            <v>42361</v>
          </cell>
          <cell r="AT3951" t="str">
            <v>UMV-638-2013 Terminado Acciones de Movilidad UAERMV Circuito Movilidad  -</v>
          </cell>
          <cell r="AU3951">
            <v>0</v>
          </cell>
          <cell r="AV3951" t="str">
            <v>VIABLE</v>
          </cell>
        </row>
        <row r="3952">
          <cell r="AP3952">
            <v>384270</v>
          </cell>
          <cell r="AQ3952">
            <v>9001643</v>
          </cell>
          <cell r="AR3952">
            <v>9</v>
          </cell>
          <cell r="AS3952">
            <v>0</v>
          </cell>
          <cell r="AT3952">
            <v>0</v>
          </cell>
          <cell r="AU3952">
            <v>0</v>
          </cell>
          <cell r="AV3952" t="str">
            <v>VIABLE</v>
          </cell>
        </row>
        <row r="3953">
          <cell r="AP3953">
            <v>383954</v>
          </cell>
          <cell r="AQ3953">
            <v>9001514</v>
          </cell>
          <cell r="AR3953">
            <v>9</v>
          </cell>
          <cell r="AS3953">
            <v>42342</v>
          </cell>
          <cell r="AT3953" t="str">
            <v>IDU-138-2007 Terminado Construcción IDU Circuito Movilidad  -</v>
          </cell>
          <cell r="AU3953">
            <v>0</v>
          </cell>
          <cell r="AV3953" t="str">
            <v>IDU</v>
          </cell>
        </row>
        <row r="3954">
          <cell r="AP3954">
            <v>901507</v>
          </cell>
          <cell r="AQ3954">
            <v>30001254</v>
          </cell>
          <cell r="AR3954">
            <v>9</v>
          </cell>
          <cell r="AS3954">
            <v>43748</v>
          </cell>
          <cell r="AT3954" t="str">
            <v>Anden 3-POLIZA ESTABILIDAD ACTIVA</v>
          </cell>
          <cell r="AU3954">
            <v>0</v>
          </cell>
          <cell r="AV3954" t="str">
            <v>VIABLE</v>
          </cell>
        </row>
        <row r="3955">
          <cell r="AP3955">
            <v>91024736</v>
          </cell>
          <cell r="AQ3955">
            <v>9003052</v>
          </cell>
          <cell r="AR3955">
            <v>9</v>
          </cell>
          <cell r="AS3955">
            <v>0</v>
          </cell>
          <cell r="AT3955">
            <v>0</v>
          </cell>
          <cell r="AU3955">
            <v>0</v>
          </cell>
          <cell r="AV3955" t="str">
            <v>VIABLE</v>
          </cell>
        </row>
        <row r="3956">
          <cell r="AP3956">
            <v>91014442</v>
          </cell>
          <cell r="AQ3956">
            <v>50009240</v>
          </cell>
          <cell r="AR3956">
            <v>9</v>
          </cell>
          <cell r="AS3956">
            <v>43297</v>
          </cell>
          <cell r="AT3956" t="str">
            <v>anden1, calzada2, anden3-POLIZA ESTABILIDAD ACTIVA</v>
          </cell>
          <cell r="AU3956">
            <v>0</v>
          </cell>
          <cell r="AV3956" t="str">
            <v>POLIZA</v>
          </cell>
        </row>
        <row r="3957">
          <cell r="AP3957">
            <v>91014439</v>
          </cell>
          <cell r="AQ3957">
            <v>50009237</v>
          </cell>
          <cell r="AR3957">
            <v>9</v>
          </cell>
          <cell r="AS3957">
            <v>43297</v>
          </cell>
          <cell r="AT3957" t="str">
            <v>anden1, calzada2, anden3-POLIZA ESTABILIDAD ACTIVA</v>
          </cell>
          <cell r="AU3957">
            <v>0</v>
          </cell>
          <cell r="AV3957" t="str">
            <v>POLIZA</v>
          </cell>
        </row>
        <row r="3958">
          <cell r="AP3958">
            <v>91014447</v>
          </cell>
          <cell r="AQ3958">
            <v>50007081</v>
          </cell>
          <cell r="AR3958">
            <v>9</v>
          </cell>
          <cell r="AS3958">
            <v>43118</v>
          </cell>
          <cell r="AT3958" t="str">
            <v>Anden3 Calzada2-POLIZA ESTABILIDAD ACTIVA</v>
          </cell>
          <cell r="AU3958">
            <v>0</v>
          </cell>
          <cell r="AV3958" t="str">
            <v>POLIZA</v>
          </cell>
        </row>
        <row r="3959">
          <cell r="AP3959">
            <v>91014441</v>
          </cell>
          <cell r="AQ3959">
            <v>50009241</v>
          </cell>
          <cell r="AR3959">
            <v>9</v>
          </cell>
          <cell r="AS3959">
            <v>43297</v>
          </cell>
          <cell r="AT3959" t="str">
            <v>anden1, calzada2, anden3-POLIZA ESTABILIDAD ACTIVA</v>
          </cell>
          <cell r="AU3959">
            <v>0</v>
          </cell>
          <cell r="AV3959" t="str">
            <v>POLIZA</v>
          </cell>
        </row>
        <row r="3960">
          <cell r="AP3960">
            <v>91024735</v>
          </cell>
          <cell r="AQ3960">
            <v>9004712</v>
          </cell>
          <cell r="AR3960">
            <v>9</v>
          </cell>
          <cell r="AS3960">
            <v>0</v>
          </cell>
          <cell r="AT3960">
            <v>0</v>
          </cell>
          <cell r="AU3960">
            <v>0</v>
          </cell>
          <cell r="AV3960" t="str">
            <v>VIABLE</v>
          </cell>
        </row>
        <row r="3961">
          <cell r="AP3961">
            <v>91014449</v>
          </cell>
          <cell r="AQ3961">
            <v>50004799</v>
          </cell>
          <cell r="AR3961">
            <v>9</v>
          </cell>
          <cell r="AS3961">
            <v>43118</v>
          </cell>
          <cell r="AT3961" t="str">
            <v>Anden3 Calzada2-POLIZA ESTABILIDAD ACTIVA</v>
          </cell>
          <cell r="AU3961">
            <v>0</v>
          </cell>
          <cell r="AV3961" t="str">
            <v>POLIZA</v>
          </cell>
        </row>
        <row r="3962">
          <cell r="AP3962">
            <v>387248</v>
          </cell>
          <cell r="AQ3962">
            <v>9002863</v>
          </cell>
          <cell r="AR3962">
            <v>9</v>
          </cell>
          <cell r="AS3962">
            <v>0</v>
          </cell>
          <cell r="AT3962">
            <v>0</v>
          </cell>
          <cell r="AU3962">
            <v>0</v>
          </cell>
          <cell r="AV3962" t="str">
            <v>VIABLE</v>
          </cell>
        </row>
        <row r="3963">
          <cell r="AP3963">
            <v>386978</v>
          </cell>
          <cell r="AQ3963">
            <v>9002729</v>
          </cell>
          <cell r="AR3963">
            <v>9</v>
          </cell>
          <cell r="AS3963">
            <v>0</v>
          </cell>
          <cell r="AT3963">
            <v>0</v>
          </cell>
          <cell r="AU3963">
            <v>0</v>
          </cell>
          <cell r="AV3963" t="str">
            <v>VIABLE</v>
          </cell>
        </row>
        <row r="3964">
          <cell r="AP3964">
            <v>387100</v>
          </cell>
          <cell r="AQ3964">
            <v>9002792</v>
          </cell>
          <cell r="AR3964">
            <v>9</v>
          </cell>
          <cell r="AS3964">
            <v>42389</v>
          </cell>
          <cell r="AT3964" t="str">
            <v>SD Terminado Acciones de Movilidad UAERMV Local Salvando Vidas -</v>
          </cell>
          <cell r="AU3964">
            <v>0</v>
          </cell>
          <cell r="AV3964" t="str">
            <v>VIABLE</v>
          </cell>
        </row>
        <row r="3965">
          <cell r="AP3965">
            <v>91017963</v>
          </cell>
          <cell r="AQ3965">
            <v>9002715</v>
          </cell>
          <cell r="AR3965">
            <v>9</v>
          </cell>
          <cell r="AS3965">
            <v>40575</v>
          </cell>
          <cell r="AT3965" t="str">
            <v>SD Terminado Mantenimiento Periódico UAERMV Circuito Movilidad  -</v>
          </cell>
          <cell r="AU3965">
            <v>0</v>
          </cell>
          <cell r="AV3965" t="str">
            <v>VIABLE</v>
          </cell>
        </row>
        <row r="3966">
          <cell r="AP3966">
            <v>382531</v>
          </cell>
          <cell r="AQ3966">
            <v>9000998</v>
          </cell>
          <cell r="AR3966">
            <v>9</v>
          </cell>
          <cell r="AS3966">
            <v>42313</v>
          </cell>
          <cell r="AT3966" t="str">
            <v>IDU-1692-2014 Terminado Mantenimiento Rutinario IDU Circuito Movilidad  --POLIZA ESTABILIDAD ACTIVA</v>
          </cell>
          <cell r="AU3966">
            <v>44480</v>
          </cell>
          <cell r="AV3966" t="str">
            <v>IDU</v>
          </cell>
        </row>
        <row r="3967">
          <cell r="AP3967">
            <v>382093</v>
          </cell>
          <cell r="AQ3967">
            <v>9000837</v>
          </cell>
          <cell r="AR3967">
            <v>9</v>
          </cell>
          <cell r="AS3967">
            <v>42313</v>
          </cell>
          <cell r="AT3967" t="str">
            <v>IDU-1897-2014 En Ejecución Rehabilitación IDU Local  --POLIZA ESTABILIDAD ACTIVA</v>
          </cell>
          <cell r="AU3967">
            <v>44480</v>
          </cell>
          <cell r="AV3967" t="str">
            <v>IDU</v>
          </cell>
        </row>
        <row r="3968">
          <cell r="AP3968">
            <v>91014648</v>
          </cell>
          <cell r="AQ3968">
            <v>9000948</v>
          </cell>
          <cell r="AR3968">
            <v>9</v>
          </cell>
          <cell r="AS3968">
            <v>0</v>
          </cell>
          <cell r="AT3968">
            <v>0</v>
          </cell>
          <cell r="AU3968">
            <v>0</v>
          </cell>
          <cell r="AV3968" t="str">
            <v>VIABLE</v>
          </cell>
        </row>
        <row r="3969">
          <cell r="AP3969">
            <v>382257</v>
          </cell>
          <cell r="AQ3969">
            <v>9000901</v>
          </cell>
          <cell r="AR3969">
            <v>9</v>
          </cell>
          <cell r="AS3969">
            <v>44480</v>
          </cell>
          <cell r="AT3969" t="str">
            <v>-POLIZA ESTABILIDAD ACTIVA</v>
          </cell>
          <cell r="AU3969">
            <v>0</v>
          </cell>
          <cell r="AV3969" t="str">
            <v>POLIZA</v>
          </cell>
        </row>
        <row r="3970">
          <cell r="AP3970">
            <v>382917</v>
          </cell>
          <cell r="AQ3970">
            <v>9001142</v>
          </cell>
          <cell r="AR3970">
            <v>9</v>
          </cell>
          <cell r="AS3970">
            <v>42313</v>
          </cell>
          <cell r="AT3970" t="str">
            <v>IDU-1692-2014 Terminado Mantenimiento Rutinario IDU Circuito Movilidad  --POLIZA ESTABILIDAD ACTIVA</v>
          </cell>
          <cell r="AU3970">
            <v>44480</v>
          </cell>
          <cell r="AV3970" t="str">
            <v>IDU</v>
          </cell>
        </row>
        <row r="3971">
          <cell r="AP3971">
            <v>385038</v>
          </cell>
          <cell r="AQ3971">
            <v>9001914</v>
          </cell>
          <cell r="AR3971">
            <v>9</v>
          </cell>
          <cell r="AS3971">
            <v>42515</v>
          </cell>
          <cell r="AT3971" t="str">
            <v>IDU-2128-2013 Terminado Diagnostico IDU Circuito Movilidad SD -</v>
          </cell>
          <cell r="AU3971">
            <v>0</v>
          </cell>
          <cell r="AV3971" t="str">
            <v>VIABLE</v>
          </cell>
        </row>
        <row r="3972">
          <cell r="AP3972">
            <v>385316</v>
          </cell>
          <cell r="AQ3972">
            <v>9002021</v>
          </cell>
          <cell r="AR3972">
            <v>9</v>
          </cell>
          <cell r="AS3972">
            <v>42515</v>
          </cell>
          <cell r="AT3972" t="str">
            <v>IDU-2128-2013 Terminado Diagnostico IDU Circuito Movilidad SD -</v>
          </cell>
          <cell r="AU3972">
            <v>0</v>
          </cell>
          <cell r="AV3972" t="str">
            <v>IDU</v>
          </cell>
        </row>
        <row r="3973">
          <cell r="AP3973">
            <v>385129</v>
          </cell>
          <cell r="AQ3973">
            <v>9001948</v>
          </cell>
          <cell r="AR3973">
            <v>9</v>
          </cell>
          <cell r="AS3973">
            <v>42515</v>
          </cell>
          <cell r="AT3973" t="str">
            <v>IDU-2128-2013 Terminado Diagnostico IDU Circuito Movilidad SD -</v>
          </cell>
          <cell r="AU3973">
            <v>0</v>
          </cell>
          <cell r="AV3973" t="str">
            <v>IDU</v>
          </cell>
        </row>
        <row r="3974">
          <cell r="AP3974">
            <v>472049</v>
          </cell>
          <cell r="AQ3974">
            <v>9004233</v>
          </cell>
          <cell r="AR3974">
            <v>9</v>
          </cell>
          <cell r="AS3974">
            <v>42515</v>
          </cell>
          <cell r="AT3974" t="str">
            <v>IDU-2128-2013 Terminado Conservacion IDU Circuito Movilidad SD -Calzada2-POLIZA ESTABILIDAD ACTIVA</v>
          </cell>
          <cell r="AU3974">
            <v>43439</v>
          </cell>
          <cell r="AV3974" t="str">
            <v>IDU</v>
          </cell>
        </row>
        <row r="3975">
          <cell r="AP3975">
            <v>384491</v>
          </cell>
          <cell r="AQ3975">
            <v>9001720</v>
          </cell>
          <cell r="AR3975">
            <v>9</v>
          </cell>
          <cell r="AS3975">
            <v>42313</v>
          </cell>
          <cell r="AT3975" t="str">
            <v>IDU-74-2008 Terminado Rehabilitación IDU Circuito Movilidad  -Calzada2-POLIZA ESTABILIDAD ACTIVA</v>
          </cell>
          <cell r="AU3975">
            <v>43439</v>
          </cell>
          <cell r="AV3975" t="str">
            <v>IDU</v>
          </cell>
        </row>
        <row r="3976">
          <cell r="AP3976">
            <v>472048</v>
          </cell>
          <cell r="AQ3976">
            <v>9004232</v>
          </cell>
          <cell r="AR3976">
            <v>9</v>
          </cell>
          <cell r="AS3976">
            <v>42313</v>
          </cell>
          <cell r="AT3976" t="str">
            <v>IDU-74-2008 Terminado Rehabilitación IDU Circuito Movilidad  -Calzada2-POLIZA ESTABILIDAD ACTIVA</v>
          </cell>
          <cell r="AU3976">
            <v>43439</v>
          </cell>
          <cell r="AV3976" t="str">
            <v>IDU</v>
          </cell>
        </row>
        <row r="3977">
          <cell r="AP3977">
            <v>390273</v>
          </cell>
          <cell r="AQ3977">
            <v>9003995</v>
          </cell>
          <cell r="AR3977">
            <v>9</v>
          </cell>
          <cell r="AS3977">
            <v>0</v>
          </cell>
          <cell r="AT3977">
            <v>0</v>
          </cell>
          <cell r="AU3977">
            <v>0</v>
          </cell>
          <cell r="AV3977" t="str">
            <v>VIABLE</v>
          </cell>
        </row>
        <row r="3978">
          <cell r="AP3978">
            <v>390201</v>
          </cell>
          <cell r="AQ3978">
            <v>9003975</v>
          </cell>
          <cell r="AR3978">
            <v>9</v>
          </cell>
          <cell r="AS3978">
            <v>0</v>
          </cell>
          <cell r="AT3978">
            <v>0</v>
          </cell>
          <cell r="AU3978">
            <v>0</v>
          </cell>
          <cell r="AV3978" t="str">
            <v>VIABLE</v>
          </cell>
        </row>
        <row r="3979">
          <cell r="AP3979">
            <v>390156</v>
          </cell>
          <cell r="AQ3979">
            <v>9003963</v>
          </cell>
          <cell r="AR3979">
            <v>9</v>
          </cell>
          <cell r="AS3979">
            <v>0</v>
          </cell>
          <cell r="AT3979">
            <v>0</v>
          </cell>
          <cell r="AU3979">
            <v>0</v>
          </cell>
          <cell r="AV3979" t="str">
            <v>VIABLE</v>
          </cell>
        </row>
        <row r="3980">
          <cell r="AP3980">
            <v>390239</v>
          </cell>
          <cell r="AQ3980">
            <v>9003985</v>
          </cell>
          <cell r="AR3980">
            <v>9</v>
          </cell>
          <cell r="AS3980">
            <v>0</v>
          </cell>
          <cell r="AT3980">
            <v>0</v>
          </cell>
          <cell r="AU3980">
            <v>0</v>
          </cell>
          <cell r="AV3980" t="str">
            <v>VIABLE</v>
          </cell>
        </row>
        <row r="3981">
          <cell r="AP3981">
            <v>387595</v>
          </cell>
          <cell r="AQ3981">
            <v>9003016</v>
          </cell>
          <cell r="AR3981">
            <v>9</v>
          </cell>
          <cell r="AS3981">
            <v>42361</v>
          </cell>
          <cell r="AT3981" t="str">
            <v>UMV-638-2013 Terminado Acciones de Movilidad UAERMV Circuito Movilidad  -</v>
          </cell>
          <cell r="AU3981">
            <v>0</v>
          </cell>
          <cell r="AV3981" t="str">
            <v>VIABLE</v>
          </cell>
        </row>
        <row r="3982">
          <cell r="AP3982">
            <v>387371</v>
          </cell>
          <cell r="AQ3982">
            <v>9002921</v>
          </cell>
          <cell r="AR3982">
            <v>9</v>
          </cell>
          <cell r="AS3982">
            <v>0</v>
          </cell>
          <cell r="AT3982">
            <v>0</v>
          </cell>
          <cell r="AU3982">
            <v>0</v>
          </cell>
          <cell r="AV3982" t="str">
            <v>VIABLE</v>
          </cell>
        </row>
        <row r="3983">
          <cell r="AP3983">
            <v>387470</v>
          </cell>
          <cell r="AQ3983">
            <v>9002970</v>
          </cell>
          <cell r="AR3983">
            <v>9</v>
          </cell>
          <cell r="AS3983">
            <v>0</v>
          </cell>
          <cell r="AT3983">
            <v>0</v>
          </cell>
          <cell r="AU3983">
            <v>0</v>
          </cell>
          <cell r="AV3983" t="str">
            <v>VIABLE</v>
          </cell>
        </row>
        <row r="3984">
          <cell r="AP3984">
            <v>387004</v>
          </cell>
          <cell r="AQ3984">
            <v>9002742</v>
          </cell>
          <cell r="AR3984">
            <v>9</v>
          </cell>
          <cell r="AS3984">
            <v>0</v>
          </cell>
          <cell r="AT3984">
            <v>0</v>
          </cell>
          <cell r="AU3984">
            <v>0</v>
          </cell>
          <cell r="AV3984" t="str">
            <v>VIABLE</v>
          </cell>
        </row>
        <row r="3985">
          <cell r="AP3985">
            <v>387117</v>
          </cell>
          <cell r="AQ3985">
            <v>9002804</v>
          </cell>
          <cell r="AR3985">
            <v>9</v>
          </cell>
          <cell r="AS3985">
            <v>0</v>
          </cell>
          <cell r="AT3985">
            <v>0</v>
          </cell>
          <cell r="AU3985">
            <v>0</v>
          </cell>
          <cell r="AV3985" t="str">
            <v>VIABLE</v>
          </cell>
        </row>
        <row r="3986">
          <cell r="AP3986">
            <v>387258</v>
          </cell>
          <cell r="AQ3986">
            <v>9002865</v>
          </cell>
          <cell r="AR3986">
            <v>9</v>
          </cell>
          <cell r="AS3986">
            <v>0</v>
          </cell>
          <cell r="AT3986">
            <v>0</v>
          </cell>
          <cell r="AU3986">
            <v>0</v>
          </cell>
          <cell r="AV3986" t="str">
            <v>VIABLE</v>
          </cell>
        </row>
        <row r="3987">
          <cell r="AP3987">
            <v>386804</v>
          </cell>
          <cell r="AQ3987">
            <v>9002638</v>
          </cell>
          <cell r="AR3987">
            <v>9</v>
          </cell>
          <cell r="AS3987">
            <v>0</v>
          </cell>
          <cell r="AT3987">
            <v>0</v>
          </cell>
          <cell r="AU3987">
            <v>0</v>
          </cell>
          <cell r="AV3987" t="str">
            <v>VIABLE</v>
          </cell>
        </row>
        <row r="3988">
          <cell r="AP3988">
            <v>386802</v>
          </cell>
          <cell r="AQ3988">
            <v>9002638</v>
          </cell>
          <cell r="AR3988">
            <v>9</v>
          </cell>
          <cell r="AS3988">
            <v>0</v>
          </cell>
          <cell r="AT3988">
            <v>0</v>
          </cell>
          <cell r="AU3988">
            <v>0</v>
          </cell>
          <cell r="AV3988" t="str">
            <v>VIABLE</v>
          </cell>
        </row>
        <row r="3989">
          <cell r="AP3989">
            <v>387468</v>
          </cell>
          <cell r="AQ3989">
            <v>9002970</v>
          </cell>
          <cell r="AR3989">
            <v>9</v>
          </cell>
          <cell r="AS3989">
            <v>0</v>
          </cell>
          <cell r="AT3989">
            <v>0</v>
          </cell>
          <cell r="AU3989">
            <v>0</v>
          </cell>
          <cell r="AV3989" t="str">
            <v>VIABLE</v>
          </cell>
        </row>
        <row r="3990">
          <cell r="AP3990">
            <v>482138</v>
          </cell>
          <cell r="AQ3990">
            <v>9002661</v>
          </cell>
          <cell r="AR3990">
            <v>9</v>
          </cell>
          <cell r="AS3990">
            <v>0</v>
          </cell>
          <cell r="AT3990">
            <v>0</v>
          </cell>
          <cell r="AU3990">
            <v>0</v>
          </cell>
          <cell r="AV3990" t="str">
            <v>VIABLE</v>
          </cell>
        </row>
        <row r="3991">
          <cell r="AP3991">
            <v>387256</v>
          </cell>
          <cell r="AQ3991">
            <v>9002865</v>
          </cell>
          <cell r="AR3991">
            <v>9</v>
          </cell>
          <cell r="AS3991">
            <v>0</v>
          </cell>
          <cell r="AT3991">
            <v>0</v>
          </cell>
          <cell r="AU3991">
            <v>0</v>
          </cell>
          <cell r="AV3991" t="str">
            <v>VIABLE</v>
          </cell>
        </row>
        <row r="3992">
          <cell r="AP3992">
            <v>387002</v>
          </cell>
          <cell r="AQ3992">
            <v>9002742</v>
          </cell>
          <cell r="AR3992">
            <v>9</v>
          </cell>
          <cell r="AS3992">
            <v>0</v>
          </cell>
          <cell r="AT3992">
            <v>0</v>
          </cell>
          <cell r="AU3992">
            <v>0</v>
          </cell>
          <cell r="AV3992" t="str">
            <v>VIABLE</v>
          </cell>
        </row>
        <row r="3993">
          <cell r="AP3993">
            <v>386852</v>
          </cell>
          <cell r="AQ3993">
            <v>9002660</v>
          </cell>
          <cell r="AR3993">
            <v>9</v>
          </cell>
          <cell r="AS3993">
            <v>0</v>
          </cell>
          <cell r="AT3993">
            <v>0</v>
          </cell>
          <cell r="AU3993">
            <v>0</v>
          </cell>
          <cell r="AV3993" t="str">
            <v>VIABLE</v>
          </cell>
        </row>
        <row r="3994">
          <cell r="AP3994">
            <v>387597</v>
          </cell>
          <cell r="AQ3994">
            <v>9003016</v>
          </cell>
          <cell r="AR3994">
            <v>9</v>
          </cell>
          <cell r="AS3994">
            <v>42361</v>
          </cell>
          <cell r="AT3994" t="str">
            <v>UMV-638-2013 Terminado Acciones de Movilidad UAERMV Circuito Movilidad  -</v>
          </cell>
          <cell r="AU3994">
            <v>0</v>
          </cell>
          <cell r="AV3994" t="str">
            <v>VIABLE</v>
          </cell>
        </row>
        <row r="3995">
          <cell r="AP3995">
            <v>386890</v>
          </cell>
          <cell r="AQ3995">
            <v>9002680</v>
          </cell>
          <cell r="AR3995">
            <v>9</v>
          </cell>
          <cell r="AS3995">
            <v>42313</v>
          </cell>
          <cell r="AT3995" t="str">
            <v>IDU-062-2012 Terminado Rehabilitación IDU Circuito Movilidad  -Calzada 2-POLIZA ESTABILIDAD ACTIVA</v>
          </cell>
          <cell r="AU3995">
            <v>44018</v>
          </cell>
          <cell r="AV3995" t="str">
            <v>IDU</v>
          </cell>
        </row>
        <row r="3996">
          <cell r="AP3996">
            <v>386888</v>
          </cell>
          <cell r="AQ3996">
            <v>9002680</v>
          </cell>
          <cell r="AR3996">
            <v>9</v>
          </cell>
          <cell r="AS3996">
            <v>44018</v>
          </cell>
          <cell r="AT3996" t="str">
            <v>Calzada 2-POLIZA ESTABILIDAD ACTIVA</v>
          </cell>
          <cell r="AU3996">
            <v>0</v>
          </cell>
          <cell r="AV3996" t="str">
            <v>POLIZA</v>
          </cell>
        </row>
        <row r="3997">
          <cell r="AP3997">
            <v>387119</v>
          </cell>
          <cell r="AQ3997">
            <v>9002804</v>
          </cell>
          <cell r="AR3997">
            <v>9</v>
          </cell>
          <cell r="AS3997">
            <v>42762</v>
          </cell>
          <cell r="AT3997" t="str">
            <v>SD Terminado Acciones de Movilidad UAERMV Circuito Movilidad Salvando Vidas -</v>
          </cell>
          <cell r="AU3997">
            <v>0</v>
          </cell>
          <cell r="AV3997" t="str">
            <v>VIABLE</v>
          </cell>
        </row>
        <row r="3998">
          <cell r="AP3998">
            <v>387369</v>
          </cell>
          <cell r="AQ3998">
            <v>9002921</v>
          </cell>
          <cell r="AR3998">
            <v>9</v>
          </cell>
          <cell r="AS3998">
            <v>0</v>
          </cell>
          <cell r="AT3998">
            <v>0</v>
          </cell>
          <cell r="AU3998">
            <v>0</v>
          </cell>
          <cell r="AV3998" t="str">
            <v>VIABLE</v>
          </cell>
        </row>
        <row r="3999">
          <cell r="AP3999">
            <v>381809</v>
          </cell>
          <cell r="AQ3999">
            <v>9000708</v>
          </cell>
          <cell r="AR3999">
            <v>9</v>
          </cell>
          <cell r="AS3999">
            <v>0</v>
          </cell>
          <cell r="AT3999">
            <v>0</v>
          </cell>
          <cell r="AU3999">
            <v>0</v>
          </cell>
          <cell r="AV3999" t="str">
            <v>VIABLE</v>
          </cell>
        </row>
        <row r="4000">
          <cell r="AP4000">
            <v>381859</v>
          </cell>
          <cell r="AQ4000">
            <v>9000735</v>
          </cell>
          <cell r="AR4000">
            <v>9</v>
          </cell>
          <cell r="AS4000">
            <v>0</v>
          </cell>
          <cell r="AT4000">
            <v>0</v>
          </cell>
          <cell r="AU4000">
            <v>0</v>
          </cell>
          <cell r="AV4000" t="str">
            <v>VIABLE</v>
          </cell>
        </row>
        <row r="4001">
          <cell r="AP4001">
            <v>381954</v>
          </cell>
          <cell r="AQ4001">
            <v>9000777</v>
          </cell>
          <cell r="AR4001">
            <v>9</v>
          </cell>
          <cell r="AS4001">
            <v>0</v>
          </cell>
          <cell r="AT4001">
            <v>0</v>
          </cell>
          <cell r="AU4001">
            <v>0</v>
          </cell>
          <cell r="AV4001" t="str">
            <v>VIABLE</v>
          </cell>
        </row>
        <row r="4002">
          <cell r="AP4002">
            <v>381812</v>
          </cell>
          <cell r="AQ4002">
            <v>9000709</v>
          </cell>
          <cell r="AR4002">
            <v>9</v>
          </cell>
          <cell r="AS4002">
            <v>0</v>
          </cell>
          <cell r="AT4002">
            <v>0</v>
          </cell>
          <cell r="AU4002">
            <v>0</v>
          </cell>
          <cell r="AV4002" t="str">
            <v>VIABLE</v>
          </cell>
        </row>
        <row r="4003">
          <cell r="AP4003">
            <v>381934</v>
          </cell>
          <cell r="AQ4003">
            <v>9000769</v>
          </cell>
          <cell r="AR4003">
            <v>9</v>
          </cell>
          <cell r="AS4003">
            <v>0</v>
          </cell>
          <cell r="AT4003">
            <v>0</v>
          </cell>
          <cell r="AU4003">
            <v>0</v>
          </cell>
          <cell r="AV4003" t="str">
            <v>VIABLE</v>
          </cell>
        </row>
        <row r="4004">
          <cell r="AP4004">
            <v>382088</v>
          </cell>
          <cell r="AQ4004">
            <v>9000836</v>
          </cell>
          <cell r="AR4004">
            <v>9</v>
          </cell>
          <cell r="AS4004">
            <v>0</v>
          </cell>
          <cell r="AT4004">
            <v>0</v>
          </cell>
          <cell r="AU4004">
            <v>0</v>
          </cell>
          <cell r="AV4004" t="str">
            <v>VIABLE</v>
          </cell>
        </row>
        <row r="4005">
          <cell r="AP4005">
            <v>382020</v>
          </cell>
          <cell r="AQ4005">
            <v>9000809</v>
          </cell>
          <cell r="AR4005">
            <v>9</v>
          </cell>
          <cell r="AS4005">
            <v>0</v>
          </cell>
          <cell r="AT4005">
            <v>0</v>
          </cell>
          <cell r="AU4005">
            <v>0</v>
          </cell>
          <cell r="AV4005" t="str">
            <v>VIABLE</v>
          </cell>
        </row>
        <row r="4006">
          <cell r="AP4006">
            <v>382116</v>
          </cell>
          <cell r="AQ4006">
            <v>9000845</v>
          </cell>
          <cell r="AR4006">
            <v>9</v>
          </cell>
          <cell r="AS4006">
            <v>0</v>
          </cell>
          <cell r="AT4006">
            <v>0</v>
          </cell>
          <cell r="AU4006">
            <v>0</v>
          </cell>
          <cell r="AV4006" t="str">
            <v>VIABLE</v>
          </cell>
        </row>
        <row r="4007">
          <cell r="AP4007">
            <v>382630</v>
          </cell>
          <cell r="AQ4007">
            <v>9001038</v>
          </cell>
          <cell r="AR4007">
            <v>9</v>
          </cell>
          <cell r="AS4007">
            <v>0</v>
          </cell>
          <cell r="AT4007">
            <v>0</v>
          </cell>
          <cell r="AU4007">
            <v>0</v>
          </cell>
          <cell r="AV4007" t="str">
            <v>VIABLE</v>
          </cell>
        </row>
        <row r="4008">
          <cell r="AP4008">
            <v>380200</v>
          </cell>
          <cell r="AQ4008">
            <v>9000077</v>
          </cell>
          <cell r="AR4008">
            <v>9</v>
          </cell>
          <cell r="AS4008">
            <v>0</v>
          </cell>
          <cell r="AT4008">
            <v>0</v>
          </cell>
          <cell r="AU4008">
            <v>0</v>
          </cell>
          <cell r="AV4008" t="str">
            <v>VIABLE</v>
          </cell>
        </row>
        <row r="4009">
          <cell r="AP4009">
            <v>380281</v>
          </cell>
          <cell r="AQ4009">
            <v>9000107</v>
          </cell>
          <cell r="AR4009">
            <v>9</v>
          </cell>
          <cell r="AS4009">
            <v>0</v>
          </cell>
          <cell r="AT4009">
            <v>0</v>
          </cell>
          <cell r="AU4009">
            <v>0</v>
          </cell>
          <cell r="AV4009" t="str">
            <v>VIABLE</v>
          </cell>
        </row>
        <row r="4010">
          <cell r="AP4010">
            <v>380299</v>
          </cell>
          <cell r="AQ4010">
            <v>9000114</v>
          </cell>
          <cell r="AR4010">
            <v>9</v>
          </cell>
          <cell r="AS4010">
            <v>0</v>
          </cell>
          <cell r="AT4010">
            <v>0</v>
          </cell>
          <cell r="AU4010">
            <v>0</v>
          </cell>
          <cell r="AV4010" t="str">
            <v>VIABLE</v>
          </cell>
        </row>
        <row r="4011">
          <cell r="AP4011">
            <v>380146</v>
          </cell>
          <cell r="AQ4011">
            <v>9000055</v>
          </cell>
          <cell r="AR4011">
            <v>9</v>
          </cell>
          <cell r="AS4011">
            <v>0</v>
          </cell>
          <cell r="AT4011">
            <v>0</v>
          </cell>
          <cell r="AU4011">
            <v>0</v>
          </cell>
          <cell r="AV4011" t="str">
            <v>VIABLE</v>
          </cell>
        </row>
        <row r="4012">
          <cell r="AP4012">
            <v>380116</v>
          </cell>
          <cell r="AQ4012">
            <v>9000045</v>
          </cell>
          <cell r="AR4012">
            <v>9</v>
          </cell>
          <cell r="AS4012">
            <v>0</v>
          </cell>
          <cell r="AT4012">
            <v>0</v>
          </cell>
          <cell r="AU4012">
            <v>0</v>
          </cell>
          <cell r="AV4012" t="str">
            <v>VIABLE</v>
          </cell>
        </row>
        <row r="4013">
          <cell r="AP4013">
            <v>91014574</v>
          </cell>
          <cell r="AQ4013">
            <v>50007285</v>
          </cell>
          <cell r="AR4013">
            <v>9</v>
          </cell>
          <cell r="AS4013">
            <v>0</v>
          </cell>
          <cell r="AT4013">
            <v>0</v>
          </cell>
          <cell r="AU4013">
            <v>0</v>
          </cell>
          <cell r="AV4013" t="str">
            <v>VIABLE</v>
          </cell>
        </row>
        <row r="4014">
          <cell r="AP4014">
            <v>380185</v>
          </cell>
          <cell r="AQ4014">
            <v>9000071</v>
          </cell>
          <cell r="AR4014">
            <v>9</v>
          </cell>
          <cell r="AS4014">
            <v>0</v>
          </cell>
          <cell r="AT4014">
            <v>0</v>
          </cell>
          <cell r="AU4014">
            <v>0</v>
          </cell>
          <cell r="AV4014" t="str">
            <v>VIABLE</v>
          </cell>
        </row>
        <row r="4015">
          <cell r="AP4015">
            <v>91014573</v>
          </cell>
          <cell r="AQ4015">
            <v>9004661</v>
          </cell>
          <cell r="AR4015">
            <v>9</v>
          </cell>
          <cell r="AS4015">
            <v>0</v>
          </cell>
          <cell r="AT4015">
            <v>0</v>
          </cell>
          <cell r="AU4015">
            <v>0</v>
          </cell>
          <cell r="AV4015" t="str">
            <v>VIABLE</v>
          </cell>
        </row>
        <row r="4016">
          <cell r="AP4016">
            <v>91014672</v>
          </cell>
          <cell r="AQ4016">
            <v>50007284</v>
          </cell>
          <cell r="AR4016">
            <v>9</v>
          </cell>
          <cell r="AS4016">
            <v>0</v>
          </cell>
          <cell r="AT4016">
            <v>0</v>
          </cell>
          <cell r="AU4016">
            <v>0</v>
          </cell>
          <cell r="AV4016" t="str">
            <v>VIABLE</v>
          </cell>
        </row>
        <row r="4017">
          <cell r="AP4017">
            <v>380311</v>
          </cell>
          <cell r="AQ4017">
            <v>9000119</v>
          </cell>
          <cell r="AR4017">
            <v>9</v>
          </cell>
          <cell r="AS4017">
            <v>0</v>
          </cell>
          <cell r="AT4017">
            <v>0</v>
          </cell>
          <cell r="AU4017">
            <v>0</v>
          </cell>
          <cell r="AV4017" t="str">
            <v>VIABLE</v>
          </cell>
        </row>
        <row r="4018">
          <cell r="AP4018">
            <v>380374</v>
          </cell>
          <cell r="AQ4018">
            <v>9000139</v>
          </cell>
          <cell r="AR4018">
            <v>9</v>
          </cell>
          <cell r="AS4018">
            <v>43748</v>
          </cell>
          <cell r="AT4018" t="str">
            <v>Anden 1-POLIZA ESTABILIDAD ACTIVA</v>
          </cell>
          <cell r="AU4018">
            <v>0</v>
          </cell>
          <cell r="AV4018" t="str">
            <v>VIABLE</v>
          </cell>
        </row>
        <row r="4019">
          <cell r="AP4019">
            <v>380278</v>
          </cell>
          <cell r="AQ4019">
            <v>9000106</v>
          </cell>
          <cell r="AR4019">
            <v>9</v>
          </cell>
          <cell r="AS4019">
            <v>0</v>
          </cell>
          <cell r="AT4019">
            <v>0</v>
          </cell>
          <cell r="AU4019">
            <v>0</v>
          </cell>
          <cell r="AV4019" t="str">
            <v>VIABLE</v>
          </cell>
        </row>
        <row r="4020">
          <cell r="AP4020">
            <v>380320</v>
          </cell>
          <cell r="AQ4020">
            <v>9000122</v>
          </cell>
          <cell r="AR4020">
            <v>9</v>
          </cell>
          <cell r="AS4020">
            <v>0</v>
          </cell>
          <cell r="AT4020">
            <v>0</v>
          </cell>
          <cell r="AU4020">
            <v>0</v>
          </cell>
          <cell r="AV4020" t="str">
            <v>VIABLE</v>
          </cell>
        </row>
        <row r="4021">
          <cell r="AP4021">
            <v>388499</v>
          </cell>
          <cell r="AQ4021">
            <v>9003375</v>
          </cell>
          <cell r="AR4021">
            <v>9</v>
          </cell>
          <cell r="AS4021">
            <v>42389</v>
          </cell>
          <cell r="AT4021" t="str">
            <v>SD Terminado Acciones de Movilidad UAERMV Circuito Movilidad Salvando Vidas -</v>
          </cell>
          <cell r="AU4021">
            <v>0</v>
          </cell>
          <cell r="AV4021" t="str">
            <v>VIABLE</v>
          </cell>
        </row>
        <row r="4022">
          <cell r="AP4022">
            <v>388679</v>
          </cell>
          <cell r="AQ4022">
            <v>9003448</v>
          </cell>
          <cell r="AR4022">
            <v>9</v>
          </cell>
          <cell r="AS4022">
            <v>42389</v>
          </cell>
          <cell r="AT4022" t="str">
            <v>SD Terminado Acciones de Movilidad UAERMV Circuito Movilidad Salvando Vidas --POLIZA ESTABILIDAD ACTIVA</v>
          </cell>
          <cell r="AU4022">
            <v>44480</v>
          </cell>
          <cell r="AV4022" t="str">
            <v>VIABLE</v>
          </cell>
        </row>
        <row r="4023">
          <cell r="AP4023">
            <v>388640</v>
          </cell>
          <cell r="AQ4023">
            <v>9003429</v>
          </cell>
          <cell r="AR4023">
            <v>9</v>
          </cell>
          <cell r="AS4023">
            <v>42389</v>
          </cell>
          <cell r="AT4023" t="str">
            <v>SD Terminado Acciones de Movilidad UAERMV Circuito Movilidad Salvando Vidas --POLIZA ESTABILIDAD ACTIVA</v>
          </cell>
          <cell r="AU4023">
            <v>44480</v>
          </cell>
          <cell r="AV4023" t="str">
            <v>VIABLE</v>
          </cell>
        </row>
        <row r="4024">
          <cell r="AP4024">
            <v>388304</v>
          </cell>
          <cell r="AQ4024">
            <v>9003284</v>
          </cell>
          <cell r="AR4024">
            <v>9</v>
          </cell>
          <cell r="AS4024">
            <v>42313</v>
          </cell>
          <cell r="AT4024" t="str">
            <v>IDU-74-2008 Terminado Acciones de Movilidad IDU Circuito Movilidad  -</v>
          </cell>
          <cell r="AU4024">
            <v>0</v>
          </cell>
          <cell r="AV4024" t="str">
            <v>VIABLE</v>
          </cell>
        </row>
        <row r="4025">
          <cell r="AP4025">
            <v>388357</v>
          </cell>
          <cell r="AQ4025">
            <v>9003308</v>
          </cell>
          <cell r="AR4025">
            <v>9</v>
          </cell>
          <cell r="AS4025">
            <v>42389</v>
          </cell>
          <cell r="AT4025" t="str">
            <v>SD Terminado Acciones de Movilidad UAERMV Circuito Movilidad Salvando Vidas -</v>
          </cell>
          <cell r="AU4025">
            <v>0</v>
          </cell>
          <cell r="AV4025" t="str">
            <v>VIABLE</v>
          </cell>
        </row>
        <row r="4026">
          <cell r="AP4026">
            <v>388735</v>
          </cell>
          <cell r="AQ4026">
            <v>9003470</v>
          </cell>
          <cell r="AR4026">
            <v>9</v>
          </cell>
          <cell r="AS4026">
            <v>42389</v>
          </cell>
          <cell r="AT4026" t="str">
            <v>SD Terminado Acciones de Movilidad UAERMV Circuito Movilidad Salvando Vidas -</v>
          </cell>
          <cell r="AU4026">
            <v>0</v>
          </cell>
          <cell r="AV4026" t="str">
            <v>VIABLE</v>
          </cell>
        </row>
        <row r="4027">
          <cell r="AP4027">
            <v>388581</v>
          </cell>
          <cell r="AQ4027">
            <v>9003407</v>
          </cell>
          <cell r="AR4027">
            <v>9</v>
          </cell>
          <cell r="AS4027">
            <v>0</v>
          </cell>
          <cell r="AT4027">
            <v>0</v>
          </cell>
          <cell r="AU4027">
            <v>0</v>
          </cell>
          <cell r="AV4027" t="str">
            <v>VIABLE</v>
          </cell>
        </row>
        <row r="4028">
          <cell r="AP4028">
            <v>388429</v>
          </cell>
          <cell r="AQ4028">
            <v>9003341</v>
          </cell>
          <cell r="AR4028">
            <v>9</v>
          </cell>
          <cell r="AS4028">
            <v>0</v>
          </cell>
          <cell r="AT4028">
            <v>0</v>
          </cell>
          <cell r="AU4028">
            <v>0</v>
          </cell>
          <cell r="AV4028" t="str">
            <v>VIABLE</v>
          </cell>
        </row>
        <row r="4029">
          <cell r="AP4029">
            <v>380797</v>
          </cell>
          <cell r="AQ4029">
            <v>9000281</v>
          </cell>
          <cell r="AR4029">
            <v>9</v>
          </cell>
          <cell r="AS4029">
            <v>42389</v>
          </cell>
          <cell r="AT4029" t="str">
            <v>SD Terminado Acciones de Movilidad UAERMV Local Salvando Vidas -</v>
          </cell>
          <cell r="AU4029">
            <v>0</v>
          </cell>
          <cell r="AV4029" t="str">
            <v>VIABLE</v>
          </cell>
        </row>
        <row r="4030">
          <cell r="AP4030">
            <v>380884</v>
          </cell>
          <cell r="AQ4030">
            <v>9000318</v>
          </cell>
          <cell r="AR4030">
            <v>9</v>
          </cell>
          <cell r="AS4030">
            <v>0</v>
          </cell>
          <cell r="AT4030">
            <v>0</v>
          </cell>
          <cell r="AU4030">
            <v>0</v>
          </cell>
          <cell r="AV4030" t="str">
            <v>VIABLE</v>
          </cell>
        </row>
        <row r="4031">
          <cell r="AP4031">
            <v>381223</v>
          </cell>
          <cell r="AQ4031">
            <v>9000486</v>
          </cell>
          <cell r="AR4031">
            <v>9</v>
          </cell>
          <cell r="AS4031">
            <v>0</v>
          </cell>
          <cell r="AT4031">
            <v>0</v>
          </cell>
          <cell r="AU4031">
            <v>0</v>
          </cell>
          <cell r="AV4031" t="str">
            <v>VIABLE</v>
          </cell>
        </row>
        <row r="4032">
          <cell r="AP4032">
            <v>380411</v>
          </cell>
          <cell r="AQ4032">
            <v>9000151</v>
          </cell>
          <cell r="AR4032">
            <v>9</v>
          </cell>
          <cell r="AS4032">
            <v>0</v>
          </cell>
          <cell r="AT4032">
            <v>0</v>
          </cell>
          <cell r="AU4032">
            <v>0</v>
          </cell>
          <cell r="AV4032" t="str">
            <v>VIABLE</v>
          </cell>
        </row>
        <row r="4033">
          <cell r="AP4033">
            <v>381049</v>
          </cell>
          <cell r="AQ4033">
            <v>9000402</v>
          </cell>
          <cell r="AR4033">
            <v>9</v>
          </cell>
          <cell r="AS4033">
            <v>0</v>
          </cell>
          <cell r="AT4033">
            <v>0</v>
          </cell>
          <cell r="AU4033">
            <v>0</v>
          </cell>
          <cell r="AV4033" t="str">
            <v>VIABLE</v>
          </cell>
        </row>
        <row r="4034">
          <cell r="AP4034">
            <v>380696</v>
          </cell>
          <cell r="AQ4034">
            <v>9000246</v>
          </cell>
          <cell r="AR4034">
            <v>9</v>
          </cell>
          <cell r="AS4034">
            <v>0</v>
          </cell>
          <cell r="AT4034">
            <v>0</v>
          </cell>
          <cell r="AU4034">
            <v>0</v>
          </cell>
          <cell r="AV4034" t="str">
            <v>VIABLE</v>
          </cell>
        </row>
        <row r="4035">
          <cell r="AP4035">
            <v>380920</v>
          </cell>
          <cell r="AQ4035">
            <v>9000333</v>
          </cell>
          <cell r="AR4035">
            <v>9</v>
          </cell>
          <cell r="AS4035">
            <v>0</v>
          </cell>
          <cell r="AT4035">
            <v>0</v>
          </cell>
          <cell r="AU4035">
            <v>0</v>
          </cell>
          <cell r="AV4035" t="str">
            <v>VIABLE</v>
          </cell>
        </row>
        <row r="4036">
          <cell r="AP4036">
            <v>380606</v>
          </cell>
          <cell r="AQ4036">
            <v>9000216</v>
          </cell>
          <cell r="AR4036">
            <v>9</v>
          </cell>
          <cell r="AS4036">
            <v>0</v>
          </cell>
          <cell r="AT4036">
            <v>0</v>
          </cell>
          <cell r="AU4036">
            <v>0</v>
          </cell>
          <cell r="AV4036" t="str">
            <v>VIABLE</v>
          </cell>
        </row>
        <row r="4037">
          <cell r="AP4037">
            <v>380383</v>
          </cell>
          <cell r="AQ4037">
            <v>9000142</v>
          </cell>
          <cell r="AR4037">
            <v>9</v>
          </cell>
          <cell r="AS4037">
            <v>0</v>
          </cell>
          <cell r="AT4037">
            <v>0</v>
          </cell>
          <cell r="AU4037">
            <v>0</v>
          </cell>
          <cell r="AV4037" t="str">
            <v>VIABLE</v>
          </cell>
        </row>
        <row r="4038">
          <cell r="AP4038">
            <v>381238</v>
          </cell>
          <cell r="AQ4038">
            <v>9000492</v>
          </cell>
          <cell r="AR4038">
            <v>9</v>
          </cell>
          <cell r="AS4038">
            <v>0</v>
          </cell>
          <cell r="AT4038">
            <v>0</v>
          </cell>
          <cell r="AU4038">
            <v>0</v>
          </cell>
          <cell r="AV4038" t="str">
            <v>VIABLE</v>
          </cell>
        </row>
        <row r="4039">
          <cell r="AP4039">
            <v>380989</v>
          </cell>
          <cell r="AQ4039">
            <v>9000369</v>
          </cell>
          <cell r="AR4039">
            <v>9</v>
          </cell>
          <cell r="AS4039">
            <v>0</v>
          </cell>
          <cell r="AT4039">
            <v>0</v>
          </cell>
          <cell r="AU4039">
            <v>0</v>
          </cell>
          <cell r="AV4039" t="str">
            <v>VIABLE</v>
          </cell>
        </row>
        <row r="4040">
          <cell r="AP4040">
            <v>381114</v>
          </cell>
          <cell r="AQ4040">
            <v>9000434</v>
          </cell>
          <cell r="AR4040">
            <v>9</v>
          </cell>
          <cell r="AS4040">
            <v>0</v>
          </cell>
          <cell r="AT4040">
            <v>0</v>
          </cell>
          <cell r="AU4040">
            <v>0</v>
          </cell>
          <cell r="AV4040" t="str">
            <v>VIABLE</v>
          </cell>
        </row>
        <row r="4041">
          <cell r="AP4041">
            <v>380729</v>
          </cell>
          <cell r="AQ4041">
            <v>9000257</v>
          </cell>
          <cell r="AR4041">
            <v>9</v>
          </cell>
          <cell r="AS4041">
            <v>0</v>
          </cell>
          <cell r="AT4041">
            <v>0</v>
          </cell>
          <cell r="AU4041">
            <v>0</v>
          </cell>
          <cell r="AV4041" t="str">
            <v>VIABLE</v>
          </cell>
        </row>
        <row r="4042">
          <cell r="AP4042">
            <v>381081</v>
          </cell>
          <cell r="AQ4042">
            <v>9000419</v>
          </cell>
          <cell r="AR4042">
            <v>9</v>
          </cell>
          <cell r="AS4042">
            <v>0</v>
          </cell>
          <cell r="AT4042">
            <v>0</v>
          </cell>
          <cell r="AU4042">
            <v>0</v>
          </cell>
          <cell r="AV4042" t="str">
            <v>VIABLE</v>
          </cell>
        </row>
        <row r="4043">
          <cell r="AP4043">
            <v>901416</v>
          </cell>
          <cell r="AQ4043">
            <v>30000341</v>
          </cell>
          <cell r="AR4043">
            <v>9</v>
          </cell>
          <cell r="AS4043">
            <v>0</v>
          </cell>
          <cell r="AT4043">
            <v>0</v>
          </cell>
          <cell r="AU4043">
            <v>0</v>
          </cell>
          <cell r="AV4043" t="str">
            <v>VIABLE</v>
          </cell>
        </row>
        <row r="4044">
          <cell r="AP4044">
            <v>380660</v>
          </cell>
          <cell r="AQ4044">
            <v>9000234</v>
          </cell>
          <cell r="AR4044">
            <v>9</v>
          </cell>
          <cell r="AS4044">
            <v>0</v>
          </cell>
          <cell r="AT4044">
            <v>0</v>
          </cell>
          <cell r="AU4044">
            <v>0</v>
          </cell>
          <cell r="AV4044" t="str">
            <v>VIABLE</v>
          </cell>
        </row>
        <row r="4045">
          <cell r="AP4045">
            <v>380839</v>
          </cell>
          <cell r="AQ4045">
            <v>9000296</v>
          </cell>
          <cell r="AR4045">
            <v>9</v>
          </cell>
          <cell r="AS4045">
            <v>0</v>
          </cell>
          <cell r="AT4045">
            <v>0</v>
          </cell>
          <cell r="AU4045">
            <v>0</v>
          </cell>
          <cell r="AV4045" t="str">
            <v>VIABLE</v>
          </cell>
        </row>
        <row r="4046">
          <cell r="AP4046">
            <v>381189</v>
          </cell>
          <cell r="AQ4046">
            <v>9000471</v>
          </cell>
          <cell r="AR4046">
            <v>9</v>
          </cell>
          <cell r="AS4046">
            <v>0</v>
          </cell>
          <cell r="AT4046">
            <v>0</v>
          </cell>
          <cell r="AU4046">
            <v>0</v>
          </cell>
          <cell r="AV4046" t="str">
            <v>VIABLE</v>
          </cell>
        </row>
        <row r="4047">
          <cell r="AP4047">
            <v>380558</v>
          </cell>
          <cell r="AQ4047">
            <v>9000200</v>
          </cell>
          <cell r="AR4047">
            <v>9</v>
          </cell>
          <cell r="AS4047">
            <v>0</v>
          </cell>
          <cell r="AT4047">
            <v>0</v>
          </cell>
          <cell r="AU4047">
            <v>0</v>
          </cell>
          <cell r="AV4047" t="str">
            <v>VIABLE</v>
          </cell>
        </row>
        <row r="4048">
          <cell r="AP4048">
            <v>381165</v>
          </cell>
          <cell r="AQ4048">
            <v>9000457</v>
          </cell>
          <cell r="AR4048">
            <v>9</v>
          </cell>
          <cell r="AS4048">
            <v>0</v>
          </cell>
          <cell r="AT4048">
            <v>0</v>
          </cell>
          <cell r="AU4048">
            <v>0</v>
          </cell>
          <cell r="AV4048" t="str">
            <v>VIABLE</v>
          </cell>
        </row>
        <row r="4049">
          <cell r="AP4049">
            <v>380479</v>
          </cell>
          <cell r="AQ4049">
            <v>9000175</v>
          </cell>
          <cell r="AR4049">
            <v>9</v>
          </cell>
          <cell r="AS4049">
            <v>0</v>
          </cell>
          <cell r="AT4049">
            <v>0</v>
          </cell>
          <cell r="AU4049">
            <v>0</v>
          </cell>
          <cell r="AV4049" t="str">
            <v>VIABLE</v>
          </cell>
        </row>
        <row r="4050">
          <cell r="AP4050">
            <v>380446</v>
          </cell>
          <cell r="AQ4050">
            <v>9000164</v>
          </cell>
          <cell r="AR4050">
            <v>9</v>
          </cell>
          <cell r="AS4050">
            <v>0</v>
          </cell>
          <cell r="AT4050">
            <v>0</v>
          </cell>
          <cell r="AU4050">
            <v>0</v>
          </cell>
          <cell r="AV4050" t="str">
            <v>VIABLE</v>
          </cell>
        </row>
        <row r="4051">
          <cell r="AP4051">
            <v>380956</v>
          </cell>
          <cell r="AQ4051">
            <v>9000352</v>
          </cell>
          <cell r="AR4051">
            <v>9</v>
          </cell>
          <cell r="AS4051">
            <v>0</v>
          </cell>
          <cell r="AT4051">
            <v>0</v>
          </cell>
          <cell r="AU4051">
            <v>0</v>
          </cell>
          <cell r="AV4051" t="str">
            <v>VIABLE</v>
          </cell>
        </row>
        <row r="4052">
          <cell r="AP4052">
            <v>381016</v>
          </cell>
          <cell r="AQ4052">
            <v>9000382</v>
          </cell>
          <cell r="AR4052">
            <v>9</v>
          </cell>
          <cell r="AS4052">
            <v>0</v>
          </cell>
          <cell r="AT4052">
            <v>0</v>
          </cell>
          <cell r="AU4052">
            <v>0</v>
          </cell>
          <cell r="AV4052" t="str">
            <v>VIABLE</v>
          </cell>
        </row>
        <row r="4053">
          <cell r="AP4053">
            <v>901480</v>
          </cell>
          <cell r="AQ4053">
            <v>30000862</v>
          </cell>
          <cell r="AR4053">
            <v>9</v>
          </cell>
          <cell r="AS4053">
            <v>0</v>
          </cell>
          <cell r="AT4053">
            <v>0</v>
          </cell>
          <cell r="AU4053">
            <v>0</v>
          </cell>
          <cell r="AV4053" t="str">
            <v>VIABLE</v>
          </cell>
        </row>
        <row r="4054">
          <cell r="AP4054">
            <v>901477</v>
          </cell>
          <cell r="AQ4054">
            <v>30000861</v>
          </cell>
          <cell r="AR4054">
            <v>9</v>
          </cell>
          <cell r="AS4054">
            <v>0</v>
          </cell>
          <cell r="AT4054">
            <v>0</v>
          </cell>
          <cell r="AU4054">
            <v>0</v>
          </cell>
          <cell r="AV4054" t="str">
            <v>VIABLE</v>
          </cell>
        </row>
        <row r="4055">
          <cell r="AP4055">
            <v>901483</v>
          </cell>
          <cell r="AQ4055">
            <v>30000863</v>
          </cell>
          <cell r="AR4055">
            <v>9</v>
          </cell>
          <cell r="AS4055">
            <v>0</v>
          </cell>
          <cell r="AT4055">
            <v>0</v>
          </cell>
          <cell r="AU4055">
            <v>0</v>
          </cell>
          <cell r="AV4055" t="str">
            <v>VIABLE</v>
          </cell>
        </row>
        <row r="4056">
          <cell r="AP4056">
            <v>482305</v>
          </cell>
          <cell r="AQ4056">
            <v>9003263</v>
          </cell>
          <cell r="AR4056">
            <v>9</v>
          </cell>
          <cell r="AS4056">
            <v>0</v>
          </cell>
          <cell r="AT4056">
            <v>0</v>
          </cell>
          <cell r="AU4056">
            <v>0</v>
          </cell>
          <cell r="AV4056" t="str">
            <v>VIABLE</v>
          </cell>
        </row>
        <row r="4057">
          <cell r="AP4057">
            <v>482286</v>
          </cell>
          <cell r="AQ4057">
            <v>9003192</v>
          </cell>
          <cell r="AR4057">
            <v>9</v>
          </cell>
          <cell r="AS4057">
            <v>0</v>
          </cell>
          <cell r="AT4057">
            <v>0</v>
          </cell>
          <cell r="AU4057">
            <v>0</v>
          </cell>
          <cell r="AV4057" t="str">
            <v>VIABLE</v>
          </cell>
        </row>
        <row r="4058">
          <cell r="AP4058">
            <v>482345</v>
          </cell>
          <cell r="AQ4058">
            <v>9003402</v>
          </cell>
          <cell r="AR4058">
            <v>9</v>
          </cell>
          <cell r="AS4058">
            <v>42585</v>
          </cell>
          <cell r="AT4058" t="str">
            <v>FDLF-170-2015 En Ejecución Reconstrucción FDL FONTIBON Circuito Movilidad Proyecto 1095 Servidor de Mapas-</v>
          </cell>
          <cell r="AU4058">
            <v>0</v>
          </cell>
          <cell r="AV4058" t="str">
            <v>FDL FONTIBON</v>
          </cell>
        </row>
        <row r="4059">
          <cell r="AP4059">
            <v>482335</v>
          </cell>
          <cell r="AQ4059">
            <v>9003362</v>
          </cell>
          <cell r="AR4059">
            <v>9</v>
          </cell>
          <cell r="AS4059">
            <v>42585</v>
          </cell>
          <cell r="AT4059" t="str">
            <v>FDLF-170-2015 En Ejecución Reconstrucción FDL FONTIBON Circuito Movilidad Proyecto 1095 Servidor de Mapas-</v>
          </cell>
          <cell r="AU4059">
            <v>0</v>
          </cell>
          <cell r="AV4059" t="str">
            <v>FDL FONTIBON</v>
          </cell>
        </row>
        <row r="4060">
          <cell r="AP4060">
            <v>382684</v>
          </cell>
          <cell r="AQ4060">
            <v>9001057</v>
          </cell>
          <cell r="AR4060">
            <v>9</v>
          </cell>
          <cell r="AS4060">
            <v>42361</v>
          </cell>
          <cell r="AT4060" t="str">
            <v>UMV-638-2013 Terminado Acciones de Movilidad UAERMV Circuito Movilidad  -</v>
          </cell>
          <cell r="AU4060">
            <v>0</v>
          </cell>
          <cell r="AV4060" t="str">
            <v>VIABLE</v>
          </cell>
        </row>
        <row r="4061">
          <cell r="AP4061">
            <v>381735</v>
          </cell>
          <cell r="AQ4061">
            <v>9000679</v>
          </cell>
          <cell r="AR4061">
            <v>9</v>
          </cell>
          <cell r="AS4061">
            <v>42361</v>
          </cell>
          <cell r="AT4061" t="str">
            <v>UMV-638-2013 Terminado Acciones de Movilidad UAERMV Circuito Movilidad  -</v>
          </cell>
          <cell r="AU4061">
            <v>0</v>
          </cell>
          <cell r="AV4061" t="str">
            <v>VIABLE</v>
          </cell>
        </row>
        <row r="4062">
          <cell r="AP4062">
            <v>382002</v>
          </cell>
          <cell r="AQ4062">
            <v>9000801</v>
          </cell>
          <cell r="AR4062">
            <v>9</v>
          </cell>
          <cell r="AS4062">
            <v>0</v>
          </cell>
          <cell r="AT4062">
            <v>0</v>
          </cell>
          <cell r="AU4062">
            <v>0</v>
          </cell>
          <cell r="AV4062" t="str">
            <v>VIABLE</v>
          </cell>
        </row>
        <row r="4063">
          <cell r="AP4063">
            <v>382272</v>
          </cell>
          <cell r="AQ4063">
            <v>9000906</v>
          </cell>
          <cell r="AR4063">
            <v>9</v>
          </cell>
          <cell r="AS4063">
            <v>0</v>
          </cell>
          <cell r="AT4063">
            <v>0</v>
          </cell>
          <cell r="AU4063">
            <v>0</v>
          </cell>
          <cell r="AV4063" t="str">
            <v>VIABLE</v>
          </cell>
        </row>
        <row r="4064">
          <cell r="AP4064">
            <v>382516</v>
          </cell>
          <cell r="AQ4064">
            <v>9000993</v>
          </cell>
          <cell r="AR4064">
            <v>9</v>
          </cell>
          <cell r="AS4064">
            <v>0</v>
          </cell>
          <cell r="AT4064">
            <v>0</v>
          </cell>
          <cell r="AU4064">
            <v>0</v>
          </cell>
          <cell r="AV4064" t="str">
            <v>VIABLE</v>
          </cell>
        </row>
        <row r="4065">
          <cell r="AP4065">
            <v>382411</v>
          </cell>
          <cell r="AQ4065">
            <v>9000955</v>
          </cell>
          <cell r="AR4065">
            <v>9</v>
          </cell>
          <cell r="AS4065">
            <v>0</v>
          </cell>
          <cell r="AT4065">
            <v>0</v>
          </cell>
          <cell r="AU4065">
            <v>0</v>
          </cell>
          <cell r="AV4065" t="str">
            <v>VIABLE</v>
          </cell>
        </row>
        <row r="4066">
          <cell r="AP4066">
            <v>383940</v>
          </cell>
          <cell r="AQ4066">
            <v>9001508</v>
          </cell>
          <cell r="AR4066">
            <v>9</v>
          </cell>
          <cell r="AS4066">
            <v>42313</v>
          </cell>
          <cell r="AT4066" t="str">
            <v>IDU-74-2008 Terminado Rehabilitación IDU Circuito Movilidad  -Calzada2-POLIZA ESTABILIDAD ACTIVA</v>
          </cell>
          <cell r="AU4066">
            <v>43439</v>
          </cell>
          <cell r="AV4066" t="str">
            <v>IDU</v>
          </cell>
        </row>
        <row r="4067">
          <cell r="AP4067">
            <v>384155</v>
          </cell>
          <cell r="AQ4067">
            <v>9001598</v>
          </cell>
          <cell r="AR4067">
            <v>9</v>
          </cell>
          <cell r="AS4067">
            <v>42313</v>
          </cell>
          <cell r="AT4067" t="str">
            <v>IDU-74-2008 Terminado Rehabilitación IDU Circuito Movilidad  -Calzada2-POLIZA ESTABILIDAD ACTIVA</v>
          </cell>
          <cell r="AU4067">
            <v>43439</v>
          </cell>
          <cell r="AV4067" t="str">
            <v>IDU</v>
          </cell>
        </row>
        <row r="4068">
          <cell r="AP4068">
            <v>383513</v>
          </cell>
          <cell r="AQ4068">
            <v>9001358</v>
          </cell>
          <cell r="AR4068">
            <v>9</v>
          </cell>
          <cell r="AS4068">
            <v>43439</v>
          </cell>
          <cell r="AT4068" t="str">
            <v>Calzada2-POLIZA ESTABILIDAD ACTIVA</v>
          </cell>
          <cell r="AU4068">
            <v>0</v>
          </cell>
          <cell r="AV4068" t="str">
            <v>POLIZA</v>
          </cell>
        </row>
        <row r="4069">
          <cell r="AP4069">
            <v>473481</v>
          </cell>
          <cell r="AQ4069">
            <v>9004223</v>
          </cell>
          <cell r="AR4069">
            <v>9</v>
          </cell>
          <cell r="AS4069">
            <v>42313</v>
          </cell>
          <cell r="AT4069" t="str">
            <v>IDU-74-2008 Terminado Rehabilitación IDU Circuito Movilidad  -Calzada2-POLIZA ESTABILIDAD ACTIVA</v>
          </cell>
          <cell r="AU4069">
            <v>43439</v>
          </cell>
          <cell r="AV4069" t="str">
            <v>IDU</v>
          </cell>
        </row>
        <row r="4070">
          <cell r="AP4070">
            <v>383779</v>
          </cell>
          <cell r="AQ4070">
            <v>9001454</v>
          </cell>
          <cell r="AR4070">
            <v>9</v>
          </cell>
          <cell r="AS4070">
            <v>43439</v>
          </cell>
          <cell r="AT4070" t="str">
            <v>Calzada2-POLIZA ESTABILIDAD ACTIVA</v>
          </cell>
          <cell r="AU4070">
            <v>0</v>
          </cell>
          <cell r="AV4070" t="str">
            <v>POLIZA</v>
          </cell>
        </row>
        <row r="4071">
          <cell r="AP4071">
            <v>383380</v>
          </cell>
          <cell r="AQ4071">
            <v>9001312</v>
          </cell>
          <cell r="AR4071">
            <v>9</v>
          </cell>
          <cell r="AS4071">
            <v>42313</v>
          </cell>
          <cell r="AT4071" t="str">
            <v>IDU-74-2008 Terminado Rehabilitación IDU Circuito Movilidad  -Calzada2-POLIZA ESTABILIDAD ACTIVA</v>
          </cell>
          <cell r="AU4071">
            <v>43439</v>
          </cell>
          <cell r="AV4071" t="str">
            <v>IDU</v>
          </cell>
        </row>
        <row r="4072">
          <cell r="AP4072">
            <v>383629</v>
          </cell>
          <cell r="AQ4072">
            <v>9001402</v>
          </cell>
          <cell r="AR4072">
            <v>9</v>
          </cell>
          <cell r="AS4072">
            <v>43439</v>
          </cell>
          <cell r="AT4072" t="str">
            <v>Calzada2-POLIZA ESTABILIDAD ACTIVA</v>
          </cell>
          <cell r="AU4072">
            <v>0</v>
          </cell>
          <cell r="AV4072" t="str">
            <v>POLIZA</v>
          </cell>
        </row>
        <row r="4073">
          <cell r="AP4073">
            <v>384126</v>
          </cell>
          <cell r="AQ4073">
            <v>9001585</v>
          </cell>
          <cell r="AR4073">
            <v>9</v>
          </cell>
          <cell r="AS4073">
            <v>42313</v>
          </cell>
          <cell r="AT4073" t="str">
            <v>IDU-74-2008 Terminado Rehabilitación IDU Circuito Movilidad  -Anden 3-POLIZA ESTABILIDAD ACTIVA</v>
          </cell>
          <cell r="AU4073">
            <v>43748</v>
          </cell>
          <cell r="AV4073" t="str">
            <v>IDU</v>
          </cell>
        </row>
        <row r="4074">
          <cell r="AP4074">
            <v>384250</v>
          </cell>
          <cell r="AQ4074">
            <v>9001634</v>
          </cell>
          <cell r="AR4074">
            <v>9</v>
          </cell>
          <cell r="AS4074">
            <v>42515</v>
          </cell>
          <cell r="AT4074" t="str">
            <v>IDU-2128-2013 Terminado Diagnostico IDU Circuito Movilidad SD -</v>
          </cell>
          <cell r="AU4074">
            <v>0</v>
          </cell>
          <cell r="AV4074" t="str">
            <v>IDU</v>
          </cell>
        </row>
        <row r="4075">
          <cell r="AP4075">
            <v>388708</v>
          </cell>
          <cell r="AQ4075">
            <v>9003457</v>
          </cell>
          <cell r="AR4075">
            <v>9</v>
          </cell>
          <cell r="AS4075">
            <v>0</v>
          </cell>
          <cell r="AT4075">
            <v>0</v>
          </cell>
          <cell r="AU4075">
            <v>0</v>
          </cell>
          <cell r="AV4075" t="str">
            <v>VIABLE</v>
          </cell>
        </row>
        <row r="4076">
          <cell r="AP4076">
            <v>482390</v>
          </cell>
          <cell r="AQ4076">
            <v>9003546</v>
          </cell>
          <cell r="AR4076">
            <v>9</v>
          </cell>
          <cell r="AS4076">
            <v>0</v>
          </cell>
          <cell r="AT4076">
            <v>0</v>
          </cell>
          <cell r="AU4076">
            <v>0</v>
          </cell>
          <cell r="AV4076" t="str">
            <v>VIABLE</v>
          </cell>
        </row>
        <row r="4077">
          <cell r="AP4077">
            <v>388858</v>
          </cell>
          <cell r="AQ4077">
            <v>9003522</v>
          </cell>
          <cell r="AR4077">
            <v>9</v>
          </cell>
          <cell r="AS4077">
            <v>0</v>
          </cell>
          <cell r="AT4077">
            <v>0</v>
          </cell>
          <cell r="AU4077">
            <v>0</v>
          </cell>
          <cell r="AV4077" t="str">
            <v>VIABLE</v>
          </cell>
        </row>
        <row r="4078">
          <cell r="AP4078">
            <v>381232</v>
          </cell>
          <cell r="AQ4078">
            <v>9000490</v>
          </cell>
          <cell r="AR4078">
            <v>9</v>
          </cell>
          <cell r="AS4078">
            <v>0</v>
          </cell>
          <cell r="AT4078">
            <v>0</v>
          </cell>
          <cell r="AU4078">
            <v>0</v>
          </cell>
          <cell r="AV4078" t="str">
            <v>VIABLE</v>
          </cell>
        </row>
        <row r="4079">
          <cell r="AP4079">
            <v>380842</v>
          </cell>
          <cell r="AQ4079">
            <v>9000297</v>
          </cell>
          <cell r="AR4079">
            <v>9</v>
          </cell>
          <cell r="AS4079">
            <v>0</v>
          </cell>
          <cell r="AT4079">
            <v>0</v>
          </cell>
          <cell r="AU4079">
            <v>0</v>
          </cell>
          <cell r="AV4079" t="str">
            <v>VIABLE</v>
          </cell>
        </row>
        <row r="4080">
          <cell r="AP4080">
            <v>380911</v>
          </cell>
          <cell r="AQ4080">
            <v>9000330</v>
          </cell>
          <cell r="AR4080">
            <v>9</v>
          </cell>
          <cell r="AS4080">
            <v>0</v>
          </cell>
          <cell r="AT4080">
            <v>0</v>
          </cell>
          <cell r="AU4080">
            <v>0</v>
          </cell>
          <cell r="AV4080" t="str">
            <v>VIABLE</v>
          </cell>
        </row>
        <row r="4081">
          <cell r="AP4081">
            <v>381084</v>
          </cell>
          <cell r="AQ4081">
            <v>9000420</v>
          </cell>
          <cell r="AR4081">
            <v>9</v>
          </cell>
          <cell r="AS4081">
            <v>42389</v>
          </cell>
          <cell r="AT4081" t="str">
            <v>SD Terminado Acciones de Movilidad UAERMV Circuito Movilidad Salvando Vidas -</v>
          </cell>
          <cell r="AU4081">
            <v>0</v>
          </cell>
          <cell r="AV4081" t="str">
            <v>VIABLE</v>
          </cell>
        </row>
        <row r="4082">
          <cell r="AP4082">
            <v>381285</v>
          </cell>
          <cell r="AQ4082">
            <v>9000513</v>
          </cell>
          <cell r="AR4082">
            <v>9</v>
          </cell>
          <cell r="AS4082">
            <v>0</v>
          </cell>
          <cell r="AT4082">
            <v>0</v>
          </cell>
          <cell r="AU4082">
            <v>0</v>
          </cell>
          <cell r="AV4082" t="str">
            <v>VIABLE</v>
          </cell>
        </row>
        <row r="4083">
          <cell r="AP4083">
            <v>381308</v>
          </cell>
          <cell r="AQ4083">
            <v>9000523</v>
          </cell>
          <cell r="AR4083">
            <v>9</v>
          </cell>
          <cell r="AS4083">
            <v>0</v>
          </cell>
          <cell r="AT4083">
            <v>0</v>
          </cell>
          <cell r="AU4083">
            <v>0</v>
          </cell>
          <cell r="AV4083" t="str">
            <v>VIABLE</v>
          </cell>
        </row>
        <row r="4084">
          <cell r="AP4084">
            <v>380980</v>
          </cell>
          <cell r="AQ4084">
            <v>9000366</v>
          </cell>
          <cell r="AR4084">
            <v>9</v>
          </cell>
          <cell r="AS4084">
            <v>0</v>
          </cell>
          <cell r="AT4084">
            <v>0</v>
          </cell>
          <cell r="AU4084">
            <v>0</v>
          </cell>
          <cell r="AV4084" t="str">
            <v>VIABLE</v>
          </cell>
        </row>
        <row r="4085">
          <cell r="AP4085">
            <v>381126</v>
          </cell>
          <cell r="AQ4085">
            <v>9000441</v>
          </cell>
          <cell r="AR4085">
            <v>9</v>
          </cell>
          <cell r="AS4085">
            <v>0</v>
          </cell>
          <cell r="AT4085">
            <v>0</v>
          </cell>
          <cell r="AU4085">
            <v>0</v>
          </cell>
          <cell r="AV4085" t="str">
            <v>VIABLE</v>
          </cell>
        </row>
        <row r="4086">
          <cell r="AP4086">
            <v>380875</v>
          </cell>
          <cell r="AQ4086">
            <v>9000315</v>
          </cell>
          <cell r="AR4086">
            <v>9</v>
          </cell>
          <cell r="AS4086">
            <v>0</v>
          </cell>
          <cell r="AT4086">
            <v>0</v>
          </cell>
          <cell r="AU4086">
            <v>0</v>
          </cell>
          <cell r="AV4086" t="str">
            <v>VIABLE</v>
          </cell>
        </row>
        <row r="4087">
          <cell r="AP4087">
            <v>381359</v>
          </cell>
          <cell r="AQ4087">
            <v>9000543</v>
          </cell>
          <cell r="AR4087">
            <v>9</v>
          </cell>
          <cell r="AS4087">
            <v>0</v>
          </cell>
          <cell r="AT4087">
            <v>0</v>
          </cell>
          <cell r="AU4087">
            <v>0</v>
          </cell>
          <cell r="AV4087" t="str">
            <v>VIABLE</v>
          </cell>
        </row>
        <row r="4088">
          <cell r="AP4088">
            <v>381004</v>
          </cell>
          <cell r="AQ4088">
            <v>9000377</v>
          </cell>
          <cell r="AR4088">
            <v>9</v>
          </cell>
          <cell r="AS4088">
            <v>0</v>
          </cell>
          <cell r="AT4088">
            <v>0</v>
          </cell>
          <cell r="AU4088">
            <v>0</v>
          </cell>
          <cell r="AV4088" t="str">
            <v>VIABLE</v>
          </cell>
        </row>
        <row r="4089">
          <cell r="AP4089">
            <v>381208</v>
          </cell>
          <cell r="AQ4089">
            <v>9000479</v>
          </cell>
          <cell r="AR4089">
            <v>9</v>
          </cell>
          <cell r="AS4089">
            <v>0</v>
          </cell>
          <cell r="AT4089">
            <v>0</v>
          </cell>
          <cell r="AU4089">
            <v>0</v>
          </cell>
          <cell r="AV4089" t="str">
            <v>VIABLE</v>
          </cell>
        </row>
        <row r="4090">
          <cell r="AP4090">
            <v>381294</v>
          </cell>
          <cell r="AQ4090">
            <v>9000518</v>
          </cell>
          <cell r="AR4090">
            <v>9</v>
          </cell>
          <cell r="AS4090">
            <v>0</v>
          </cell>
          <cell r="AT4090">
            <v>0</v>
          </cell>
          <cell r="AU4090">
            <v>0</v>
          </cell>
          <cell r="AV4090" t="str">
            <v>VIABLE</v>
          </cell>
        </row>
        <row r="4091">
          <cell r="AP4091">
            <v>380959</v>
          </cell>
          <cell r="AQ4091">
            <v>9000353</v>
          </cell>
          <cell r="AR4091">
            <v>9</v>
          </cell>
          <cell r="AS4091">
            <v>42389</v>
          </cell>
          <cell r="AT4091" t="str">
            <v>SD Terminado Acciones de Movilidad UAERMV Circuito Movilidad Salvando Vidas -</v>
          </cell>
          <cell r="AU4091">
            <v>0</v>
          </cell>
          <cell r="AV4091" t="str">
            <v>VIABLE</v>
          </cell>
        </row>
        <row r="4092">
          <cell r="AP4092">
            <v>381507</v>
          </cell>
          <cell r="AQ4092">
            <v>9000594</v>
          </cell>
          <cell r="AR4092">
            <v>9</v>
          </cell>
          <cell r="AS4092">
            <v>0</v>
          </cell>
          <cell r="AT4092">
            <v>0</v>
          </cell>
          <cell r="AU4092">
            <v>0</v>
          </cell>
          <cell r="AV4092" t="str">
            <v>VIABLE</v>
          </cell>
        </row>
        <row r="4093">
          <cell r="AP4093">
            <v>381052</v>
          </cell>
          <cell r="AQ4093">
            <v>9000403</v>
          </cell>
          <cell r="AR4093">
            <v>9</v>
          </cell>
          <cell r="AS4093">
            <v>0</v>
          </cell>
          <cell r="AT4093">
            <v>0</v>
          </cell>
          <cell r="AU4093">
            <v>0</v>
          </cell>
          <cell r="AV4093" t="str">
            <v>VIABLE</v>
          </cell>
        </row>
        <row r="4094">
          <cell r="AP4094">
            <v>91014632</v>
          </cell>
          <cell r="AQ4094">
            <v>9004663</v>
          </cell>
          <cell r="AR4094">
            <v>9</v>
          </cell>
          <cell r="AS4094">
            <v>0</v>
          </cell>
          <cell r="AT4094">
            <v>0</v>
          </cell>
          <cell r="AU4094">
            <v>0</v>
          </cell>
          <cell r="AV4094" t="str">
            <v>VIABLE</v>
          </cell>
        </row>
        <row r="4095">
          <cell r="AP4095">
            <v>382414</v>
          </cell>
          <cell r="AQ4095">
            <v>9000956</v>
          </cell>
          <cell r="AR4095">
            <v>9</v>
          </cell>
          <cell r="AS4095">
            <v>41912</v>
          </cell>
          <cell r="AT4095" t="str">
            <v>SD Terminado Mantenimiento Periódico UAERMV Local  -</v>
          </cell>
          <cell r="AU4095">
            <v>0</v>
          </cell>
          <cell r="AV4095" t="str">
            <v>VIABLE</v>
          </cell>
        </row>
        <row r="4096">
          <cell r="AP4096">
            <v>901395</v>
          </cell>
          <cell r="AQ4096">
            <v>30000004</v>
          </cell>
          <cell r="AR4096">
            <v>9</v>
          </cell>
          <cell r="AS4096">
            <v>0</v>
          </cell>
          <cell r="AT4096">
            <v>0</v>
          </cell>
          <cell r="AU4096">
            <v>0</v>
          </cell>
          <cell r="AV4096" t="str">
            <v>VIABLE</v>
          </cell>
        </row>
        <row r="4097">
          <cell r="AP4097">
            <v>381865</v>
          </cell>
          <cell r="AQ4097">
            <v>9000737</v>
          </cell>
          <cell r="AR4097">
            <v>9</v>
          </cell>
          <cell r="AS4097">
            <v>0</v>
          </cell>
          <cell r="AT4097">
            <v>0</v>
          </cell>
          <cell r="AU4097">
            <v>0</v>
          </cell>
          <cell r="AV4097" t="str">
            <v>VIABLE</v>
          </cell>
        </row>
        <row r="4098">
          <cell r="AP4098">
            <v>381661</v>
          </cell>
          <cell r="AQ4098">
            <v>9000649</v>
          </cell>
          <cell r="AR4098">
            <v>9</v>
          </cell>
          <cell r="AS4098">
            <v>42034</v>
          </cell>
          <cell r="AT4098" t="str">
            <v>SD Terminado Mantenimiento Periódico UAERMV Circuito Movilidad  -</v>
          </cell>
          <cell r="AU4098">
            <v>0</v>
          </cell>
          <cell r="AV4098" t="str">
            <v>UAERMV 2015</v>
          </cell>
        </row>
        <row r="4099">
          <cell r="AP4099">
            <v>383468</v>
          </cell>
          <cell r="AQ4099">
            <v>9001340</v>
          </cell>
          <cell r="AR4099">
            <v>9</v>
          </cell>
          <cell r="AS4099">
            <v>42534</v>
          </cell>
          <cell r="AT4099" t="str">
            <v>IDU-1806-2015 Terminado Acciones de Movilidad IDU Circuito Movilidad BRIGADA FASE I - MVA NO TRONCAL Y SITP -</v>
          </cell>
          <cell r="AU4099">
            <v>0</v>
          </cell>
          <cell r="AV4099" t="str">
            <v>VIABLE</v>
          </cell>
        </row>
        <row r="4100">
          <cell r="AP4100">
            <v>383186</v>
          </cell>
          <cell r="AQ4100">
            <v>9001246</v>
          </cell>
          <cell r="AR4100">
            <v>9</v>
          </cell>
          <cell r="AS4100">
            <v>42534</v>
          </cell>
          <cell r="AT4100" t="str">
            <v>IDU-1806-2015 Terminado Acciones de Movilidad IDU Circuito Movilidad BRIGADA FASE I - MVA NO TRONCAL Y SITP -</v>
          </cell>
          <cell r="AU4100">
            <v>0</v>
          </cell>
          <cell r="AV4100" t="str">
            <v>VIABLE</v>
          </cell>
        </row>
        <row r="4101">
          <cell r="AP4101">
            <v>382564</v>
          </cell>
          <cell r="AQ4101">
            <v>9001016</v>
          </cell>
          <cell r="AR4101">
            <v>9</v>
          </cell>
          <cell r="AS4101">
            <v>0</v>
          </cell>
          <cell r="AT4101">
            <v>0</v>
          </cell>
          <cell r="AU4101">
            <v>0</v>
          </cell>
          <cell r="AV4101" t="str">
            <v>VIABLE</v>
          </cell>
        </row>
        <row r="4102">
          <cell r="AP4102">
            <v>383383</v>
          </cell>
          <cell r="AQ4102">
            <v>9001313</v>
          </cell>
          <cell r="AR4102">
            <v>9</v>
          </cell>
          <cell r="AS4102">
            <v>42534</v>
          </cell>
          <cell r="AT4102" t="str">
            <v>IDU-1806-2015 Terminado Acciones de Movilidad IDU Circuito Movilidad BRIGADA FASE I - MVA NO TRONCAL Y SITP -</v>
          </cell>
          <cell r="AU4102">
            <v>0</v>
          </cell>
          <cell r="AV4102" t="str">
            <v>VIABLE</v>
          </cell>
        </row>
        <row r="4103">
          <cell r="AP4103">
            <v>382699</v>
          </cell>
          <cell r="AQ4103">
            <v>9001063</v>
          </cell>
          <cell r="AR4103">
            <v>9</v>
          </cell>
          <cell r="AS4103">
            <v>42313</v>
          </cell>
          <cell r="AT4103" t="str">
            <v>IDU-74-2008 Terminado Acciones de Movilidad IDU Circuito Movilidad  -</v>
          </cell>
          <cell r="AU4103">
            <v>0</v>
          </cell>
          <cell r="AV4103" t="str">
            <v>VIABLE</v>
          </cell>
        </row>
        <row r="4104">
          <cell r="AP4104">
            <v>382501</v>
          </cell>
          <cell r="AQ4104">
            <v>9000987</v>
          </cell>
          <cell r="AR4104">
            <v>9</v>
          </cell>
          <cell r="AS4104">
            <v>42361</v>
          </cell>
          <cell r="AT4104" t="str">
            <v>UMV-638-2013 Terminado Acciones de Movilidad UAERMV Circuito Movilidad  -</v>
          </cell>
          <cell r="AU4104">
            <v>0</v>
          </cell>
          <cell r="AV4104" t="str">
            <v>VIABLE</v>
          </cell>
        </row>
        <row r="4105">
          <cell r="AP4105">
            <v>472039</v>
          </cell>
          <cell r="AQ4105">
            <v>9004225</v>
          </cell>
          <cell r="AR4105">
            <v>9</v>
          </cell>
          <cell r="AS4105">
            <v>0</v>
          </cell>
          <cell r="AT4105">
            <v>0</v>
          </cell>
          <cell r="AU4105">
            <v>0</v>
          </cell>
          <cell r="AV4105" t="str">
            <v>VIABLE</v>
          </cell>
        </row>
        <row r="4106">
          <cell r="AP4106">
            <v>383688</v>
          </cell>
          <cell r="AQ4106">
            <v>9001423</v>
          </cell>
          <cell r="AR4106">
            <v>9</v>
          </cell>
          <cell r="AS4106">
            <v>0</v>
          </cell>
          <cell r="AT4106">
            <v>0</v>
          </cell>
          <cell r="AU4106">
            <v>0</v>
          </cell>
          <cell r="AV4106" t="str">
            <v>VIABLE</v>
          </cell>
        </row>
        <row r="4107">
          <cell r="AP4107">
            <v>382929</v>
          </cell>
          <cell r="AQ4107">
            <v>9001146</v>
          </cell>
          <cell r="AR4107">
            <v>9</v>
          </cell>
          <cell r="AS4107">
            <v>42313</v>
          </cell>
          <cell r="AT4107" t="str">
            <v>IDU-74-2008 Terminado Acciones de Movilidad IDU Circuito Movilidad  -</v>
          </cell>
          <cell r="AU4107">
            <v>0</v>
          </cell>
          <cell r="AV4107" t="str">
            <v>VIABLE</v>
          </cell>
        </row>
        <row r="4108">
          <cell r="AP4108">
            <v>383042</v>
          </cell>
          <cell r="AQ4108">
            <v>9001193</v>
          </cell>
          <cell r="AR4108">
            <v>9</v>
          </cell>
          <cell r="AS4108">
            <v>42361</v>
          </cell>
          <cell r="AT4108" t="str">
            <v>UMV-638-2013 Terminado Acciones de Movilidad UAERMV Circuito Movilidad  -</v>
          </cell>
          <cell r="AU4108">
            <v>0</v>
          </cell>
          <cell r="AV4108" t="str">
            <v>VIABLE</v>
          </cell>
        </row>
        <row r="4109">
          <cell r="AP4109">
            <v>383581</v>
          </cell>
          <cell r="AQ4109">
            <v>9001384</v>
          </cell>
          <cell r="AR4109">
            <v>9</v>
          </cell>
          <cell r="AS4109">
            <v>42534</v>
          </cell>
          <cell r="AT4109" t="str">
            <v>IDU-1806-2015 Terminado Acciones de Movilidad IDU Circuito Movilidad BRIGADA FASE I - MVA NO TRONCAL Y SITP -</v>
          </cell>
          <cell r="AU4109">
            <v>0</v>
          </cell>
          <cell r="AV4109" t="str">
            <v>VIABLE</v>
          </cell>
        </row>
        <row r="4110">
          <cell r="AP4110">
            <v>382890</v>
          </cell>
          <cell r="AQ4110">
            <v>9001131</v>
          </cell>
          <cell r="AR4110">
            <v>9</v>
          </cell>
          <cell r="AS4110">
            <v>0</v>
          </cell>
          <cell r="AT4110">
            <v>0</v>
          </cell>
          <cell r="AU4110">
            <v>0</v>
          </cell>
          <cell r="AV4110" t="str">
            <v>VIABLE</v>
          </cell>
        </row>
        <row r="4111">
          <cell r="AP4111">
            <v>382784</v>
          </cell>
          <cell r="AQ4111">
            <v>9001093</v>
          </cell>
          <cell r="AR4111">
            <v>9</v>
          </cell>
          <cell r="AS4111">
            <v>42361</v>
          </cell>
          <cell r="AT4111" t="str">
            <v>UMV-638-2013 Terminado Acciones de Movilidad UAERMV Circuito Movilidad  -</v>
          </cell>
          <cell r="AU4111">
            <v>0</v>
          </cell>
          <cell r="AV4111" t="str">
            <v>VIABLE</v>
          </cell>
        </row>
        <row r="4112">
          <cell r="AP4112">
            <v>387963</v>
          </cell>
          <cell r="AQ4112">
            <v>9003156</v>
          </cell>
          <cell r="AR4112">
            <v>9</v>
          </cell>
          <cell r="AS4112">
            <v>0</v>
          </cell>
          <cell r="AT4112">
            <v>0</v>
          </cell>
          <cell r="AU4112">
            <v>0</v>
          </cell>
          <cell r="AV4112" t="str">
            <v>VIABLE</v>
          </cell>
        </row>
        <row r="4113">
          <cell r="AP4113">
            <v>387653</v>
          </cell>
          <cell r="AQ4113">
            <v>9003037</v>
          </cell>
          <cell r="AR4113">
            <v>9</v>
          </cell>
          <cell r="AS4113">
            <v>0</v>
          </cell>
          <cell r="AT4113">
            <v>0</v>
          </cell>
          <cell r="AU4113">
            <v>0</v>
          </cell>
          <cell r="AV4113" t="str">
            <v>VIABLE</v>
          </cell>
        </row>
        <row r="4114">
          <cell r="AP4114">
            <v>387456</v>
          </cell>
          <cell r="AQ4114">
            <v>9002966</v>
          </cell>
          <cell r="AR4114">
            <v>9</v>
          </cell>
          <cell r="AS4114">
            <v>0</v>
          </cell>
          <cell r="AT4114">
            <v>0</v>
          </cell>
          <cell r="AU4114">
            <v>0</v>
          </cell>
          <cell r="AV4114" t="str">
            <v>VIABLE</v>
          </cell>
        </row>
        <row r="4115">
          <cell r="AP4115">
            <v>387811</v>
          </cell>
          <cell r="AQ4115">
            <v>9003097</v>
          </cell>
          <cell r="AR4115">
            <v>9</v>
          </cell>
          <cell r="AS4115">
            <v>0</v>
          </cell>
          <cell r="AT4115">
            <v>0</v>
          </cell>
          <cell r="AU4115">
            <v>0</v>
          </cell>
          <cell r="AV4115" t="str">
            <v>VIABLE</v>
          </cell>
        </row>
        <row r="4116">
          <cell r="AP4116">
            <v>387937</v>
          </cell>
          <cell r="AQ4116">
            <v>9003147</v>
          </cell>
          <cell r="AR4116">
            <v>9</v>
          </cell>
          <cell r="AS4116">
            <v>0</v>
          </cell>
          <cell r="AT4116">
            <v>0</v>
          </cell>
          <cell r="AU4116">
            <v>0</v>
          </cell>
          <cell r="AV4116" t="str">
            <v>VIABLE</v>
          </cell>
        </row>
        <row r="4117">
          <cell r="AP4117">
            <v>388067</v>
          </cell>
          <cell r="AQ4117">
            <v>9003194</v>
          </cell>
          <cell r="AR4117">
            <v>9</v>
          </cell>
          <cell r="AS4117">
            <v>0</v>
          </cell>
          <cell r="AT4117">
            <v>0</v>
          </cell>
          <cell r="AU4117">
            <v>0</v>
          </cell>
          <cell r="AV4117" t="str">
            <v>VIABLE</v>
          </cell>
        </row>
        <row r="4118">
          <cell r="AP4118">
            <v>387688</v>
          </cell>
          <cell r="AQ4118">
            <v>9003054</v>
          </cell>
          <cell r="AR4118">
            <v>9</v>
          </cell>
          <cell r="AS4118">
            <v>0</v>
          </cell>
          <cell r="AT4118">
            <v>0</v>
          </cell>
          <cell r="AU4118">
            <v>0</v>
          </cell>
          <cell r="AV4118" t="str">
            <v>VIABLE</v>
          </cell>
        </row>
        <row r="4119">
          <cell r="AP4119">
            <v>387462</v>
          </cell>
          <cell r="AQ4119">
            <v>9002968</v>
          </cell>
          <cell r="AR4119">
            <v>9</v>
          </cell>
          <cell r="AS4119">
            <v>0</v>
          </cell>
          <cell r="AT4119">
            <v>0</v>
          </cell>
          <cell r="AU4119">
            <v>0</v>
          </cell>
          <cell r="AV4119" t="str">
            <v>VIABLE</v>
          </cell>
        </row>
        <row r="4120">
          <cell r="AP4120">
            <v>388175</v>
          </cell>
          <cell r="AQ4120">
            <v>9003234</v>
          </cell>
          <cell r="AR4120">
            <v>9</v>
          </cell>
          <cell r="AS4120">
            <v>0</v>
          </cell>
          <cell r="AT4120">
            <v>0</v>
          </cell>
          <cell r="AU4120">
            <v>0</v>
          </cell>
          <cell r="AV4120" t="str">
            <v>VIABLE</v>
          </cell>
        </row>
        <row r="4121">
          <cell r="AP4121">
            <v>387363</v>
          </cell>
          <cell r="AQ4121">
            <v>9002919</v>
          </cell>
          <cell r="AR4121">
            <v>9</v>
          </cell>
          <cell r="AS4121">
            <v>0</v>
          </cell>
          <cell r="AT4121">
            <v>0</v>
          </cell>
          <cell r="AU4121">
            <v>0</v>
          </cell>
          <cell r="AV4121" t="str">
            <v>VIABLE</v>
          </cell>
        </row>
        <row r="4122">
          <cell r="AP4122">
            <v>387583</v>
          </cell>
          <cell r="AQ4122">
            <v>9003011</v>
          </cell>
          <cell r="AR4122">
            <v>9</v>
          </cell>
          <cell r="AS4122">
            <v>42389</v>
          </cell>
          <cell r="AT4122" t="str">
            <v>SD Terminado Acciones de Movilidad UAERMV Circuito Movilidad Salvando Vidas -</v>
          </cell>
          <cell r="AU4122">
            <v>0</v>
          </cell>
          <cell r="AV4122" t="str">
            <v>VIABLE</v>
          </cell>
        </row>
        <row r="4123">
          <cell r="AP4123">
            <v>482356</v>
          </cell>
          <cell r="AQ4123">
            <v>9003438</v>
          </cell>
          <cell r="AR4123">
            <v>9</v>
          </cell>
          <cell r="AS4123">
            <v>42361</v>
          </cell>
          <cell r="AT4123" t="str">
            <v>UMV-638-2013 Terminado Acciones de Movilidad UAERMV Circuito Movilidad  -</v>
          </cell>
          <cell r="AU4123">
            <v>0</v>
          </cell>
          <cell r="AV4123" t="str">
            <v>VIABLE</v>
          </cell>
        </row>
        <row r="4124">
          <cell r="AP4124">
            <v>91014518</v>
          </cell>
          <cell r="AQ4124">
            <v>9003438</v>
          </cell>
          <cell r="AR4124">
            <v>9</v>
          </cell>
          <cell r="AS4124">
            <v>42361</v>
          </cell>
          <cell r="AT4124" t="str">
            <v>UMV-638-2013 Terminado Acciones de Movilidad UAERMV Circuito Movilidad  -</v>
          </cell>
          <cell r="AU4124">
            <v>0</v>
          </cell>
          <cell r="AV4124" t="str">
            <v>VIABLE</v>
          </cell>
        </row>
        <row r="4125">
          <cell r="AP4125">
            <v>388575</v>
          </cell>
          <cell r="AQ4125">
            <v>9003403</v>
          </cell>
          <cell r="AR4125">
            <v>9</v>
          </cell>
          <cell r="AS4125">
            <v>0</v>
          </cell>
          <cell r="AT4125">
            <v>0</v>
          </cell>
          <cell r="AU4125">
            <v>0</v>
          </cell>
          <cell r="AV4125" t="str">
            <v>VIABLE</v>
          </cell>
        </row>
        <row r="4126">
          <cell r="AP4126">
            <v>482367</v>
          </cell>
          <cell r="AQ4126">
            <v>9003478</v>
          </cell>
          <cell r="AR4126">
            <v>9</v>
          </cell>
          <cell r="AS4126">
            <v>42361</v>
          </cell>
          <cell r="AT4126" t="str">
            <v>UMV-638-2013 Terminado Acciones de Movilidad UAERMV Circuito Movilidad  -</v>
          </cell>
          <cell r="AU4126">
            <v>0</v>
          </cell>
          <cell r="AV4126" t="str">
            <v>VIABLE</v>
          </cell>
        </row>
        <row r="4127">
          <cell r="AP4127">
            <v>91014513</v>
          </cell>
          <cell r="AQ4127">
            <v>9003516</v>
          </cell>
          <cell r="AR4127">
            <v>9</v>
          </cell>
          <cell r="AS4127">
            <v>42361</v>
          </cell>
          <cell r="AT4127" t="str">
            <v>UMV-638-2013 Terminado Acciones de Movilidad UAERMV Circuito Movilidad  -</v>
          </cell>
          <cell r="AU4127">
            <v>0</v>
          </cell>
          <cell r="AV4127" t="str">
            <v>VIABLE</v>
          </cell>
        </row>
        <row r="4128">
          <cell r="AP4128">
            <v>482382</v>
          </cell>
          <cell r="AQ4128">
            <v>9003516</v>
          </cell>
          <cell r="AR4128">
            <v>9</v>
          </cell>
          <cell r="AS4128">
            <v>42361</v>
          </cell>
          <cell r="AT4128" t="str">
            <v>UMV-638-2013 Terminado Acciones de Movilidad UAERMV Circuito Movilidad  -</v>
          </cell>
          <cell r="AU4128">
            <v>0</v>
          </cell>
          <cell r="AV4128" t="str">
            <v>VIABLE</v>
          </cell>
        </row>
        <row r="4129">
          <cell r="AP4129">
            <v>91014516</v>
          </cell>
          <cell r="AQ4129">
            <v>9003516</v>
          </cell>
          <cell r="AR4129">
            <v>9</v>
          </cell>
          <cell r="AS4129">
            <v>42361</v>
          </cell>
          <cell r="AT4129" t="str">
            <v>UMV-638-2013 Terminado Acciones de Movilidad UAERMV Circuito Movilidad  -</v>
          </cell>
          <cell r="AU4129">
            <v>0</v>
          </cell>
          <cell r="AV4129" t="str">
            <v>VIABLE</v>
          </cell>
        </row>
        <row r="4130">
          <cell r="AP4130">
            <v>91014517</v>
          </cell>
          <cell r="AQ4130">
            <v>9003478</v>
          </cell>
          <cell r="AR4130">
            <v>9</v>
          </cell>
          <cell r="AS4130">
            <v>42361</v>
          </cell>
          <cell r="AT4130" t="str">
            <v>UMV-638-2013 Terminado Acciones de Movilidad UAERMV Circuito Movilidad  -</v>
          </cell>
          <cell r="AU4130">
            <v>0</v>
          </cell>
          <cell r="AV4130" t="str">
            <v>VIABLE</v>
          </cell>
        </row>
        <row r="4131">
          <cell r="AP4131">
            <v>388286</v>
          </cell>
          <cell r="AQ4131">
            <v>9003275</v>
          </cell>
          <cell r="AR4131">
            <v>9</v>
          </cell>
          <cell r="AS4131">
            <v>0</v>
          </cell>
          <cell r="AT4131">
            <v>0</v>
          </cell>
          <cell r="AU4131">
            <v>0</v>
          </cell>
          <cell r="AV4131" t="str">
            <v>VIABLE</v>
          </cell>
        </row>
        <row r="4132">
          <cell r="AP4132">
            <v>388417</v>
          </cell>
          <cell r="AQ4132">
            <v>9003334</v>
          </cell>
          <cell r="AR4132">
            <v>9</v>
          </cell>
          <cell r="AS4132">
            <v>0</v>
          </cell>
          <cell r="AT4132">
            <v>0</v>
          </cell>
          <cell r="AU4132">
            <v>0</v>
          </cell>
          <cell r="AV4132" t="str">
            <v>VIABLE</v>
          </cell>
        </row>
        <row r="4133">
          <cell r="AP4133">
            <v>388573</v>
          </cell>
          <cell r="AQ4133">
            <v>9003403</v>
          </cell>
          <cell r="AR4133">
            <v>9</v>
          </cell>
          <cell r="AS4133">
            <v>0</v>
          </cell>
          <cell r="AT4133">
            <v>0</v>
          </cell>
          <cell r="AU4133">
            <v>0</v>
          </cell>
          <cell r="AV4133" t="str">
            <v>VIABLE</v>
          </cell>
        </row>
        <row r="4134">
          <cell r="AP4134">
            <v>388415</v>
          </cell>
          <cell r="AQ4134">
            <v>9003334</v>
          </cell>
          <cell r="AR4134">
            <v>9</v>
          </cell>
          <cell r="AS4134">
            <v>0</v>
          </cell>
          <cell r="AT4134">
            <v>0</v>
          </cell>
          <cell r="AU4134">
            <v>0</v>
          </cell>
          <cell r="AV4134" t="str">
            <v>VIABLE</v>
          </cell>
        </row>
        <row r="4135">
          <cell r="AP4135">
            <v>388284</v>
          </cell>
          <cell r="AQ4135">
            <v>9003275</v>
          </cell>
          <cell r="AR4135">
            <v>9</v>
          </cell>
          <cell r="AS4135">
            <v>0</v>
          </cell>
          <cell r="AT4135">
            <v>0</v>
          </cell>
          <cell r="AU4135">
            <v>0</v>
          </cell>
          <cell r="AV4135" t="str">
            <v>VIABLE</v>
          </cell>
        </row>
        <row r="4136">
          <cell r="AP4136">
            <v>91014514</v>
          </cell>
          <cell r="AQ4136">
            <v>9003516</v>
          </cell>
          <cell r="AR4136">
            <v>9</v>
          </cell>
          <cell r="AS4136">
            <v>42361</v>
          </cell>
          <cell r="AT4136" t="str">
            <v>UMV-638-2013 Terminado Acciones de Movilidad UAERMV Circuito Movilidad  -</v>
          </cell>
          <cell r="AU4136">
            <v>0</v>
          </cell>
          <cell r="AV4136" t="str">
            <v>VIABLE</v>
          </cell>
        </row>
        <row r="4137">
          <cell r="AP4137">
            <v>383808</v>
          </cell>
          <cell r="AQ4137">
            <v>50008533</v>
          </cell>
          <cell r="AR4137">
            <v>9</v>
          </cell>
          <cell r="AS4137">
            <v>42361</v>
          </cell>
          <cell r="AT4137" t="str">
            <v>UMV-638-2013 Terminado Acciones de Movilidad UAERMV Local  -</v>
          </cell>
          <cell r="AU4137">
            <v>0</v>
          </cell>
          <cell r="AV4137" t="str">
            <v>VIABLE</v>
          </cell>
        </row>
        <row r="4138">
          <cell r="AP4138">
            <v>383810</v>
          </cell>
          <cell r="AQ4138">
            <v>50008533</v>
          </cell>
          <cell r="AR4138">
            <v>9</v>
          </cell>
          <cell r="AS4138">
            <v>42361</v>
          </cell>
          <cell r="AT4138" t="str">
            <v>UMV-638-2013 Terminado Acciones de Movilidad UAERMV Local  -</v>
          </cell>
          <cell r="AU4138">
            <v>0</v>
          </cell>
          <cell r="AV4138" t="str">
            <v>VIABLE</v>
          </cell>
        </row>
        <row r="4139">
          <cell r="AP4139">
            <v>91014500</v>
          </cell>
          <cell r="AQ4139">
            <v>30001255</v>
          </cell>
          <cell r="AR4139">
            <v>9</v>
          </cell>
          <cell r="AS4139">
            <v>0</v>
          </cell>
          <cell r="AT4139">
            <v>0</v>
          </cell>
          <cell r="AU4139">
            <v>0</v>
          </cell>
          <cell r="AV4139" t="str">
            <v>VIABLE</v>
          </cell>
        </row>
        <row r="4140">
          <cell r="AP4140">
            <v>384291</v>
          </cell>
          <cell r="AQ4140">
            <v>9001651</v>
          </cell>
          <cell r="AR4140">
            <v>9</v>
          </cell>
          <cell r="AS4140">
            <v>0</v>
          </cell>
          <cell r="AT4140">
            <v>0</v>
          </cell>
          <cell r="AU4140">
            <v>0</v>
          </cell>
          <cell r="AV4140" t="str">
            <v>VIABLE</v>
          </cell>
        </row>
        <row r="4141">
          <cell r="AP4141">
            <v>389102</v>
          </cell>
          <cell r="AQ4141">
            <v>9003621</v>
          </cell>
          <cell r="AR4141">
            <v>9</v>
          </cell>
          <cell r="AS4141">
            <v>0</v>
          </cell>
          <cell r="AT4141">
            <v>0</v>
          </cell>
          <cell r="AU4141">
            <v>0</v>
          </cell>
          <cell r="AV4141" t="str">
            <v>VIABLE</v>
          </cell>
        </row>
        <row r="4142">
          <cell r="AP4142">
            <v>91014300</v>
          </cell>
          <cell r="AQ4142">
            <v>9003640</v>
          </cell>
          <cell r="AR4142">
            <v>9</v>
          </cell>
          <cell r="AS4142">
            <v>0</v>
          </cell>
          <cell r="AT4142">
            <v>0</v>
          </cell>
          <cell r="AU4142">
            <v>0</v>
          </cell>
          <cell r="AV4142" t="str">
            <v>VIABLE</v>
          </cell>
        </row>
        <row r="4143">
          <cell r="AP4143">
            <v>389133</v>
          </cell>
          <cell r="AQ4143">
            <v>9003640</v>
          </cell>
          <cell r="AR4143">
            <v>9</v>
          </cell>
          <cell r="AS4143">
            <v>0</v>
          </cell>
          <cell r="AT4143">
            <v>0</v>
          </cell>
          <cell r="AU4143">
            <v>0</v>
          </cell>
          <cell r="AV4143" t="str">
            <v>VIABLE</v>
          </cell>
        </row>
        <row r="4144">
          <cell r="AP4144">
            <v>600136</v>
          </cell>
          <cell r="AQ4144">
            <v>9003616</v>
          </cell>
          <cell r="AR4144">
            <v>9</v>
          </cell>
          <cell r="AS4144">
            <v>0</v>
          </cell>
          <cell r="AT4144">
            <v>0</v>
          </cell>
          <cell r="AU4144">
            <v>0</v>
          </cell>
          <cell r="AV4144" t="str">
            <v>VIABLE</v>
          </cell>
        </row>
        <row r="4145">
          <cell r="AP4145">
            <v>600143</v>
          </cell>
          <cell r="AQ4145">
            <v>9003641</v>
          </cell>
          <cell r="AR4145">
            <v>9</v>
          </cell>
          <cell r="AS4145">
            <v>0</v>
          </cell>
          <cell r="AT4145">
            <v>0</v>
          </cell>
          <cell r="AU4145">
            <v>0</v>
          </cell>
          <cell r="AV4145" t="str">
            <v>VIABLE</v>
          </cell>
        </row>
        <row r="4146">
          <cell r="AP4146">
            <v>600141</v>
          </cell>
          <cell r="AQ4146">
            <v>9003641</v>
          </cell>
          <cell r="AR4146">
            <v>9</v>
          </cell>
          <cell r="AS4146">
            <v>0</v>
          </cell>
          <cell r="AT4146">
            <v>0</v>
          </cell>
          <cell r="AU4146">
            <v>0</v>
          </cell>
          <cell r="AV4146" t="str">
            <v>VIABLE</v>
          </cell>
        </row>
        <row r="4147">
          <cell r="AP4147">
            <v>91014415</v>
          </cell>
          <cell r="AQ4147">
            <v>9003616</v>
          </cell>
          <cell r="AR4147">
            <v>9</v>
          </cell>
          <cell r="AS4147">
            <v>0</v>
          </cell>
          <cell r="AT4147">
            <v>0</v>
          </cell>
          <cell r="AU4147">
            <v>0</v>
          </cell>
          <cell r="AV4147" t="str">
            <v>VIABLE</v>
          </cell>
        </row>
        <row r="4148">
          <cell r="AP4148">
            <v>383483</v>
          </cell>
          <cell r="AQ4148">
            <v>9001348</v>
          </cell>
          <cell r="AR4148">
            <v>9</v>
          </cell>
          <cell r="AS4148">
            <v>0</v>
          </cell>
          <cell r="AT4148">
            <v>0</v>
          </cell>
          <cell r="AU4148">
            <v>0</v>
          </cell>
          <cell r="AV4148" t="str">
            <v>VIABLE</v>
          </cell>
        </row>
        <row r="4149">
          <cell r="AP4149">
            <v>91014605</v>
          </cell>
          <cell r="AQ4149">
            <v>50009435</v>
          </cell>
          <cell r="AR4149">
            <v>9</v>
          </cell>
          <cell r="AS4149">
            <v>42550</v>
          </cell>
          <cell r="AT4149" t="str">
            <v>SD Terminado Mantenimiento Rutinario UAERMV Circuito Movilidad  -</v>
          </cell>
          <cell r="AU4149">
            <v>0</v>
          </cell>
          <cell r="AV4149" t="str">
            <v>UAERMV 2016</v>
          </cell>
        </row>
        <row r="4150">
          <cell r="AP4150">
            <v>383424</v>
          </cell>
          <cell r="AQ4150">
            <v>9001326</v>
          </cell>
          <cell r="AR4150">
            <v>9</v>
          </cell>
          <cell r="AS4150">
            <v>0</v>
          </cell>
          <cell r="AT4150">
            <v>0</v>
          </cell>
          <cell r="AU4150">
            <v>0</v>
          </cell>
          <cell r="AV4150" t="str">
            <v>VIABLE</v>
          </cell>
        </row>
        <row r="4151">
          <cell r="AP4151">
            <v>383327</v>
          </cell>
          <cell r="AQ4151">
            <v>9001294</v>
          </cell>
          <cell r="AR4151">
            <v>9</v>
          </cell>
          <cell r="AS4151">
            <v>0</v>
          </cell>
          <cell r="AT4151">
            <v>0</v>
          </cell>
          <cell r="AU4151">
            <v>0</v>
          </cell>
          <cell r="AV4151" t="str">
            <v>VIABLE</v>
          </cell>
        </row>
        <row r="4152">
          <cell r="AP4152">
            <v>383057</v>
          </cell>
          <cell r="AQ4152">
            <v>9001199</v>
          </cell>
          <cell r="AR4152">
            <v>9</v>
          </cell>
          <cell r="AS4152">
            <v>42361</v>
          </cell>
          <cell r="AT4152" t="str">
            <v>UMV-638-2013 Terminado Acciones de Movilidad UAERMV Circuito Movilidad  -</v>
          </cell>
          <cell r="AU4152">
            <v>0</v>
          </cell>
          <cell r="AV4152" t="str">
            <v>VIABLE</v>
          </cell>
        </row>
        <row r="4153">
          <cell r="AP4153">
            <v>383554</v>
          </cell>
          <cell r="AQ4153">
            <v>9001376</v>
          </cell>
          <cell r="AR4153">
            <v>9</v>
          </cell>
          <cell r="AS4153">
            <v>0</v>
          </cell>
          <cell r="AT4153">
            <v>0</v>
          </cell>
          <cell r="AU4153">
            <v>0</v>
          </cell>
          <cell r="AV4153" t="str">
            <v>VIABLE</v>
          </cell>
        </row>
        <row r="4154">
          <cell r="AP4154">
            <v>91014604</v>
          </cell>
          <cell r="AQ4154">
            <v>50003291</v>
          </cell>
          <cell r="AR4154">
            <v>9</v>
          </cell>
          <cell r="AS4154">
            <v>0</v>
          </cell>
          <cell r="AT4154">
            <v>0</v>
          </cell>
          <cell r="AU4154">
            <v>0</v>
          </cell>
          <cell r="AV4154" t="str">
            <v>VIABLE</v>
          </cell>
        </row>
        <row r="4155">
          <cell r="AP4155">
            <v>383685</v>
          </cell>
          <cell r="AQ4155">
            <v>9001422</v>
          </cell>
          <cell r="AR4155">
            <v>9</v>
          </cell>
          <cell r="AS4155">
            <v>0</v>
          </cell>
          <cell r="AT4155">
            <v>0</v>
          </cell>
          <cell r="AU4155">
            <v>0</v>
          </cell>
          <cell r="AV4155" t="str">
            <v>VIABLE</v>
          </cell>
        </row>
        <row r="4156">
          <cell r="AP4156">
            <v>390216</v>
          </cell>
          <cell r="AQ4156">
            <v>9003978</v>
          </cell>
          <cell r="AR4156">
            <v>9</v>
          </cell>
          <cell r="AS4156">
            <v>0</v>
          </cell>
          <cell r="AT4156">
            <v>0</v>
          </cell>
          <cell r="AU4156">
            <v>0</v>
          </cell>
          <cell r="AV4156" t="str">
            <v>VIABLE</v>
          </cell>
        </row>
        <row r="4157">
          <cell r="AP4157">
            <v>390132</v>
          </cell>
          <cell r="AQ4157">
            <v>9003956</v>
          </cell>
          <cell r="AR4157">
            <v>9</v>
          </cell>
          <cell r="AS4157">
            <v>0</v>
          </cell>
          <cell r="AT4157">
            <v>0</v>
          </cell>
          <cell r="AU4157">
            <v>0</v>
          </cell>
          <cell r="AV4157" t="str">
            <v>VIABLE</v>
          </cell>
        </row>
        <row r="4158">
          <cell r="AP4158">
            <v>390066</v>
          </cell>
          <cell r="AQ4158">
            <v>9003939</v>
          </cell>
          <cell r="AR4158">
            <v>9</v>
          </cell>
          <cell r="AS4158">
            <v>0</v>
          </cell>
          <cell r="AT4158">
            <v>0</v>
          </cell>
          <cell r="AU4158">
            <v>0</v>
          </cell>
          <cell r="AV4158" t="str">
            <v>VIABLE</v>
          </cell>
        </row>
        <row r="4159">
          <cell r="AP4159">
            <v>390100</v>
          </cell>
          <cell r="AQ4159">
            <v>9003948</v>
          </cell>
          <cell r="AR4159">
            <v>9</v>
          </cell>
          <cell r="AS4159">
            <v>0</v>
          </cell>
          <cell r="AT4159">
            <v>0</v>
          </cell>
          <cell r="AU4159">
            <v>0</v>
          </cell>
          <cell r="AV4159" t="str">
            <v>VIABLE</v>
          </cell>
        </row>
        <row r="4160">
          <cell r="AP4160">
            <v>390102</v>
          </cell>
          <cell r="AQ4160">
            <v>9003948</v>
          </cell>
          <cell r="AR4160">
            <v>9</v>
          </cell>
          <cell r="AS4160">
            <v>0</v>
          </cell>
          <cell r="AT4160">
            <v>0</v>
          </cell>
          <cell r="AU4160">
            <v>0</v>
          </cell>
          <cell r="AV4160" t="str">
            <v>VIABLE</v>
          </cell>
        </row>
        <row r="4161">
          <cell r="AP4161">
            <v>390064</v>
          </cell>
          <cell r="AQ4161">
            <v>9003939</v>
          </cell>
          <cell r="AR4161">
            <v>9</v>
          </cell>
          <cell r="AS4161">
            <v>0</v>
          </cell>
          <cell r="AT4161">
            <v>0</v>
          </cell>
          <cell r="AU4161">
            <v>0</v>
          </cell>
          <cell r="AV4161" t="str">
            <v>VIABLE</v>
          </cell>
        </row>
        <row r="4162">
          <cell r="AP4162">
            <v>390041</v>
          </cell>
          <cell r="AQ4162">
            <v>9003934</v>
          </cell>
          <cell r="AR4162">
            <v>9</v>
          </cell>
          <cell r="AS4162">
            <v>0</v>
          </cell>
          <cell r="AT4162">
            <v>0</v>
          </cell>
          <cell r="AU4162">
            <v>0</v>
          </cell>
          <cell r="AV4162" t="str">
            <v>VIABLE</v>
          </cell>
        </row>
        <row r="4163">
          <cell r="AP4163">
            <v>390039</v>
          </cell>
          <cell r="AQ4163">
            <v>9003934</v>
          </cell>
          <cell r="AR4163">
            <v>9</v>
          </cell>
          <cell r="AS4163">
            <v>0</v>
          </cell>
          <cell r="AT4163">
            <v>0</v>
          </cell>
          <cell r="AU4163">
            <v>0</v>
          </cell>
          <cell r="AV4163" t="str">
            <v>VIABLE</v>
          </cell>
        </row>
        <row r="4164">
          <cell r="AP4164">
            <v>390130</v>
          </cell>
          <cell r="AQ4164">
            <v>9003956</v>
          </cell>
          <cell r="AR4164">
            <v>9</v>
          </cell>
          <cell r="AS4164">
            <v>0</v>
          </cell>
          <cell r="AT4164">
            <v>0</v>
          </cell>
          <cell r="AU4164">
            <v>0</v>
          </cell>
          <cell r="AV4164" t="str">
            <v>VIABLE</v>
          </cell>
        </row>
        <row r="4165">
          <cell r="AP4165">
            <v>390218</v>
          </cell>
          <cell r="AQ4165">
            <v>9003978</v>
          </cell>
          <cell r="AR4165">
            <v>9</v>
          </cell>
          <cell r="AS4165">
            <v>0</v>
          </cell>
          <cell r="AT4165">
            <v>0</v>
          </cell>
          <cell r="AU4165">
            <v>0</v>
          </cell>
          <cell r="AV4165" t="str">
            <v>VIABLE</v>
          </cell>
        </row>
        <row r="4166">
          <cell r="AP4166">
            <v>384751</v>
          </cell>
          <cell r="AQ4166">
            <v>9001808</v>
          </cell>
          <cell r="AR4166">
            <v>9</v>
          </cell>
          <cell r="AS4166">
            <v>0</v>
          </cell>
          <cell r="AT4166">
            <v>0</v>
          </cell>
          <cell r="AU4166">
            <v>0</v>
          </cell>
          <cell r="AV4166" t="str">
            <v>VIABLE</v>
          </cell>
        </row>
        <row r="4167">
          <cell r="AP4167">
            <v>384574</v>
          </cell>
          <cell r="AQ4167">
            <v>9001747</v>
          </cell>
          <cell r="AR4167">
            <v>9</v>
          </cell>
          <cell r="AS4167">
            <v>0</v>
          </cell>
          <cell r="AT4167">
            <v>0</v>
          </cell>
          <cell r="AU4167">
            <v>0</v>
          </cell>
          <cell r="AV4167" t="str">
            <v>VIABLE</v>
          </cell>
        </row>
        <row r="4168">
          <cell r="AP4168">
            <v>384471</v>
          </cell>
          <cell r="AQ4168">
            <v>9001711</v>
          </cell>
          <cell r="AR4168">
            <v>9</v>
          </cell>
          <cell r="AS4168">
            <v>0</v>
          </cell>
          <cell r="AT4168">
            <v>0</v>
          </cell>
          <cell r="AU4168">
            <v>0</v>
          </cell>
          <cell r="AV4168" t="str">
            <v>VIABLE</v>
          </cell>
        </row>
        <row r="4169">
          <cell r="AP4169">
            <v>388025</v>
          </cell>
          <cell r="AQ4169">
            <v>9003177</v>
          </cell>
          <cell r="AR4169">
            <v>9</v>
          </cell>
          <cell r="AS4169">
            <v>0</v>
          </cell>
          <cell r="AT4169">
            <v>0</v>
          </cell>
          <cell r="AU4169">
            <v>0</v>
          </cell>
          <cell r="AV4169" t="str">
            <v>VIABLE</v>
          </cell>
        </row>
        <row r="4170">
          <cell r="AP4170">
            <v>390150</v>
          </cell>
          <cell r="AQ4170">
            <v>9003961</v>
          </cell>
          <cell r="AR4170">
            <v>9</v>
          </cell>
          <cell r="AS4170">
            <v>0</v>
          </cell>
          <cell r="AT4170">
            <v>0</v>
          </cell>
          <cell r="AU4170">
            <v>0</v>
          </cell>
          <cell r="AV4170" t="str">
            <v>VIABLE</v>
          </cell>
        </row>
        <row r="4171">
          <cell r="AP4171">
            <v>390108</v>
          </cell>
          <cell r="AQ4171">
            <v>9003950</v>
          </cell>
          <cell r="AR4171">
            <v>9</v>
          </cell>
          <cell r="AS4171">
            <v>0</v>
          </cell>
          <cell r="AT4171">
            <v>0</v>
          </cell>
          <cell r="AU4171">
            <v>0</v>
          </cell>
          <cell r="AV4171" t="str">
            <v>VIABLE</v>
          </cell>
        </row>
        <row r="4172">
          <cell r="AP4172">
            <v>387348</v>
          </cell>
          <cell r="AQ4172">
            <v>9002913</v>
          </cell>
          <cell r="AR4172">
            <v>9</v>
          </cell>
          <cell r="AS4172">
            <v>0</v>
          </cell>
          <cell r="AT4172">
            <v>0</v>
          </cell>
          <cell r="AU4172">
            <v>0</v>
          </cell>
          <cell r="AV4172" t="str">
            <v>VIABLE</v>
          </cell>
        </row>
        <row r="4173">
          <cell r="AP4173">
            <v>387764</v>
          </cell>
          <cell r="AQ4173">
            <v>9003080</v>
          </cell>
          <cell r="AR4173">
            <v>9</v>
          </cell>
          <cell r="AS4173">
            <v>0</v>
          </cell>
          <cell r="AT4173">
            <v>0</v>
          </cell>
          <cell r="AU4173">
            <v>0</v>
          </cell>
          <cell r="AV4173" t="str">
            <v>VIABLE</v>
          </cell>
        </row>
        <row r="4174">
          <cell r="AP4174">
            <v>387224</v>
          </cell>
          <cell r="AQ4174">
            <v>9002854</v>
          </cell>
          <cell r="AR4174">
            <v>9</v>
          </cell>
          <cell r="AS4174">
            <v>0</v>
          </cell>
          <cell r="AT4174">
            <v>0</v>
          </cell>
          <cell r="AU4174">
            <v>0</v>
          </cell>
          <cell r="AV4174" t="str">
            <v>VIABLE</v>
          </cell>
        </row>
        <row r="4175">
          <cell r="AP4175">
            <v>387450</v>
          </cell>
          <cell r="AQ4175">
            <v>9002962</v>
          </cell>
          <cell r="AR4175">
            <v>9</v>
          </cell>
          <cell r="AS4175">
            <v>0</v>
          </cell>
          <cell r="AT4175">
            <v>0</v>
          </cell>
          <cell r="AU4175">
            <v>0</v>
          </cell>
          <cell r="AV4175" t="str">
            <v>VIABLE</v>
          </cell>
        </row>
        <row r="4176">
          <cell r="AP4176">
            <v>387873</v>
          </cell>
          <cell r="AQ4176">
            <v>9003122</v>
          </cell>
          <cell r="AR4176">
            <v>9</v>
          </cell>
          <cell r="AS4176">
            <v>0</v>
          </cell>
          <cell r="AT4176">
            <v>0</v>
          </cell>
          <cell r="AU4176">
            <v>0</v>
          </cell>
          <cell r="AV4176" t="str">
            <v>VIABLE</v>
          </cell>
        </row>
        <row r="4177">
          <cell r="AP4177">
            <v>387554</v>
          </cell>
          <cell r="AQ4177">
            <v>9003001</v>
          </cell>
          <cell r="AR4177">
            <v>9</v>
          </cell>
          <cell r="AS4177">
            <v>0</v>
          </cell>
          <cell r="AT4177">
            <v>0</v>
          </cell>
          <cell r="AU4177">
            <v>0</v>
          </cell>
          <cell r="AV4177" t="str">
            <v>VIABLE</v>
          </cell>
        </row>
        <row r="4178">
          <cell r="AP4178">
            <v>388212</v>
          </cell>
          <cell r="AQ4178">
            <v>9003250</v>
          </cell>
          <cell r="AR4178">
            <v>9</v>
          </cell>
          <cell r="AS4178">
            <v>41411</v>
          </cell>
          <cell r="AT4178" t="str">
            <v>SD Terminado Mantenimiento Periódico UAERMV Circuito Movilidad  -</v>
          </cell>
          <cell r="AU4178">
            <v>0</v>
          </cell>
          <cell r="AV4178" t="str">
            <v>UAERMV</v>
          </cell>
        </row>
        <row r="4179">
          <cell r="AP4179">
            <v>390193</v>
          </cell>
          <cell r="AQ4179">
            <v>9003973</v>
          </cell>
          <cell r="AR4179">
            <v>9</v>
          </cell>
          <cell r="AS4179">
            <v>0</v>
          </cell>
          <cell r="AT4179">
            <v>0</v>
          </cell>
          <cell r="AU4179">
            <v>0</v>
          </cell>
          <cell r="AV4179" t="str">
            <v>VIABLE</v>
          </cell>
        </row>
        <row r="4180">
          <cell r="AP4180">
            <v>390094</v>
          </cell>
          <cell r="AQ4180">
            <v>9003945</v>
          </cell>
          <cell r="AR4180">
            <v>9</v>
          </cell>
          <cell r="AS4180">
            <v>0</v>
          </cell>
          <cell r="AT4180">
            <v>0</v>
          </cell>
          <cell r="AU4180">
            <v>0</v>
          </cell>
          <cell r="AV4180" t="str">
            <v>VIABLE</v>
          </cell>
        </row>
        <row r="4181">
          <cell r="AP4181">
            <v>388113</v>
          </cell>
          <cell r="AQ4181">
            <v>9003214</v>
          </cell>
          <cell r="AR4181">
            <v>9</v>
          </cell>
          <cell r="AS4181">
            <v>0</v>
          </cell>
          <cell r="AT4181">
            <v>0</v>
          </cell>
          <cell r="AU4181">
            <v>0</v>
          </cell>
          <cell r="AV4181" t="str">
            <v>VIABLE</v>
          </cell>
        </row>
        <row r="4182">
          <cell r="AP4182">
            <v>389205</v>
          </cell>
          <cell r="AQ4182">
            <v>9003669</v>
          </cell>
          <cell r="AR4182">
            <v>9</v>
          </cell>
          <cell r="AS4182">
            <v>0</v>
          </cell>
          <cell r="AT4182">
            <v>0</v>
          </cell>
          <cell r="AU4182">
            <v>0</v>
          </cell>
          <cell r="AV4182" t="str">
            <v>VIABLE</v>
          </cell>
        </row>
        <row r="4183">
          <cell r="AP4183">
            <v>389357</v>
          </cell>
          <cell r="AQ4183">
            <v>9003721</v>
          </cell>
          <cell r="AR4183">
            <v>9</v>
          </cell>
          <cell r="AS4183">
            <v>0</v>
          </cell>
          <cell r="AT4183">
            <v>0</v>
          </cell>
          <cell r="AU4183">
            <v>0</v>
          </cell>
          <cell r="AV4183" t="str">
            <v>VIABLE</v>
          </cell>
        </row>
        <row r="4184">
          <cell r="AP4184">
            <v>389308</v>
          </cell>
          <cell r="AQ4184">
            <v>9003706</v>
          </cell>
          <cell r="AR4184">
            <v>9</v>
          </cell>
          <cell r="AS4184">
            <v>0</v>
          </cell>
          <cell r="AT4184">
            <v>0</v>
          </cell>
          <cell r="AU4184">
            <v>0</v>
          </cell>
          <cell r="AV4184" t="str">
            <v>VIABLE</v>
          </cell>
        </row>
        <row r="4185">
          <cell r="AP4185">
            <v>389248</v>
          </cell>
          <cell r="AQ4185">
            <v>9003685</v>
          </cell>
          <cell r="AR4185">
            <v>9</v>
          </cell>
          <cell r="AS4185">
            <v>0</v>
          </cell>
          <cell r="AT4185">
            <v>0</v>
          </cell>
          <cell r="AU4185">
            <v>0</v>
          </cell>
          <cell r="AV4185" t="str">
            <v>VIABLE</v>
          </cell>
        </row>
        <row r="4186">
          <cell r="AP4186">
            <v>380050</v>
          </cell>
          <cell r="AQ4186">
            <v>9000023</v>
          </cell>
          <cell r="AR4186">
            <v>9</v>
          </cell>
          <cell r="AS4186">
            <v>0</v>
          </cell>
          <cell r="AT4186">
            <v>0</v>
          </cell>
          <cell r="AU4186">
            <v>0</v>
          </cell>
          <cell r="AV4186" t="str">
            <v>VIABLE</v>
          </cell>
        </row>
        <row r="4187">
          <cell r="AP4187">
            <v>380092</v>
          </cell>
          <cell r="AQ4187">
            <v>9000037</v>
          </cell>
          <cell r="AR4187">
            <v>9</v>
          </cell>
          <cell r="AS4187">
            <v>0</v>
          </cell>
          <cell r="AT4187">
            <v>0</v>
          </cell>
          <cell r="AU4187">
            <v>0</v>
          </cell>
          <cell r="AV4187" t="str">
            <v>VIABLE</v>
          </cell>
        </row>
        <row r="4188">
          <cell r="AP4188">
            <v>380215</v>
          </cell>
          <cell r="AQ4188">
            <v>9000082</v>
          </cell>
          <cell r="AR4188">
            <v>9</v>
          </cell>
          <cell r="AS4188">
            <v>0</v>
          </cell>
          <cell r="AT4188">
            <v>0</v>
          </cell>
          <cell r="AU4188">
            <v>0</v>
          </cell>
          <cell r="AV4188" t="str">
            <v>VIABLE</v>
          </cell>
        </row>
        <row r="4189">
          <cell r="AP4189">
            <v>380104</v>
          </cell>
          <cell r="AQ4189">
            <v>9000041</v>
          </cell>
          <cell r="AR4189">
            <v>9</v>
          </cell>
          <cell r="AS4189">
            <v>0</v>
          </cell>
          <cell r="AT4189">
            <v>0</v>
          </cell>
          <cell r="AU4189">
            <v>0</v>
          </cell>
          <cell r="AV4189" t="str">
            <v>VIABLE</v>
          </cell>
        </row>
        <row r="4190">
          <cell r="AP4190">
            <v>380191</v>
          </cell>
          <cell r="AQ4190">
            <v>9000073</v>
          </cell>
          <cell r="AR4190">
            <v>9</v>
          </cell>
          <cell r="AS4190">
            <v>0</v>
          </cell>
          <cell r="AT4190">
            <v>0</v>
          </cell>
          <cell r="AU4190">
            <v>0</v>
          </cell>
          <cell r="AV4190" t="str">
            <v>VIABLE</v>
          </cell>
        </row>
        <row r="4191">
          <cell r="AP4191">
            <v>380122</v>
          </cell>
          <cell r="AQ4191">
            <v>9000047</v>
          </cell>
          <cell r="AR4191">
            <v>9</v>
          </cell>
          <cell r="AS4191">
            <v>0</v>
          </cell>
          <cell r="AT4191">
            <v>0</v>
          </cell>
          <cell r="AU4191">
            <v>0</v>
          </cell>
          <cell r="AV4191" t="str">
            <v>VIABLE</v>
          </cell>
        </row>
        <row r="4192">
          <cell r="AP4192">
            <v>380170</v>
          </cell>
          <cell r="AQ4192">
            <v>9000066</v>
          </cell>
          <cell r="AR4192">
            <v>9</v>
          </cell>
          <cell r="AS4192">
            <v>0</v>
          </cell>
          <cell r="AT4192">
            <v>0</v>
          </cell>
          <cell r="AU4192">
            <v>0</v>
          </cell>
          <cell r="AV4192" t="str">
            <v>VIABLE</v>
          </cell>
        </row>
        <row r="4193">
          <cell r="AP4193">
            <v>380155</v>
          </cell>
          <cell r="AQ4193">
            <v>9000058</v>
          </cell>
          <cell r="AR4193">
            <v>9</v>
          </cell>
          <cell r="AS4193">
            <v>0</v>
          </cell>
          <cell r="AT4193">
            <v>0</v>
          </cell>
          <cell r="AU4193">
            <v>0</v>
          </cell>
          <cell r="AV4193" t="str">
            <v>VIABLE</v>
          </cell>
        </row>
        <row r="4194">
          <cell r="AP4194">
            <v>380134</v>
          </cell>
          <cell r="AQ4194">
            <v>9000051</v>
          </cell>
          <cell r="AR4194">
            <v>9</v>
          </cell>
          <cell r="AS4194">
            <v>0</v>
          </cell>
          <cell r="AT4194">
            <v>0</v>
          </cell>
          <cell r="AU4194">
            <v>0</v>
          </cell>
          <cell r="AV4194" t="str">
            <v>VIABLE</v>
          </cell>
        </row>
        <row r="4195">
          <cell r="AP4195">
            <v>380287</v>
          </cell>
          <cell r="AQ4195">
            <v>9000109</v>
          </cell>
          <cell r="AR4195">
            <v>9</v>
          </cell>
          <cell r="AS4195">
            <v>43748</v>
          </cell>
          <cell r="AT4195" t="str">
            <v>Anden 3-POLIZA ESTABILIDAD ACTIVA</v>
          </cell>
          <cell r="AU4195">
            <v>0</v>
          </cell>
          <cell r="AV4195" t="str">
            <v>VIABLE</v>
          </cell>
        </row>
        <row r="4196">
          <cell r="AP4196">
            <v>380083</v>
          </cell>
          <cell r="AQ4196">
            <v>9000034</v>
          </cell>
          <cell r="AR4196">
            <v>9</v>
          </cell>
          <cell r="AS4196">
            <v>0</v>
          </cell>
          <cell r="AT4196">
            <v>0</v>
          </cell>
          <cell r="AU4196">
            <v>0</v>
          </cell>
          <cell r="AV4196" t="str">
            <v>VIABLE</v>
          </cell>
        </row>
        <row r="4197">
          <cell r="AP4197">
            <v>380071</v>
          </cell>
          <cell r="AQ4197">
            <v>9000030</v>
          </cell>
          <cell r="AR4197">
            <v>9</v>
          </cell>
          <cell r="AS4197">
            <v>0</v>
          </cell>
          <cell r="AT4197">
            <v>0</v>
          </cell>
          <cell r="AU4197">
            <v>0</v>
          </cell>
          <cell r="AV4197" t="str">
            <v>VIABLE</v>
          </cell>
        </row>
        <row r="4198">
          <cell r="AP4198">
            <v>380326</v>
          </cell>
          <cell r="AQ4198">
            <v>9000124</v>
          </cell>
          <cell r="AR4198">
            <v>9</v>
          </cell>
          <cell r="AS4198">
            <v>0</v>
          </cell>
          <cell r="AT4198">
            <v>0</v>
          </cell>
          <cell r="AU4198">
            <v>0</v>
          </cell>
          <cell r="AV4198" t="str">
            <v>VIABLE</v>
          </cell>
        </row>
        <row r="4199">
          <cell r="AP4199">
            <v>389292</v>
          </cell>
          <cell r="AQ4199">
            <v>9003702</v>
          </cell>
          <cell r="AR4199">
            <v>9</v>
          </cell>
          <cell r="AS4199">
            <v>42313</v>
          </cell>
          <cell r="AT4199" t="str">
            <v>IDU-1825-2013 Terminado Acciones de Movilidad IDU Circuito Movilidad  -</v>
          </cell>
          <cell r="AU4199">
            <v>0</v>
          </cell>
          <cell r="AV4199" t="str">
            <v>VIABLE</v>
          </cell>
        </row>
        <row r="4200">
          <cell r="AP4200">
            <v>91014334</v>
          </cell>
          <cell r="AQ4200">
            <v>9003860</v>
          </cell>
          <cell r="AR4200">
            <v>9</v>
          </cell>
          <cell r="AS4200">
            <v>42361</v>
          </cell>
          <cell r="AT4200" t="str">
            <v>UMV-638-2013 Terminado Acciones de Movilidad UAERMV Circuito Movilidad  -</v>
          </cell>
          <cell r="AU4200">
            <v>0</v>
          </cell>
          <cell r="AV4200" t="str">
            <v>VIABLE</v>
          </cell>
        </row>
        <row r="4201">
          <cell r="AP4201">
            <v>389617</v>
          </cell>
          <cell r="AQ4201">
            <v>9003797</v>
          </cell>
          <cell r="AR4201">
            <v>9</v>
          </cell>
          <cell r="AS4201">
            <v>42361</v>
          </cell>
          <cell r="AT4201" t="str">
            <v>UMV-638-2013 Terminado Acciones de Movilidad UAERMV Circuito Movilidad  -</v>
          </cell>
          <cell r="AU4201">
            <v>0</v>
          </cell>
          <cell r="AV4201" t="str">
            <v>VIABLE</v>
          </cell>
        </row>
        <row r="4202">
          <cell r="AP4202">
            <v>389338</v>
          </cell>
          <cell r="AQ4202">
            <v>9003715</v>
          </cell>
          <cell r="AR4202">
            <v>9</v>
          </cell>
          <cell r="AS4202">
            <v>42313</v>
          </cell>
          <cell r="AT4202" t="str">
            <v>IDU-74-2008 Terminado Acciones de Movilidad IDU Circuito Movilidad  -Calzada4-POLIZA ESTABILIDAD ACTIVA</v>
          </cell>
          <cell r="AU4202">
            <v>43439</v>
          </cell>
          <cell r="AV4202" t="str">
            <v>POLIZA</v>
          </cell>
        </row>
        <row r="4203">
          <cell r="AP4203">
            <v>91014370</v>
          </cell>
          <cell r="AQ4203">
            <v>9003797</v>
          </cell>
          <cell r="AR4203">
            <v>9</v>
          </cell>
          <cell r="AS4203">
            <v>42361</v>
          </cell>
          <cell r="AT4203" t="str">
            <v>UMV-638-2013 Terminado Acciones de Movilidad UAERMV Circuito Movilidad  -</v>
          </cell>
          <cell r="AU4203">
            <v>0</v>
          </cell>
          <cell r="AV4203" t="str">
            <v>VIABLE</v>
          </cell>
        </row>
        <row r="4204">
          <cell r="AP4204">
            <v>472119</v>
          </cell>
          <cell r="AQ4204">
            <v>9004294</v>
          </cell>
          <cell r="AR4204">
            <v>9</v>
          </cell>
          <cell r="AS4204">
            <v>42313</v>
          </cell>
          <cell r="AT4204" t="str">
            <v>IDU-74-2008 Terminado Rehabilitación IDU Circuito Movilidad  -Calzada4-POLIZA ESTABILIDAD ACTIVA</v>
          </cell>
          <cell r="AU4204">
            <v>43439</v>
          </cell>
          <cell r="AV4204" t="str">
            <v>IDU</v>
          </cell>
        </row>
        <row r="4205">
          <cell r="AP4205">
            <v>91014336</v>
          </cell>
          <cell r="AQ4205">
            <v>9003860</v>
          </cell>
          <cell r="AR4205">
            <v>9</v>
          </cell>
          <cell r="AS4205">
            <v>42361</v>
          </cell>
          <cell r="AT4205" t="str">
            <v>UMV-638-2013 Terminado Acciones de Movilidad UAERMV Circuito Movilidad  -</v>
          </cell>
          <cell r="AU4205">
            <v>0</v>
          </cell>
          <cell r="AV4205" t="str">
            <v>VIABLE</v>
          </cell>
        </row>
        <row r="4206">
          <cell r="AP4206">
            <v>902067</v>
          </cell>
          <cell r="AQ4206">
            <v>9001064</v>
          </cell>
          <cell r="AR4206">
            <v>9</v>
          </cell>
          <cell r="AS4206">
            <v>44480</v>
          </cell>
          <cell r="AT4206" t="str">
            <v>-POLIZA ESTABILIDAD ACTIVA</v>
          </cell>
          <cell r="AU4206">
            <v>0</v>
          </cell>
          <cell r="AV4206" t="str">
            <v>POLIZA</v>
          </cell>
        </row>
        <row r="4207">
          <cell r="AP4207">
            <v>91014499</v>
          </cell>
          <cell r="AQ4207">
            <v>50007092</v>
          </cell>
          <cell r="AR4207">
            <v>9</v>
          </cell>
          <cell r="AS4207">
            <v>44480</v>
          </cell>
          <cell r="AT4207" t="str">
            <v>-POLIZA ESTABILIDAD ACTIVA</v>
          </cell>
          <cell r="AU4207">
            <v>0</v>
          </cell>
          <cell r="AV4207" t="str">
            <v>POLIZA</v>
          </cell>
        </row>
        <row r="4208">
          <cell r="AP4208">
            <v>91014498</v>
          </cell>
          <cell r="AQ4208">
            <v>50007092</v>
          </cell>
          <cell r="AR4208">
            <v>9</v>
          </cell>
          <cell r="AS4208">
            <v>44480</v>
          </cell>
          <cell r="AT4208" t="str">
            <v>-POLIZA ESTABILIDAD ACTIVA</v>
          </cell>
          <cell r="AU4208">
            <v>0</v>
          </cell>
          <cell r="AV4208" t="str">
            <v>POLIZA</v>
          </cell>
        </row>
        <row r="4209">
          <cell r="AP4209">
            <v>383410</v>
          </cell>
          <cell r="AQ4209">
            <v>9001322</v>
          </cell>
          <cell r="AR4209">
            <v>9</v>
          </cell>
          <cell r="AS4209">
            <v>42313</v>
          </cell>
          <cell r="AT4209" t="str">
            <v>IDU-1692-2014 En Ejecución Mantenimiento Periódico IDU Circuito Movilidad  --POLIZA ESTABILIDAD ACTIVA</v>
          </cell>
          <cell r="AU4209">
            <v>44480</v>
          </cell>
          <cell r="AV4209" t="str">
            <v>IDU</v>
          </cell>
        </row>
        <row r="4210">
          <cell r="AP4210">
            <v>382741</v>
          </cell>
          <cell r="AQ4210">
            <v>50007091</v>
          </cell>
          <cell r="AR4210">
            <v>9</v>
          </cell>
          <cell r="AS4210">
            <v>42313</v>
          </cell>
          <cell r="AT4210" t="str">
            <v>IDU-1692-2014 En Ejecución Mantenimiento Periódico IDU Circuito Movilidad  --POLIZA ESTABILIDAD ACTIVA</v>
          </cell>
          <cell r="AU4210">
            <v>44480</v>
          </cell>
          <cell r="AV4210" t="str">
            <v>IDU</v>
          </cell>
        </row>
        <row r="4211">
          <cell r="AP4211">
            <v>382702</v>
          </cell>
          <cell r="AQ4211">
            <v>9001064</v>
          </cell>
          <cell r="AR4211">
            <v>9</v>
          </cell>
          <cell r="AS4211">
            <v>42313</v>
          </cell>
          <cell r="AT4211" t="str">
            <v>IDU-1692-2014 En Ejecución Mantenimiento Periódico IDU Circuito Movilidad  --POLIZA ESTABILIDAD ACTIVA</v>
          </cell>
          <cell r="AU4211">
            <v>44480</v>
          </cell>
          <cell r="AV4211" t="str">
            <v>IDU</v>
          </cell>
        </row>
        <row r="4212">
          <cell r="AP4212">
            <v>383412</v>
          </cell>
          <cell r="AQ4212">
            <v>9001322</v>
          </cell>
          <cell r="AR4212">
            <v>9</v>
          </cell>
          <cell r="AS4212">
            <v>44480</v>
          </cell>
          <cell r="AT4212" t="str">
            <v>-POLIZA ESTABILIDAD ACTIVA</v>
          </cell>
          <cell r="AU4212">
            <v>0</v>
          </cell>
          <cell r="AV4212" t="str">
            <v>POLIZA</v>
          </cell>
        </row>
        <row r="4213">
          <cell r="AP4213">
            <v>382743</v>
          </cell>
          <cell r="AQ4213">
            <v>50007091</v>
          </cell>
          <cell r="AR4213">
            <v>9</v>
          </cell>
          <cell r="AS4213">
            <v>44480</v>
          </cell>
          <cell r="AT4213" t="str">
            <v>-POLIZA ESTABILIDAD ACTIVA</v>
          </cell>
          <cell r="AU4213">
            <v>0</v>
          </cell>
          <cell r="AV4213" t="str">
            <v>POLIZA</v>
          </cell>
        </row>
        <row r="4214">
          <cell r="AP4214">
            <v>157336</v>
          </cell>
          <cell r="AQ4214">
            <v>10008720</v>
          </cell>
          <cell r="AR4214">
            <v>10</v>
          </cell>
          <cell r="AS4214">
            <v>42278</v>
          </cell>
          <cell r="AT4214" t="str">
            <v>SD Terminado Mantenimiento Periódico UAERMV Circuito Movilidad  -</v>
          </cell>
          <cell r="AU4214">
            <v>0</v>
          </cell>
          <cell r="AV4214" t="str">
            <v>sc</v>
          </cell>
        </row>
        <row r="4215">
          <cell r="AP4215">
            <v>157361</v>
          </cell>
          <cell r="AQ4215">
            <v>10009310</v>
          </cell>
          <cell r="AR4215">
            <v>10</v>
          </cell>
          <cell r="AS4215">
            <v>41772</v>
          </cell>
          <cell r="AT4215" t="str">
            <v>SD Terminado Mantenimiento Periódico UAERMV Local  -</v>
          </cell>
          <cell r="AU4215">
            <v>0</v>
          </cell>
          <cell r="AV4215" t="str">
            <v>sc</v>
          </cell>
        </row>
        <row r="4216">
          <cell r="AP4216">
            <v>157364</v>
          </cell>
          <cell r="AQ4216">
            <v>10009143</v>
          </cell>
          <cell r="AR4216">
            <v>10</v>
          </cell>
          <cell r="AS4216">
            <v>41411</v>
          </cell>
          <cell r="AT4216" t="str">
            <v>SD Terminado Mantenimiento Periódico UAERMV Local  -</v>
          </cell>
          <cell r="AU4216">
            <v>0</v>
          </cell>
          <cell r="AV4216" t="str">
            <v>sc</v>
          </cell>
        </row>
        <row r="4217">
          <cell r="AP4217">
            <v>157365</v>
          </cell>
          <cell r="AQ4217">
            <v>10009046</v>
          </cell>
          <cell r="AR4217">
            <v>10</v>
          </cell>
          <cell r="AS4217">
            <v>41411</v>
          </cell>
          <cell r="AT4217" t="str">
            <v>SD Terminado Mantenimiento Periódico UAERMV Local  -</v>
          </cell>
          <cell r="AU4217">
            <v>0</v>
          </cell>
          <cell r="AV4217" t="str">
            <v>sc</v>
          </cell>
        </row>
        <row r="4218">
          <cell r="AP4218">
            <v>157370</v>
          </cell>
          <cell r="AQ4218">
            <v>10008539</v>
          </cell>
          <cell r="AR4218">
            <v>10</v>
          </cell>
          <cell r="AS4218">
            <v>42580</v>
          </cell>
          <cell r="AT4218" t="str">
            <v>FDLE-019-2015 Terminado Rehabilitación FDL ENGATIVA Local SD -</v>
          </cell>
          <cell r="AU4218">
            <v>0</v>
          </cell>
          <cell r="AV4218" t="str">
            <v>sc</v>
          </cell>
        </row>
        <row r="4219">
          <cell r="AP4219">
            <v>157380</v>
          </cell>
          <cell r="AQ4219">
            <v>10008882</v>
          </cell>
          <cell r="AR4219">
            <v>10</v>
          </cell>
          <cell r="AS4219">
            <v>41772</v>
          </cell>
          <cell r="AT4219" t="str">
            <v>SD Terminado Mantenimiento Periódico UAERMV Circuito Movilidad  -</v>
          </cell>
          <cell r="AU4219">
            <v>0</v>
          </cell>
          <cell r="AV4219" t="str">
            <v>sc</v>
          </cell>
        </row>
        <row r="4220">
          <cell r="AP4220">
            <v>157381</v>
          </cell>
          <cell r="AQ4220">
            <v>10008789</v>
          </cell>
          <cell r="AR4220">
            <v>10</v>
          </cell>
          <cell r="AS4220">
            <v>42768</v>
          </cell>
          <cell r="AT4220" t="str">
            <v>SD Reservado Acciones de Movilidad UAERMV Circuito Movilidad Salvando Vidas -</v>
          </cell>
          <cell r="AU4220">
            <v>0</v>
          </cell>
          <cell r="AV4220" t="str">
            <v>sc</v>
          </cell>
        </row>
        <row r="4221">
          <cell r="AP4221">
            <v>157383</v>
          </cell>
          <cell r="AQ4221">
            <v>10008553</v>
          </cell>
          <cell r="AR4221">
            <v>10</v>
          </cell>
          <cell r="AS4221">
            <v>42768</v>
          </cell>
          <cell r="AT4221" t="str">
            <v>SD Reservado Acciones de Movilidad UAERMV Circuito Movilidad Salvando Vidas -</v>
          </cell>
          <cell r="AU4221">
            <v>0</v>
          </cell>
          <cell r="AV4221" t="str">
            <v>sc</v>
          </cell>
        </row>
        <row r="4222">
          <cell r="AP4222">
            <v>157384</v>
          </cell>
          <cell r="AQ4222">
            <v>10008498</v>
          </cell>
          <cell r="AR4222">
            <v>10</v>
          </cell>
          <cell r="AS4222">
            <v>42768</v>
          </cell>
          <cell r="AT4222" t="str">
            <v>SD Reservado Acciones de Movilidad UAERMV Circuito Movilidad Salvando Vidas -</v>
          </cell>
          <cell r="AU4222">
            <v>0</v>
          </cell>
          <cell r="AV4222" t="str">
            <v>sc</v>
          </cell>
        </row>
        <row r="4223">
          <cell r="AP4223">
            <v>157385</v>
          </cell>
          <cell r="AQ4223">
            <v>10008405</v>
          </cell>
          <cell r="AR4223">
            <v>10</v>
          </cell>
          <cell r="AS4223">
            <v>42768</v>
          </cell>
          <cell r="AT4223" t="str">
            <v>SD Reservado Acciones de Movilidad UAERMV Circuito Movilidad Salvando Vidas -</v>
          </cell>
          <cell r="AU4223">
            <v>0</v>
          </cell>
          <cell r="AV4223" t="str">
            <v>sc</v>
          </cell>
        </row>
        <row r="4224">
          <cell r="AP4224">
            <v>157386</v>
          </cell>
          <cell r="AQ4224">
            <v>10008275</v>
          </cell>
          <cell r="AR4224">
            <v>10</v>
          </cell>
          <cell r="AS4224">
            <v>42768</v>
          </cell>
          <cell r="AT4224" t="str">
            <v>SD Reservado Acciones de Movilidad UAERMV Circuito Movilidad Salvando Vidas -</v>
          </cell>
          <cell r="AU4224">
            <v>0</v>
          </cell>
          <cell r="AV4224" t="str">
            <v>sc</v>
          </cell>
        </row>
        <row r="4225">
          <cell r="AP4225">
            <v>157431</v>
          </cell>
          <cell r="AQ4225">
            <v>10008732</v>
          </cell>
          <cell r="AR4225">
            <v>10</v>
          </cell>
          <cell r="AS4225">
            <v>42768</v>
          </cell>
          <cell r="AT4225" t="str">
            <v>SD Reservado Acciones de Movilidad UAERMV Local Salvando Vidas -</v>
          </cell>
          <cell r="AU4225">
            <v>0</v>
          </cell>
          <cell r="AV4225" t="str">
            <v>sc</v>
          </cell>
        </row>
        <row r="4226">
          <cell r="AP4226">
            <v>157691</v>
          </cell>
          <cell r="AQ4226">
            <v>10008155</v>
          </cell>
          <cell r="AR4226">
            <v>10</v>
          </cell>
          <cell r="AS4226">
            <v>42723</v>
          </cell>
          <cell r="AT4226" t="str">
            <v>SD Terminado Mantenimiento Rutinario UAERMV Circuito Movilidad SD -</v>
          </cell>
          <cell r="AU4226">
            <v>0</v>
          </cell>
          <cell r="AV4226" t="str">
            <v>Reserva Alcaldias: OFICIO SOLICITUD 20155260476162</v>
          </cell>
        </row>
        <row r="4227">
          <cell r="AP4227">
            <v>157692</v>
          </cell>
          <cell r="AQ4227">
            <v>10008061</v>
          </cell>
          <cell r="AR4227">
            <v>10</v>
          </cell>
          <cell r="AS4227">
            <v>42723</v>
          </cell>
          <cell r="AT4227" t="str">
            <v>SD Terminado Mantenimiento Rutinario UAERMV Circuito Movilidad SD -</v>
          </cell>
          <cell r="AU4227">
            <v>0</v>
          </cell>
          <cell r="AV4227" t="str">
            <v>Reserva Alcaldias: OFICIO SOLICITUD 20155260476162</v>
          </cell>
        </row>
        <row r="4228">
          <cell r="AP4228">
            <v>157693</v>
          </cell>
          <cell r="AQ4228">
            <v>10007967</v>
          </cell>
          <cell r="AR4228">
            <v>10</v>
          </cell>
          <cell r="AS4228">
            <v>42361</v>
          </cell>
          <cell r="AT4228" t="str">
            <v>UMV-638-2013 Terminado Acciones de Movilidad UAERMV Circuito Movilidad  -</v>
          </cell>
          <cell r="AU4228">
            <v>0</v>
          </cell>
          <cell r="AV4228" t="str">
            <v>INTERVENCION UAERMV UMV-638-2013 Intervencion Acciones de Movilidad Fecha Reporte 22/12/2015</v>
          </cell>
        </row>
        <row r="4229">
          <cell r="AP4229">
            <v>157694</v>
          </cell>
          <cell r="AQ4229">
            <v>10007896</v>
          </cell>
          <cell r="AR4229">
            <v>10</v>
          </cell>
          <cell r="AS4229">
            <v>42361</v>
          </cell>
          <cell r="AT4229" t="str">
            <v>UMV-638-2013 Terminado Acciones de Movilidad UAERMV Circuito Movilidad  -</v>
          </cell>
          <cell r="AU4229">
            <v>0</v>
          </cell>
          <cell r="AV4229" t="str">
            <v>INTERVENCION UAERMV UMV-638-2013 Intervencion Acciones de Movilidad Fecha Reporte 22/12/2015</v>
          </cell>
        </row>
        <row r="4230">
          <cell r="AP4230">
            <v>157695</v>
          </cell>
          <cell r="AQ4230">
            <v>10007878</v>
          </cell>
          <cell r="AR4230">
            <v>10</v>
          </cell>
          <cell r="AS4230">
            <v>42361</v>
          </cell>
          <cell r="AT4230" t="str">
            <v>UMV-638-2013 Terminado Acciones de Movilidad UAERMV Circuito Movilidad  -</v>
          </cell>
          <cell r="AU4230">
            <v>0</v>
          </cell>
          <cell r="AV4230" t="str">
            <v>INTERVENCION UAERMV UMV-638-2013 Intervencion Acciones de Movilidad Fecha Reporte 22/12/2015</v>
          </cell>
        </row>
        <row r="4231">
          <cell r="AP4231">
            <v>157730</v>
          </cell>
          <cell r="AQ4231">
            <v>10008493</v>
          </cell>
          <cell r="AR4231">
            <v>10</v>
          </cell>
          <cell r="AS4231">
            <v>42278</v>
          </cell>
          <cell r="AT4231" t="str">
            <v>SD Terminado Mantenimiento Periódico UAERMV Local  -</v>
          </cell>
          <cell r="AU4231">
            <v>0</v>
          </cell>
          <cell r="AV4231" t="str">
            <v>INTERVENCION UAERMV Mantenimiento Periódico Fecha Reporte 30/9/2015</v>
          </cell>
        </row>
        <row r="4232">
          <cell r="AP4232">
            <v>157747</v>
          </cell>
          <cell r="AQ4232">
            <v>10008148</v>
          </cell>
          <cell r="AR4232">
            <v>10</v>
          </cell>
          <cell r="AS4232">
            <v>42768</v>
          </cell>
          <cell r="AT4232" t="str">
            <v>SD Reservado Acciones de Movilidad UAERMV Circuito Movilidad Salvando Vidas -</v>
          </cell>
          <cell r="AU4232">
            <v>0</v>
          </cell>
          <cell r="AV4232" t="str">
            <v>sc</v>
          </cell>
        </row>
        <row r="4233">
          <cell r="AP4233">
            <v>157861</v>
          </cell>
          <cell r="AQ4233">
            <v>10007829</v>
          </cell>
          <cell r="AR4233">
            <v>10</v>
          </cell>
          <cell r="AS4233">
            <v>42361</v>
          </cell>
          <cell r="AT4233" t="str">
            <v>UMV-638-2013 Terminado Acciones de Movilidad UAERMV Circuito Movilidad  -</v>
          </cell>
          <cell r="AU4233">
            <v>0</v>
          </cell>
          <cell r="AV4233" t="str">
            <v>sc</v>
          </cell>
        </row>
        <row r="4234">
          <cell r="AP4234">
            <v>157862</v>
          </cell>
          <cell r="AQ4234">
            <v>10007777</v>
          </cell>
          <cell r="AR4234">
            <v>10</v>
          </cell>
          <cell r="AS4234">
            <v>42361</v>
          </cell>
          <cell r="AT4234" t="str">
            <v>UMV-638-2013 Terminado Acciones de Movilidad UAERMV Circuito Movilidad  -</v>
          </cell>
          <cell r="AU4234">
            <v>0</v>
          </cell>
          <cell r="AV4234" t="str">
            <v>sc</v>
          </cell>
        </row>
        <row r="4235">
          <cell r="AP4235">
            <v>157863</v>
          </cell>
          <cell r="AQ4235">
            <v>10007706</v>
          </cell>
          <cell r="AR4235">
            <v>10</v>
          </cell>
          <cell r="AS4235">
            <v>42361</v>
          </cell>
          <cell r="AT4235" t="str">
            <v>UMV-638-2013 Terminado Acciones de Movilidad UAERMV Circuito Movilidad  -</v>
          </cell>
          <cell r="AU4235">
            <v>0</v>
          </cell>
          <cell r="AV4235" t="str">
            <v>sc</v>
          </cell>
        </row>
        <row r="4236">
          <cell r="AP4236">
            <v>158079</v>
          </cell>
          <cell r="AQ4236">
            <v>10008779</v>
          </cell>
          <cell r="AR4236">
            <v>10</v>
          </cell>
          <cell r="AS4236">
            <v>42768</v>
          </cell>
          <cell r="AT4236" t="str">
            <v>SD Reservado Acciones de Movilidad UAERMV Local Salvando Vidas -</v>
          </cell>
          <cell r="AU4236">
            <v>0</v>
          </cell>
          <cell r="AV4236" t="str">
            <v>sc</v>
          </cell>
        </row>
        <row r="4237">
          <cell r="AP4237">
            <v>158108</v>
          </cell>
          <cell r="AQ4237">
            <v>10008156</v>
          </cell>
          <cell r="AR4237">
            <v>10</v>
          </cell>
          <cell r="AS4237">
            <v>42361</v>
          </cell>
          <cell r="AT4237" t="str">
            <v>UMV-638-2013 Terminado Acciones de Movilidad UAERMV Circuito Movilidad  -</v>
          </cell>
          <cell r="AU4237">
            <v>0</v>
          </cell>
          <cell r="AV4237" t="str">
            <v>sc</v>
          </cell>
        </row>
        <row r="4238">
          <cell r="AP4238">
            <v>158110</v>
          </cell>
          <cell r="AQ4238">
            <v>10008069</v>
          </cell>
          <cell r="AR4238">
            <v>10</v>
          </cell>
          <cell r="AS4238">
            <v>42361</v>
          </cell>
          <cell r="AT4238" t="str">
            <v>UMV-638-2013 Terminado Acciones de Movilidad UAERMV Circuito Movilidad  -</v>
          </cell>
          <cell r="AU4238">
            <v>0</v>
          </cell>
          <cell r="AV4238" t="str">
            <v>sc</v>
          </cell>
        </row>
        <row r="4239">
          <cell r="AP4239">
            <v>158248</v>
          </cell>
          <cell r="AQ4239">
            <v>10008235</v>
          </cell>
          <cell r="AR4239">
            <v>10</v>
          </cell>
          <cell r="AS4239">
            <v>42698</v>
          </cell>
          <cell r="AT4239" t="str">
            <v>FDLE-087-2013 Terminado Mantenimiento Periódico FDL ENGATIVA Local SD -</v>
          </cell>
          <cell r="AU4239">
            <v>0</v>
          </cell>
          <cell r="AV4239" t="str">
            <v>sc</v>
          </cell>
        </row>
        <row r="4240">
          <cell r="AP4240">
            <v>158249</v>
          </cell>
          <cell r="AQ4240">
            <v>10008194</v>
          </cell>
          <cell r="AR4240">
            <v>10</v>
          </cell>
          <cell r="AS4240">
            <v>42698</v>
          </cell>
          <cell r="AT4240" t="str">
            <v>FDLE-087-2013 Terminado Mantenimiento Periódico FDL ENGATIVA Local SD -</v>
          </cell>
          <cell r="AU4240">
            <v>0</v>
          </cell>
          <cell r="AV4240" t="str">
            <v>sc</v>
          </cell>
        </row>
        <row r="4241">
          <cell r="AP4241">
            <v>158250</v>
          </cell>
          <cell r="AQ4241">
            <v>10008119</v>
          </cell>
          <cell r="AR4241">
            <v>10</v>
          </cell>
          <cell r="AS4241">
            <v>42698</v>
          </cell>
          <cell r="AT4241" t="str">
            <v>FDLE-087-2013 Terminado Mantenimiento Periódico FDL ENGATIVA Local SD -</v>
          </cell>
          <cell r="AU4241">
            <v>0</v>
          </cell>
          <cell r="AV4241" t="str">
            <v>sc</v>
          </cell>
        </row>
        <row r="4242">
          <cell r="AP4242">
            <v>158253</v>
          </cell>
          <cell r="AQ4242">
            <v>10007851</v>
          </cell>
          <cell r="AR4242">
            <v>10</v>
          </cell>
          <cell r="AS4242">
            <v>42698</v>
          </cell>
          <cell r="AT4242" t="str">
            <v>FDLE-087-2013 Terminado Mantenimiento Periódico FDL ENGATIVA Local SD -</v>
          </cell>
          <cell r="AU4242">
            <v>0</v>
          </cell>
          <cell r="AV4242" t="str">
            <v>Reserva Alcaldias: MANTENIMIENTO OFICIO SOLICITUD 20145261914142</v>
          </cell>
        </row>
        <row r="4243">
          <cell r="AP4243">
            <v>158254</v>
          </cell>
          <cell r="AQ4243">
            <v>10007770</v>
          </cell>
          <cell r="AR4243">
            <v>10</v>
          </cell>
          <cell r="AS4243">
            <v>42698</v>
          </cell>
          <cell r="AT4243" t="str">
            <v>FDLE-087-2013 Terminado Mantenimiento Periódico FDL ENGATIVA Local SD -</v>
          </cell>
          <cell r="AU4243">
            <v>0</v>
          </cell>
          <cell r="AV4243" t="str">
            <v>sc</v>
          </cell>
        </row>
        <row r="4244">
          <cell r="AP4244">
            <v>158441</v>
          </cell>
          <cell r="AQ4244">
            <v>10008199</v>
          </cell>
          <cell r="AR4244">
            <v>10</v>
          </cell>
          <cell r="AS4244">
            <v>42313</v>
          </cell>
          <cell r="AT4244" t="str">
            <v>IDU-55-2012 Terminado Acciones de Movilidad IDU Local  -</v>
          </cell>
          <cell r="AU4244">
            <v>0</v>
          </cell>
          <cell r="AV4244" t="str">
            <v>sc</v>
          </cell>
        </row>
        <row r="4245">
          <cell r="AP4245">
            <v>158443</v>
          </cell>
          <cell r="AQ4245">
            <v>10008104</v>
          </cell>
          <cell r="AR4245">
            <v>10</v>
          </cell>
          <cell r="AS4245">
            <v>42313</v>
          </cell>
          <cell r="AT4245" t="str">
            <v>IDU-55-2012 Terminado Acciones de Movilidad IDU Local  -</v>
          </cell>
          <cell r="AU4245">
            <v>0</v>
          </cell>
          <cell r="AV4245" t="str">
            <v>sc</v>
          </cell>
        </row>
        <row r="4246">
          <cell r="AP4246">
            <v>158664</v>
          </cell>
          <cell r="AQ4246">
            <v>10008657</v>
          </cell>
          <cell r="AR4246">
            <v>10</v>
          </cell>
          <cell r="AS4246">
            <v>42698</v>
          </cell>
          <cell r="AT4246" t="str">
            <v>FDLE-250-2014 Terminado Mantenimiento Periódico FDL ENGATIVA Circuito Movilidad SD -</v>
          </cell>
          <cell r="AU4246">
            <v>0</v>
          </cell>
          <cell r="AV4246" t="str">
            <v>sc</v>
          </cell>
        </row>
        <row r="4247">
          <cell r="AP4247">
            <v>158683</v>
          </cell>
          <cell r="AQ4247">
            <v>10008704</v>
          </cell>
          <cell r="AR4247">
            <v>10</v>
          </cell>
          <cell r="AS4247">
            <v>42637</v>
          </cell>
          <cell r="AT4247" t="str">
            <v>IDU-1702-2014 Terminado Rehabilitación IDU Circuito Movilidad  Reporte Final-Calzada 2-POLIZA ESTABILIDAD Y CALIDAD ACTIVA</v>
          </cell>
          <cell r="AU4247">
            <v>44283</v>
          </cell>
          <cell r="AV4247" t="str">
            <v>sc</v>
          </cell>
        </row>
        <row r="4248">
          <cell r="AP4248">
            <v>158684</v>
          </cell>
          <cell r="AQ4248">
            <v>10008628</v>
          </cell>
          <cell r="AR4248">
            <v>10</v>
          </cell>
          <cell r="AS4248">
            <v>42313</v>
          </cell>
          <cell r="AT4248" t="str">
            <v>IDU-74-2008 Terminado Rehabilitación IDU Circuito Movilidad  -</v>
          </cell>
          <cell r="AU4248">
            <v>0</v>
          </cell>
          <cell r="AV4248" t="str">
            <v>sc</v>
          </cell>
        </row>
        <row r="4249">
          <cell r="AP4249">
            <v>158685</v>
          </cell>
          <cell r="AQ4249">
            <v>10008550</v>
          </cell>
          <cell r="AR4249">
            <v>10</v>
          </cell>
          <cell r="AS4249">
            <v>42313</v>
          </cell>
          <cell r="AT4249" t="str">
            <v>IDU-74-2008 Terminado Rehabilitación IDU Circuito Movilidad  -</v>
          </cell>
          <cell r="AU4249">
            <v>0</v>
          </cell>
          <cell r="AV4249" t="str">
            <v>sc</v>
          </cell>
        </row>
        <row r="4250">
          <cell r="AP4250">
            <v>158687</v>
          </cell>
          <cell r="AQ4250">
            <v>10008410</v>
          </cell>
          <cell r="AR4250">
            <v>10</v>
          </cell>
          <cell r="AS4250">
            <v>42313</v>
          </cell>
          <cell r="AT4250" t="str">
            <v>IDU-74-2008 Terminado Rehabilitación IDU Circuito Movilidad  -</v>
          </cell>
          <cell r="AU4250">
            <v>0</v>
          </cell>
          <cell r="AV4250" t="str">
            <v>sc</v>
          </cell>
        </row>
        <row r="4251">
          <cell r="AP4251">
            <v>158690</v>
          </cell>
          <cell r="AQ4251">
            <v>10008233</v>
          </cell>
          <cell r="AR4251">
            <v>10</v>
          </cell>
          <cell r="AS4251">
            <v>42313</v>
          </cell>
          <cell r="AT4251" t="str">
            <v>IDU-74-2008 Terminado Rehabilitación IDU Circuito Movilidad  -</v>
          </cell>
          <cell r="AU4251">
            <v>0</v>
          </cell>
          <cell r="AV4251" t="str">
            <v>sc</v>
          </cell>
        </row>
        <row r="4252">
          <cell r="AP4252">
            <v>158691</v>
          </cell>
          <cell r="AQ4252">
            <v>10008191</v>
          </cell>
          <cell r="AR4252">
            <v>10</v>
          </cell>
          <cell r="AS4252">
            <v>42313</v>
          </cell>
          <cell r="AT4252" t="str">
            <v>IDU-74-2008 Terminado Rehabilitación IDU Circuito Movilidad  -</v>
          </cell>
          <cell r="AU4252">
            <v>0</v>
          </cell>
          <cell r="AV4252" t="str">
            <v>sc</v>
          </cell>
        </row>
        <row r="4253">
          <cell r="AP4253">
            <v>158692</v>
          </cell>
          <cell r="AQ4253">
            <v>10008152</v>
          </cell>
          <cell r="AR4253">
            <v>10</v>
          </cell>
          <cell r="AS4253">
            <v>42313</v>
          </cell>
          <cell r="AT4253" t="str">
            <v>IDU-74-2008 Terminado Rehabilitación IDU Circuito Movilidad  -Calzada2-POLIZA ESTABILIDAD ACTIVA</v>
          </cell>
          <cell r="AU4253">
            <v>43142</v>
          </cell>
          <cell r="AV4253" t="str">
            <v>sc</v>
          </cell>
        </row>
        <row r="4254">
          <cell r="AP4254">
            <v>158697</v>
          </cell>
          <cell r="AQ4254">
            <v>10009937</v>
          </cell>
          <cell r="AR4254">
            <v>10</v>
          </cell>
          <cell r="AS4254">
            <v>42637</v>
          </cell>
          <cell r="AT4254" t="str">
            <v>IDU-1702-2014 Terminado Rehabilitación IDU Circuito Movilidad  Reporte Final-Calzada 2-POLIZA ESTABILIDAD Y CALIDAD ACTIVA</v>
          </cell>
          <cell r="AU4254">
            <v>44283</v>
          </cell>
          <cell r="AV4254" t="str">
            <v>sc</v>
          </cell>
        </row>
        <row r="4255">
          <cell r="AP4255">
            <v>158795</v>
          </cell>
          <cell r="AQ4255">
            <v>10007855</v>
          </cell>
          <cell r="AR4255">
            <v>10</v>
          </cell>
          <cell r="AS4255">
            <v>42637</v>
          </cell>
          <cell r="AT4255" t="str">
            <v>IDU-1702-2014 Terminado Rehabilitación IDU Circuito Movilidad  Reporte Final-Calzada 2-POLIZA ESTABILIDAD Y CALIDAD ACTIVA</v>
          </cell>
          <cell r="AU4255">
            <v>44283</v>
          </cell>
          <cell r="AV4255" t="str">
            <v>POLIZA ESTABILIDAD Y CALIDAD ACTIVA IDU 1702/14</v>
          </cell>
        </row>
        <row r="4256">
          <cell r="AP4256">
            <v>158796</v>
          </cell>
          <cell r="AQ4256">
            <v>10007804</v>
          </cell>
          <cell r="AR4256">
            <v>10</v>
          </cell>
          <cell r="AS4256">
            <v>42637</v>
          </cell>
          <cell r="AT4256" t="str">
            <v>IDU-1702-2014 Terminado Rehabilitación IDU Circuito Movilidad  Reporte Final-Calzada 2-POLIZA ESTABILIDAD Y CALIDAD ACTIVA</v>
          </cell>
          <cell r="AU4256">
            <v>44283</v>
          </cell>
          <cell r="AV4256" t="str">
            <v>POLIZA ESTABILIDAD Y CALIDAD ACTIVA IDU 1702/14</v>
          </cell>
        </row>
        <row r="4257">
          <cell r="AP4257">
            <v>158797</v>
          </cell>
          <cell r="AQ4257">
            <v>10007699</v>
          </cell>
          <cell r="AR4257">
            <v>10</v>
          </cell>
          <cell r="AS4257">
            <v>42637</v>
          </cell>
          <cell r="AT4257" t="str">
            <v>IDU-1702-2014 Terminado Rehabilitación IDU Circuito Movilidad  Reporte Final-Calzada 2-POLIZA ESTABILIDAD Y CALIDAD ACTIVA</v>
          </cell>
          <cell r="AU4257">
            <v>44283</v>
          </cell>
          <cell r="AV4257" t="str">
            <v>POLIZA ESTABILIDAD Y CALIDAD ACTIVA IDU 1702/14</v>
          </cell>
        </row>
        <row r="4258">
          <cell r="AP4258">
            <v>158798</v>
          </cell>
          <cell r="AQ4258">
            <v>10007634</v>
          </cell>
          <cell r="AR4258">
            <v>10</v>
          </cell>
          <cell r="AS4258">
            <v>42637</v>
          </cell>
          <cell r="AT4258" t="str">
            <v>IDU-1702-2014 Terminado Rehabilitación IDU Circuito Movilidad  Reporte Final-Calzada 2-POLIZA ESTABILIDAD Y CALIDAD ACTIVA</v>
          </cell>
          <cell r="AU4258">
            <v>44283</v>
          </cell>
          <cell r="AV4258" t="str">
            <v>POLIZA ESTABILIDAD Y CALIDAD ACTIVA IDU 1702/14</v>
          </cell>
        </row>
        <row r="4259">
          <cell r="AP4259">
            <v>158799</v>
          </cell>
          <cell r="AQ4259">
            <v>10007586</v>
          </cell>
          <cell r="AR4259">
            <v>10</v>
          </cell>
          <cell r="AS4259">
            <v>42637</v>
          </cell>
          <cell r="AT4259" t="str">
            <v>IDU-1702-2014 Terminado Rehabilitación IDU Circuito Movilidad  Reporte Final-Calzada 2-POLIZA ESTABILIDAD Y CALIDAD ACTIVA</v>
          </cell>
          <cell r="AU4259">
            <v>44283</v>
          </cell>
          <cell r="AV4259" t="str">
            <v>POLIZA ESTABILIDAD Y CALIDAD ACTIVA IDU 1702/14</v>
          </cell>
        </row>
        <row r="4260">
          <cell r="AP4260">
            <v>158800</v>
          </cell>
          <cell r="AQ4260">
            <v>10007489</v>
          </cell>
          <cell r="AR4260">
            <v>10</v>
          </cell>
          <cell r="AS4260">
            <v>42637</v>
          </cell>
          <cell r="AT4260" t="str">
            <v>IDU-1702-2014 Terminado Rehabilitación IDU Circuito Movilidad  Reporte Final-Calzada 2-POLIZA ESTABILIDAD Y CALIDAD ACTIVA</v>
          </cell>
          <cell r="AU4260">
            <v>44283</v>
          </cell>
          <cell r="AV4260" t="str">
            <v>sc</v>
          </cell>
        </row>
        <row r="4261">
          <cell r="AP4261">
            <v>158801</v>
          </cell>
          <cell r="AQ4261">
            <v>10007399</v>
          </cell>
          <cell r="AR4261">
            <v>10</v>
          </cell>
          <cell r="AS4261">
            <v>42637</v>
          </cell>
          <cell r="AT4261" t="str">
            <v>IDU-1702-2014 Terminado Rehabilitación IDU Circuito Movilidad  Reporte Final-Calzada 2-POLIZA ESTABILIDAD Y CALIDAD ACTIVA</v>
          </cell>
          <cell r="AU4261">
            <v>44283</v>
          </cell>
          <cell r="AV4261" t="str">
            <v>sc</v>
          </cell>
        </row>
        <row r="4262">
          <cell r="AP4262">
            <v>158802</v>
          </cell>
          <cell r="AQ4262">
            <v>10007316</v>
          </cell>
          <cell r="AR4262">
            <v>10</v>
          </cell>
          <cell r="AS4262">
            <v>42637</v>
          </cell>
          <cell r="AT4262" t="str">
            <v>IDU-1702-2014 Terminado Rehabilitación IDU Circuito Movilidad  Reporte Final-Calzada 2-POLIZA ESTABILIDAD Y CALIDAD ACTIVA</v>
          </cell>
          <cell r="AU4262">
            <v>44283</v>
          </cell>
          <cell r="AV4262" t="str">
            <v>sc</v>
          </cell>
        </row>
        <row r="4263">
          <cell r="AP4263">
            <v>158803</v>
          </cell>
          <cell r="AQ4263">
            <v>10007273</v>
          </cell>
          <cell r="AR4263">
            <v>10</v>
          </cell>
          <cell r="AS4263">
            <v>42637</v>
          </cell>
          <cell r="AT4263" t="str">
            <v>IDU-1702-2014 Terminado Rehabilitación IDU Circuito Movilidad  Reporte Final-Calzada 2-POLIZA ESTABILIDAD Y CALIDAD ACTIVA</v>
          </cell>
          <cell r="AU4263">
            <v>44283</v>
          </cell>
          <cell r="AV4263" t="str">
            <v>sc</v>
          </cell>
        </row>
        <row r="4264">
          <cell r="AP4264">
            <v>158804</v>
          </cell>
          <cell r="AQ4264">
            <v>10007225</v>
          </cell>
          <cell r="AR4264">
            <v>10</v>
          </cell>
          <cell r="AS4264">
            <v>42637</v>
          </cell>
          <cell r="AT4264" t="str">
            <v>IDU-1702-2014 Terminado Rehabilitación IDU Circuito Movilidad  Reporte Final-Calzada 2-POLIZA ESTABILIDAD Y CALIDAD ACTIVA</v>
          </cell>
          <cell r="AU4264">
            <v>44283</v>
          </cell>
          <cell r="AV4264" t="str">
            <v>sc</v>
          </cell>
        </row>
        <row r="4265">
          <cell r="AP4265">
            <v>158805</v>
          </cell>
          <cell r="AQ4265">
            <v>10007173</v>
          </cell>
          <cell r="AR4265">
            <v>10</v>
          </cell>
          <cell r="AS4265">
            <v>42637</v>
          </cell>
          <cell r="AT4265" t="str">
            <v>IDU-1702-2014 Terminado Rehabilitación IDU Circuito Movilidad  Reporte Final-Calzada 2-POLIZA ESTABILIDAD Y CALIDAD ACTIVA</v>
          </cell>
          <cell r="AU4265">
            <v>44283</v>
          </cell>
          <cell r="AV4265" t="str">
            <v>sc</v>
          </cell>
        </row>
        <row r="4266">
          <cell r="AP4266">
            <v>159033</v>
          </cell>
          <cell r="AQ4266">
            <v>10007549</v>
          </cell>
          <cell r="AR4266">
            <v>10</v>
          </cell>
          <cell r="AS4266">
            <v>42361</v>
          </cell>
          <cell r="AT4266" t="str">
            <v>UMV-638-2013 Terminado Acciones de Movilidad UAERMV Local  -</v>
          </cell>
          <cell r="AU4266">
            <v>0</v>
          </cell>
          <cell r="AV4266" t="str">
            <v>sc</v>
          </cell>
        </row>
        <row r="4267">
          <cell r="AP4267">
            <v>159034</v>
          </cell>
          <cell r="AQ4267">
            <v>10007506</v>
          </cell>
          <cell r="AR4267">
            <v>10</v>
          </cell>
          <cell r="AS4267">
            <v>42361</v>
          </cell>
          <cell r="AT4267" t="str">
            <v>UMV-638-2013 Terminado Acciones de Movilidad UAERMV Local  -</v>
          </cell>
          <cell r="AU4267">
            <v>0</v>
          </cell>
          <cell r="AV4267" t="str">
            <v>sc</v>
          </cell>
        </row>
        <row r="4268">
          <cell r="AP4268">
            <v>159080</v>
          </cell>
          <cell r="AQ4268">
            <v>10007408</v>
          </cell>
          <cell r="AR4268">
            <v>10</v>
          </cell>
          <cell r="AS4268">
            <v>42637</v>
          </cell>
          <cell r="AT4268" t="str">
            <v>IDU-1702-2014 Terminado Rehabilitación IDU Circuito Movilidad  Reporte Final-Calzada 2-POLIZA ESTABILIDAD Y CALIDAD ACTIVA</v>
          </cell>
          <cell r="AU4268">
            <v>44283</v>
          </cell>
          <cell r="AV4268" t="str">
            <v>sc</v>
          </cell>
        </row>
        <row r="4269">
          <cell r="AP4269">
            <v>159081</v>
          </cell>
          <cell r="AQ4269">
            <v>10007330</v>
          </cell>
          <cell r="AR4269">
            <v>10</v>
          </cell>
          <cell r="AS4269">
            <v>42637</v>
          </cell>
          <cell r="AT4269" t="str">
            <v>IDU-1702-2014 Terminado Rehabilitación IDU Circuito Movilidad  Reporte Final-Calzada 2-POLIZA ESTABILIDAD Y CALIDAD ACTIVA</v>
          </cell>
          <cell r="AU4269">
            <v>44283</v>
          </cell>
          <cell r="AV4269" t="str">
            <v>sc</v>
          </cell>
        </row>
        <row r="4270">
          <cell r="AP4270">
            <v>159082</v>
          </cell>
          <cell r="AQ4270">
            <v>10007241</v>
          </cell>
          <cell r="AR4270">
            <v>10</v>
          </cell>
          <cell r="AS4270">
            <v>42637</v>
          </cell>
          <cell r="AT4270" t="str">
            <v>IDU-1702-2014 Terminado Rehabilitación IDU Circuito Movilidad  Reporte Final-Calzada 2-POLIZA ESTABILIDAD Y CALIDAD ACTIVA</v>
          </cell>
          <cell r="AU4270">
            <v>44283</v>
          </cell>
          <cell r="AV4270" t="str">
            <v>sc</v>
          </cell>
        </row>
        <row r="4271">
          <cell r="AP4271">
            <v>159084</v>
          </cell>
          <cell r="AQ4271">
            <v>10007031</v>
          </cell>
          <cell r="AR4271">
            <v>10</v>
          </cell>
          <cell r="AS4271">
            <v>42313</v>
          </cell>
          <cell r="AT4271" t="str">
            <v>IDU-073-2012 Terminado Rehabilitación IDU Circuito Movilidad  -Calzada 2-POLIZA ESTABILIDAD ACTIVA</v>
          </cell>
          <cell r="AU4271">
            <v>44119</v>
          </cell>
          <cell r="AV4271" t="str">
            <v>sc</v>
          </cell>
        </row>
        <row r="4272">
          <cell r="AP4272">
            <v>159139</v>
          </cell>
          <cell r="AQ4272">
            <v>10006481</v>
          </cell>
          <cell r="AR4272">
            <v>10</v>
          </cell>
          <cell r="AS4272">
            <v>42698</v>
          </cell>
          <cell r="AT4272" t="str">
            <v>FDLE-087-2013 Terminado Mantenimiento Periódico FDL ENGATIVA Circuito Movilidad SD -</v>
          </cell>
          <cell r="AU4272">
            <v>0</v>
          </cell>
          <cell r="AV4272" t="str">
            <v>sc</v>
          </cell>
        </row>
        <row r="4273">
          <cell r="AP4273">
            <v>159140</v>
          </cell>
          <cell r="AQ4273">
            <v>10006415</v>
          </cell>
          <cell r="AR4273">
            <v>10</v>
          </cell>
          <cell r="AS4273">
            <v>42698</v>
          </cell>
          <cell r="AT4273" t="str">
            <v>FDLE-087-2013 Terminado Mantenimiento Periódico FDL ENGATIVA Circuito Movilidad SD -</v>
          </cell>
          <cell r="AU4273">
            <v>0</v>
          </cell>
          <cell r="AV4273" t="str">
            <v>sc</v>
          </cell>
        </row>
        <row r="4274">
          <cell r="AP4274">
            <v>159141</v>
          </cell>
          <cell r="AQ4274">
            <v>10006339</v>
          </cell>
          <cell r="AR4274">
            <v>10</v>
          </cell>
          <cell r="AS4274">
            <v>42698</v>
          </cell>
          <cell r="AT4274" t="str">
            <v>FDLE-087-2013 Terminado Mantenimiento Periódico FDL ENGATIVA Circuito Movilidad SD -</v>
          </cell>
          <cell r="AU4274">
            <v>0</v>
          </cell>
          <cell r="AV4274" t="str">
            <v>sc</v>
          </cell>
        </row>
        <row r="4275">
          <cell r="AP4275">
            <v>159142</v>
          </cell>
          <cell r="AQ4275">
            <v>10006150</v>
          </cell>
          <cell r="AR4275">
            <v>10</v>
          </cell>
          <cell r="AS4275">
            <v>42698</v>
          </cell>
          <cell r="AT4275" t="str">
            <v>FDLE-087-2013 Terminado Mantenimiento Periódico FDL ENGATIVA Circuito Movilidad SD -</v>
          </cell>
          <cell r="AU4275">
            <v>0</v>
          </cell>
          <cell r="AV4275" t="str">
            <v>sc</v>
          </cell>
        </row>
        <row r="4276">
          <cell r="AP4276">
            <v>159182</v>
          </cell>
          <cell r="AQ4276">
            <v>10006171</v>
          </cell>
          <cell r="AR4276">
            <v>10</v>
          </cell>
          <cell r="AS4276">
            <v>42361</v>
          </cell>
          <cell r="AT4276" t="str">
            <v>UMV-638-2013 Terminado Acciones de Movilidad UAERMV Local  -</v>
          </cell>
          <cell r="AU4276">
            <v>0</v>
          </cell>
          <cell r="AV4276" t="str">
            <v>sc</v>
          </cell>
        </row>
        <row r="4277">
          <cell r="AP4277">
            <v>159184</v>
          </cell>
          <cell r="AQ4277">
            <v>10006629</v>
          </cell>
          <cell r="AR4277">
            <v>10</v>
          </cell>
          <cell r="AS4277">
            <v>42313</v>
          </cell>
          <cell r="AT4277" t="str">
            <v>IDU-073-2012 Terminado Rehabilitación IDU Circuito Movilidad  -Calzada 2-POLIZA ESTABILIDAD ACTIVA</v>
          </cell>
          <cell r="AU4277">
            <v>44119</v>
          </cell>
          <cell r="AV4277" t="str">
            <v>sc</v>
          </cell>
        </row>
        <row r="4278">
          <cell r="AP4278">
            <v>159185</v>
          </cell>
          <cell r="AQ4278">
            <v>10006571</v>
          </cell>
          <cell r="AR4278">
            <v>10</v>
          </cell>
          <cell r="AS4278">
            <v>42313</v>
          </cell>
          <cell r="AT4278" t="str">
            <v>IDU-073-2012 Terminado Rehabilitación IDU Circuito Movilidad  -Calzada 2-POLIZA ESTABILIDAD ACTIVA</v>
          </cell>
          <cell r="AU4278">
            <v>44119</v>
          </cell>
          <cell r="AV4278" t="str">
            <v>sc</v>
          </cell>
        </row>
        <row r="4279">
          <cell r="AP4279">
            <v>159186</v>
          </cell>
          <cell r="AQ4279">
            <v>10006506</v>
          </cell>
          <cell r="AR4279">
            <v>10</v>
          </cell>
          <cell r="AS4279">
            <v>42313</v>
          </cell>
          <cell r="AT4279" t="str">
            <v>IDU-073-2012 Terminado Rehabilitación IDU Circuito Movilidad  -Calzada 2-POLIZA ESTABILIDAD ACTIVA</v>
          </cell>
          <cell r="AU4279">
            <v>44119</v>
          </cell>
          <cell r="AV4279" t="str">
            <v>sc</v>
          </cell>
        </row>
        <row r="4280">
          <cell r="AP4280">
            <v>159191</v>
          </cell>
          <cell r="AQ4280">
            <v>10006311</v>
          </cell>
          <cell r="AR4280">
            <v>10</v>
          </cell>
          <cell r="AS4280">
            <v>42313</v>
          </cell>
          <cell r="AT4280" t="str">
            <v>IDU-073-2012 Terminado Acciones de Movilidad IDU Local  -Calzada 2-POLIZA ESTABILIDAD ACTIVA</v>
          </cell>
          <cell r="AU4280">
            <v>44119</v>
          </cell>
          <cell r="AV4280" t="str">
            <v>sc</v>
          </cell>
        </row>
        <row r="4281">
          <cell r="AP4281">
            <v>159192</v>
          </cell>
          <cell r="AQ4281">
            <v>10006259</v>
          </cell>
          <cell r="AR4281">
            <v>10</v>
          </cell>
          <cell r="AS4281">
            <v>42361</v>
          </cell>
          <cell r="AT4281" t="str">
            <v>UMV-638-2013 Terminado Acciones de Movilidad UAERMV Local  -</v>
          </cell>
          <cell r="AU4281">
            <v>0</v>
          </cell>
          <cell r="AV4281" t="str">
            <v>sc</v>
          </cell>
        </row>
        <row r="4282">
          <cell r="AP4282">
            <v>159193</v>
          </cell>
          <cell r="AQ4282">
            <v>10006188</v>
          </cell>
          <cell r="AR4282">
            <v>10</v>
          </cell>
          <cell r="AS4282">
            <v>42361</v>
          </cell>
          <cell r="AT4282" t="str">
            <v>UMV-638-2013 Terminado Acciones de Movilidad UAERMV Local  -</v>
          </cell>
          <cell r="AU4282">
            <v>0</v>
          </cell>
          <cell r="AV4282" t="str">
            <v>sc</v>
          </cell>
        </row>
        <row r="4283">
          <cell r="AP4283">
            <v>159194</v>
          </cell>
          <cell r="AQ4283">
            <v>10006116</v>
          </cell>
          <cell r="AR4283">
            <v>10</v>
          </cell>
          <cell r="AS4283">
            <v>42361</v>
          </cell>
          <cell r="AT4283" t="str">
            <v>UMV-638-2013 Terminado Acciones de Movilidad UAERMV Local  -</v>
          </cell>
          <cell r="AU4283">
            <v>0</v>
          </cell>
          <cell r="AV4283" t="str">
            <v>sc</v>
          </cell>
        </row>
        <row r="4284">
          <cell r="AP4284">
            <v>159196</v>
          </cell>
          <cell r="AQ4284">
            <v>10005931</v>
          </cell>
          <cell r="AR4284">
            <v>10</v>
          </cell>
          <cell r="AS4284">
            <v>42361</v>
          </cell>
          <cell r="AT4284" t="str">
            <v>UMV-638-2013 Terminado Acciones de Movilidad UAERMV Intermedia  -</v>
          </cell>
          <cell r="AU4284">
            <v>0</v>
          </cell>
          <cell r="AV4284" t="str">
            <v>sc</v>
          </cell>
        </row>
        <row r="4285">
          <cell r="AP4285">
            <v>159197</v>
          </cell>
          <cell r="AQ4285">
            <v>10005775</v>
          </cell>
          <cell r="AR4285">
            <v>10</v>
          </cell>
          <cell r="AS4285">
            <v>42361</v>
          </cell>
          <cell r="AT4285" t="str">
            <v>UMV-638-2013 Terminado Acciones de Movilidad UAERMV Intermedia  -</v>
          </cell>
          <cell r="AU4285">
            <v>0</v>
          </cell>
          <cell r="AV4285" t="str">
            <v>sc</v>
          </cell>
        </row>
        <row r="4286">
          <cell r="AP4286">
            <v>159306</v>
          </cell>
          <cell r="AQ4286">
            <v>10007237</v>
          </cell>
          <cell r="AR4286">
            <v>10</v>
          </cell>
          <cell r="AS4286">
            <v>42361</v>
          </cell>
          <cell r="AT4286" t="str">
            <v>UMV-638-2013 Terminado Acciones de Movilidad UAERMV Local  -</v>
          </cell>
          <cell r="AU4286">
            <v>0</v>
          </cell>
          <cell r="AV4286" t="str">
            <v>sc</v>
          </cell>
        </row>
        <row r="4287">
          <cell r="AP4287">
            <v>159307</v>
          </cell>
          <cell r="AQ4287">
            <v>10007185</v>
          </cell>
          <cell r="AR4287">
            <v>10</v>
          </cell>
          <cell r="AS4287">
            <v>42361</v>
          </cell>
          <cell r="AT4287" t="str">
            <v>UMV-638-2013 Terminado Acciones de Movilidad UAERMV Local  -</v>
          </cell>
          <cell r="AU4287">
            <v>0</v>
          </cell>
          <cell r="AV4287" t="str">
            <v>sc</v>
          </cell>
        </row>
        <row r="4288">
          <cell r="AP4288">
            <v>159439</v>
          </cell>
          <cell r="AQ4288">
            <v>10008800</v>
          </cell>
          <cell r="AR4288">
            <v>10</v>
          </cell>
          <cell r="AS4288">
            <v>42698</v>
          </cell>
          <cell r="AT4288" t="str">
            <v>FDLE-250-2014 Terminado Construcción FDL ENGATIVA Circuito Movilidad SD -</v>
          </cell>
          <cell r="AU4288">
            <v>0</v>
          </cell>
          <cell r="AV4288" t="str">
            <v>sc</v>
          </cell>
        </row>
        <row r="4289">
          <cell r="AP4289">
            <v>159440</v>
          </cell>
          <cell r="AQ4289">
            <v>10008769</v>
          </cell>
          <cell r="AR4289">
            <v>10</v>
          </cell>
          <cell r="AS4289">
            <v>42698</v>
          </cell>
          <cell r="AT4289" t="str">
            <v>FDLE-250-2014 Terminado Construcción FDL ENGATIVA Circuito Movilidad SD -</v>
          </cell>
          <cell r="AU4289">
            <v>0</v>
          </cell>
          <cell r="AV4289" t="str">
            <v>sc</v>
          </cell>
        </row>
        <row r="4290">
          <cell r="AP4290">
            <v>159441</v>
          </cell>
          <cell r="AQ4290">
            <v>10008719</v>
          </cell>
          <cell r="AR4290">
            <v>10</v>
          </cell>
          <cell r="AS4290">
            <v>42698</v>
          </cell>
          <cell r="AT4290" t="str">
            <v>FDLE-250-2014 Terminado Construcción FDL ENGATIVA Circuito Movilidad SD -</v>
          </cell>
          <cell r="AU4290">
            <v>0</v>
          </cell>
          <cell r="AV4290" t="str">
            <v>sc</v>
          </cell>
        </row>
        <row r="4291">
          <cell r="AP4291">
            <v>159442</v>
          </cell>
          <cell r="AQ4291">
            <v>10008682</v>
          </cell>
          <cell r="AR4291">
            <v>10</v>
          </cell>
          <cell r="AS4291">
            <v>42698</v>
          </cell>
          <cell r="AT4291" t="str">
            <v>FDLE-250-2014 Terminado Construcción FDL ENGATIVA Circuito Movilidad SD -</v>
          </cell>
          <cell r="AU4291">
            <v>0</v>
          </cell>
          <cell r="AV4291" t="str">
            <v>sc</v>
          </cell>
        </row>
        <row r="4292">
          <cell r="AP4292">
            <v>159443</v>
          </cell>
          <cell r="AQ4292">
            <v>10008648</v>
          </cell>
          <cell r="AR4292">
            <v>10</v>
          </cell>
          <cell r="AS4292">
            <v>42698</v>
          </cell>
          <cell r="AT4292" t="str">
            <v>FDLE-250-2014 Terminado Construcción FDL ENGATIVA Circuito Movilidad SD -</v>
          </cell>
          <cell r="AU4292">
            <v>0</v>
          </cell>
          <cell r="AV4292" t="str">
            <v>sc</v>
          </cell>
        </row>
        <row r="4293">
          <cell r="AP4293">
            <v>159474</v>
          </cell>
          <cell r="AQ4293">
            <v>10008716</v>
          </cell>
          <cell r="AR4293">
            <v>10</v>
          </cell>
          <cell r="AS4293">
            <v>42034</v>
          </cell>
          <cell r="AT4293" t="str">
            <v>CONV-1292-2012 Terminado Mantenimiento Periódico UAERMV Circuito Movilidad  -</v>
          </cell>
          <cell r="AU4293">
            <v>0</v>
          </cell>
          <cell r="AV4293" t="str">
            <v>sc</v>
          </cell>
        </row>
        <row r="4294">
          <cell r="AP4294">
            <v>159475</v>
          </cell>
          <cell r="AQ4294">
            <v>10008683</v>
          </cell>
          <cell r="AR4294">
            <v>10</v>
          </cell>
          <cell r="AS4294">
            <v>41464</v>
          </cell>
          <cell r="AT4294" t="str">
            <v>SD Terminado Mantenimiento Periódico UAERMV Circuito Movilidad  -</v>
          </cell>
          <cell r="AU4294">
            <v>0</v>
          </cell>
          <cell r="AV4294" t="str">
            <v>sc</v>
          </cell>
        </row>
        <row r="4295">
          <cell r="AP4295">
            <v>159525</v>
          </cell>
          <cell r="AQ4295">
            <v>10007966</v>
          </cell>
          <cell r="AR4295">
            <v>10</v>
          </cell>
          <cell r="AS4295">
            <v>41519</v>
          </cell>
          <cell r="AT4295" t="str">
            <v>SD Terminado Mantenimiento Periódico UAERMV Circuito Movilidad  -</v>
          </cell>
          <cell r="AU4295">
            <v>0</v>
          </cell>
          <cell r="AV4295" t="str">
            <v>sc</v>
          </cell>
        </row>
        <row r="4296">
          <cell r="AP4296">
            <v>159528</v>
          </cell>
          <cell r="AQ4296">
            <v>10007927</v>
          </cell>
          <cell r="AR4296">
            <v>10</v>
          </cell>
          <cell r="AS4296">
            <v>40864</v>
          </cell>
          <cell r="AT4296" t="str">
            <v>SD Terminado Mantenimiento Periódico UAERMV Circuito Movilidad  -</v>
          </cell>
          <cell r="AU4296">
            <v>0</v>
          </cell>
          <cell r="AV4296" t="str">
            <v>sc</v>
          </cell>
        </row>
        <row r="4297">
          <cell r="AP4297">
            <v>159530</v>
          </cell>
          <cell r="AQ4297">
            <v>10007882</v>
          </cell>
          <cell r="AR4297">
            <v>10</v>
          </cell>
          <cell r="AS4297">
            <v>42361</v>
          </cell>
          <cell r="AT4297" t="str">
            <v>UMV-638-2013 Terminado Acciones de Movilidad UAERMV Circuito Movilidad  -</v>
          </cell>
          <cell r="AU4297">
            <v>0</v>
          </cell>
          <cell r="AV4297" t="str">
            <v>sc</v>
          </cell>
        </row>
        <row r="4298">
          <cell r="AP4298">
            <v>159561</v>
          </cell>
          <cell r="AQ4298">
            <v>10007560</v>
          </cell>
          <cell r="AR4298">
            <v>10</v>
          </cell>
          <cell r="AS4298">
            <v>42361</v>
          </cell>
          <cell r="AT4298" t="str">
            <v>UMV-638-2013 Terminado Acciones de Movilidad UAERMV Circuito Movilidad  -</v>
          </cell>
          <cell r="AU4298">
            <v>0</v>
          </cell>
          <cell r="AV4298" t="str">
            <v>sc</v>
          </cell>
        </row>
        <row r="4299">
          <cell r="AP4299">
            <v>159562</v>
          </cell>
          <cell r="AQ4299">
            <v>10007535</v>
          </cell>
          <cell r="AR4299">
            <v>10</v>
          </cell>
          <cell r="AS4299">
            <v>42361</v>
          </cell>
          <cell r="AT4299" t="str">
            <v>UMV-638-2013 Terminado Acciones de Movilidad UAERMV Circuito Movilidad  -</v>
          </cell>
          <cell r="AU4299">
            <v>0</v>
          </cell>
          <cell r="AV4299" t="str">
            <v>sc</v>
          </cell>
        </row>
        <row r="4300">
          <cell r="AP4300">
            <v>159703</v>
          </cell>
          <cell r="AQ4300">
            <v>10008011</v>
          </cell>
          <cell r="AR4300">
            <v>10</v>
          </cell>
          <cell r="AS4300">
            <v>42361</v>
          </cell>
          <cell r="AT4300" t="str">
            <v>UMV-638-2013 Terminado Acciones de Movilidad UAERMV Circuito Movilidad  -</v>
          </cell>
          <cell r="AU4300">
            <v>0</v>
          </cell>
          <cell r="AV4300" t="str">
            <v>sc</v>
          </cell>
        </row>
        <row r="4301">
          <cell r="AP4301">
            <v>159724</v>
          </cell>
          <cell r="AQ4301">
            <v>10007017</v>
          </cell>
          <cell r="AR4301">
            <v>10</v>
          </cell>
          <cell r="AS4301">
            <v>42695</v>
          </cell>
          <cell r="AT4301" t="str">
            <v>FDLE-019-2015 Terminado Construcción FDL ENGATIVA Circuito Movilidad SD -</v>
          </cell>
          <cell r="AU4301">
            <v>0</v>
          </cell>
          <cell r="AV4301" t="str">
            <v>sc</v>
          </cell>
        </row>
        <row r="4302">
          <cell r="AP4302">
            <v>159725</v>
          </cell>
          <cell r="AQ4302">
            <v>10009957</v>
          </cell>
          <cell r="AR4302">
            <v>10</v>
          </cell>
          <cell r="AS4302">
            <v>42361</v>
          </cell>
          <cell r="AT4302" t="str">
            <v>UMV-638-2013 Terminado Acciones de Movilidad UAERMV Circuito Movilidad  -</v>
          </cell>
          <cell r="AU4302">
            <v>0</v>
          </cell>
          <cell r="AV4302" t="str">
            <v>sc</v>
          </cell>
        </row>
        <row r="4303">
          <cell r="AP4303">
            <v>159784</v>
          </cell>
          <cell r="AQ4303">
            <v>10007317</v>
          </cell>
          <cell r="AR4303">
            <v>10</v>
          </cell>
          <cell r="AS4303">
            <v>41149</v>
          </cell>
          <cell r="AT4303" t="str">
            <v>SD Terminado Mantenimiento Periódico UAERMV Circuito Movilidad  -</v>
          </cell>
          <cell r="AU4303">
            <v>0</v>
          </cell>
          <cell r="AV4303" t="str">
            <v>sc</v>
          </cell>
        </row>
        <row r="4304">
          <cell r="AP4304">
            <v>159785</v>
          </cell>
          <cell r="AQ4304">
            <v>10007248</v>
          </cell>
          <cell r="AR4304">
            <v>10</v>
          </cell>
          <cell r="AS4304">
            <v>41149</v>
          </cell>
          <cell r="AT4304" t="str">
            <v>SD Terminado Mantenimiento Periódico UAERMV Circuito Movilidad  -</v>
          </cell>
          <cell r="AU4304">
            <v>0</v>
          </cell>
          <cell r="AV4304" t="str">
            <v>sc</v>
          </cell>
        </row>
        <row r="4305">
          <cell r="AP4305">
            <v>159788</v>
          </cell>
          <cell r="AQ4305">
            <v>10007104</v>
          </cell>
          <cell r="AR4305">
            <v>10</v>
          </cell>
          <cell r="AS4305">
            <v>41579</v>
          </cell>
          <cell r="AT4305" t="str">
            <v>SD Terminado Mantenimiento Periódico UAERMV Circuito Movilidad  -</v>
          </cell>
          <cell r="AU4305">
            <v>0</v>
          </cell>
          <cell r="AV4305" t="str">
            <v>sc</v>
          </cell>
        </row>
        <row r="4306">
          <cell r="AP4306">
            <v>159792</v>
          </cell>
          <cell r="AQ4306">
            <v>10006946</v>
          </cell>
          <cell r="AR4306">
            <v>10</v>
          </cell>
          <cell r="AS4306">
            <v>42361</v>
          </cell>
          <cell r="AT4306" t="str">
            <v>UMV-638-2013 Terminado Acciones de Movilidad UAERMV Circuito Movilidad  -</v>
          </cell>
          <cell r="AU4306">
            <v>0</v>
          </cell>
          <cell r="AV4306" t="str">
            <v>sc</v>
          </cell>
        </row>
        <row r="4307">
          <cell r="AP4307">
            <v>159885</v>
          </cell>
          <cell r="AQ4307">
            <v>10006907</v>
          </cell>
          <cell r="AR4307">
            <v>10</v>
          </cell>
          <cell r="AS4307">
            <v>42361</v>
          </cell>
          <cell r="AT4307" t="str">
            <v>UMV-638-2013 Terminado Acciones de Movilidad UAERMV Circuito Movilidad  -</v>
          </cell>
          <cell r="AU4307">
            <v>0</v>
          </cell>
          <cell r="AV4307" t="str">
            <v>sc</v>
          </cell>
        </row>
        <row r="4308">
          <cell r="AP4308">
            <v>159887</v>
          </cell>
          <cell r="AQ4308">
            <v>10006859</v>
          </cell>
          <cell r="AR4308">
            <v>10</v>
          </cell>
          <cell r="AS4308">
            <v>42361</v>
          </cell>
          <cell r="AT4308" t="str">
            <v>UMV-638-2013 Terminado Acciones de Movilidad UAERMV Circuito Movilidad  -</v>
          </cell>
          <cell r="AU4308">
            <v>0</v>
          </cell>
          <cell r="AV4308" t="str">
            <v>sc</v>
          </cell>
        </row>
        <row r="4309">
          <cell r="AP4309">
            <v>159889</v>
          </cell>
          <cell r="AQ4309">
            <v>10006813</v>
          </cell>
          <cell r="AR4309">
            <v>10</v>
          </cell>
          <cell r="AS4309">
            <v>42361</v>
          </cell>
          <cell r="AT4309" t="str">
            <v>UMV-638-2013 Terminado Acciones de Movilidad UAERMV Circuito Movilidad  -</v>
          </cell>
          <cell r="AU4309">
            <v>0</v>
          </cell>
          <cell r="AV4309" t="str">
            <v>sc</v>
          </cell>
        </row>
        <row r="4310">
          <cell r="AP4310">
            <v>159892</v>
          </cell>
          <cell r="AQ4310">
            <v>10006696</v>
          </cell>
          <cell r="AR4310">
            <v>10</v>
          </cell>
          <cell r="AS4310">
            <v>42723</v>
          </cell>
          <cell r="AT4310" t="str">
            <v>SD Terminado Mantenimiento Periódico UAERMV Circuito Movilidad SD -</v>
          </cell>
          <cell r="AU4310">
            <v>0</v>
          </cell>
          <cell r="AV4310" t="str">
            <v>sc</v>
          </cell>
        </row>
        <row r="4311">
          <cell r="AP4311">
            <v>159898</v>
          </cell>
          <cell r="AQ4311">
            <v>10006429</v>
          </cell>
          <cell r="AR4311">
            <v>10</v>
          </cell>
          <cell r="AS4311">
            <v>42361</v>
          </cell>
          <cell r="AT4311" t="str">
            <v>UMV-638-2013 Terminado Acciones de Movilidad UAERMV Circuito Movilidad  -</v>
          </cell>
          <cell r="AU4311">
            <v>0</v>
          </cell>
          <cell r="AV4311" t="str">
            <v>sc</v>
          </cell>
        </row>
        <row r="4312">
          <cell r="AP4312">
            <v>159899</v>
          </cell>
          <cell r="AQ4312">
            <v>10006388</v>
          </cell>
          <cell r="AR4312">
            <v>10</v>
          </cell>
          <cell r="AS4312">
            <v>42361</v>
          </cell>
          <cell r="AT4312" t="str">
            <v>UMV-638-2013 Terminado Acciones de Movilidad UAERMV Circuito Movilidad  -</v>
          </cell>
          <cell r="AU4312">
            <v>0</v>
          </cell>
          <cell r="AV4312" t="str">
            <v>sc</v>
          </cell>
        </row>
        <row r="4313">
          <cell r="AP4313">
            <v>159917</v>
          </cell>
          <cell r="AQ4313">
            <v>10006841</v>
          </cell>
          <cell r="AR4313">
            <v>10</v>
          </cell>
          <cell r="AS4313">
            <v>42361</v>
          </cell>
          <cell r="AT4313" t="str">
            <v>UMV-638-2013 Terminado Acciones de Movilidad UAERMV Circuito Movilidad  -</v>
          </cell>
          <cell r="AU4313">
            <v>0</v>
          </cell>
          <cell r="AV4313" t="str">
            <v>sc</v>
          </cell>
        </row>
        <row r="4314">
          <cell r="AP4314">
            <v>159925</v>
          </cell>
          <cell r="AQ4314">
            <v>10006393</v>
          </cell>
          <cell r="AR4314">
            <v>10</v>
          </cell>
          <cell r="AS4314">
            <v>42361</v>
          </cell>
          <cell r="AT4314" t="str">
            <v>UMV-638-2013 Terminado Acciones de Movilidad UAERMV Circuito Movilidad  -</v>
          </cell>
          <cell r="AU4314">
            <v>0</v>
          </cell>
          <cell r="AV4314" t="str">
            <v>sc</v>
          </cell>
        </row>
        <row r="4315">
          <cell r="AP4315">
            <v>159989</v>
          </cell>
          <cell r="AQ4315">
            <v>10005776</v>
          </cell>
          <cell r="AR4315">
            <v>10</v>
          </cell>
          <cell r="AS4315">
            <v>41029</v>
          </cell>
          <cell r="AT4315" t="str">
            <v>CONV-137-2009 Terminado Mantenimiento Periódico UAERMV Local  -</v>
          </cell>
          <cell r="AU4315">
            <v>0</v>
          </cell>
          <cell r="AV4315" t="str">
            <v>sc</v>
          </cell>
        </row>
        <row r="4316">
          <cell r="AP4316">
            <v>160081</v>
          </cell>
          <cell r="AQ4316">
            <v>10007249</v>
          </cell>
          <cell r="AR4316">
            <v>10</v>
          </cell>
          <cell r="AS4316">
            <v>41481</v>
          </cell>
          <cell r="AT4316" t="str">
            <v>SD Terminado Mantenimiento Periódico UAERMV Local  -</v>
          </cell>
          <cell r="AU4316">
            <v>0</v>
          </cell>
          <cell r="AV4316" t="str">
            <v>sc</v>
          </cell>
        </row>
        <row r="4317">
          <cell r="AP4317">
            <v>160182</v>
          </cell>
          <cell r="AQ4317">
            <v>10005923</v>
          </cell>
          <cell r="AR4317">
            <v>10</v>
          </cell>
          <cell r="AS4317">
            <v>41411</v>
          </cell>
          <cell r="AT4317" t="str">
            <v>SD Terminado Mantenimiento Periódico UAERMV Circuito Movilidad  -</v>
          </cell>
          <cell r="AU4317">
            <v>0</v>
          </cell>
          <cell r="AV4317" t="str">
            <v>sc</v>
          </cell>
        </row>
        <row r="4318">
          <cell r="AP4318">
            <v>160301</v>
          </cell>
          <cell r="AQ4318">
            <v>10007360</v>
          </cell>
          <cell r="AR4318">
            <v>10</v>
          </cell>
          <cell r="AS4318">
            <v>42723</v>
          </cell>
          <cell r="AT4318" t="str">
            <v>SD Terminado Mantenimiento Rutinario UAERMV Local SD -</v>
          </cell>
          <cell r="AU4318">
            <v>0</v>
          </cell>
          <cell r="AV4318" t="str">
            <v>sc</v>
          </cell>
        </row>
        <row r="4319">
          <cell r="AP4319">
            <v>160318</v>
          </cell>
          <cell r="AQ4319">
            <v>10007131</v>
          </cell>
          <cell r="AR4319">
            <v>10</v>
          </cell>
          <cell r="AS4319">
            <v>41298</v>
          </cell>
          <cell r="AT4319" t="str">
            <v>SD Terminado Mantenimiento Periódico UAERMV Circuito Movilidad  -</v>
          </cell>
          <cell r="AU4319">
            <v>0</v>
          </cell>
          <cell r="AV4319" t="str">
            <v>sc</v>
          </cell>
        </row>
        <row r="4320">
          <cell r="AP4320">
            <v>160377</v>
          </cell>
          <cell r="AQ4320">
            <v>10006956</v>
          </cell>
          <cell r="AR4320">
            <v>10</v>
          </cell>
          <cell r="AS4320">
            <v>42723</v>
          </cell>
          <cell r="AT4320" t="str">
            <v>SD Terminado Mantenimiento Rutinario UAERMV Circuito Movilidad SD -</v>
          </cell>
          <cell r="AU4320">
            <v>0</v>
          </cell>
          <cell r="AV4320" t="str">
            <v>sc</v>
          </cell>
        </row>
        <row r="4321">
          <cell r="AP4321">
            <v>160378</v>
          </cell>
          <cell r="AQ4321">
            <v>10006873</v>
          </cell>
          <cell r="AR4321">
            <v>10</v>
          </cell>
          <cell r="AS4321">
            <v>42698</v>
          </cell>
          <cell r="AT4321" t="str">
            <v>FDLE-087-2013 Terminado Mantenimiento Periódico FDL ENGATIVA Circuito Movilidad SD -</v>
          </cell>
          <cell r="AU4321">
            <v>0</v>
          </cell>
          <cell r="AV4321" t="str">
            <v>sc</v>
          </cell>
        </row>
        <row r="4322">
          <cell r="AP4322">
            <v>160470</v>
          </cell>
          <cell r="AQ4322">
            <v>10006115</v>
          </cell>
          <cell r="AR4322">
            <v>10</v>
          </cell>
          <cell r="AS4322">
            <v>42698</v>
          </cell>
          <cell r="AT4322" t="str">
            <v>FDLE-087-2013 Terminado Mantenimiento Periódico FDL ENGATIVA Circuito Movilidad SD -</v>
          </cell>
          <cell r="AU4322">
            <v>0</v>
          </cell>
          <cell r="AV4322" t="str">
            <v>sc</v>
          </cell>
        </row>
        <row r="4323">
          <cell r="AP4323">
            <v>160486</v>
          </cell>
          <cell r="AQ4323">
            <v>10005971</v>
          </cell>
          <cell r="AR4323">
            <v>10</v>
          </cell>
          <cell r="AS4323">
            <v>42698</v>
          </cell>
          <cell r="AT4323" t="str">
            <v>FDLE-087-2013 Terminado Mantenimiento Periódico FDL ENGATIVA Circuito Movilidad SD -</v>
          </cell>
          <cell r="AU4323">
            <v>0</v>
          </cell>
          <cell r="AV4323" t="str">
            <v>sc</v>
          </cell>
        </row>
        <row r="4324">
          <cell r="AP4324">
            <v>160487</v>
          </cell>
          <cell r="AQ4324">
            <v>10005853</v>
          </cell>
          <cell r="AR4324">
            <v>10</v>
          </cell>
          <cell r="AS4324">
            <v>42698</v>
          </cell>
          <cell r="AT4324" t="str">
            <v>FDLE-087-2013 Terminado Mantenimiento Periódico FDL ENGATIVA Circuito Movilidad SD -</v>
          </cell>
          <cell r="AU4324">
            <v>0</v>
          </cell>
          <cell r="AV4324" t="str">
            <v>sc</v>
          </cell>
        </row>
        <row r="4325">
          <cell r="AP4325">
            <v>160549</v>
          </cell>
          <cell r="AQ4325">
            <v>10004728</v>
          </cell>
          <cell r="AR4325">
            <v>10</v>
          </cell>
          <cell r="AS4325">
            <v>42313</v>
          </cell>
          <cell r="AT4325" t="str">
            <v>IDU-073-2012 Terminado Rehabilitación IDU Circuito Movilidad  -Calzada 2-POLIZA ESTABILIDAD ACTIVA</v>
          </cell>
          <cell r="AU4325">
            <v>44119</v>
          </cell>
          <cell r="AV4325" t="str">
            <v>sc</v>
          </cell>
        </row>
        <row r="4326">
          <cell r="AP4326">
            <v>160550</v>
          </cell>
          <cell r="AQ4326">
            <v>10004645</v>
          </cell>
          <cell r="AR4326">
            <v>10</v>
          </cell>
          <cell r="AS4326">
            <v>42313</v>
          </cell>
          <cell r="AT4326" t="str">
            <v>IDU-073-2012 Terminado Rehabilitación IDU Circuito Movilidad  -Calzada 2-POLIZA ESTABILIDAD ACTIVA</v>
          </cell>
          <cell r="AU4326">
            <v>44119</v>
          </cell>
          <cell r="AV4326" t="str">
            <v>sc</v>
          </cell>
        </row>
        <row r="4327">
          <cell r="AP4327">
            <v>160551</v>
          </cell>
          <cell r="AQ4327">
            <v>10004541</v>
          </cell>
          <cell r="AR4327">
            <v>10</v>
          </cell>
          <cell r="AS4327">
            <v>42313</v>
          </cell>
          <cell r="AT4327" t="str">
            <v>IDU-073-2012 Terminado Rehabilitación IDU Circuito Movilidad  -Calzada 2-POLIZA ESTABILIDAD ACTIVA</v>
          </cell>
          <cell r="AU4327">
            <v>44119</v>
          </cell>
          <cell r="AV4327" t="str">
            <v>sc</v>
          </cell>
        </row>
        <row r="4328">
          <cell r="AP4328">
            <v>160552</v>
          </cell>
          <cell r="AQ4328">
            <v>10004447</v>
          </cell>
          <cell r="AR4328">
            <v>10</v>
          </cell>
          <cell r="AS4328">
            <v>42313</v>
          </cell>
          <cell r="AT4328" t="str">
            <v>IDU-073-2012 Terminado Rehabilitación IDU Circuito Movilidad  -Calzada 2-POLIZA ESTABILIDAD ACTIVA</v>
          </cell>
          <cell r="AU4328">
            <v>44119</v>
          </cell>
          <cell r="AV4328" t="str">
            <v>sc</v>
          </cell>
        </row>
        <row r="4329">
          <cell r="AP4329">
            <v>160553</v>
          </cell>
          <cell r="AQ4329">
            <v>10004197</v>
          </cell>
          <cell r="AR4329">
            <v>10</v>
          </cell>
          <cell r="AS4329">
            <v>42313</v>
          </cell>
          <cell r="AT4329" t="str">
            <v>IDU-073-2012 Terminado Rehabilitación IDU Circuito Movilidad  -Calzada 2-POLIZA ESTABILIDAD ACTIVA</v>
          </cell>
          <cell r="AU4329">
            <v>44119</v>
          </cell>
          <cell r="AV4329" t="str">
            <v>sc</v>
          </cell>
        </row>
        <row r="4330">
          <cell r="AP4330">
            <v>160554</v>
          </cell>
          <cell r="AQ4330">
            <v>10004102</v>
          </cell>
          <cell r="AR4330">
            <v>10</v>
          </cell>
          <cell r="AS4330">
            <v>42313</v>
          </cell>
          <cell r="AT4330" t="str">
            <v>IDU-073-2012 Terminado Rehabilitación IDU Circuito Movilidad  -</v>
          </cell>
          <cell r="AU4330">
            <v>0</v>
          </cell>
          <cell r="AV4330" t="str">
            <v>sc</v>
          </cell>
        </row>
        <row r="4331">
          <cell r="AP4331">
            <v>160624</v>
          </cell>
          <cell r="AQ4331">
            <v>10003250</v>
          </cell>
          <cell r="AR4331">
            <v>10</v>
          </cell>
          <cell r="AS4331">
            <v>42361</v>
          </cell>
          <cell r="AT4331" t="str">
            <v>UMV-638-2013 Terminado Acciones de Movilidad UAERMV Circuito Movilidad  -</v>
          </cell>
          <cell r="AU4331">
            <v>0</v>
          </cell>
          <cell r="AV4331" t="str">
            <v>INTERVENCION UAERMV UMV-638-2013 Intervencion Acciones de Movilidad Fecha Reporte 22/12/2015</v>
          </cell>
        </row>
        <row r="4332">
          <cell r="AP4332">
            <v>160626</v>
          </cell>
          <cell r="AQ4332">
            <v>10003179</v>
          </cell>
          <cell r="AR4332">
            <v>10</v>
          </cell>
          <cell r="AS4332">
            <v>42361</v>
          </cell>
          <cell r="AT4332" t="str">
            <v>UMV-638-2013 Terminado Acciones de Movilidad UAERMV Circuito Movilidad  -</v>
          </cell>
          <cell r="AU4332">
            <v>0</v>
          </cell>
          <cell r="AV4332" t="str">
            <v>INTERVENCION UAERMV UMV-638-2013 Intervencion Acciones de Movilidad Fecha Reporte 22/12/2015</v>
          </cell>
        </row>
        <row r="4333">
          <cell r="AP4333">
            <v>160627</v>
          </cell>
          <cell r="AQ4333">
            <v>10003037</v>
          </cell>
          <cell r="AR4333">
            <v>10</v>
          </cell>
          <cell r="AS4333">
            <v>42361</v>
          </cell>
          <cell r="AT4333" t="str">
            <v>UMV-638-2013 Terminado Acciones de Movilidad UAERMV Circuito Movilidad  -</v>
          </cell>
          <cell r="AU4333">
            <v>0</v>
          </cell>
          <cell r="AV4333" t="str">
            <v>INTERVENCION UAERMV UMV-638-2013 Intervencion Acciones de Movilidad Fecha Reporte 22/12/2015</v>
          </cell>
        </row>
        <row r="4334">
          <cell r="AP4334">
            <v>160636</v>
          </cell>
          <cell r="AQ4334">
            <v>10003458</v>
          </cell>
          <cell r="AR4334">
            <v>10</v>
          </cell>
          <cell r="AS4334">
            <v>42313</v>
          </cell>
          <cell r="AT4334" t="str">
            <v>IDU-74-2008 Terminado Acciones de Movilidad IDU Circuito Movilidad  -</v>
          </cell>
          <cell r="AU4334">
            <v>0</v>
          </cell>
          <cell r="AV4334" t="str">
            <v>sc</v>
          </cell>
        </row>
        <row r="4335">
          <cell r="AP4335">
            <v>160644</v>
          </cell>
          <cell r="AQ4335">
            <v>10002826</v>
          </cell>
          <cell r="AR4335">
            <v>10</v>
          </cell>
          <cell r="AS4335">
            <v>42637</v>
          </cell>
          <cell r="AT4335" t="str">
            <v>IDU-1702-2014 Terminado Diagnostico IDU Circuito Movilidad  Reporte Final-Calzada 2-POLIZA ESTABILIDAD Y CALIDAD ACTIVA</v>
          </cell>
          <cell r="AU4335">
            <v>44283</v>
          </cell>
          <cell r="AV4335" t="str">
            <v>sc</v>
          </cell>
        </row>
        <row r="4336">
          <cell r="AP4336">
            <v>160647</v>
          </cell>
          <cell r="AQ4336">
            <v>10002565</v>
          </cell>
          <cell r="AR4336">
            <v>10</v>
          </cell>
          <cell r="AS4336">
            <v>42637</v>
          </cell>
          <cell r="AT4336" t="str">
            <v>IDU-1702-2014 Excluido Mantenimiento Periódico IDU Circuito Movilidad  Reporte Final-Calzada 2-POLIZA ESTABILIDAD Y CALIDAD ACTIVA</v>
          </cell>
          <cell r="AU4336">
            <v>44283</v>
          </cell>
          <cell r="AV4336" t="str">
            <v>sc</v>
          </cell>
        </row>
        <row r="4337">
          <cell r="AP4337">
            <v>160650</v>
          </cell>
          <cell r="AQ4337">
            <v>10002359</v>
          </cell>
          <cell r="AR4337">
            <v>10</v>
          </cell>
          <cell r="AS4337">
            <v>42637</v>
          </cell>
          <cell r="AT4337" t="str">
            <v>IDU-1702-2014 Terminado Diagnostico IDU Circuito Movilidad  Reporte Final-Calzada 2-POLIZA ESTABILIDAD Y CALIDAD ACTIVA</v>
          </cell>
          <cell r="AU4337">
            <v>44283</v>
          </cell>
          <cell r="AV4337" t="str">
            <v>sc</v>
          </cell>
        </row>
        <row r="4338">
          <cell r="AP4338">
            <v>160657</v>
          </cell>
          <cell r="AQ4338">
            <v>10001835</v>
          </cell>
          <cell r="AR4338">
            <v>10</v>
          </cell>
          <cell r="AS4338">
            <v>42637</v>
          </cell>
          <cell r="AT4338" t="str">
            <v>IDU-1702-2014 Terminado Diagnostico IDU Circuito Movilidad  Reporte Final-Calzada 2-POLIZA ESTABILIDAD Y CALIDAD ACTIVA</v>
          </cell>
          <cell r="AU4338">
            <v>44283</v>
          </cell>
          <cell r="AV4338" t="str">
            <v>sc</v>
          </cell>
        </row>
        <row r="4339">
          <cell r="AP4339">
            <v>160664</v>
          </cell>
          <cell r="AQ4339">
            <v>10001461</v>
          </cell>
          <cell r="AR4339">
            <v>10</v>
          </cell>
          <cell r="AS4339">
            <v>42637</v>
          </cell>
          <cell r="AT4339" t="str">
            <v>IDU-1702-2014 Terminado Diagnostico IDU Circuito Movilidad  Reporte Final-Calzada 2-POLIZA ESTABILIDAD Y CALIDAD ACTIVA</v>
          </cell>
          <cell r="AU4339">
            <v>44283</v>
          </cell>
          <cell r="AV4339" t="str">
            <v>sc</v>
          </cell>
        </row>
        <row r="4340">
          <cell r="AP4340">
            <v>160728</v>
          </cell>
          <cell r="AQ4340">
            <v>10002527</v>
          </cell>
          <cell r="AR4340">
            <v>10</v>
          </cell>
          <cell r="AS4340">
            <v>42361</v>
          </cell>
          <cell r="AT4340" t="str">
            <v>UMV-638-2013 Terminado Acciones de Movilidad UAERMV Circuito Movilidad  -</v>
          </cell>
          <cell r="AU4340">
            <v>0</v>
          </cell>
          <cell r="AV4340" t="str">
            <v>sc</v>
          </cell>
        </row>
        <row r="4341">
          <cell r="AP4341">
            <v>160729</v>
          </cell>
          <cell r="AQ4341">
            <v>10002455</v>
          </cell>
          <cell r="AR4341">
            <v>10</v>
          </cell>
          <cell r="AS4341">
            <v>42361</v>
          </cell>
          <cell r="AT4341" t="str">
            <v>UMV-638-2013 Terminado Acciones de Movilidad UAERMV Circuito Movilidad  -</v>
          </cell>
          <cell r="AU4341">
            <v>0</v>
          </cell>
          <cell r="AV4341" t="str">
            <v>sc</v>
          </cell>
        </row>
        <row r="4342">
          <cell r="AP4342">
            <v>160822</v>
          </cell>
          <cell r="AQ4342">
            <v>10002973</v>
          </cell>
          <cell r="AR4342">
            <v>10</v>
          </cell>
          <cell r="AS4342">
            <v>42637</v>
          </cell>
          <cell r="AT4342" t="str">
            <v>IDU-1702-2014 Terminado Diagnostico IDU Circuito Movilidad  Reporte Final-Calzada 2-POLIZA ESTABILIDAD Y CALIDAD ACTIVA</v>
          </cell>
          <cell r="AU4342">
            <v>44283</v>
          </cell>
          <cell r="AV4342" t="str">
            <v>sc</v>
          </cell>
        </row>
        <row r="4343">
          <cell r="AP4343">
            <v>160835</v>
          </cell>
          <cell r="AQ4343">
            <v>10002119</v>
          </cell>
          <cell r="AR4343">
            <v>10</v>
          </cell>
          <cell r="AS4343">
            <v>42637</v>
          </cell>
          <cell r="AT4343" t="str">
            <v>IDU-1702-2014 Terminado Diagnostico IDU Circuito Movilidad  Reporte Final-Calzada 2-POLIZA ESTABILIDAD Y CALIDAD ACTIVA</v>
          </cell>
          <cell r="AU4343">
            <v>44283</v>
          </cell>
          <cell r="AV4343" t="str">
            <v>POLIZA ESTABILIDAD Y CALIDAD IDU 1702/14</v>
          </cell>
        </row>
        <row r="4344">
          <cell r="AP4344">
            <v>160901</v>
          </cell>
          <cell r="AQ4344">
            <v>10005743</v>
          </cell>
          <cell r="AR4344">
            <v>10</v>
          </cell>
          <cell r="AS4344">
            <v>42361</v>
          </cell>
          <cell r="AT4344" t="str">
            <v>UMV-638-2013 Terminado Acciones de Movilidad UAERMV Local  -</v>
          </cell>
          <cell r="AU4344">
            <v>0</v>
          </cell>
          <cell r="AV4344" t="str">
            <v xml:space="preserve">Proceso de contratación de la Factibilidad, Estudios y Diseños de la Avenida Ciudad de Cali, </v>
          </cell>
        </row>
        <row r="4345">
          <cell r="AP4345">
            <v>160909</v>
          </cell>
          <cell r="AQ4345">
            <v>10005497</v>
          </cell>
          <cell r="AR4345">
            <v>10</v>
          </cell>
          <cell r="AS4345">
            <v>42723</v>
          </cell>
          <cell r="AT4345" t="str">
            <v>SD Terminado Mantenimiento Rutinario UAERMV Circuito Movilidad SD -</v>
          </cell>
          <cell r="AU4345">
            <v>0</v>
          </cell>
          <cell r="AV4345" t="str">
            <v>sc</v>
          </cell>
        </row>
        <row r="4346">
          <cell r="AP4346">
            <v>160913</v>
          </cell>
          <cell r="AQ4346">
            <v>10005276</v>
          </cell>
          <cell r="AR4346">
            <v>10</v>
          </cell>
          <cell r="AS4346">
            <v>42361</v>
          </cell>
          <cell r="AT4346" t="str">
            <v>UMV-638-2013 Terminado Acciones de Movilidad UAERMV Circuito Movilidad  -</v>
          </cell>
          <cell r="AU4346">
            <v>0</v>
          </cell>
          <cell r="AV4346" t="str">
            <v>sc</v>
          </cell>
        </row>
        <row r="4347">
          <cell r="AP4347">
            <v>160919</v>
          </cell>
          <cell r="AQ4347">
            <v>10004729</v>
          </cell>
          <cell r="AR4347">
            <v>10</v>
          </cell>
          <cell r="AS4347">
            <v>42313</v>
          </cell>
          <cell r="AT4347" t="str">
            <v>IDU-073-2012 Terminado Rehabilitación IDU Circuito Movilidad  -Calzada 2-POLIZA ESTABILIDAD ACTIVA</v>
          </cell>
          <cell r="AU4347">
            <v>44119</v>
          </cell>
          <cell r="AV4347" t="str">
            <v>sc</v>
          </cell>
        </row>
        <row r="4348">
          <cell r="AP4348">
            <v>161064</v>
          </cell>
          <cell r="AQ4348">
            <v>10002976</v>
          </cell>
          <cell r="AR4348">
            <v>10</v>
          </cell>
          <cell r="AS4348">
            <v>42361</v>
          </cell>
          <cell r="AT4348" t="str">
            <v>UMV-638-2013 Terminado Acciones de Movilidad UAERMV Circuito Movilidad  -</v>
          </cell>
          <cell r="AU4348">
            <v>0</v>
          </cell>
          <cell r="AV4348" t="str">
            <v>sc</v>
          </cell>
        </row>
        <row r="4349">
          <cell r="AP4349">
            <v>161139</v>
          </cell>
          <cell r="AQ4349">
            <v>10002313</v>
          </cell>
          <cell r="AR4349">
            <v>10</v>
          </cell>
          <cell r="AS4349">
            <v>42361</v>
          </cell>
          <cell r="AT4349" t="str">
            <v>UMV-638-2013 Terminado Acciones de Movilidad UAERMV Circuito Movilidad  -</v>
          </cell>
          <cell r="AU4349">
            <v>0</v>
          </cell>
          <cell r="AV4349" t="str">
            <v>sc</v>
          </cell>
        </row>
        <row r="4350">
          <cell r="AP4350">
            <v>161140</v>
          </cell>
          <cell r="AQ4350">
            <v>10002217</v>
          </cell>
          <cell r="AR4350">
            <v>10</v>
          </cell>
          <cell r="AS4350">
            <v>42361</v>
          </cell>
          <cell r="AT4350" t="str">
            <v>UMV-638-2013 Terminado Acciones de Movilidad UAERMV Circuito Movilidad  -</v>
          </cell>
          <cell r="AU4350">
            <v>0</v>
          </cell>
          <cell r="AV4350" t="str">
            <v>sc</v>
          </cell>
        </row>
        <row r="4351">
          <cell r="AP4351">
            <v>161304</v>
          </cell>
          <cell r="AQ4351">
            <v>10003594</v>
          </cell>
          <cell r="AR4351">
            <v>10</v>
          </cell>
          <cell r="AS4351">
            <v>42698</v>
          </cell>
          <cell r="AT4351" t="str">
            <v>FDLE-250-2014 Terminado Rehabilitación FDL ENGATIVA Circuito Movilidad SD -</v>
          </cell>
          <cell r="AU4351">
            <v>0</v>
          </cell>
          <cell r="AV4351" t="str">
            <v>INTERVENCION ALCALDIAS LOCALES Rehabilitación Contrato FDLE-250-2014 Fecha Reporte 23/11/2016</v>
          </cell>
        </row>
        <row r="4352">
          <cell r="AP4352">
            <v>161305</v>
          </cell>
          <cell r="AQ4352">
            <v>10003429</v>
          </cell>
          <cell r="AR4352">
            <v>10</v>
          </cell>
          <cell r="AS4352">
            <v>42361</v>
          </cell>
          <cell r="AT4352" t="str">
            <v>UMV-638-2013 Terminado Acciones de Movilidad UAERMV Circuito Movilidad  -</v>
          </cell>
          <cell r="AU4352">
            <v>0</v>
          </cell>
          <cell r="AV4352" t="str">
            <v>INTERVENCION UAERMV UMV-638-2013 Intervencion Acciones de Movilidad Fecha Reporte 22/12/2015</v>
          </cell>
        </row>
        <row r="4353">
          <cell r="AP4353">
            <v>161328</v>
          </cell>
          <cell r="AQ4353">
            <v>10003906</v>
          </cell>
          <cell r="AR4353">
            <v>10</v>
          </cell>
          <cell r="AS4353">
            <v>42361</v>
          </cell>
          <cell r="AT4353" t="str">
            <v>UMV-638-2013 Terminado Acciones de Movilidad UAERMV Circuito Movilidad  -</v>
          </cell>
          <cell r="AU4353">
            <v>0</v>
          </cell>
          <cell r="AV4353" t="str">
            <v>sc</v>
          </cell>
        </row>
        <row r="4354">
          <cell r="AP4354">
            <v>161355</v>
          </cell>
          <cell r="AQ4354">
            <v>10001736</v>
          </cell>
          <cell r="AR4354">
            <v>10</v>
          </cell>
          <cell r="AS4354">
            <v>42313</v>
          </cell>
          <cell r="AT4354" t="str">
            <v>IDU-2128-2013 Terminado Acciones de Movilidad IDU Circuito Movilidad  -</v>
          </cell>
          <cell r="AU4354">
            <v>0</v>
          </cell>
          <cell r="AV4354" t="str">
            <v>sc</v>
          </cell>
        </row>
        <row r="4355">
          <cell r="AP4355">
            <v>161362</v>
          </cell>
          <cell r="AQ4355">
            <v>10001178</v>
          </cell>
          <cell r="AR4355">
            <v>10</v>
          </cell>
          <cell r="AS4355">
            <v>42313</v>
          </cell>
          <cell r="AT4355" t="str">
            <v>IDU-2128-2013 Terminado Acciones de Movilidad IDU Circuito Movilidad  -</v>
          </cell>
          <cell r="AU4355">
            <v>0</v>
          </cell>
          <cell r="AV4355" t="str">
            <v>sc</v>
          </cell>
        </row>
        <row r="4356">
          <cell r="AP4356">
            <v>161419</v>
          </cell>
          <cell r="AQ4356">
            <v>10004032</v>
          </cell>
          <cell r="AR4356">
            <v>10</v>
          </cell>
          <cell r="AS4356">
            <v>42698</v>
          </cell>
          <cell r="AT4356" t="str">
            <v>FDLE-250-2014 Terminado Mantenimiento Periódico FDL ENGATIVA Circuito Movilidad SD -</v>
          </cell>
          <cell r="AU4356">
            <v>0</v>
          </cell>
          <cell r="AV4356" t="str">
            <v>sc</v>
          </cell>
        </row>
        <row r="4357">
          <cell r="AP4357">
            <v>161450</v>
          </cell>
          <cell r="AQ4357">
            <v>10003959</v>
          </cell>
          <cell r="AR4357">
            <v>10</v>
          </cell>
          <cell r="AS4357">
            <v>42698</v>
          </cell>
          <cell r="AT4357" t="str">
            <v>FDLE-250-2014 Terminado Rehabilitación FDL ENGATIVA Circuito Movilidad SD -</v>
          </cell>
          <cell r="AU4357">
            <v>0</v>
          </cell>
          <cell r="AV4357" t="str">
            <v>INTERVENCION ALCALDIAS LOCALES Rehabilitación Contrato FDLE-250-2014 Fecha Reporte 23/11/2016</v>
          </cell>
        </row>
        <row r="4358">
          <cell r="AP4358">
            <v>161453</v>
          </cell>
          <cell r="AQ4358">
            <v>10003735</v>
          </cell>
          <cell r="AR4358">
            <v>10</v>
          </cell>
          <cell r="AS4358">
            <v>42698</v>
          </cell>
          <cell r="AT4358" t="str">
            <v>FDLE-250-2014 Terminado Rehabilitación FDL ENGATIVA Circuito Movilidad SD -</v>
          </cell>
          <cell r="AU4358">
            <v>0</v>
          </cell>
          <cell r="AV4358" t="str">
            <v>INTERVENCION ALCALDIAS LOCALES Rehabilitación Contrato FDLE-250-2014 Fecha Reporte 23/11/2016</v>
          </cell>
        </row>
        <row r="4359">
          <cell r="AP4359">
            <v>161594</v>
          </cell>
          <cell r="AQ4359">
            <v>10001467</v>
          </cell>
          <cell r="AR4359">
            <v>10</v>
          </cell>
          <cell r="AS4359">
            <v>41519</v>
          </cell>
          <cell r="AT4359" t="str">
            <v>SD Terminado Mantenimiento Periódico UAERMV Arterial  -</v>
          </cell>
          <cell r="AU4359">
            <v>0</v>
          </cell>
          <cell r="AV4359" t="str">
            <v>sc</v>
          </cell>
        </row>
        <row r="4360">
          <cell r="AP4360">
            <v>161595</v>
          </cell>
          <cell r="AQ4360">
            <v>10001467</v>
          </cell>
          <cell r="AR4360">
            <v>10</v>
          </cell>
          <cell r="AS4360">
            <v>41519</v>
          </cell>
          <cell r="AT4360" t="str">
            <v>SD Terminado Mantenimiento Periódico UAERMV Arterial  -</v>
          </cell>
          <cell r="AU4360">
            <v>0</v>
          </cell>
          <cell r="AV4360" t="str">
            <v>sc</v>
          </cell>
        </row>
        <row r="4361">
          <cell r="AP4361">
            <v>161677</v>
          </cell>
          <cell r="AQ4361">
            <v>10006098</v>
          </cell>
          <cell r="AR4361">
            <v>10</v>
          </cell>
          <cell r="AS4361">
            <v>42515</v>
          </cell>
          <cell r="AT4361" t="str">
            <v>IDU-2128-2013 Terminado Conservacion IDU Circuito Movilidad SD -</v>
          </cell>
          <cell r="AU4361">
            <v>0</v>
          </cell>
          <cell r="AV4361" t="str">
            <v>sc</v>
          </cell>
        </row>
        <row r="4362">
          <cell r="AP4362">
            <v>161678</v>
          </cell>
          <cell r="AQ4362">
            <v>10006098</v>
          </cell>
          <cell r="AR4362">
            <v>10</v>
          </cell>
          <cell r="AS4362">
            <v>42515</v>
          </cell>
          <cell r="AT4362" t="str">
            <v>IDU-2128-2013 Terminado Conservacion IDU Circuito Movilidad SD -</v>
          </cell>
          <cell r="AU4362">
            <v>0</v>
          </cell>
          <cell r="AV4362" t="str">
            <v>sc</v>
          </cell>
        </row>
        <row r="4363">
          <cell r="AP4363">
            <v>161679</v>
          </cell>
          <cell r="AQ4363">
            <v>10006009</v>
          </cell>
          <cell r="AR4363">
            <v>10</v>
          </cell>
          <cell r="AS4363">
            <v>42515</v>
          </cell>
          <cell r="AT4363" t="str">
            <v>IDU-2128-2013 Terminado Conservacion IDU Circuito Movilidad SD -</v>
          </cell>
          <cell r="AU4363">
            <v>0</v>
          </cell>
          <cell r="AV4363" t="str">
            <v>sc</v>
          </cell>
        </row>
        <row r="4364">
          <cell r="AP4364">
            <v>161680</v>
          </cell>
          <cell r="AQ4364">
            <v>10006009</v>
          </cell>
          <cell r="AR4364">
            <v>10</v>
          </cell>
          <cell r="AS4364">
            <v>42515</v>
          </cell>
          <cell r="AT4364" t="str">
            <v>IDU-2128-2013 Terminado Conservacion IDU Circuito Movilidad SD -</v>
          </cell>
          <cell r="AU4364">
            <v>0</v>
          </cell>
          <cell r="AV4364" t="str">
            <v>sc</v>
          </cell>
        </row>
        <row r="4365">
          <cell r="AP4365">
            <v>161681</v>
          </cell>
          <cell r="AQ4365">
            <v>10005962</v>
          </cell>
          <cell r="AR4365">
            <v>10</v>
          </cell>
          <cell r="AS4365">
            <v>42515</v>
          </cell>
          <cell r="AT4365" t="str">
            <v>IDU-2128-2013 Terminado Conservacion IDU Circuito Movilidad SD -</v>
          </cell>
          <cell r="AU4365">
            <v>0</v>
          </cell>
          <cell r="AV4365" t="str">
            <v>sc</v>
          </cell>
        </row>
        <row r="4366">
          <cell r="AP4366">
            <v>161682</v>
          </cell>
          <cell r="AQ4366">
            <v>10005962</v>
          </cell>
          <cell r="AR4366">
            <v>10</v>
          </cell>
          <cell r="AS4366">
            <v>42515</v>
          </cell>
          <cell r="AT4366" t="str">
            <v>IDU-2128-2013 Terminado Conservacion IDU Circuito Movilidad SD -</v>
          </cell>
          <cell r="AU4366">
            <v>0</v>
          </cell>
          <cell r="AV4366" t="str">
            <v>sc</v>
          </cell>
        </row>
        <row r="4367">
          <cell r="AP4367">
            <v>161683</v>
          </cell>
          <cell r="AQ4367">
            <v>10005906</v>
          </cell>
          <cell r="AR4367">
            <v>10</v>
          </cell>
          <cell r="AS4367">
            <v>42515</v>
          </cell>
          <cell r="AT4367" t="str">
            <v>IDU-2128-2013 Terminado Conservacion IDU Circuito Movilidad SD -</v>
          </cell>
          <cell r="AU4367">
            <v>0</v>
          </cell>
          <cell r="AV4367" t="str">
            <v>sc</v>
          </cell>
        </row>
        <row r="4368">
          <cell r="AP4368">
            <v>161684</v>
          </cell>
          <cell r="AQ4368">
            <v>10005906</v>
          </cell>
          <cell r="AR4368">
            <v>10</v>
          </cell>
          <cell r="AS4368">
            <v>42515</v>
          </cell>
          <cell r="AT4368" t="str">
            <v>IDU-2128-2013 Terminado Conservacion IDU Circuito Movilidad SD -</v>
          </cell>
          <cell r="AU4368">
            <v>0</v>
          </cell>
          <cell r="AV4368" t="str">
            <v>sc</v>
          </cell>
        </row>
        <row r="4369">
          <cell r="AP4369">
            <v>161687</v>
          </cell>
          <cell r="AQ4369">
            <v>10005803</v>
          </cell>
          <cell r="AR4369">
            <v>10</v>
          </cell>
          <cell r="AS4369">
            <v>42515</v>
          </cell>
          <cell r="AT4369" t="str">
            <v>IDU-2128-2013 Terminado Conservacion IDU Circuito Movilidad SD -</v>
          </cell>
          <cell r="AU4369">
            <v>0</v>
          </cell>
          <cell r="AV4369" t="str">
            <v>sc</v>
          </cell>
        </row>
        <row r="4370">
          <cell r="AP4370">
            <v>161688</v>
          </cell>
          <cell r="AQ4370">
            <v>10005803</v>
          </cell>
          <cell r="AR4370">
            <v>10</v>
          </cell>
          <cell r="AS4370">
            <v>42515</v>
          </cell>
          <cell r="AT4370" t="str">
            <v>IDU-2128-2013 Terminado Conservacion IDU Circuito Movilidad SD -</v>
          </cell>
          <cell r="AU4370">
            <v>0</v>
          </cell>
          <cell r="AV4370" t="str">
            <v>sc</v>
          </cell>
        </row>
        <row r="4371">
          <cell r="AP4371">
            <v>161689</v>
          </cell>
          <cell r="AQ4371">
            <v>10005633</v>
          </cell>
          <cell r="AR4371">
            <v>10</v>
          </cell>
          <cell r="AS4371">
            <v>42515</v>
          </cell>
          <cell r="AT4371" t="str">
            <v>IDU-2128-2013 Terminado Conservacion IDU Circuito Movilidad SD -</v>
          </cell>
          <cell r="AU4371">
            <v>0</v>
          </cell>
          <cell r="AV4371" t="str">
            <v>sc</v>
          </cell>
        </row>
        <row r="4372">
          <cell r="AP4372">
            <v>161690</v>
          </cell>
          <cell r="AQ4372">
            <v>10005633</v>
          </cell>
          <cell r="AR4372">
            <v>10</v>
          </cell>
          <cell r="AS4372">
            <v>42515</v>
          </cell>
          <cell r="AT4372" t="str">
            <v>IDU-2128-2013 Terminado Conservacion IDU Circuito Movilidad SD -</v>
          </cell>
          <cell r="AU4372">
            <v>0</v>
          </cell>
          <cell r="AV4372" t="str">
            <v>sc</v>
          </cell>
        </row>
        <row r="4373">
          <cell r="AP4373">
            <v>161693</v>
          </cell>
          <cell r="AQ4373">
            <v>10005529</v>
          </cell>
          <cell r="AR4373">
            <v>10</v>
          </cell>
          <cell r="AS4373">
            <v>42515</v>
          </cell>
          <cell r="AT4373" t="str">
            <v>IDU-2128-2013 Terminado Conservacion IDU Circuito Movilidad SD -</v>
          </cell>
          <cell r="AU4373">
            <v>0</v>
          </cell>
          <cell r="AV4373" t="str">
            <v>sc</v>
          </cell>
        </row>
        <row r="4374">
          <cell r="AP4374">
            <v>161694</v>
          </cell>
          <cell r="AQ4374">
            <v>10005529</v>
          </cell>
          <cell r="AR4374">
            <v>10</v>
          </cell>
          <cell r="AS4374">
            <v>42515</v>
          </cell>
          <cell r="AT4374" t="str">
            <v>IDU-2128-2013 Terminado Conservacion IDU Circuito Movilidad SD -</v>
          </cell>
          <cell r="AU4374">
            <v>0</v>
          </cell>
          <cell r="AV4374" t="str">
            <v>sc</v>
          </cell>
        </row>
        <row r="4375">
          <cell r="AP4375">
            <v>161769</v>
          </cell>
          <cell r="AQ4375">
            <v>10005355</v>
          </cell>
          <cell r="AR4375">
            <v>10</v>
          </cell>
          <cell r="AS4375">
            <v>42361</v>
          </cell>
          <cell r="AT4375" t="str">
            <v>UMV-638-2013 Terminado Acciones de Movilidad UAERMV Circuito Movilidad  -</v>
          </cell>
          <cell r="AU4375">
            <v>0</v>
          </cell>
          <cell r="AV4375" t="str">
            <v>sc</v>
          </cell>
        </row>
        <row r="4376">
          <cell r="AP4376">
            <v>161770</v>
          </cell>
          <cell r="AQ4376">
            <v>10005355</v>
          </cell>
          <cell r="AR4376">
            <v>10</v>
          </cell>
          <cell r="AS4376">
            <v>42361</v>
          </cell>
          <cell r="AT4376" t="str">
            <v>UMV-638-2013 Terminado Acciones de Movilidad UAERMV Circuito Movilidad  -</v>
          </cell>
          <cell r="AU4376">
            <v>0</v>
          </cell>
          <cell r="AV4376" t="str">
            <v>sc</v>
          </cell>
        </row>
        <row r="4377">
          <cell r="AP4377">
            <v>161771</v>
          </cell>
          <cell r="AQ4377">
            <v>10005150</v>
          </cell>
          <cell r="AR4377">
            <v>10</v>
          </cell>
          <cell r="AS4377">
            <v>42361</v>
          </cell>
          <cell r="AT4377" t="str">
            <v>UMV-638-2013 Terminado Acciones de Movilidad UAERMV Circuito Movilidad  -</v>
          </cell>
          <cell r="AU4377">
            <v>0</v>
          </cell>
          <cell r="AV4377" t="str">
            <v>sc</v>
          </cell>
        </row>
        <row r="4378">
          <cell r="AP4378">
            <v>161772</v>
          </cell>
          <cell r="AQ4378">
            <v>10004996</v>
          </cell>
          <cell r="AR4378">
            <v>10</v>
          </cell>
          <cell r="AS4378">
            <v>42361</v>
          </cell>
          <cell r="AT4378" t="str">
            <v>UMV-638-2013 Terminado Acciones de Movilidad UAERMV Circuito Movilidad  -</v>
          </cell>
          <cell r="AU4378">
            <v>0</v>
          </cell>
          <cell r="AV4378" t="str">
            <v>sc</v>
          </cell>
        </row>
        <row r="4379">
          <cell r="AP4379">
            <v>161773</v>
          </cell>
          <cell r="AQ4379">
            <v>10004996</v>
          </cell>
          <cell r="AR4379">
            <v>10</v>
          </cell>
          <cell r="AS4379">
            <v>42661</v>
          </cell>
          <cell r="AT4379" t="str">
            <v>SD Reservado Mantenimiento Rutinario UAERMV Circuito Movilidad SD -</v>
          </cell>
          <cell r="AU4379">
            <v>0</v>
          </cell>
          <cell r="AV4379" t="str">
            <v>sc</v>
          </cell>
        </row>
        <row r="4380">
          <cell r="AP4380">
            <v>161774</v>
          </cell>
          <cell r="AQ4380">
            <v>10004724</v>
          </cell>
          <cell r="AR4380">
            <v>10</v>
          </cell>
          <cell r="AS4380">
            <v>42637</v>
          </cell>
          <cell r="AT4380" t="str">
            <v>IDU-1702-2014 Excluido Mantenimiento Periódico IDU Circuito Movilidad  Reporte Final-Calzada 2-POLIZA ESTABILIDAD Y CALIDAD ACTIVA</v>
          </cell>
          <cell r="AU4380">
            <v>44283</v>
          </cell>
          <cell r="AV4380" t="str">
            <v>sc</v>
          </cell>
        </row>
        <row r="4381">
          <cell r="AP4381">
            <v>161775</v>
          </cell>
          <cell r="AQ4381">
            <v>10004724</v>
          </cell>
          <cell r="AR4381">
            <v>10</v>
          </cell>
          <cell r="AS4381">
            <v>42637</v>
          </cell>
          <cell r="AT4381" t="str">
            <v>IDU-1702-2014 Terminado Rehabilitación IDU Circuito Movilidad  Reporte Final-Calzada 2-POLIZA ESTABILIDAD Y CALIDAD ACTIVA</v>
          </cell>
          <cell r="AU4381">
            <v>44283</v>
          </cell>
          <cell r="AV4381" t="str">
            <v>sc</v>
          </cell>
        </row>
        <row r="4382">
          <cell r="AP4382">
            <v>161780</v>
          </cell>
          <cell r="AQ4382">
            <v>10004290</v>
          </cell>
          <cell r="AR4382">
            <v>10</v>
          </cell>
          <cell r="AS4382">
            <v>42361</v>
          </cell>
          <cell r="AT4382" t="str">
            <v>UMV-638-2013 Terminado Acciones de Movilidad UAERMV Circuito Movilidad  -</v>
          </cell>
          <cell r="AU4382">
            <v>0</v>
          </cell>
          <cell r="AV4382" t="str">
            <v>sc</v>
          </cell>
        </row>
        <row r="4383">
          <cell r="AP4383">
            <v>161781</v>
          </cell>
          <cell r="AQ4383">
            <v>10004158</v>
          </cell>
          <cell r="AR4383">
            <v>10</v>
          </cell>
          <cell r="AS4383">
            <v>42361</v>
          </cell>
          <cell r="AT4383" t="str">
            <v>UMV-638-2013 Terminado Acciones de Movilidad UAERMV Circuito Movilidad  -</v>
          </cell>
          <cell r="AU4383">
            <v>0</v>
          </cell>
          <cell r="AV4383" t="str">
            <v>sc</v>
          </cell>
        </row>
        <row r="4384">
          <cell r="AP4384">
            <v>161782</v>
          </cell>
          <cell r="AQ4384">
            <v>10004043</v>
          </cell>
          <cell r="AR4384">
            <v>10</v>
          </cell>
          <cell r="AS4384">
            <v>42313</v>
          </cell>
          <cell r="AT4384" t="str">
            <v>IDU-2128-2013 Terminado Acciones de Movilidad IDU Circuito Movilidad  -</v>
          </cell>
          <cell r="AU4384">
            <v>0</v>
          </cell>
          <cell r="AV4384" t="str">
            <v>sc</v>
          </cell>
        </row>
        <row r="4385">
          <cell r="AP4385">
            <v>161890</v>
          </cell>
          <cell r="AQ4385">
            <v>10003837</v>
          </cell>
          <cell r="AR4385">
            <v>10</v>
          </cell>
          <cell r="AS4385">
            <v>42637</v>
          </cell>
          <cell r="AT4385" t="str">
            <v>IDU-1702-2014 Terminado Diagnostico IDU Circuito Movilidad  Reporte Final-Calzada 2-POLIZA ESTABILIDAD Y CALIDAD ACTIVA</v>
          </cell>
          <cell r="AU4385">
            <v>44283</v>
          </cell>
          <cell r="AV4385" t="str">
            <v>sc</v>
          </cell>
        </row>
        <row r="4386">
          <cell r="AP4386">
            <v>161912</v>
          </cell>
          <cell r="AQ4386">
            <v>10004735</v>
          </cell>
          <cell r="AR4386">
            <v>10</v>
          </cell>
          <cell r="AS4386">
            <v>42361</v>
          </cell>
          <cell r="AT4386" t="str">
            <v>UMV-638-2013 Terminado Acciones de Movilidad UAERMV Circuito Movilidad  -</v>
          </cell>
          <cell r="AU4386">
            <v>0</v>
          </cell>
          <cell r="AV4386" t="str">
            <v>sc</v>
          </cell>
        </row>
        <row r="4387">
          <cell r="AP4387">
            <v>162202</v>
          </cell>
          <cell r="AQ4387">
            <v>10003915</v>
          </cell>
          <cell r="AR4387">
            <v>10</v>
          </cell>
          <cell r="AS4387">
            <v>42637</v>
          </cell>
          <cell r="AT4387" t="str">
            <v>IDU-1702-2014 Terminado Diagnostico IDU Circuito Movilidad  Reporte Final-</v>
          </cell>
          <cell r="AU4387">
            <v>0</v>
          </cell>
          <cell r="AV4387" t="str">
            <v>sc</v>
          </cell>
        </row>
        <row r="4388">
          <cell r="AP4388">
            <v>162202</v>
          </cell>
          <cell r="AQ4388">
            <v>10003915</v>
          </cell>
          <cell r="AR4388">
            <v>10</v>
          </cell>
          <cell r="AS4388">
            <v>42313</v>
          </cell>
          <cell r="AT4388" t="str">
            <v>IDU-2128-2013 Terminado Acciones de Movilidad IDU Circuito Movilidad  -</v>
          </cell>
          <cell r="AU4388">
            <v>0</v>
          </cell>
          <cell r="AV4388" t="str">
            <v>sc</v>
          </cell>
        </row>
        <row r="4389">
          <cell r="AP4389">
            <v>162264</v>
          </cell>
          <cell r="AQ4389">
            <v>10004654</v>
          </cell>
          <cell r="AR4389">
            <v>10</v>
          </cell>
          <cell r="AS4389">
            <v>41298</v>
          </cell>
          <cell r="AT4389" t="str">
            <v>SD Terminado Mantenimiento Periódico UAERMV Circuito Movilidad  -</v>
          </cell>
          <cell r="AU4389">
            <v>0</v>
          </cell>
          <cell r="AV4389" t="str">
            <v>sc</v>
          </cell>
        </row>
        <row r="4390">
          <cell r="AP4390">
            <v>162499</v>
          </cell>
          <cell r="AQ4390">
            <v>10003930</v>
          </cell>
          <cell r="AR4390">
            <v>10</v>
          </cell>
          <cell r="AS4390">
            <v>41563</v>
          </cell>
          <cell r="AT4390" t="str">
            <v>SD Terminado Mantenimiento Periódico UAERMV Circuito Movilidad  -</v>
          </cell>
          <cell r="AU4390">
            <v>0</v>
          </cell>
          <cell r="AV4390" t="str">
            <v>sc</v>
          </cell>
        </row>
        <row r="4391">
          <cell r="AP4391">
            <v>162510</v>
          </cell>
          <cell r="AQ4391">
            <v>10005217</v>
          </cell>
          <cell r="AR4391">
            <v>10</v>
          </cell>
          <cell r="AS4391">
            <v>42313</v>
          </cell>
          <cell r="AT4391" t="str">
            <v>IDU-2128-2013 Terminado Acciones de Movilidad IDU Local  -</v>
          </cell>
          <cell r="AU4391">
            <v>0</v>
          </cell>
          <cell r="AV4391" t="str">
            <v>sc</v>
          </cell>
        </row>
        <row r="4392">
          <cell r="AP4392">
            <v>162511</v>
          </cell>
          <cell r="AQ4392">
            <v>10004804</v>
          </cell>
          <cell r="AR4392">
            <v>10</v>
          </cell>
          <cell r="AS4392">
            <v>42313</v>
          </cell>
          <cell r="AT4392" t="str">
            <v>IDU-2128-2013 Terminado Acciones de Movilidad IDU Local  -</v>
          </cell>
          <cell r="AU4392">
            <v>0</v>
          </cell>
          <cell r="AV4392" t="str">
            <v>sc</v>
          </cell>
        </row>
        <row r="4393">
          <cell r="AP4393">
            <v>162512</v>
          </cell>
          <cell r="AQ4393">
            <v>10004438</v>
          </cell>
          <cell r="AR4393">
            <v>10</v>
          </cell>
          <cell r="AS4393">
            <v>42313</v>
          </cell>
          <cell r="AT4393" t="str">
            <v>IDU-2128-2013 Terminado Acciones de Movilidad IDU Local  -</v>
          </cell>
          <cell r="AU4393">
            <v>0</v>
          </cell>
          <cell r="AV4393" t="str">
            <v>sc</v>
          </cell>
        </row>
        <row r="4394">
          <cell r="AP4394">
            <v>162594</v>
          </cell>
          <cell r="AQ4394">
            <v>10002682</v>
          </cell>
          <cell r="AR4394">
            <v>10</v>
          </cell>
          <cell r="AS4394">
            <v>42361</v>
          </cell>
          <cell r="AT4394" t="str">
            <v>UMV-638-2013 Terminado Acciones de Movilidad UAERMV Circuito Movilidad  -</v>
          </cell>
          <cell r="AU4394">
            <v>0</v>
          </cell>
          <cell r="AV4394" t="str">
            <v>sc</v>
          </cell>
        </row>
        <row r="4395">
          <cell r="AP4395">
            <v>162608</v>
          </cell>
          <cell r="AQ4395">
            <v>10004038</v>
          </cell>
          <cell r="AR4395">
            <v>10</v>
          </cell>
          <cell r="AS4395">
            <v>42313</v>
          </cell>
          <cell r="AT4395" t="str">
            <v>IDU-74-2008 Terminado Acciones de Movilidad IDU Arterial  -</v>
          </cell>
          <cell r="AU4395">
            <v>0</v>
          </cell>
          <cell r="AV4395" t="str">
            <v>sc</v>
          </cell>
        </row>
        <row r="4396">
          <cell r="AP4396">
            <v>162626</v>
          </cell>
          <cell r="AQ4396">
            <v>10002676</v>
          </cell>
          <cell r="AR4396">
            <v>10</v>
          </cell>
          <cell r="AS4396">
            <v>42313</v>
          </cell>
          <cell r="AT4396" t="str">
            <v>IDU-74-2008 Terminado Acciones de Movilidad IDU Arterial  -</v>
          </cell>
          <cell r="AU4396">
            <v>0</v>
          </cell>
          <cell r="AV4396" t="str">
            <v>sc</v>
          </cell>
        </row>
        <row r="4397">
          <cell r="AP4397">
            <v>162627</v>
          </cell>
          <cell r="AQ4397">
            <v>10002616</v>
          </cell>
          <cell r="AR4397">
            <v>10</v>
          </cell>
          <cell r="AS4397">
            <v>42313</v>
          </cell>
          <cell r="AT4397" t="str">
            <v>IDU-74-2008 Terminado Acciones de Movilidad IDU Arterial  -</v>
          </cell>
          <cell r="AU4397">
            <v>0</v>
          </cell>
          <cell r="AV4397" t="str">
            <v>sc</v>
          </cell>
        </row>
        <row r="4398">
          <cell r="AP4398">
            <v>162629</v>
          </cell>
          <cell r="AQ4398">
            <v>10002445</v>
          </cell>
          <cell r="AR4398">
            <v>10</v>
          </cell>
          <cell r="AS4398">
            <v>42313</v>
          </cell>
          <cell r="AT4398" t="str">
            <v>IDU-74-2008 Terminado Acciones de Movilidad IDU Arterial  -</v>
          </cell>
          <cell r="AU4398">
            <v>0</v>
          </cell>
          <cell r="AV4398" t="str">
            <v>sc</v>
          </cell>
        </row>
        <row r="4399">
          <cell r="AP4399">
            <v>162630</v>
          </cell>
          <cell r="AQ4399">
            <v>10002332</v>
          </cell>
          <cell r="AR4399">
            <v>10</v>
          </cell>
          <cell r="AS4399">
            <v>42313</v>
          </cell>
          <cell r="AT4399" t="str">
            <v>IDU-74-2008 Terminado Acciones de Movilidad IDU Arterial  -</v>
          </cell>
          <cell r="AU4399">
            <v>0</v>
          </cell>
          <cell r="AV4399" t="str">
            <v>sc</v>
          </cell>
        </row>
        <row r="4400">
          <cell r="AP4400">
            <v>162752</v>
          </cell>
          <cell r="AQ4400">
            <v>10004434</v>
          </cell>
          <cell r="AR4400">
            <v>10</v>
          </cell>
          <cell r="AS4400">
            <v>42313</v>
          </cell>
          <cell r="AT4400" t="str">
            <v>CONV-009-2011 Terminado Mantenimiento Periódico IDU Circuito Movilidad  -</v>
          </cell>
          <cell r="AU4400">
            <v>0</v>
          </cell>
          <cell r="AV4400" t="str">
            <v>sc</v>
          </cell>
        </row>
        <row r="4401">
          <cell r="AP4401">
            <v>162937</v>
          </cell>
          <cell r="AQ4401">
            <v>10001968</v>
          </cell>
          <cell r="AR4401">
            <v>10</v>
          </cell>
          <cell r="AS4401">
            <v>42313</v>
          </cell>
          <cell r="AT4401" t="str">
            <v>IDU-74-2008 Terminado Rehabilitación IDU Circuito Movilidad  -</v>
          </cell>
          <cell r="AU4401">
            <v>0</v>
          </cell>
          <cell r="AV4401" t="str">
            <v>sc</v>
          </cell>
        </row>
        <row r="4402">
          <cell r="AP4402">
            <v>162941</v>
          </cell>
          <cell r="AQ4402">
            <v>10001379</v>
          </cell>
          <cell r="AR4402">
            <v>10</v>
          </cell>
          <cell r="AS4402">
            <v>42361</v>
          </cell>
          <cell r="AT4402" t="str">
            <v>UMV-638-2013 Terminado Acciones de Movilidad UAERMV Circuito Movilidad  -</v>
          </cell>
          <cell r="AU4402">
            <v>0</v>
          </cell>
          <cell r="AV4402" t="str">
            <v>sc</v>
          </cell>
        </row>
        <row r="4403">
          <cell r="AP4403">
            <v>162942</v>
          </cell>
          <cell r="AQ4403">
            <v>10001379</v>
          </cell>
          <cell r="AR4403">
            <v>10</v>
          </cell>
          <cell r="AS4403">
            <v>42361</v>
          </cell>
          <cell r="AT4403" t="str">
            <v>UMV-638-2013 Terminado Acciones de Movilidad UAERMV Circuito Movilidad  -</v>
          </cell>
          <cell r="AU4403">
            <v>0</v>
          </cell>
          <cell r="AV4403" t="str">
            <v>sc</v>
          </cell>
        </row>
        <row r="4404">
          <cell r="AP4404">
            <v>162976</v>
          </cell>
          <cell r="AQ4404">
            <v>10001689</v>
          </cell>
          <cell r="AR4404">
            <v>10</v>
          </cell>
          <cell r="AS4404">
            <v>42313</v>
          </cell>
          <cell r="AT4404" t="str">
            <v>IDU-74-2008 Terminado Rehabilitación IDU Arterial  -Calzada4-POLIZA ESTABILIDAD ACTIVA</v>
          </cell>
          <cell r="AU4404">
            <v>43439</v>
          </cell>
          <cell r="AV4404" t="str">
            <v>sc</v>
          </cell>
        </row>
        <row r="4405">
          <cell r="AP4405">
            <v>162979</v>
          </cell>
          <cell r="AQ4405">
            <v>10001208</v>
          </cell>
          <cell r="AR4405">
            <v>10</v>
          </cell>
          <cell r="AS4405">
            <v>42313</v>
          </cell>
          <cell r="AT4405" t="str">
            <v>IDU-74-2008 Terminado Rehabilitación IDU Arterial  -Calzada2-POLIZA ESTABILIDAD ACTIVA</v>
          </cell>
          <cell r="AU4405">
            <v>43142</v>
          </cell>
          <cell r="AV4405" t="str">
            <v>sc</v>
          </cell>
        </row>
        <row r="4406">
          <cell r="AP4406">
            <v>162981</v>
          </cell>
          <cell r="AQ4406">
            <v>10000758</v>
          </cell>
          <cell r="AR4406">
            <v>10</v>
          </cell>
          <cell r="AS4406">
            <v>42313</v>
          </cell>
          <cell r="AT4406" t="str">
            <v>IDU-74-2008 Terminado Rehabilitación IDU Arterial  -Calzada2-POLIZA ESTABILIDAD ACTIVA</v>
          </cell>
          <cell r="AU4406">
            <v>43142</v>
          </cell>
          <cell r="AV4406" t="str">
            <v>sc</v>
          </cell>
        </row>
        <row r="4407">
          <cell r="AP4407">
            <v>163011</v>
          </cell>
          <cell r="AQ4407">
            <v>10002059</v>
          </cell>
          <cell r="AR4407">
            <v>10</v>
          </cell>
          <cell r="AS4407">
            <v>42361</v>
          </cell>
          <cell r="AT4407" t="str">
            <v>UMV-638-2013 Terminado Acciones de Movilidad UAERMV Circuito Movilidad  -</v>
          </cell>
          <cell r="AU4407">
            <v>0</v>
          </cell>
          <cell r="AV4407" t="str">
            <v>sc</v>
          </cell>
        </row>
        <row r="4408">
          <cell r="AP4408">
            <v>163012</v>
          </cell>
          <cell r="AQ4408">
            <v>10002059</v>
          </cell>
          <cell r="AR4408">
            <v>10</v>
          </cell>
          <cell r="AS4408">
            <v>42361</v>
          </cell>
          <cell r="AT4408" t="str">
            <v>UMV-638-2013 Terminado Acciones de Movilidad UAERMV Circuito Movilidad  -</v>
          </cell>
          <cell r="AU4408">
            <v>0</v>
          </cell>
          <cell r="AV4408" t="str">
            <v>sc</v>
          </cell>
        </row>
        <row r="4409">
          <cell r="AP4409">
            <v>163043</v>
          </cell>
          <cell r="AQ4409">
            <v>10002603</v>
          </cell>
          <cell r="AR4409">
            <v>10</v>
          </cell>
          <cell r="AS4409">
            <v>42313</v>
          </cell>
          <cell r="AT4409" t="str">
            <v>IDU-74-2008 Terminado Rehabilitación IDU Intermedia  -</v>
          </cell>
          <cell r="AU4409">
            <v>0</v>
          </cell>
          <cell r="AV4409" t="str">
            <v>sc</v>
          </cell>
        </row>
        <row r="4410">
          <cell r="AP4410">
            <v>163130</v>
          </cell>
          <cell r="AQ4410">
            <v>10001494</v>
          </cell>
          <cell r="AR4410">
            <v>10</v>
          </cell>
          <cell r="AS4410">
            <v>42313</v>
          </cell>
          <cell r="AT4410" t="str">
            <v>IDU-74-2008 Terminado Acciones de Movilidad IDU Arterial  -</v>
          </cell>
          <cell r="AU4410">
            <v>0</v>
          </cell>
          <cell r="AV4410" t="str">
            <v>sc</v>
          </cell>
        </row>
        <row r="4411">
          <cell r="AP4411">
            <v>163148</v>
          </cell>
          <cell r="AQ4411">
            <v>10001185</v>
          </cell>
          <cell r="AR4411">
            <v>10</v>
          </cell>
          <cell r="AS4411">
            <v>42361</v>
          </cell>
          <cell r="AT4411" t="str">
            <v>UMV-638-2013 Terminado Acciones de Movilidad UAERMV Arterial  -</v>
          </cell>
          <cell r="AU4411">
            <v>0</v>
          </cell>
          <cell r="AV4411" t="str">
            <v>sc</v>
          </cell>
        </row>
        <row r="4412">
          <cell r="AP4412">
            <v>163149</v>
          </cell>
          <cell r="AQ4412">
            <v>10001185</v>
          </cell>
          <cell r="AR4412">
            <v>10</v>
          </cell>
          <cell r="AS4412">
            <v>42361</v>
          </cell>
          <cell r="AT4412" t="str">
            <v>UMV-638-2013 Terminado Acciones de Movilidad UAERMV Arterial  -</v>
          </cell>
          <cell r="AU4412">
            <v>0</v>
          </cell>
          <cell r="AV4412" t="str">
            <v>sc</v>
          </cell>
        </row>
        <row r="4413">
          <cell r="AP4413">
            <v>163197</v>
          </cell>
          <cell r="AQ4413">
            <v>10001227</v>
          </cell>
          <cell r="AR4413">
            <v>10</v>
          </cell>
          <cell r="AS4413">
            <v>42361</v>
          </cell>
          <cell r="AT4413" t="str">
            <v>UMV-638-2013 Terminado Acciones de Movilidad UAERMV Circuito Movilidad  -</v>
          </cell>
          <cell r="AU4413">
            <v>0</v>
          </cell>
          <cell r="AV4413" t="str">
            <v>sc</v>
          </cell>
        </row>
        <row r="4414">
          <cell r="AP4414">
            <v>163389</v>
          </cell>
          <cell r="AQ4414">
            <v>10002145</v>
          </cell>
          <cell r="AR4414">
            <v>10</v>
          </cell>
          <cell r="AS4414">
            <v>42313</v>
          </cell>
          <cell r="AT4414" t="str">
            <v>IDU-1815-2013 Terminado Acciones de Movilidad IDU Arterial  -</v>
          </cell>
          <cell r="AU4414">
            <v>0</v>
          </cell>
          <cell r="AV4414" t="str">
            <v>sc</v>
          </cell>
        </row>
        <row r="4415">
          <cell r="AP4415">
            <v>163392</v>
          </cell>
          <cell r="AQ4415">
            <v>10001928</v>
          </cell>
          <cell r="AR4415">
            <v>10</v>
          </cell>
          <cell r="AS4415">
            <v>42313</v>
          </cell>
          <cell r="AT4415" t="str">
            <v>IDU-1815-2013 Terminado Acciones de Movilidad IDU Arterial  -</v>
          </cell>
          <cell r="AU4415">
            <v>0</v>
          </cell>
          <cell r="AV4415" t="str">
            <v>sc</v>
          </cell>
        </row>
        <row r="4416">
          <cell r="AP4416">
            <v>163394</v>
          </cell>
          <cell r="AQ4416">
            <v>10001836</v>
          </cell>
          <cell r="AR4416">
            <v>10</v>
          </cell>
          <cell r="AS4416">
            <v>42313</v>
          </cell>
          <cell r="AT4416" t="str">
            <v>IDU-1815-2013 Terminado Acciones de Movilidad IDU Arterial  -</v>
          </cell>
          <cell r="AU4416">
            <v>0</v>
          </cell>
          <cell r="AV4416" t="str">
            <v>sc</v>
          </cell>
        </row>
        <row r="4417">
          <cell r="AP4417">
            <v>163396</v>
          </cell>
          <cell r="AQ4417">
            <v>10001802</v>
          </cell>
          <cell r="AR4417">
            <v>10</v>
          </cell>
          <cell r="AS4417">
            <v>42313</v>
          </cell>
          <cell r="AT4417" t="str">
            <v>IDU-1815-2013 Terminado Acciones de Movilidad IDU Arterial  -</v>
          </cell>
          <cell r="AU4417">
            <v>0</v>
          </cell>
          <cell r="AV4417" t="str">
            <v>sc</v>
          </cell>
        </row>
        <row r="4418">
          <cell r="AP4418">
            <v>163440</v>
          </cell>
          <cell r="AQ4418">
            <v>10001186</v>
          </cell>
          <cell r="AR4418">
            <v>10</v>
          </cell>
          <cell r="AS4418">
            <v>42698</v>
          </cell>
          <cell r="AT4418" t="str">
            <v>FDLE-087-2013 Terminado Mantenimiento Periódico FDL ENGATIVA Circuito Movilidad SD -</v>
          </cell>
          <cell r="AU4418">
            <v>0</v>
          </cell>
          <cell r="AV4418" t="str">
            <v>sc</v>
          </cell>
        </row>
        <row r="4419">
          <cell r="AP4419">
            <v>163441</v>
          </cell>
          <cell r="AQ4419">
            <v>10001134</v>
          </cell>
          <cell r="AR4419">
            <v>10</v>
          </cell>
          <cell r="AS4419">
            <v>42698</v>
          </cell>
          <cell r="AT4419" t="str">
            <v>FDLE-087-2013 Terminado Mantenimiento Periódico FDL ENGATIVA Circuito Movilidad SD -</v>
          </cell>
          <cell r="AU4419">
            <v>0</v>
          </cell>
          <cell r="AV4419" t="str">
            <v>sc</v>
          </cell>
        </row>
        <row r="4420">
          <cell r="AP4420">
            <v>163442</v>
          </cell>
          <cell r="AQ4420">
            <v>10001082</v>
          </cell>
          <cell r="AR4420">
            <v>10</v>
          </cell>
          <cell r="AS4420">
            <v>42698</v>
          </cell>
          <cell r="AT4420" t="str">
            <v>FDLE-087-2013 Terminado Mantenimiento Periódico FDL ENGATIVA Circuito Movilidad SD -</v>
          </cell>
          <cell r="AU4420">
            <v>0</v>
          </cell>
          <cell r="AV4420" t="str">
            <v>sc</v>
          </cell>
        </row>
        <row r="4421">
          <cell r="AP4421">
            <v>163443</v>
          </cell>
          <cell r="AQ4421">
            <v>10001002</v>
          </cell>
          <cell r="AR4421">
            <v>10</v>
          </cell>
          <cell r="AS4421">
            <v>42698</v>
          </cell>
          <cell r="AT4421" t="str">
            <v>FDLE-087-2013 Terminado Mantenimiento Periódico FDL ENGATIVA Circuito Movilidad SD -</v>
          </cell>
          <cell r="AU4421">
            <v>0</v>
          </cell>
          <cell r="AV4421" t="str">
            <v>sc</v>
          </cell>
        </row>
        <row r="4422">
          <cell r="AP4422">
            <v>163504</v>
          </cell>
          <cell r="AQ4422">
            <v>10000678</v>
          </cell>
          <cell r="AR4422">
            <v>10</v>
          </cell>
          <cell r="AS4422">
            <v>42731</v>
          </cell>
          <cell r="AT4422" t="str">
            <v>SD Reservado Mantenimiento Rutinario IDU Circuito Movilidad EJECUCION SITP 2016 -</v>
          </cell>
          <cell r="AU4422">
            <v>0</v>
          </cell>
          <cell r="AV4422" t="str">
            <v>sc</v>
          </cell>
        </row>
        <row r="4423">
          <cell r="AP4423">
            <v>163505</v>
          </cell>
          <cell r="AQ4423">
            <v>10000444</v>
          </cell>
          <cell r="AR4423">
            <v>10</v>
          </cell>
          <cell r="AS4423">
            <v>42731</v>
          </cell>
          <cell r="AT4423" t="str">
            <v>SD Reservado Mantenimiento Rutinario IDU Circuito Movilidad EJECUCION SITP 2016 -</v>
          </cell>
          <cell r="AU4423">
            <v>0</v>
          </cell>
          <cell r="AV4423" t="str">
            <v>sc</v>
          </cell>
        </row>
        <row r="4424">
          <cell r="AP4424">
            <v>163575</v>
          </cell>
          <cell r="AQ4424">
            <v>10000270</v>
          </cell>
          <cell r="AR4424">
            <v>10</v>
          </cell>
          <cell r="AS4424">
            <v>42361</v>
          </cell>
          <cell r="AT4424" t="str">
            <v>UMV-638-2013 Terminado Acciones de Movilidad UAERMV Circuito Movilidad  -</v>
          </cell>
          <cell r="AU4424">
            <v>0</v>
          </cell>
          <cell r="AV4424" t="str">
            <v>sc</v>
          </cell>
        </row>
        <row r="4425">
          <cell r="AP4425">
            <v>163576</v>
          </cell>
          <cell r="AQ4425">
            <v>10000270</v>
          </cell>
          <cell r="AR4425">
            <v>10</v>
          </cell>
          <cell r="AS4425">
            <v>42361</v>
          </cell>
          <cell r="AT4425" t="str">
            <v>UMV-638-2013 Terminado Acciones de Movilidad UAERMV Circuito Movilidad  -</v>
          </cell>
          <cell r="AU4425">
            <v>0</v>
          </cell>
          <cell r="AV4425" t="str">
            <v>sc</v>
          </cell>
        </row>
        <row r="4426">
          <cell r="AP4426">
            <v>163580</v>
          </cell>
          <cell r="AQ4426">
            <v>10000235</v>
          </cell>
          <cell r="AR4426">
            <v>10</v>
          </cell>
          <cell r="AS4426">
            <v>42361</v>
          </cell>
          <cell r="AT4426" t="str">
            <v>UMV-638-2013 Terminado Acciones de Movilidad UAERMV Circuito Movilidad  -</v>
          </cell>
          <cell r="AU4426">
            <v>0</v>
          </cell>
          <cell r="AV4426" t="str">
            <v>sc</v>
          </cell>
        </row>
        <row r="4427">
          <cell r="AP4427">
            <v>163584</v>
          </cell>
          <cell r="AQ4427">
            <v>10000171</v>
          </cell>
          <cell r="AR4427">
            <v>10</v>
          </cell>
          <cell r="AS4427">
            <v>42313</v>
          </cell>
          <cell r="AT4427" t="str">
            <v>IDU-74-2008 Terminado Rehabilitación IDU Circuito Movilidad  -</v>
          </cell>
          <cell r="AU4427">
            <v>0</v>
          </cell>
          <cell r="AV4427" t="str">
            <v>sc</v>
          </cell>
        </row>
        <row r="4428">
          <cell r="AP4428">
            <v>163585</v>
          </cell>
          <cell r="AQ4428">
            <v>10000306</v>
          </cell>
          <cell r="AR4428">
            <v>10</v>
          </cell>
          <cell r="AS4428">
            <v>42731</v>
          </cell>
          <cell r="AT4428" t="str">
            <v>SD Reservado Mantenimiento Periódico IDU Circuito Movilidad EJECUCION SITP 2016 -</v>
          </cell>
          <cell r="AU4428">
            <v>0</v>
          </cell>
          <cell r="AV4428" t="str">
            <v>sc</v>
          </cell>
        </row>
        <row r="4429">
          <cell r="AP4429">
            <v>163586</v>
          </cell>
          <cell r="AQ4429">
            <v>10000271</v>
          </cell>
          <cell r="AR4429">
            <v>10</v>
          </cell>
          <cell r="AS4429">
            <v>42731</v>
          </cell>
          <cell r="AT4429" t="str">
            <v>SD Reservado Mantenimiento Periódico IDU Circuito Movilidad EJECUCION SITP 2016 -</v>
          </cell>
          <cell r="AU4429">
            <v>0</v>
          </cell>
          <cell r="AV4429" t="str">
            <v>sc</v>
          </cell>
        </row>
        <row r="4430">
          <cell r="AP4430">
            <v>163604</v>
          </cell>
          <cell r="AQ4430">
            <v>10000264</v>
          </cell>
          <cell r="AR4430">
            <v>10</v>
          </cell>
          <cell r="AS4430">
            <v>42361</v>
          </cell>
          <cell r="AT4430" t="str">
            <v>UMV-638-2013 Terminado Acciones de Movilidad UAERMV Circuito Movilidad  -</v>
          </cell>
          <cell r="AU4430">
            <v>0</v>
          </cell>
          <cell r="AV4430" t="str">
            <v>sc</v>
          </cell>
        </row>
        <row r="4431">
          <cell r="AP4431">
            <v>163607</v>
          </cell>
          <cell r="AQ4431">
            <v>10000372</v>
          </cell>
          <cell r="AR4431">
            <v>10</v>
          </cell>
          <cell r="AS4431">
            <v>42361</v>
          </cell>
          <cell r="AT4431" t="str">
            <v>UMV-638-2013 Terminado Acciones de Movilidad UAERMV Circuito Movilidad  -</v>
          </cell>
          <cell r="AU4431">
            <v>0</v>
          </cell>
          <cell r="AV4431" t="str">
            <v>sc</v>
          </cell>
        </row>
        <row r="4432">
          <cell r="AP4432">
            <v>163608</v>
          </cell>
          <cell r="AQ4432">
            <v>10000360</v>
          </cell>
          <cell r="AR4432">
            <v>10</v>
          </cell>
          <cell r="AS4432">
            <v>42723</v>
          </cell>
          <cell r="AT4432" t="str">
            <v>SD Terminado Mantenimiento Rutinario UAERMV Circuito Movilidad SD -</v>
          </cell>
          <cell r="AU4432">
            <v>0</v>
          </cell>
          <cell r="AV4432" t="str">
            <v>sc</v>
          </cell>
        </row>
        <row r="4433">
          <cell r="AP4433">
            <v>163609</v>
          </cell>
          <cell r="AQ4433">
            <v>10000291</v>
          </cell>
          <cell r="AR4433">
            <v>10</v>
          </cell>
          <cell r="AS4433">
            <v>42313</v>
          </cell>
          <cell r="AT4433" t="str">
            <v>IDU-74-2008 Terminado Rehabilitación IDU Circuito Movilidad  -</v>
          </cell>
          <cell r="AU4433">
            <v>0</v>
          </cell>
          <cell r="AV4433" t="str">
            <v>sc</v>
          </cell>
        </row>
        <row r="4434">
          <cell r="AP4434">
            <v>163611</v>
          </cell>
          <cell r="AQ4434">
            <v>10000246</v>
          </cell>
          <cell r="AR4434">
            <v>10</v>
          </cell>
          <cell r="AS4434">
            <v>42313</v>
          </cell>
          <cell r="AT4434" t="str">
            <v>IDU-74-2008 Terminado Rehabilitación IDU Circuito Movilidad  -</v>
          </cell>
          <cell r="AU4434">
            <v>0</v>
          </cell>
          <cell r="AV4434" t="str">
            <v>sc</v>
          </cell>
        </row>
        <row r="4435">
          <cell r="AP4435">
            <v>163622</v>
          </cell>
          <cell r="AQ4435">
            <v>10000266</v>
          </cell>
          <cell r="AR4435">
            <v>10</v>
          </cell>
          <cell r="AS4435">
            <v>42361</v>
          </cell>
          <cell r="AT4435" t="str">
            <v>UMV-638-2013 Terminado Acciones de Movilidad UAERMV Circuito Movilidad  -</v>
          </cell>
          <cell r="AU4435">
            <v>0</v>
          </cell>
          <cell r="AV4435" t="str">
            <v>sc</v>
          </cell>
        </row>
        <row r="4436">
          <cell r="AP4436">
            <v>163628</v>
          </cell>
          <cell r="AQ4436">
            <v>10000205</v>
          </cell>
          <cell r="AR4436">
            <v>10</v>
          </cell>
          <cell r="AS4436">
            <v>42361</v>
          </cell>
          <cell r="AT4436" t="str">
            <v>UMV-638-2013 Terminado Acciones de Movilidad UAERMV Circuito Movilidad  -</v>
          </cell>
          <cell r="AU4436">
            <v>0</v>
          </cell>
          <cell r="AV4436" t="str">
            <v>sc</v>
          </cell>
        </row>
        <row r="4437">
          <cell r="AP4437">
            <v>163638</v>
          </cell>
          <cell r="AQ4437">
            <v>10000237</v>
          </cell>
          <cell r="AR4437">
            <v>10</v>
          </cell>
          <cell r="AS4437">
            <v>42313</v>
          </cell>
          <cell r="AT4437" t="str">
            <v>IDU-74-2008 Terminado Rehabilitación IDU Circuito Movilidad  -</v>
          </cell>
          <cell r="AU4437">
            <v>0</v>
          </cell>
          <cell r="AV4437" t="str">
            <v>sc</v>
          </cell>
        </row>
        <row r="4438">
          <cell r="AP4438">
            <v>163639</v>
          </cell>
          <cell r="AQ4438">
            <v>10000226</v>
          </cell>
          <cell r="AR4438">
            <v>10</v>
          </cell>
          <cell r="AS4438">
            <v>42313</v>
          </cell>
          <cell r="AT4438" t="str">
            <v>IDU-74-2008 Terminado Rehabilitación IDU Circuito Movilidad  -</v>
          </cell>
          <cell r="AU4438">
            <v>0</v>
          </cell>
          <cell r="AV4438" t="str">
            <v>sc</v>
          </cell>
        </row>
        <row r="4439">
          <cell r="AP4439">
            <v>163641</v>
          </cell>
          <cell r="AQ4439">
            <v>10000170</v>
          </cell>
          <cell r="AR4439">
            <v>10</v>
          </cell>
          <cell r="AS4439">
            <v>42313</v>
          </cell>
          <cell r="AT4439" t="str">
            <v>IDU-74-2008 Terminado Rehabilitación IDU Circuito Movilidad  -</v>
          </cell>
          <cell r="AU4439">
            <v>0</v>
          </cell>
          <cell r="AV4439" t="str">
            <v>sc</v>
          </cell>
        </row>
        <row r="4440">
          <cell r="AP4440">
            <v>163642</v>
          </cell>
          <cell r="AQ4440">
            <v>10000166</v>
          </cell>
          <cell r="AR4440">
            <v>10</v>
          </cell>
          <cell r="AS4440">
            <v>42698</v>
          </cell>
          <cell r="AT4440" t="str">
            <v>FDLE-087-2013 Terminado Mantenimiento Periódico FDL ENGATIVA Circuito Movilidad SD -</v>
          </cell>
          <cell r="AU4440">
            <v>0</v>
          </cell>
          <cell r="AV4440" t="str">
            <v>sc</v>
          </cell>
        </row>
        <row r="4441">
          <cell r="AP4441">
            <v>163644</v>
          </cell>
          <cell r="AQ4441">
            <v>10000147</v>
          </cell>
          <cell r="AR4441">
            <v>10</v>
          </cell>
          <cell r="AS4441">
            <v>42313</v>
          </cell>
          <cell r="AT4441" t="str">
            <v>IDU-74-2008 Terminado Rehabilitación IDU Circuito Movilidad  -</v>
          </cell>
          <cell r="AU4441">
            <v>0</v>
          </cell>
          <cell r="AV4441" t="str">
            <v>sc</v>
          </cell>
        </row>
        <row r="4442">
          <cell r="AP4442">
            <v>163645</v>
          </cell>
          <cell r="AQ4442">
            <v>10000137</v>
          </cell>
          <cell r="AR4442">
            <v>10</v>
          </cell>
          <cell r="AS4442">
            <v>42313</v>
          </cell>
          <cell r="AT4442" t="str">
            <v>IDU-74-2008 Terminado Rehabilitación IDU Circuito Movilidad  -</v>
          </cell>
          <cell r="AU4442">
            <v>0</v>
          </cell>
          <cell r="AV4442" t="str">
            <v>sc</v>
          </cell>
        </row>
        <row r="4443">
          <cell r="AP4443">
            <v>163646</v>
          </cell>
          <cell r="AQ4443">
            <v>10000165</v>
          </cell>
          <cell r="AR4443">
            <v>10</v>
          </cell>
          <cell r="AS4443">
            <v>42313</v>
          </cell>
          <cell r="AT4443" t="str">
            <v>IDU-74-2008 Terminado Rehabilitación IDU Circuito Movilidad  -</v>
          </cell>
          <cell r="AU4443">
            <v>0</v>
          </cell>
          <cell r="AV4443" t="str">
            <v>sc</v>
          </cell>
        </row>
        <row r="4444">
          <cell r="AP4444">
            <v>163647</v>
          </cell>
          <cell r="AQ4444">
            <v>10000156</v>
          </cell>
          <cell r="AR4444">
            <v>10</v>
          </cell>
          <cell r="AS4444">
            <v>42361</v>
          </cell>
          <cell r="AT4444" t="str">
            <v>UMV-638-2013 Terminado Acciones de Movilidad UAERMV Circuito Movilidad  -</v>
          </cell>
          <cell r="AU4444">
            <v>0</v>
          </cell>
          <cell r="AV4444" t="str">
            <v>sc</v>
          </cell>
        </row>
        <row r="4445">
          <cell r="AP4445">
            <v>163648</v>
          </cell>
          <cell r="AQ4445">
            <v>10000151</v>
          </cell>
          <cell r="AR4445">
            <v>10</v>
          </cell>
          <cell r="AS4445">
            <v>42313</v>
          </cell>
          <cell r="AT4445" t="str">
            <v>IDU-74-2008 Terminado Rehabilitación IDU Circuito Movilidad  -</v>
          </cell>
          <cell r="AU4445">
            <v>0</v>
          </cell>
          <cell r="AV4445" t="str">
            <v>sc</v>
          </cell>
        </row>
        <row r="4446">
          <cell r="AP4446">
            <v>163649</v>
          </cell>
          <cell r="AQ4446">
            <v>10000144</v>
          </cell>
          <cell r="AR4446">
            <v>10</v>
          </cell>
          <cell r="AS4446">
            <v>42313</v>
          </cell>
          <cell r="AT4446" t="str">
            <v>IDU-74-2008 Terminado Rehabilitación IDU Circuito Movilidad  -</v>
          </cell>
          <cell r="AU4446">
            <v>0</v>
          </cell>
          <cell r="AV4446" t="str">
            <v>sc</v>
          </cell>
        </row>
        <row r="4447">
          <cell r="AP4447">
            <v>163650</v>
          </cell>
          <cell r="AQ4447">
            <v>10000135</v>
          </cell>
          <cell r="AR4447">
            <v>10</v>
          </cell>
          <cell r="AS4447">
            <v>42313</v>
          </cell>
          <cell r="AT4447" t="str">
            <v>IDU-74-2008 Terminado Rehabilitación IDU Circuito Movilidad  -</v>
          </cell>
          <cell r="AU4447">
            <v>0</v>
          </cell>
          <cell r="AV4447" t="str">
            <v>sc</v>
          </cell>
        </row>
        <row r="4448">
          <cell r="AP4448">
            <v>163682</v>
          </cell>
          <cell r="AQ4448">
            <v>10000077</v>
          </cell>
          <cell r="AR4448">
            <v>10</v>
          </cell>
          <cell r="AS4448">
            <v>42313</v>
          </cell>
          <cell r="AT4448" t="str">
            <v>IDU-74-2008 Terminado Rehabilitación IDU Circuito Movilidad  -</v>
          </cell>
          <cell r="AU4448">
            <v>0</v>
          </cell>
          <cell r="AV4448" t="str">
            <v>VIABLE</v>
          </cell>
        </row>
        <row r="4449">
          <cell r="AP4449">
            <v>163702</v>
          </cell>
          <cell r="AQ4449">
            <v>10000079</v>
          </cell>
          <cell r="AR4449">
            <v>10</v>
          </cell>
          <cell r="AS4449">
            <v>42637</v>
          </cell>
          <cell r="AT4449" t="str">
            <v>IDU-1702-2014 Terminado Diagnostico IDU Circuito Movilidad  Reporte Final-</v>
          </cell>
          <cell r="AU4449">
            <v>0</v>
          </cell>
          <cell r="AV4449" t="str">
            <v>viable</v>
          </cell>
        </row>
        <row r="4450">
          <cell r="AP4450">
            <v>163716</v>
          </cell>
          <cell r="AQ4450">
            <v>10000078</v>
          </cell>
          <cell r="AR4450">
            <v>10</v>
          </cell>
          <cell r="AS4450">
            <v>42637</v>
          </cell>
          <cell r="AT4450" t="str">
            <v>IDU-1702-2014 Terminado Diagnostico IDU Local  Reporte Final-</v>
          </cell>
          <cell r="AU4450">
            <v>0</v>
          </cell>
          <cell r="AV4450" t="str">
            <v xml:space="preserve">ESTUDIOS Y DISEÑOS DE LA A.V. JOSÉ CELESTINO MUTIS (AC 63) DESDE LA TRANSVERSAL 112B </v>
          </cell>
        </row>
        <row r="4451">
          <cell r="AP4451">
            <v>163716</v>
          </cell>
          <cell r="AQ4451">
            <v>10000078</v>
          </cell>
          <cell r="AR4451">
            <v>10</v>
          </cell>
          <cell r="AS4451">
            <v>42313</v>
          </cell>
          <cell r="AT4451" t="str">
            <v>IDU-74-2008 Terminado Acciones de Movilidad IDU Local  -</v>
          </cell>
          <cell r="AU4451">
            <v>0</v>
          </cell>
          <cell r="AV4451" t="str">
            <v xml:space="preserve">ESTUDIOS Y DISEÑOS DE LA A.V. JOSÉ CELESTINO MUTIS (AC 63) DESDE LA TRANSVERSAL 112B </v>
          </cell>
        </row>
        <row r="4452">
          <cell r="AP4452">
            <v>163741</v>
          </cell>
          <cell r="AQ4452">
            <v>10000055</v>
          </cell>
          <cell r="AR4452">
            <v>10</v>
          </cell>
          <cell r="AS4452">
            <v>42361</v>
          </cell>
          <cell r="AT4452" t="str">
            <v>UMV-638-2013 Terminado Acciones de Movilidad UAERMV Circuito Movilidad  -</v>
          </cell>
          <cell r="AU4452">
            <v>0</v>
          </cell>
          <cell r="AV4452" t="str">
            <v>sc</v>
          </cell>
        </row>
        <row r="4453">
          <cell r="AP4453">
            <v>163760</v>
          </cell>
          <cell r="AQ4453">
            <v>10000142</v>
          </cell>
          <cell r="AR4453">
            <v>10</v>
          </cell>
          <cell r="AS4453">
            <v>42361</v>
          </cell>
          <cell r="AT4453" t="str">
            <v>UMV-638-2013 Terminado Acciones de Movilidad UAERMV Circuito Movilidad  -</v>
          </cell>
          <cell r="AU4453">
            <v>0</v>
          </cell>
          <cell r="AV4453" t="str">
            <v>sc</v>
          </cell>
        </row>
        <row r="4454">
          <cell r="AP4454">
            <v>163761</v>
          </cell>
          <cell r="AQ4454">
            <v>10000142</v>
          </cell>
          <cell r="AR4454">
            <v>10</v>
          </cell>
          <cell r="AS4454">
            <v>42361</v>
          </cell>
          <cell r="AT4454" t="str">
            <v>UMV-638-2013 Terminado Acciones de Movilidad UAERMV Circuito Movilidad  -</v>
          </cell>
          <cell r="AU4454">
            <v>0</v>
          </cell>
          <cell r="AV4454" t="str">
            <v>sc</v>
          </cell>
        </row>
        <row r="4455">
          <cell r="AP4455">
            <v>163773</v>
          </cell>
          <cell r="AQ4455">
            <v>10000032</v>
          </cell>
          <cell r="AR4455">
            <v>10</v>
          </cell>
          <cell r="AS4455">
            <v>42698</v>
          </cell>
          <cell r="AT4455" t="str">
            <v>FDLE-087-2013 Terminado Mantenimiento Periódico FDL ENGATIVA Circuito Movilidad SD -</v>
          </cell>
          <cell r="AU4455">
            <v>0</v>
          </cell>
          <cell r="AV4455" t="str">
            <v>sc</v>
          </cell>
        </row>
        <row r="4456">
          <cell r="AP4456">
            <v>163808</v>
          </cell>
          <cell r="AQ4456">
            <v>10000538</v>
          </cell>
          <cell r="AR4456">
            <v>10</v>
          </cell>
          <cell r="AS4456">
            <v>42361</v>
          </cell>
          <cell r="AT4456" t="str">
            <v>UMV-638-2013 Terminado Acciones de Movilidad UAERMV Circuito Movilidad  -</v>
          </cell>
          <cell r="AU4456">
            <v>0</v>
          </cell>
          <cell r="AV4456" t="str">
            <v>sc</v>
          </cell>
        </row>
        <row r="4457">
          <cell r="AP4457">
            <v>163810</v>
          </cell>
          <cell r="AQ4457">
            <v>10000489</v>
          </cell>
          <cell r="AR4457">
            <v>10</v>
          </cell>
          <cell r="AS4457">
            <v>42361</v>
          </cell>
          <cell r="AT4457" t="str">
            <v>UMV-638-2013 Terminado Acciones de Movilidad UAERMV Circuito Movilidad  -</v>
          </cell>
          <cell r="AU4457">
            <v>0</v>
          </cell>
          <cell r="AV4457" t="str">
            <v>sc</v>
          </cell>
        </row>
        <row r="4458">
          <cell r="AP4458">
            <v>163811</v>
          </cell>
          <cell r="AQ4458">
            <v>10000484</v>
          </cell>
          <cell r="AR4458">
            <v>10</v>
          </cell>
          <cell r="AS4458">
            <v>42361</v>
          </cell>
          <cell r="AT4458" t="str">
            <v>UMV-638-2013 Terminado Acciones de Movilidad UAERMV Circuito Movilidad  -</v>
          </cell>
          <cell r="AU4458">
            <v>0</v>
          </cell>
          <cell r="AV4458" t="str">
            <v>sc</v>
          </cell>
        </row>
        <row r="4459">
          <cell r="AP4459">
            <v>163813</v>
          </cell>
          <cell r="AQ4459">
            <v>10000461</v>
          </cell>
          <cell r="AR4459">
            <v>10</v>
          </cell>
          <cell r="AS4459">
            <v>42361</v>
          </cell>
          <cell r="AT4459" t="str">
            <v>UMV-638-2013 Terminado Acciones de Movilidad UAERMV Circuito Movilidad  -</v>
          </cell>
          <cell r="AU4459">
            <v>0</v>
          </cell>
          <cell r="AV4459" t="str">
            <v>sc</v>
          </cell>
        </row>
        <row r="4460">
          <cell r="AP4460">
            <v>163825</v>
          </cell>
          <cell r="AQ4460">
            <v>10000329</v>
          </cell>
          <cell r="AR4460">
            <v>10</v>
          </cell>
          <cell r="AS4460">
            <v>42637</v>
          </cell>
          <cell r="AT4460" t="str">
            <v>IDU-1702-2014 Excluido Mantenimiento Periódico IDU Local  Reporte Final-Calzada 2-POLIZA ESTABILIDAD Y CALIDAD ACTIVA</v>
          </cell>
          <cell r="AU4460">
            <v>44283</v>
          </cell>
          <cell r="AV4460" t="str">
            <v>sc</v>
          </cell>
        </row>
        <row r="4461">
          <cell r="AP4461">
            <v>163878</v>
          </cell>
          <cell r="AQ4461">
            <v>10000769</v>
          </cell>
          <cell r="AR4461">
            <v>10</v>
          </cell>
          <cell r="AS4461">
            <v>42361</v>
          </cell>
          <cell r="AT4461" t="str">
            <v>UMV-638-2013 Terminado Acciones de Movilidad UAERMV Circuito Movilidad  -Anden 3-POLIZA ESTABILIDAD ACTIVA</v>
          </cell>
          <cell r="AU4461">
            <v>43748</v>
          </cell>
          <cell r="AV4461" t="str">
            <v>VIABLE</v>
          </cell>
        </row>
        <row r="4462">
          <cell r="AP4462">
            <v>163929</v>
          </cell>
          <cell r="AQ4462">
            <v>10001219</v>
          </cell>
          <cell r="AR4462">
            <v>10</v>
          </cell>
          <cell r="AS4462">
            <v>42313</v>
          </cell>
          <cell r="AT4462" t="str">
            <v>IDU-74-2008 Terminado Construcción IDU Local  -Anden1-3 Calzada2-POLIZA ESTABILIDAD ACTIVA</v>
          </cell>
          <cell r="AU4462">
            <v>43439</v>
          </cell>
          <cell r="AV4462" t="str">
            <v>sc</v>
          </cell>
        </row>
        <row r="4463">
          <cell r="AP4463">
            <v>163930</v>
          </cell>
          <cell r="AQ4463">
            <v>10001081</v>
          </cell>
          <cell r="AR4463">
            <v>10</v>
          </cell>
          <cell r="AS4463">
            <v>42313</v>
          </cell>
          <cell r="AT4463" t="str">
            <v>IDU-74-2008 Terminado Construcción IDU Local  -Anden1-3 Calzada2-POLIZA ESTABILIDAD ACTIVA</v>
          </cell>
          <cell r="AU4463">
            <v>43439</v>
          </cell>
          <cell r="AV4463" t="str">
            <v>sc</v>
          </cell>
        </row>
        <row r="4464">
          <cell r="AP4464">
            <v>163931</v>
          </cell>
          <cell r="AQ4464">
            <v>10001044</v>
          </cell>
          <cell r="AR4464">
            <v>10</v>
          </cell>
          <cell r="AS4464">
            <v>42313</v>
          </cell>
          <cell r="AT4464" t="str">
            <v>IDU-74-2008 Terminado Construcción IDU Local  -Anden1-3 Calzada2-POLIZA ESTABILIDAD ACTIVA</v>
          </cell>
          <cell r="AU4464">
            <v>43439</v>
          </cell>
          <cell r="AV4464" t="str">
            <v>sc</v>
          </cell>
        </row>
        <row r="4465">
          <cell r="AP4465">
            <v>163932</v>
          </cell>
          <cell r="AQ4465">
            <v>10000989</v>
          </cell>
          <cell r="AR4465">
            <v>10</v>
          </cell>
          <cell r="AS4465">
            <v>42313</v>
          </cell>
          <cell r="AT4465" t="str">
            <v>IDU-74-2008 Terminado Construcción IDU Local  -Anden1-3-POLIZA ESTABILIDAD ACTIVA</v>
          </cell>
          <cell r="AU4465">
            <v>43439</v>
          </cell>
          <cell r="AV4465" t="str">
            <v>sc</v>
          </cell>
        </row>
        <row r="4466">
          <cell r="AP4466">
            <v>163933</v>
          </cell>
          <cell r="AQ4466">
            <v>10000942</v>
          </cell>
          <cell r="AR4466">
            <v>10</v>
          </cell>
          <cell r="AS4466">
            <v>42313</v>
          </cell>
          <cell r="AT4466" t="str">
            <v>IDU-74-2008 Terminado Construcción IDU Local  -Anden1-3 Calzada2-POLIZA ESTABILIDAD ACTIVA</v>
          </cell>
          <cell r="AU4466">
            <v>43439</v>
          </cell>
          <cell r="AV4466" t="str">
            <v>sc</v>
          </cell>
        </row>
        <row r="4467">
          <cell r="AP4467">
            <v>163934</v>
          </cell>
          <cell r="AQ4467">
            <v>10000906</v>
          </cell>
          <cell r="AR4467">
            <v>10</v>
          </cell>
          <cell r="AS4467">
            <v>42313</v>
          </cell>
          <cell r="AT4467" t="str">
            <v>IDU-74-2008 Terminado Rehabilitación IDU Local  -Anden1-3 Calzada2-POLIZA ESTABILIDAD ACTIVA</v>
          </cell>
          <cell r="AU4467">
            <v>43439</v>
          </cell>
          <cell r="AV4467" t="str">
            <v>sc</v>
          </cell>
        </row>
        <row r="4468">
          <cell r="AP4468">
            <v>163947</v>
          </cell>
          <cell r="AQ4468">
            <v>10000346</v>
          </cell>
          <cell r="AR4468">
            <v>10</v>
          </cell>
          <cell r="AS4468">
            <v>42637</v>
          </cell>
          <cell r="AT4468" t="str">
            <v>IDU-1702-2014 Excluido Mantenimiento Periódico IDU Local  Reporte Final-Calzada 2-POLIZA ESTABILIDAD Y CALIDAD ACTIVA</v>
          </cell>
          <cell r="AU4468">
            <v>44283</v>
          </cell>
          <cell r="AV4468" t="str">
            <v>sc</v>
          </cell>
        </row>
        <row r="4469">
          <cell r="AP4469">
            <v>164240</v>
          </cell>
          <cell r="AQ4469">
            <v>10004024</v>
          </cell>
          <cell r="AR4469">
            <v>10</v>
          </cell>
          <cell r="AS4469">
            <v>42313</v>
          </cell>
          <cell r="AT4469" t="str">
            <v>IDU-74-2008 Terminado Acciones de Movilidad IDU Circuito Movilidad  -</v>
          </cell>
          <cell r="AU4469">
            <v>0</v>
          </cell>
          <cell r="AV4469" t="str">
            <v>sc</v>
          </cell>
        </row>
        <row r="4470">
          <cell r="AP4470">
            <v>164241</v>
          </cell>
          <cell r="AQ4470">
            <v>10003951</v>
          </cell>
          <cell r="AR4470">
            <v>10</v>
          </cell>
          <cell r="AS4470">
            <v>42313</v>
          </cell>
          <cell r="AT4470" t="str">
            <v>IDU-74-2008 Terminado Acciones de Movilidad IDU Circuito Movilidad  -</v>
          </cell>
          <cell r="AU4470">
            <v>0</v>
          </cell>
          <cell r="AV4470" t="str">
            <v>sc</v>
          </cell>
        </row>
        <row r="4471">
          <cell r="AP4471">
            <v>164242</v>
          </cell>
          <cell r="AQ4471">
            <v>10009984</v>
          </cell>
          <cell r="AR4471">
            <v>10</v>
          </cell>
          <cell r="AS4471">
            <v>42313</v>
          </cell>
          <cell r="AT4471" t="str">
            <v>IDU-74-2008 Terminado Acciones de Movilidad IDU Circuito Movilidad  -</v>
          </cell>
          <cell r="AU4471">
            <v>0</v>
          </cell>
          <cell r="AV4471" t="str">
            <v>sc</v>
          </cell>
        </row>
        <row r="4472">
          <cell r="AP4472">
            <v>164309</v>
          </cell>
          <cell r="AQ4472">
            <v>10004408</v>
          </cell>
          <cell r="AR4472">
            <v>10</v>
          </cell>
          <cell r="AS4472">
            <v>42313</v>
          </cell>
          <cell r="AT4472" t="str">
            <v>IDU-073-2012 Terminado Rehabilitación IDU Circuito Movilidad  -Calzada 2-POLIZA ESTABILIDAD ACTIVA</v>
          </cell>
          <cell r="AU4472">
            <v>44119</v>
          </cell>
          <cell r="AV4472" t="str">
            <v>sc</v>
          </cell>
        </row>
        <row r="4473">
          <cell r="AP4473">
            <v>164310</v>
          </cell>
          <cell r="AQ4473">
            <v>10004364</v>
          </cell>
          <cell r="AR4473">
            <v>10</v>
          </cell>
          <cell r="AS4473">
            <v>42313</v>
          </cell>
          <cell r="AT4473" t="str">
            <v>IDU-073-2012 Terminado Rehabilitación IDU Circuito Movilidad  -Calzada 2-POLIZA ESTABILIDAD ACTIVA</v>
          </cell>
          <cell r="AU4473">
            <v>44119</v>
          </cell>
          <cell r="AV4473" t="str">
            <v>sc</v>
          </cell>
        </row>
        <row r="4474">
          <cell r="AP4474">
            <v>164311</v>
          </cell>
          <cell r="AQ4474">
            <v>10004334</v>
          </cell>
          <cell r="AR4474">
            <v>10</v>
          </cell>
          <cell r="AS4474">
            <v>42313</v>
          </cell>
          <cell r="AT4474" t="str">
            <v>IDU-073-2012 Terminado Rehabilitación IDU Circuito Movilidad  -Calzada 2-POLIZA ESTABILIDAD ACTIVA</v>
          </cell>
          <cell r="AU4474">
            <v>44119</v>
          </cell>
          <cell r="AV4474" t="str">
            <v>sc</v>
          </cell>
        </row>
        <row r="4475">
          <cell r="AP4475">
            <v>164312</v>
          </cell>
          <cell r="AQ4475">
            <v>10004300</v>
          </cell>
          <cell r="AR4475">
            <v>10</v>
          </cell>
          <cell r="AS4475">
            <v>42313</v>
          </cell>
          <cell r="AT4475" t="str">
            <v>IDU-073-2012 Terminado Mantenimiento Periódico IDU Circuito Movilidad  -Calzada 2-POLIZA ESTABILIDAD ACTIVA</v>
          </cell>
          <cell r="AU4475">
            <v>44119</v>
          </cell>
          <cell r="AV4475" t="str">
            <v>sc</v>
          </cell>
        </row>
        <row r="4476">
          <cell r="AP4476">
            <v>164313</v>
          </cell>
          <cell r="AQ4476">
            <v>10004244</v>
          </cell>
          <cell r="AR4476">
            <v>10</v>
          </cell>
          <cell r="AS4476">
            <v>42313</v>
          </cell>
          <cell r="AT4476" t="str">
            <v>IDU-073-2012 Terminado Rehabilitación IDU Circuito Movilidad  -Calzada 2-POLIZA ESTABILIDAD ACTIVA</v>
          </cell>
          <cell r="AU4476">
            <v>44119</v>
          </cell>
          <cell r="AV4476" t="str">
            <v>sc</v>
          </cell>
        </row>
        <row r="4477">
          <cell r="AP4477">
            <v>164314</v>
          </cell>
          <cell r="AQ4477">
            <v>10004219</v>
          </cell>
          <cell r="AR4477">
            <v>10</v>
          </cell>
          <cell r="AS4477">
            <v>42313</v>
          </cell>
          <cell r="AT4477" t="str">
            <v>IDU-073-2012 Terminado Rehabilitación IDU Circuito Movilidad  -Calzada 2-POLIZA ESTABILIDAD ACTIVA</v>
          </cell>
          <cell r="AU4477">
            <v>44119</v>
          </cell>
          <cell r="AV4477" t="str">
            <v>sc</v>
          </cell>
        </row>
        <row r="4478">
          <cell r="AP4478">
            <v>164315</v>
          </cell>
          <cell r="AQ4478">
            <v>10004182</v>
          </cell>
          <cell r="AR4478">
            <v>10</v>
          </cell>
          <cell r="AS4478">
            <v>42313</v>
          </cell>
          <cell r="AT4478" t="str">
            <v>IDU-073-2012 Terminado Rehabilitación IDU Circuito Movilidad  -Calzada 2-POLIZA ESTABILIDAD ACTIVA</v>
          </cell>
          <cell r="AU4478">
            <v>44119</v>
          </cell>
          <cell r="AV4478" t="str">
            <v>sc</v>
          </cell>
        </row>
        <row r="4479">
          <cell r="AP4479">
            <v>164316</v>
          </cell>
          <cell r="AQ4479">
            <v>10004153</v>
          </cell>
          <cell r="AR4479">
            <v>10</v>
          </cell>
          <cell r="AS4479">
            <v>42313</v>
          </cell>
          <cell r="AT4479" t="str">
            <v>IDU-073-2012 Terminado Rehabilitación IDU Circuito Movilidad  -Calzada 2-POLIZA ESTABILIDAD ACTIVA</v>
          </cell>
          <cell r="AU4479">
            <v>44119</v>
          </cell>
          <cell r="AV4479" t="str">
            <v>sc</v>
          </cell>
        </row>
        <row r="4480">
          <cell r="AP4480">
            <v>164317</v>
          </cell>
          <cell r="AQ4480">
            <v>10004105</v>
          </cell>
          <cell r="AR4480">
            <v>10</v>
          </cell>
          <cell r="AS4480">
            <v>42313</v>
          </cell>
          <cell r="AT4480" t="str">
            <v>IDU-073-2012 Terminado Rehabilitación IDU Circuito Movilidad  -Calzada 2-POLIZA ESTABILIDAD ACTIVA</v>
          </cell>
          <cell r="AU4480">
            <v>44119</v>
          </cell>
          <cell r="AV4480" t="str">
            <v>sc</v>
          </cell>
        </row>
        <row r="4481">
          <cell r="AP4481">
            <v>164318</v>
          </cell>
          <cell r="AQ4481">
            <v>10004068</v>
          </cell>
          <cell r="AR4481">
            <v>10</v>
          </cell>
          <cell r="AS4481">
            <v>42313</v>
          </cell>
          <cell r="AT4481" t="str">
            <v>IDU-073-2012 Terminado Rehabilitación IDU Circuito Movilidad  -Calzada 2-POLIZA ESTABILIDAD ACTIVA</v>
          </cell>
          <cell r="AU4481">
            <v>44119</v>
          </cell>
          <cell r="AV4481" t="str">
            <v>sc</v>
          </cell>
        </row>
        <row r="4482">
          <cell r="AP4482">
            <v>164319</v>
          </cell>
          <cell r="AQ4482">
            <v>10004037</v>
          </cell>
          <cell r="AR4482">
            <v>10</v>
          </cell>
          <cell r="AS4482">
            <v>42313</v>
          </cell>
          <cell r="AT4482" t="str">
            <v>IDU-073-2012 Terminado Rehabilitación IDU Circuito Movilidad  -Calzada 2-POLIZA ESTABILIDAD ACTIVA</v>
          </cell>
          <cell r="AU4482">
            <v>44119</v>
          </cell>
          <cell r="AV4482" t="str">
            <v>sc</v>
          </cell>
        </row>
        <row r="4483">
          <cell r="AP4483">
            <v>164421</v>
          </cell>
          <cell r="AQ4483">
            <v>10004407</v>
          </cell>
          <cell r="AR4483">
            <v>10</v>
          </cell>
          <cell r="AS4483">
            <v>42313</v>
          </cell>
          <cell r="AT4483" t="str">
            <v>IDU-073-2012 Terminado Rehabilitación IDU Circuito Movilidad  -Calzada 2-4-POLIZA ESTABILIDAD ACTIVA</v>
          </cell>
          <cell r="AU4483">
            <v>44119</v>
          </cell>
          <cell r="AV4483" t="str">
            <v>sc</v>
          </cell>
        </row>
        <row r="4484">
          <cell r="AP4484">
            <v>164424</v>
          </cell>
          <cell r="AQ4484">
            <v>10004129</v>
          </cell>
          <cell r="AR4484">
            <v>10</v>
          </cell>
          <cell r="AS4484">
            <v>42313</v>
          </cell>
          <cell r="AT4484" t="str">
            <v>IDU-073-2012 Terminado Rehabilitación IDU Circuito Movilidad  -Calzada 2-4-POLIZA ESTABILIDAD ACTIVA</v>
          </cell>
          <cell r="AU4484">
            <v>44119</v>
          </cell>
          <cell r="AV4484" t="str">
            <v>sc</v>
          </cell>
        </row>
        <row r="4485">
          <cell r="AP4485">
            <v>164426</v>
          </cell>
          <cell r="AQ4485">
            <v>10004052</v>
          </cell>
          <cell r="AR4485">
            <v>10</v>
          </cell>
          <cell r="AS4485">
            <v>42313</v>
          </cell>
          <cell r="AT4485" t="str">
            <v>IDU-073-2012 Terminado Rehabilitación IDU Circuito Movilidad  -Calzada 2-4-POLIZA ESTABILIDAD ACTIVA</v>
          </cell>
          <cell r="AU4485">
            <v>44119</v>
          </cell>
          <cell r="AV4485" t="str">
            <v>sc</v>
          </cell>
        </row>
        <row r="4486">
          <cell r="AP4486">
            <v>164428</v>
          </cell>
          <cell r="AQ4486">
            <v>10003955</v>
          </cell>
          <cell r="AR4486">
            <v>10</v>
          </cell>
          <cell r="AS4486">
            <v>42313</v>
          </cell>
          <cell r="AT4486" t="str">
            <v>IDU-073-2012 Terminado Rehabilitación IDU Circuito Movilidad  -Calzada 2-4-POLIZA ESTABILIDAD ACTIVA</v>
          </cell>
          <cell r="AU4486">
            <v>44119</v>
          </cell>
          <cell r="AV4486" t="str">
            <v>sc</v>
          </cell>
        </row>
        <row r="4487">
          <cell r="AP4487">
            <v>164430</v>
          </cell>
          <cell r="AQ4487">
            <v>10003892</v>
          </cell>
          <cell r="AR4487">
            <v>10</v>
          </cell>
          <cell r="AS4487">
            <v>42313</v>
          </cell>
          <cell r="AT4487" t="str">
            <v>IDU-073-2012 Terminado Rehabilitación IDU Circuito Movilidad  -Calzada 2-4-POLIZA ESTABILIDAD ACTIVA</v>
          </cell>
          <cell r="AU4487">
            <v>44119</v>
          </cell>
          <cell r="AV4487" t="str">
            <v>sc</v>
          </cell>
        </row>
        <row r="4488">
          <cell r="AP4488">
            <v>164433</v>
          </cell>
          <cell r="AQ4488">
            <v>10003857</v>
          </cell>
          <cell r="AR4488">
            <v>10</v>
          </cell>
          <cell r="AS4488">
            <v>42313</v>
          </cell>
          <cell r="AT4488" t="str">
            <v>IDU-073-2012 Terminado Rehabilitación IDU Circuito Movilidad  -Calzada 2-4-POLIZA ESTABILIDAD ACTIVA</v>
          </cell>
          <cell r="AU4488">
            <v>44119</v>
          </cell>
          <cell r="AV4488" t="str">
            <v>sc</v>
          </cell>
        </row>
        <row r="4489">
          <cell r="AP4489">
            <v>164434</v>
          </cell>
          <cell r="AQ4489">
            <v>10003791</v>
          </cell>
          <cell r="AR4489">
            <v>10</v>
          </cell>
          <cell r="AS4489">
            <v>42313</v>
          </cell>
          <cell r="AT4489" t="str">
            <v>IDU-073-2012 Terminado Rehabilitación IDU Circuito Movilidad  -Calzada 2-4-POLIZA ESTABILIDAD ACTIVA</v>
          </cell>
          <cell r="AU4489">
            <v>44119</v>
          </cell>
          <cell r="AV4489" t="str">
            <v>sc</v>
          </cell>
        </row>
        <row r="4490">
          <cell r="AP4490">
            <v>164435</v>
          </cell>
          <cell r="AQ4490">
            <v>10003791</v>
          </cell>
          <cell r="AR4490">
            <v>10</v>
          </cell>
          <cell r="AS4490">
            <v>42667</v>
          </cell>
          <cell r="AT4490" t="str">
            <v>SD Terminado Mantenimiento Periódico UAERMV Circuito Movilidad SD Intervenida 19/09/2013 Reporte depuración ejecución UMV-Calzada 2-4-POLIZA ESTABILIDAD ACTIVA</v>
          </cell>
          <cell r="AU4490">
            <v>44119</v>
          </cell>
          <cell r="AV4490" t="str">
            <v>sc</v>
          </cell>
        </row>
        <row r="4491">
          <cell r="AP4491">
            <v>164570</v>
          </cell>
          <cell r="AQ4491">
            <v>10003282</v>
          </cell>
          <cell r="AR4491">
            <v>10</v>
          </cell>
          <cell r="AS4491">
            <v>42313</v>
          </cell>
          <cell r="AT4491" t="str">
            <v>IDU-55-2012 Terminado Acciones de Movilidad IDU Arterial  -</v>
          </cell>
          <cell r="AU4491">
            <v>0</v>
          </cell>
          <cell r="AV4491" t="str">
            <v>sc</v>
          </cell>
        </row>
        <row r="4492">
          <cell r="AP4492">
            <v>164868</v>
          </cell>
          <cell r="AQ4492">
            <v>10006233</v>
          </cell>
          <cell r="AR4492">
            <v>10</v>
          </cell>
          <cell r="AS4492">
            <v>41047</v>
          </cell>
          <cell r="AT4492" t="str">
            <v>UMV-189-2009 Terminado Mantenimiento Periódico UAERMV Circuito Movilidad  -</v>
          </cell>
          <cell r="AU4492">
            <v>0</v>
          </cell>
          <cell r="AV4492" t="str">
            <v>sc</v>
          </cell>
        </row>
        <row r="4493">
          <cell r="AP4493">
            <v>164869</v>
          </cell>
          <cell r="AQ4493">
            <v>10006091</v>
          </cell>
          <cell r="AR4493">
            <v>10</v>
          </cell>
          <cell r="AS4493">
            <v>41047</v>
          </cell>
          <cell r="AT4493" t="str">
            <v>UMV-189-2009 Terminado Mantenimiento Periódico UAERMV Circuito Movilidad  -</v>
          </cell>
          <cell r="AU4493">
            <v>0</v>
          </cell>
          <cell r="AV4493" t="str">
            <v>sc</v>
          </cell>
        </row>
        <row r="4494">
          <cell r="AP4494">
            <v>164870</v>
          </cell>
          <cell r="AQ4494">
            <v>10006034</v>
          </cell>
          <cell r="AR4494">
            <v>10</v>
          </cell>
          <cell r="AS4494">
            <v>41047</v>
          </cell>
          <cell r="AT4494" t="str">
            <v>UMV-189-2009 Terminado Mantenimiento Periódico UAERMV Circuito Movilidad  -</v>
          </cell>
          <cell r="AU4494">
            <v>0</v>
          </cell>
          <cell r="AV4494" t="str">
            <v>sc</v>
          </cell>
        </row>
        <row r="4495">
          <cell r="AP4495">
            <v>164871</v>
          </cell>
          <cell r="AQ4495">
            <v>10005979</v>
          </cell>
          <cell r="AR4495">
            <v>10</v>
          </cell>
          <cell r="AS4495">
            <v>41047</v>
          </cell>
          <cell r="AT4495" t="str">
            <v>UMV-189-2009 Terminado Mantenimiento Periódico UAERMV Circuito Movilidad  -</v>
          </cell>
          <cell r="AU4495">
            <v>0</v>
          </cell>
          <cell r="AV4495" t="str">
            <v>sc</v>
          </cell>
        </row>
        <row r="4496">
          <cell r="AP4496">
            <v>164872</v>
          </cell>
          <cell r="AQ4496">
            <v>10005907</v>
          </cell>
          <cell r="AR4496">
            <v>10</v>
          </cell>
          <cell r="AS4496">
            <v>41047</v>
          </cell>
          <cell r="AT4496" t="str">
            <v>UMV-189-2009 Terminado Mantenimiento Periódico UAERMV Circuito Movilidad  -</v>
          </cell>
          <cell r="AU4496">
            <v>0</v>
          </cell>
          <cell r="AV4496" t="str">
            <v>sc</v>
          </cell>
        </row>
        <row r="4497">
          <cell r="AP4497">
            <v>164873</v>
          </cell>
          <cell r="AQ4497">
            <v>10005860</v>
          </cell>
          <cell r="AR4497">
            <v>10</v>
          </cell>
          <cell r="AS4497">
            <v>41047</v>
          </cell>
          <cell r="AT4497" t="str">
            <v>UMV-189-2009 Terminado Mantenimiento Periódico UAERMV Circuito Movilidad  -</v>
          </cell>
          <cell r="AU4497">
            <v>0</v>
          </cell>
          <cell r="AV4497" t="str">
            <v>sc</v>
          </cell>
        </row>
        <row r="4498">
          <cell r="AP4498">
            <v>164874</v>
          </cell>
          <cell r="AQ4498">
            <v>10005818</v>
          </cell>
          <cell r="AR4498">
            <v>10</v>
          </cell>
          <cell r="AS4498">
            <v>41047</v>
          </cell>
          <cell r="AT4498" t="str">
            <v>UMV-189-2009 Terminado Mantenimiento Periódico UAERMV Circuito Movilidad  -</v>
          </cell>
          <cell r="AU4498">
            <v>0</v>
          </cell>
          <cell r="AV4498" t="str">
            <v>sc</v>
          </cell>
        </row>
        <row r="4499">
          <cell r="AP4499">
            <v>164875</v>
          </cell>
          <cell r="AQ4499">
            <v>10005751</v>
          </cell>
          <cell r="AR4499">
            <v>10</v>
          </cell>
          <cell r="AS4499">
            <v>41047</v>
          </cell>
          <cell r="AT4499" t="str">
            <v>UMV-189-2009 Terminado Mantenimiento Periódico UAERMV Circuito Movilidad  -</v>
          </cell>
          <cell r="AU4499">
            <v>0</v>
          </cell>
          <cell r="AV4499" t="str">
            <v>sc</v>
          </cell>
        </row>
        <row r="4500">
          <cell r="AP4500">
            <v>164876</v>
          </cell>
          <cell r="AQ4500">
            <v>10005706</v>
          </cell>
          <cell r="AR4500">
            <v>10</v>
          </cell>
          <cell r="AS4500">
            <v>40897</v>
          </cell>
          <cell r="AT4500" t="str">
            <v>UMV-78-2010 Terminado Mantenimiento Periódico UAERMV Circuito Movilidad  -</v>
          </cell>
          <cell r="AU4500">
            <v>0</v>
          </cell>
          <cell r="AV4500" t="str">
            <v>sc</v>
          </cell>
        </row>
        <row r="4501">
          <cell r="AP4501">
            <v>164889</v>
          </cell>
          <cell r="AQ4501">
            <v>10006281</v>
          </cell>
          <cell r="AR4501">
            <v>10</v>
          </cell>
          <cell r="AS4501">
            <v>42695</v>
          </cell>
          <cell r="AT4501" t="str">
            <v>FDLE-019-2015 Terminado Rehabilitación FDL ENGATIVA Circuito Movilidad SD -</v>
          </cell>
          <cell r="AU4501">
            <v>0</v>
          </cell>
          <cell r="AV4501" t="str">
            <v>sc</v>
          </cell>
        </row>
        <row r="4502">
          <cell r="AP4502">
            <v>164890</v>
          </cell>
          <cell r="AQ4502">
            <v>10006234</v>
          </cell>
          <cell r="AR4502">
            <v>10</v>
          </cell>
          <cell r="AS4502">
            <v>42695</v>
          </cell>
          <cell r="AT4502" t="str">
            <v>FDLE-019-2015 Terminado Rehabilitación FDL ENGATIVA Circuito Movilidad SD -</v>
          </cell>
          <cell r="AU4502">
            <v>0</v>
          </cell>
          <cell r="AV4502" t="str">
            <v>sc</v>
          </cell>
        </row>
        <row r="4503">
          <cell r="AP4503">
            <v>164892</v>
          </cell>
          <cell r="AQ4503">
            <v>10006187</v>
          </cell>
          <cell r="AR4503">
            <v>10</v>
          </cell>
          <cell r="AS4503">
            <v>42695</v>
          </cell>
          <cell r="AT4503" t="str">
            <v>FDLE-019-2015 Terminado Rehabilitación FDL ENGATIVA Circuito Movilidad SD -</v>
          </cell>
          <cell r="AU4503">
            <v>0</v>
          </cell>
          <cell r="AV4503" t="str">
            <v>sc</v>
          </cell>
        </row>
        <row r="4504">
          <cell r="AP4504">
            <v>164894</v>
          </cell>
          <cell r="AQ4504">
            <v>10006153</v>
          </cell>
          <cell r="AR4504">
            <v>10</v>
          </cell>
          <cell r="AS4504">
            <v>42695</v>
          </cell>
          <cell r="AT4504" t="str">
            <v>FDLE-019-2015 Terminado Rehabilitación FDL ENGATIVA Circuito Movilidad SD -</v>
          </cell>
          <cell r="AU4504">
            <v>0</v>
          </cell>
          <cell r="AV4504" t="str">
            <v>sc</v>
          </cell>
        </row>
        <row r="4505">
          <cell r="AP4505">
            <v>165134</v>
          </cell>
          <cell r="AQ4505">
            <v>10005734</v>
          </cell>
          <cell r="AR4505">
            <v>10</v>
          </cell>
          <cell r="AS4505">
            <v>42361</v>
          </cell>
          <cell r="AT4505" t="str">
            <v>UMV-638-2013 Terminado Acciones de Movilidad UAERMV Circuito Movilidad  -</v>
          </cell>
          <cell r="AU4505">
            <v>0</v>
          </cell>
          <cell r="AV4505" t="str">
            <v>sc</v>
          </cell>
        </row>
        <row r="4506">
          <cell r="AP4506">
            <v>165135</v>
          </cell>
          <cell r="AQ4506">
            <v>10005695</v>
          </cell>
          <cell r="AR4506">
            <v>10</v>
          </cell>
          <cell r="AS4506">
            <v>42361</v>
          </cell>
          <cell r="AT4506" t="str">
            <v>UMV-638-2013 Terminado Acciones de Movilidad UAERMV Circuito Movilidad  -</v>
          </cell>
          <cell r="AU4506">
            <v>0</v>
          </cell>
          <cell r="AV4506" t="str">
            <v>sc</v>
          </cell>
        </row>
        <row r="4507">
          <cell r="AP4507">
            <v>165281</v>
          </cell>
          <cell r="AQ4507">
            <v>10005215</v>
          </cell>
          <cell r="AR4507">
            <v>10</v>
          </cell>
          <cell r="AS4507">
            <v>42361</v>
          </cell>
          <cell r="AT4507" t="str">
            <v>UMV-638-2013 Terminado Acciones de Movilidad UAERMV Circuito Movilidad  -</v>
          </cell>
          <cell r="AU4507">
            <v>0</v>
          </cell>
          <cell r="AV4507" t="str">
            <v>sc</v>
          </cell>
        </row>
        <row r="4508">
          <cell r="AP4508">
            <v>165293</v>
          </cell>
          <cell r="AQ4508">
            <v>10004663</v>
          </cell>
          <cell r="AR4508">
            <v>10</v>
          </cell>
          <cell r="AS4508">
            <v>42608</v>
          </cell>
          <cell r="AT4508" t="str">
            <v>SD Terminado Mantenimiento Periódico UAERMV Local SD Reporte Ejecución Julio 2016-</v>
          </cell>
          <cell r="AU4508">
            <v>0</v>
          </cell>
          <cell r="AV4508" t="str">
            <v>sc</v>
          </cell>
        </row>
        <row r="4509">
          <cell r="AP4509">
            <v>165410</v>
          </cell>
          <cell r="AQ4509">
            <v>10004310</v>
          </cell>
          <cell r="AR4509">
            <v>10</v>
          </cell>
          <cell r="AS4509">
            <v>42723</v>
          </cell>
          <cell r="AT4509" t="str">
            <v>SD Terminado Mantenimiento Rutinario UAERMV Local SD -</v>
          </cell>
          <cell r="AU4509">
            <v>0</v>
          </cell>
          <cell r="AV4509" t="str">
            <v>NO SITP</v>
          </cell>
        </row>
        <row r="4510">
          <cell r="AP4510">
            <v>165420</v>
          </cell>
          <cell r="AQ4510">
            <v>10004264</v>
          </cell>
          <cell r="AR4510">
            <v>10</v>
          </cell>
          <cell r="AS4510">
            <v>42361</v>
          </cell>
          <cell r="AT4510" t="str">
            <v>UMV-638-2013 Terminado Acciones de Movilidad UAERMV Local  -</v>
          </cell>
          <cell r="AU4510">
            <v>0</v>
          </cell>
          <cell r="AV4510" t="str">
            <v>NO SITP</v>
          </cell>
        </row>
        <row r="4511">
          <cell r="AP4511">
            <v>165492</v>
          </cell>
          <cell r="AQ4511">
            <v>10004900</v>
          </cell>
          <cell r="AR4511">
            <v>10</v>
          </cell>
          <cell r="AS4511">
            <v>42403</v>
          </cell>
          <cell r="AT4511" t="str">
            <v>SD Reservado Mantenimiento Periódico UAERMV Circuito Movilidad  -</v>
          </cell>
          <cell r="AU4511">
            <v>0</v>
          </cell>
          <cell r="AV4511" t="str">
            <v>UAERMV Reservado Mantenimiento</v>
          </cell>
        </row>
        <row r="4512">
          <cell r="AP4512">
            <v>165493</v>
          </cell>
          <cell r="AQ4512">
            <v>10004794</v>
          </cell>
          <cell r="AR4512">
            <v>10</v>
          </cell>
          <cell r="AS4512">
            <v>42731</v>
          </cell>
          <cell r="AT4512" t="str">
            <v>SD Reservado Rehabilitación IDU Circuito Movilidad EJECUCION SITP 2016 -</v>
          </cell>
          <cell r="AU4512">
            <v>0</v>
          </cell>
          <cell r="AV4512" t="str">
            <v>SITP 2016 IDU RESERVADO</v>
          </cell>
        </row>
        <row r="4513">
          <cell r="AP4513">
            <v>165494</v>
          </cell>
          <cell r="AQ4513">
            <v>10004738</v>
          </cell>
          <cell r="AR4513">
            <v>10</v>
          </cell>
          <cell r="AS4513">
            <v>42731</v>
          </cell>
          <cell r="AT4513" t="str">
            <v>SD Reservado Mantenimiento Periódico IDU Circuito Movilidad EJECUCION SITP 2016 -</v>
          </cell>
          <cell r="AU4513">
            <v>0</v>
          </cell>
          <cell r="AV4513" t="str">
            <v>SITP 2016 IDU RESERVADO</v>
          </cell>
        </row>
        <row r="4514">
          <cell r="AP4514">
            <v>165495</v>
          </cell>
          <cell r="AQ4514">
            <v>10004675</v>
          </cell>
          <cell r="AR4514">
            <v>10</v>
          </cell>
          <cell r="AS4514">
            <v>42731</v>
          </cell>
          <cell r="AT4514" t="str">
            <v>SD Reservado Rehabilitación IDU Circuito Movilidad EJECUCION SITP 2016 -</v>
          </cell>
          <cell r="AU4514">
            <v>0</v>
          </cell>
          <cell r="AV4514" t="str">
            <v>SITP 2016 IDU RESERVADO</v>
          </cell>
        </row>
        <row r="4515">
          <cell r="AP4515">
            <v>165496</v>
          </cell>
          <cell r="AQ4515">
            <v>10004596</v>
          </cell>
          <cell r="AR4515">
            <v>10</v>
          </cell>
          <cell r="AS4515">
            <v>42731</v>
          </cell>
          <cell r="AT4515" t="str">
            <v>SD Reservado Rehabilitación IDU Circuito Movilidad EJECUCION SITP 2016 -</v>
          </cell>
          <cell r="AU4515">
            <v>0</v>
          </cell>
          <cell r="AV4515" t="str">
            <v>SITP 2016 IDU RESERVADO</v>
          </cell>
        </row>
        <row r="4516">
          <cell r="AP4516">
            <v>165497</v>
          </cell>
          <cell r="AQ4516">
            <v>10004501</v>
          </cell>
          <cell r="AR4516">
            <v>10</v>
          </cell>
          <cell r="AS4516">
            <v>42731</v>
          </cell>
          <cell r="AT4516" t="str">
            <v>SD Reservado Mantenimiento Periódico IDU Circuito Movilidad EJECUCION SITP 2016 -</v>
          </cell>
          <cell r="AU4516">
            <v>0</v>
          </cell>
          <cell r="AV4516" t="str">
            <v>SITP 2016 IDU RESERVADO</v>
          </cell>
        </row>
        <row r="4517">
          <cell r="AP4517">
            <v>165498</v>
          </cell>
          <cell r="AQ4517">
            <v>10004431</v>
          </cell>
          <cell r="AR4517">
            <v>10</v>
          </cell>
          <cell r="AS4517">
            <v>42731</v>
          </cell>
          <cell r="AT4517" t="str">
            <v>SD Reservado Mantenimiento Rutinario IDU Circuito Movilidad EJECUCION SITP 2016 -</v>
          </cell>
          <cell r="AU4517">
            <v>0</v>
          </cell>
          <cell r="AV4517" t="str">
            <v>sc</v>
          </cell>
        </row>
        <row r="4518">
          <cell r="AP4518">
            <v>165499</v>
          </cell>
          <cell r="AQ4518">
            <v>10004359</v>
          </cell>
          <cell r="AR4518">
            <v>10</v>
          </cell>
          <cell r="AS4518">
            <v>42731</v>
          </cell>
          <cell r="AT4518" t="str">
            <v>SD Reservado Rehabilitación IDU Circuito Movilidad EJECUCION SITP 2016 -</v>
          </cell>
          <cell r="AU4518">
            <v>0</v>
          </cell>
          <cell r="AV4518" t="str">
            <v>sc</v>
          </cell>
        </row>
        <row r="4519">
          <cell r="AP4519">
            <v>165500</v>
          </cell>
          <cell r="AQ4519">
            <v>10004275</v>
          </cell>
          <cell r="AR4519">
            <v>10</v>
          </cell>
          <cell r="AS4519">
            <v>42731</v>
          </cell>
          <cell r="AT4519" t="str">
            <v>SD Reservado Rehabilitación IDU Circuito Movilidad EJECUCION SITP 2016 -</v>
          </cell>
          <cell r="AU4519">
            <v>0</v>
          </cell>
          <cell r="AV4519" t="str">
            <v>sc</v>
          </cell>
        </row>
        <row r="4520">
          <cell r="AP4520">
            <v>165501</v>
          </cell>
          <cell r="AQ4520">
            <v>10004186</v>
          </cell>
          <cell r="AR4520">
            <v>10</v>
          </cell>
          <cell r="AS4520">
            <v>42403</v>
          </cell>
          <cell r="AT4520" t="str">
            <v>SD Reservado Mantenimiento Periódico UAERMV Circuito Movilidad  -</v>
          </cell>
          <cell r="AU4520">
            <v>0</v>
          </cell>
          <cell r="AV4520" t="str">
            <v>sc</v>
          </cell>
        </row>
        <row r="4521">
          <cell r="AP4521">
            <v>165502</v>
          </cell>
          <cell r="AQ4521">
            <v>10003912</v>
          </cell>
          <cell r="AR4521">
            <v>10</v>
          </cell>
          <cell r="AS4521">
            <v>42403</v>
          </cell>
          <cell r="AT4521" t="str">
            <v>SD Reservado Mantenimiento Periódico UAERMV Circuito Movilidad  -</v>
          </cell>
          <cell r="AU4521">
            <v>0</v>
          </cell>
          <cell r="AV4521" t="str">
            <v>sc</v>
          </cell>
        </row>
        <row r="4522">
          <cell r="AP4522">
            <v>165538</v>
          </cell>
          <cell r="AQ4522">
            <v>10004167</v>
          </cell>
          <cell r="AR4522">
            <v>10</v>
          </cell>
          <cell r="AS4522">
            <v>42313</v>
          </cell>
          <cell r="AT4522" t="str">
            <v>IDU-74-2008 Terminado Construcción IDU Local  -Anden1-3 Calzada2-POLIZA ESTABILIDAD ACTIVA</v>
          </cell>
          <cell r="AU4522">
            <v>43439</v>
          </cell>
          <cell r="AV4522" t="str">
            <v>POLIZA ESTABILIDAD ACTIVA IDU 074/08_V12</v>
          </cell>
        </row>
        <row r="4523">
          <cell r="AP4523">
            <v>165539</v>
          </cell>
          <cell r="AQ4523">
            <v>10004089</v>
          </cell>
          <cell r="AR4523">
            <v>10</v>
          </cell>
          <cell r="AS4523">
            <v>42313</v>
          </cell>
          <cell r="AT4523" t="str">
            <v>IDU-74-2008 Terminado Construcción IDU Local  -Anden1-3 Calzada2-POLIZA ESTABILIDAD ACTIVA</v>
          </cell>
          <cell r="AU4523">
            <v>43439</v>
          </cell>
          <cell r="AV4523" t="str">
            <v>POLIZA ESTABILIDAD ACTIVA IDU 074/08_V12</v>
          </cell>
        </row>
        <row r="4524">
          <cell r="AP4524">
            <v>165540</v>
          </cell>
          <cell r="AQ4524">
            <v>10003942</v>
          </cell>
          <cell r="AR4524">
            <v>10</v>
          </cell>
          <cell r="AS4524">
            <v>42313</v>
          </cell>
          <cell r="AT4524" t="str">
            <v>IDU-74-2008 Terminado Construcción IDU Local  -Anden1-3 Calzada2-POLIZA ESTABILIDAD ACTIVA</v>
          </cell>
          <cell r="AU4524">
            <v>43439</v>
          </cell>
          <cell r="AV4524" t="str">
            <v>POLIZA ESTABILIDAD ACTIVA IDU 074/08_V12</v>
          </cell>
        </row>
        <row r="4525">
          <cell r="AP4525">
            <v>165541</v>
          </cell>
          <cell r="AQ4525">
            <v>10003862</v>
          </cell>
          <cell r="AR4525">
            <v>10</v>
          </cell>
          <cell r="AS4525">
            <v>42313</v>
          </cell>
          <cell r="AT4525" t="str">
            <v>IDU-74-2008 Terminado Construcción IDU Local  -Anden1-3 Calzada2-POLIZA ESTABILIDAD ACTIVA</v>
          </cell>
          <cell r="AU4525">
            <v>43439</v>
          </cell>
          <cell r="AV4525" t="str">
            <v>viable</v>
          </cell>
        </row>
        <row r="4526">
          <cell r="AP4526">
            <v>165542</v>
          </cell>
          <cell r="AQ4526">
            <v>10003719</v>
          </cell>
          <cell r="AR4526">
            <v>10</v>
          </cell>
          <cell r="AS4526">
            <v>42313</v>
          </cell>
          <cell r="AT4526" t="str">
            <v>IDU-74-2008 Terminado Construcción IDU Local  -Anden1-3 Calzada2-POLIZA ESTABILIDAD ACTIVA</v>
          </cell>
          <cell r="AU4526">
            <v>43439</v>
          </cell>
          <cell r="AV4526" t="str">
            <v>INTERVENCION IDU Construcción Fecha Reporte 4/11/2015</v>
          </cell>
        </row>
        <row r="4527">
          <cell r="AP4527">
            <v>165554</v>
          </cell>
          <cell r="AQ4527">
            <v>10003807</v>
          </cell>
          <cell r="AR4527">
            <v>10</v>
          </cell>
          <cell r="AS4527">
            <v>42698</v>
          </cell>
          <cell r="AT4527" t="str">
            <v>FDLE-250-2014 Terminado Construcción FDL ENGATIVA Circuito Movilidad SD -</v>
          </cell>
          <cell r="AU4527">
            <v>0</v>
          </cell>
          <cell r="AV4527" t="str">
            <v>sc</v>
          </cell>
        </row>
        <row r="4528">
          <cell r="AP4528">
            <v>165555</v>
          </cell>
          <cell r="AQ4528">
            <v>10003646</v>
          </cell>
          <cell r="AR4528">
            <v>10</v>
          </cell>
          <cell r="AS4528">
            <v>42698</v>
          </cell>
          <cell r="AT4528" t="str">
            <v>FDLE-250-2014 Terminado Construcción FDL ENGATIVA Circuito Movilidad SD -</v>
          </cell>
          <cell r="AU4528">
            <v>0</v>
          </cell>
          <cell r="AV4528" t="str">
            <v>sc</v>
          </cell>
        </row>
        <row r="4529">
          <cell r="AP4529">
            <v>165713</v>
          </cell>
          <cell r="AQ4529">
            <v>10004446</v>
          </cell>
          <cell r="AR4529">
            <v>10</v>
          </cell>
          <cell r="AS4529">
            <v>42313</v>
          </cell>
          <cell r="AT4529" t="str">
            <v>IDU-2128-2013 Terminado Mantenimiento Periódico IDU Local  -</v>
          </cell>
          <cell r="AU4529">
            <v>0</v>
          </cell>
          <cell r="AV4529" t="str">
            <v>VIABLE</v>
          </cell>
        </row>
        <row r="4530">
          <cell r="AP4530">
            <v>165727</v>
          </cell>
          <cell r="AQ4530">
            <v>10004314</v>
          </cell>
          <cell r="AR4530">
            <v>10</v>
          </cell>
          <cell r="AS4530">
            <v>42313</v>
          </cell>
          <cell r="AT4530" t="str">
            <v>IDU-2128-2013 Terminado Mantenimiento Periódico IDU Circuito Movilidad  -</v>
          </cell>
          <cell r="AU4530">
            <v>0</v>
          </cell>
          <cell r="AV4530" t="str">
            <v>SITP 2016 IDU RESERVADO</v>
          </cell>
        </row>
        <row r="4531">
          <cell r="AP4531">
            <v>165728</v>
          </cell>
          <cell r="AQ4531">
            <v>10003793</v>
          </cell>
          <cell r="AR4531">
            <v>10</v>
          </cell>
          <cell r="AS4531">
            <v>42731</v>
          </cell>
          <cell r="AT4531" t="str">
            <v>SD Reservado Mantenimiento Periódico IDU Circuito Movilidad EJECUCION SITP 2016 -</v>
          </cell>
          <cell r="AU4531">
            <v>0</v>
          </cell>
          <cell r="AV4531" t="str">
            <v>SITP 2016 IDU RESERVADO</v>
          </cell>
        </row>
        <row r="4532">
          <cell r="AP4532">
            <v>165729</v>
          </cell>
          <cell r="AQ4532">
            <v>10003703</v>
          </cell>
          <cell r="AR4532">
            <v>10</v>
          </cell>
          <cell r="AS4532">
            <v>42731</v>
          </cell>
          <cell r="AT4532" t="str">
            <v>SD Reservado Mantenimiento Periódico IDU Circuito Movilidad EJECUCION SITP 2016 -</v>
          </cell>
          <cell r="AU4532">
            <v>0</v>
          </cell>
          <cell r="AV4532" t="str">
            <v>SITP 2016 IDU RESERVADO</v>
          </cell>
        </row>
        <row r="4533">
          <cell r="AP4533">
            <v>165730</v>
          </cell>
          <cell r="AQ4533">
            <v>10003559</v>
          </cell>
          <cell r="AR4533">
            <v>10</v>
          </cell>
          <cell r="AS4533">
            <v>42731</v>
          </cell>
          <cell r="AT4533" t="str">
            <v>SD Reservado Mantenimiento Periódico IDU Circuito Movilidad EJECUCION SITP 2016 -</v>
          </cell>
          <cell r="AU4533">
            <v>0</v>
          </cell>
          <cell r="AV4533" t="str">
            <v>SITP 2016 IDU RESERVADO</v>
          </cell>
        </row>
        <row r="4534">
          <cell r="AP4534">
            <v>165735</v>
          </cell>
          <cell r="AQ4534">
            <v>10002494</v>
          </cell>
          <cell r="AR4534">
            <v>10</v>
          </cell>
          <cell r="AS4534">
            <v>42653</v>
          </cell>
          <cell r="AT4534" t="str">
            <v>IDU-935-2016 Reservado Conservacion IDU Circuito Movilidad ACCIONES POPULARES		 -</v>
          </cell>
          <cell r="AU4534">
            <v>0</v>
          </cell>
          <cell r="AV4534" t="str">
            <v>RESERVADO CTO IDU-935-2016</v>
          </cell>
        </row>
        <row r="4535">
          <cell r="AP4535">
            <v>165737</v>
          </cell>
          <cell r="AQ4535">
            <v>10002370</v>
          </cell>
          <cell r="AR4535">
            <v>10</v>
          </cell>
          <cell r="AS4535">
            <v>42653</v>
          </cell>
          <cell r="AT4535" t="str">
            <v>IDU-935-2016 Reservado Conservacion IDU Circuito Movilidad ACCIONES POPULARES		 -</v>
          </cell>
          <cell r="AU4535">
            <v>0</v>
          </cell>
          <cell r="AV4535" t="str">
            <v>RESERVADO CTO IDU-935-2016</v>
          </cell>
        </row>
        <row r="4536">
          <cell r="AP4536">
            <v>165738</v>
          </cell>
          <cell r="AQ4536">
            <v>10002300</v>
          </cell>
          <cell r="AR4536">
            <v>10</v>
          </cell>
          <cell r="AS4536">
            <v>42653</v>
          </cell>
          <cell r="AT4536" t="str">
            <v>IDU-935-2016 Reservado Conservacion IDU Circuito Movilidad ACCIONES POPULARES		 -</v>
          </cell>
          <cell r="AU4536">
            <v>0</v>
          </cell>
          <cell r="AV4536" t="str">
            <v>RESERVADO CTO IDU-935-2016</v>
          </cell>
        </row>
        <row r="4537">
          <cell r="AP4537">
            <v>165739</v>
          </cell>
          <cell r="AQ4537">
            <v>10002201</v>
          </cell>
          <cell r="AR4537">
            <v>10</v>
          </cell>
          <cell r="AS4537">
            <v>42653</v>
          </cell>
          <cell r="AT4537" t="str">
            <v>IDU-935-2016 Reservado Conservacion IDU Circuito Movilidad ACCIONES POPULARES		 -</v>
          </cell>
          <cell r="AU4537">
            <v>0</v>
          </cell>
          <cell r="AV4537" t="str">
            <v>RESERVADO CTO IDU-935-2016</v>
          </cell>
        </row>
        <row r="4538">
          <cell r="AP4538">
            <v>165740</v>
          </cell>
          <cell r="AQ4538">
            <v>10002111</v>
          </cell>
          <cell r="AR4538">
            <v>10</v>
          </cell>
          <cell r="AS4538">
            <v>42653</v>
          </cell>
          <cell r="AT4538" t="str">
            <v>IDU-935-2016 Reservado Conservacion IDU Circuito Movilidad ACCIONES POPULARES		 -</v>
          </cell>
          <cell r="AU4538">
            <v>0</v>
          </cell>
          <cell r="AV4538" t="str">
            <v>RESERVADO CTO IDU-935-2016</v>
          </cell>
        </row>
        <row r="4539">
          <cell r="AP4539">
            <v>165741</v>
          </cell>
          <cell r="AQ4539">
            <v>10002022</v>
          </cell>
          <cell r="AR4539">
            <v>10</v>
          </cell>
          <cell r="AS4539">
            <v>42653</v>
          </cell>
          <cell r="AT4539" t="str">
            <v>IDU-935-2016 Reservado Conservacion IDU Circuito Movilidad ACCIONES POPULARES		 -</v>
          </cell>
          <cell r="AU4539">
            <v>0</v>
          </cell>
          <cell r="AV4539" t="str">
            <v>RESERVADO CTO IDU-935-2016</v>
          </cell>
        </row>
        <row r="4540">
          <cell r="AP4540">
            <v>165742</v>
          </cell>
          <cell r="AQ4540">
            <v>10001933</v>
          </cell>
          <cell r="AR4540">
            <v>10</v>
          </cell>
          <cell r="AS4540">
            <v>42653</v>
          </cell>
          <cell r="AT4540" t="str">
            <v>IDU-935-2016 Reservado Conservacion IDU Circuito Movilidad ACCIONES POPULARES		 -</v>
          </cell>
          <cell r="AU4540">
            <v>0</v>
          </cell>
          <cell r="AV4540" t="str">
            <v>RESERVADO CTO IDU-935-2016</v>
          </cell>
        </row>
        <row r="4541">
          <cell r="AP4541">
            <v>165743</v>
          </cell>
          <cell r="AQ4541">
            <v>10001849</v>
          </cell>
          <cell r="AR4541">
            <v>10</v>
          </cell>
          <cell r="AS4541">
            <v>42653</v>
          </cell>
          <cell r="AT4541" t="str">
            <v>IDU-935-2016 Reservado Conservacion IDU Circuito Movilidad ACCIONES POPULARES		 -</v>
          </cell>
          <cell r="AU4541">
            <v>0</v>
          </cell>
          <cell r="AV4541" t="str">
            <v>RESERVADO CTO IDU-935-2016</v>
          </cell>
        </row>
        <row r="4542">
          <cell r="AP4542">
            <v>165744</v>
          </cell>
          <cell r="AQ4542">
            <v>10001783</v>
          </cell>
          <cell r="AR4542">
            <v>10</v>
          </cell>
          <cell r="AS4542">
            <v>42653</v>
          </cell>
          <cell r="AT4542" t="str">
            <v>IDU-935-2016 Reservado Conservacion IDU Circuito Movilidad ACCIONES POPULARES\t\t -</v>
          </cell>
          <cell r="AU4542">
            <v>0</v>
          </cell>
          <cell r="AV4542" t="str">
            <v>RESERVADO CTO IDU-935-2016</v>
          </cell>
        </row>
        <row r="4543">
          <cell r="AP4543">
            <v>165746</v>
          </cell>
          <cell r="AQ4543">
            <v>10001619</v>
          </cell>
          <cell r="AR4543">
            <v>10</v>
          </cell>
          <cell r="AS4543">
            <v>42653</v>
          </cell>
          <cell r="AT4543" t="str">
            <v>IDU-935-2016 Reservado Conservacion IDU Circuito Movilidad ACCIONES POPULARES		 -</v>
          </cell>
          <cell r="AU4543">
            <v>0</v>
          </cell>
          <cell r="AV4543" t="str">
            <v>RESERVADO CTO IDU-935-2016</v>
          </cell>
        </row>
        <row r="4544">
          <cell r="AP4544">
            <v>165747</v>
          </cell>
          <cell r="AQ4544">
            <v>10001499</v>
          </cell>
          <cell r="AR4544">
            <v>10</v>
          </cell>
          <cell r="AS4544">
            <v>42653</v>
          </cell>
          <cell r="AT4544" t="str">
            <v>IDU-935-2016 Reservado Conservacion IDU Circuito Movilidad ACCIONES POPULARES		 -</v>
          </cell>
          <cell r="AU4544">
            <v>0</v>
          </cell>
          <cell r="AV4544" t="str">
            <v>RESERVADO CTO IDU-935-2016</v>
          </cell>
        </row>
        <row r="4545">
          <cell r="AP4545">
            <v>165748</v>
          </cell>
          <cell r="AQ4545">
            <v>10001276</v>
          </cell>
          <cell r="AR4545">
            <v>10</v>
          </cell>
          <cell r="AS4545">
            <v>42653</v>
          </cell>
          <cell r="AT4545" t="str">
            <v>IDU-935-2016 Reservado Conservacion IDU Circuito Movilidad ACCIONES POPULARES		 -</v>
          </cell>
          <cell r="AU4545">
            <v>0</v>
          </cell>
          <cell r="AV4545" t="str">
            <v>RESERVADO CTO IDU-935-2016</v>
          </cell>
        </row>
        <row r="4546">
          <cell r="AP4546">
            <v>165749</v>
          </cell>
          <cell r="AQ4546">
            <v>10001151</v>
          </cell>
          <cell r="AR4546">
            <v>10</v>
          </cell>
          <cell r="AS4546">
            <v>42653</v>
          </cell>
          <cell r="AT4546" t="str">
            <v>IDU-935-2016 Reservado Conservacion IDU Circuito Movilidad ACCIONES POPULARES		 -</v>
          </cell>
          <cell r="AU4546">
            <v>0</v>
          </cell>
          <cell r="AV4546" t="str">
            <v>RESERVADO CTO IDU-935-2016</v>
          </cell>
        </row>
        <row r="4547">
          <cell r="AP4547">
            <v>165750</v>
          </cell>
          <cell r="AQ4547">
            <v>10000977</v>
          </cell>
          <cell r="AR4547">
            <v>10</v>
          </cell>
          <cell r="AS4547">
            <v>42653</v>
          </cell>
          <cell r="AT4547" t="str">
            <v>IDU-935-2016 Reservado Conservacion IDU Circuito Movilidad ACCIONES POPULARES		 -</v>
          </cell>
          <cell r="AU4547">
            <v>0</v>
          </cell>
          <cell r="AV4547" t="str">
            <v>RESERVADO CTO IDU-935-2016</v>
          </cell>
        </row>
        <row r="4548">
          <cell r="AP4548">
            <v>165751</v>
          </cell>
          <cell r="AQ4548">
            <v>10000863</v>
          </cell>
          <cell r="AR4548">
            <v>10</v>
          </cell>
          <cell r="AS4548">
            <v>42653</v>
          </cell>
          <cell r="AT4548" t="str">
            <v>IDU-935-2016 Reservado Conservacion IDU Circuito Movilidad ACCIONES POPULARES		 -Calzada 2-POLIZA ESTABILIDAD Y CALIDAD ACTIVA</v>
          </cell>
          <cell r="AU4548">
            <v>44283</v>
          </cell>
          <cell r="AV4548" t="str">
            <v>sc</v>
          </cell>
        </row>
        <row r="4549">
          <cell r="AP4549">
            <v>165751</v>
          </cell>
          <cell r="AQ4549">
            <v>10000863</v>
          </cell>
          <cell r="AR4549">
            <v>10</v>
          </cell>
          <cell r="AS4549">
            <v>42637</v>
          </cell>
          <cell r="AT4549" t="str">
            <v>IDU-1702-2014 Terminado Rehabilitación IDU Circuito Movilidad  Reporte Final-Calzada 2-POLIZA ESTABILIDAD Y CALIDAD ACTIVA</v>
          </cell>
          <cell r="AU4549">
            <v>44283</v>
          </cell>
          <cell r="AV4549" t="str">
            <v>sc</v>
          </cell>
        </row>
        <row r="4550">
          <cell r="AP4550">
            <v>165752</v>
          </cell>
          <cell r="AQ4550">
            <v>10000804</v>
          </cell>
          <cell r="AR4550">
            <v>10</v>
          </cell>
          <cell r="AS4550">
            <v>42653</v>
          </cell>
          <cell r="AT4550" t="str">
            <v>IDU-935-2016 Reservado Conservacion IDU Circuito Movilidad ACCIONES POPULARES		 -Calzada 2-POLIZA ESTABILIDAD Y CALIDAD ACTIVA</v>
          </cell>
          <cell r="AU4550">
            <v>44283</v>
          </cell>
          <cell r="AV4550" t="str">
            <v>sc</v>
          </cell>
        </row>
        <row r="4551">
          <cell r="AP4551">
            <v>165752</v>
          </cell>
          <cell r="AQ4551">
            <v>10000804</v>
          </cell>
          <cell r="AR4551">
            <v>10</v>
          </cell>
          <cell r="AS4551">
            <v>42637</v>
          </cell>
          <cell r="AT4551" t="str">
            <v>IDU-1702-2014 Terminado Rehabilitación IDU Circuito Movilidad  Reporte Final-Calzada 2-POLIZA ESTABILIDAD Y CALIDAD ACTIVA</v>
          </cell>
          <cell r="AU4551">
            <v>44283</v>
          </cell>
          <cell r="AV4551" t="str">
            <v>sc</v>
          </cell>
        </row>
        <row r="4552">
          <cell r="AP4552">
            <v>165753</v>
          </cell>
          <cell r="AQ4552">
            <v>10000742</v>
          </cell>
          <cell r="AR4552">
            <v>10</v>
          </cell>
          <cell r="AS4552">
            <v>42637</v>
          </cell>
          <cell r="AT4552" t="str">
            <v>IDU-1702-2014 Terminado Rehabilitación IDU Circuito Movilidad  Reporte Final-Calzada 2-POLIZA ESTABILIDAD Y CALIDAD ACTIVA</v>
          </cell>
          <cell r="AU4552">
            <v>44283</v>
          </cell>
          <cell r="AV4552" t="str">
            <v>sc</v>
          </cell>
        </row>
        <row r="4553">
          <cell r="AP4553">
            <v>165753</v>
          </cell>
          <cell r="AQ4553">
            <v>10000742</v>
          </cell>
          <cell r="AR4553">
            <v>10</v>
          </cell>
          <cell r="AS4553">
            <v>42653</v>
          </cell>
          <cell r="AT4553" t="str">
            <v>IDU-935-2016 Reservado Conservacion IDU Circuito Movilidad ACCIONES POPULARES		 -Calzada 2-POLIZA ESTABILIDAD Y CALIDAD ACTIVA</v>
          </cell>
          <cell r="AU4553">
            <v>44283</v>
          </cell>
          <cell r="AV4553" t="str">
            <v>sc</v>
          </cell>
        </row>
        <row r="4554">
          <cell r="AP4554">
            <v>165754</v>
          </cell>
          <cell r="AQ4554">
            <v>10000681</v>
          </cell>
          <cell r="AR4554">
            <v>10</v>
          </cell>
          <cell r="AS4554">
            <v>42653</v>
          </cell>
          <cell r="AT4554" t="str">
            <v>IDU-935-2016 Reservado Conservacion IDU Circuito Movilidad ACCIONES POPULARES		 -Calzada 2-POLIZA ESTABILIDAD Y CALIDAD ACTIVA</v>
          </cell>
          <cell r="AU4554">
            <v>44283</v>
          </cell>
          <cell r="AV4554" t="str">
            <v>sc</v>
          </cell>
        </row>
        <row r="4555">
          <cell r="AP4555">
            <v>165754</v>
          </cell>
          <cell r="AQ4555">
            <v>10000681</v>
          </cell>
          <cell r="AR4555">
            <v>10</v>
          </cell>
          <cell r="AS4555">
            <v>42637</v>
          </cell>
          <cell r="AT4555" t="str">
            <v>IDU-1702-2014 Terminado Rehabilitación IDU Circuito Movilidad  Reporte Final-Calzada 2-POLIZA ESTABILIDAD Y CALIDAD ACTIVA</v>
          </cell>
          <cell r="AU4555">
            <v>44283</v>
          </cell>
          <cell r="AV4555" t="str">
            <v>sc</v>
          </cell>
        </row>
        <row r="4556">
          <cell r="AP4556">
            <v>165769</v>
          </cell>
          <cell r="AQ4556">
            <v>10003473</v>
          </cell>
          <cell r="AR4556">
            <v>10</v>
          </cell>
          <cell r="AS4556">
            <v>42313</v>
          </cell>
          <cell r="AT4556" t="str">
            <v>IDU-74-2008 Terminado Rehabilitación IDU Circuito Movilidad  -Calzada2-POLIZA ESTABILIDAD ACTIVA</v>
          </cell>
          <cell r="AU4556">
            <v>43439</v>
          </cell>
          <cell r="AV4556" t="str">
            <v>POLIZA ESTABILIDAD IDU 074/08_V12</v>
          </cell>
        </row>
        <row r="4557">
          <cell r="AP4557">
            <v>165770</v>
          </cell>
          <cell r="AQ4557">
            <v>10003417</v>
          </cell>
          <cell r="AR4557">
            <v>10</v>
          </cell>
          <cell r="AS4557">
            <v>42313</v>
          </cell>
          <cell r="AT4557" t="str">
            <v>IDU-74-2008 Terminado Rehabilitación IDU Circuito Movilidad  -Calzada2-POLIZA ESTABILIDAD ACTIVA</v>
          </cell>
          <cell r="AU4557">
            <v>43439</v>
          </cell>
          <cell r="AV4557" t="str">
            <v>POLIZA ESTABILIDAD IDU 074/08_V12</v>
          </cell>
        </row>
        <row r="4558">
          <cell r="AP4558">
            <v>165771</v>
          </cell>
          <cell r="AQ4558">
            <v>10003318</v>
          </cell>
          <cell r="AR4558">
            <v>10</v>
          </cell>
          <cell r="AS4558">
            <v>42313</v>
          </cell>
          <cell r="AT4558" t="str">
            <v>IDU-74-2008 Terminado Rehabilitación IDU Circuito Movilidad  -Calzada2-POLIZA ESTABILIDAD ACTIVA</v>
          </cell>
          <cell r="AU4558">
            <v>43439</v>
          </cell>
          <cell r="AV4558" t="str">
            <v>POLIZA ESTABILIDAD IDU 074/08_V12</v>
          </cell>
        </row>
        <row r="4559">
          <cell r="AP4559">
            <v>165772</v>
          </cell>
          <cell r="AQ4559">
            <v>10003257</v>
          </cell>
          <cell r="AR4559">
            <v>10</v>
          </cell>
          <cell r="AS4559">
            <v>42313</v>
          </cell>
          <cell r="AT4559" t="str">
            <v>IDU-74-2008 Terminado Rehabilitación IDU Circuito Movilidad  -Calzada2-POLIZA ESTABILIDAD ACTIVA</v>
          </cell>
          <cell r="AU4559">
            <v>43439</v>
          </cell>
          <cell r="AV4559" t="str">
            <v>POLIZA ESTABILIDAD IDU 074/08_V12</v>
          </cell>
        </row>
        <row r="4560">
          <cell r="AP4560">
            <v>165773</v>
          </cell>
          <cell r="AQ4560">
            <v>10003192</v>
          </cell>
          <cell r="AR4560">
            <v>10</v>
          </cell>
          <cell r="AS4560">
            <v>42313</v>
          </cell>
          <cell r="AT4560" t="str">
            <v>IDU-74-2008 Terminado Rehabilitación IDU Circuito Movilidad  -Calzada2-POLIZA ESTABILIDAD ACTIVA</v>
          </cell>
          <cell r="AU4560">
            <v>43439</v>
          </cell>
          <cell r="AV4560" t="str">
            <v>POLIZA ESTABILIDAD IDU 074/08_V12</v>
          </cell>
        </row>
        <row r="4561">
          <cell r="AP4561">
            <v>165795</v>
          </cell>
          <cell r="AQ4561">
            <v>10003516</v>
          </cell>
          <cell r="AR4561">
            <v>10</v>
          </cell>
          <cell r="AS4561">
            <v>42637</v>
          </cell>
          <cell r="AT4561" t="str">
            <v>IDU-1702-2014 Terminado Diagnostico IDU Local  Reporte Final-</v>
          </cell>
          <cell r="AU4561">
            <v>0</v>
          </cell>
          <cell r="AV4561" t="str">
            <v>INTERVENCION IDU IDU-74-2008 Acciones de Movilidad Fecha Reporte 4/11/2015</v>
          </cell>
        </row>
        <row r="4562">
          <cell r="AP4562">
            <v>165795</v>
          </cell>
          <cell r="AQ4562">
            <v>10003516</v>
          </cell>
          <cell r="AR4562">
            <v>10</v>
          </cell>
          <cell r="AS4562">
            <v>42313</v>
          </cell>
          <cell r="AT4562" t="str">
            <v>IDU-74-2008 Terminado Acciones de Movilidad IDU Local  -</v>
          </cell>
          <cell r="AU4562">
            <v>0</v>
          </cell>
          <cell r="AV4562" t="str">
            <v>INTERVENCION IDU IDU-74-2008 Acciones de Movilidad Fecha Reporte 4/11/2015</v>
          </cell>
        </row>
        <row r="4563">
          <cell r="AP4563">
            <v>165797</v>
          </cell>
          <cell r="AQ4563">
            <v>10003328</v>
          </cell>
          <cell r="AR4563">
            <v>10</v>
          </cell>
          <cell r="AS4563">
            <v>42637</v>
          </cell>
          <cell r="AT4563" t="str">
            <v>IDU-1702-2014 Terminado Diagnostico IDU Local  Reporte Final-</v>
          </cell>
          <cell r="AU4563">
            <v>0</v>
          </cell>
          <cell r="AV4563" t="str">
            <v xml:space="preserve">ESTUDIOS Y DISEÑOS DE LA A.V. JOSÉ CELESTINO MUTIS (AC 63) DESDE LA TRANSVERSAL 112B </v>
          </cell>
        </row>
        <row r="4564">
          <cell r="AP4564">
            <v>165797</v>
          </cell>
          <cell r="AQ4564">
            <v>10003328</v>
          </cell>
          <cell r="AR4564">
            <v>10</v>
          </cell>
          <cell r="AS4564">
            <v>42313</v>
          </cell>
          <cell r="AT4564" t="str">
            <v>IDU-74-2008 Terminado Acciones de Movilidad IDU Local  -</v>
          </cell>
          <cell r="AU4564">
            <v>0</v>
          </cell>
          <cell r="AV4564" t="str">
            <v xml:space="preserve">ESTUDIOS Y DISEÑOS DE LA A.V. JOSÉ CELESTINO MUTIS (AC 63) DESDE LA TRANSVERSAL 112B </v>
          </cell>
        </row>
        <row r="4565">
          <cell r="AP4565">
            <v>165798</v>
          </cell>
          <cell r="AQ4565">
            <v>10003238</v>
          </cell>
          <cell r="AR4565">
            <v>10</v>
          </cell>
          <cell r="AS4565">
            <v>42637</v>
          </cell>
          <cell r="AT4565" t="str">
            <v>IDU-1702-2014 Terminado Diagnostico IDU Local  Reporte Final-</v>
          </cell>
          <cell r="AU4565">
            <v>0</v>
          </cell>
          <cell r="AV4565" t="str">
            <v xml:space="preserve">ESTUDIOS Y DISEÑOS DE LA A.V. JOSÉ CELESTINO MUTIS (AC 63) DESDE LA TRANSVERSAL 112B </v>
          </cell>
        </row>
        <row r="4566">
          <cell r="AP4566">
            <v>165798</v>
          </cell>
          <cell r="AQ4566">
            <v>10003238</v>
          </cell>
          <cell r="AR4566">
            <v>10</v>
          </cell>
          <cell r="AS4566">
            <v>42313</v>
          </cell>
          <cell r="AT4566" t="str">
            <v>IDU-74-2008 Terminado Acciones de Movilidad IDU Local  -</v>
          </cell>
          <cell r="AU4566">
            <v>0</v>
          </cell>
          <cell r="AV4566" t="str">
            <v xml:space="preserve">ESTUDIOS Y DISEÑOS DE LA A.V. JOSÉ CELESTINO MUTIS (AC 63) DESDE LA TRANSVERSAL 112B </v>
          </cell>
        </row>
        <row r="4567">
          <cell r="AP4567">
            <v>165799</v>
          </cell>
          <cell r="AQ4567">
            <v>10003164</v>
          </cell>
          <cell r="AR4567">
            <v>10</v>
          </cell>
          <cell r="AS4567">
            <v>42637</v>
          </cell>
          <cell r="AT4567" t="str">
            <v>IDU-1702-2014 Terminado Diagnostico IDU Circuito Movilidad  Reporte Final-</v>
          </cell>
          <cell r="AU4567">
            <v>0</v>
          </cell>
          <cell r="AV4567" t="str">
            <v>viable</v>
          </cell>
        </row>
        <row r="4568">
          <cell r="AP4568">
            <v>165801</v>
          </cell>
          <cell r="AQ4568">
            <v>10003007</v>
          </cell>
          <cell r="AR4568">
            <v>10</v>
          </cell>
          <cell r="AS4568">
            <v>42313</v>
          </cell>
          <cell r="AT4568" t="str">
            <v>IDU-74-2008 Terminado Acciones de Movilidad IDU Circuito Movilidad  -</v>
          </cell>
          <cell r="AU4568">
            <v>0</v>
          </cell>
          <cell r="AV4568" t="str">
            <v>INTERVENCION IDU IDU-74-2008 Acciones de Movilidad Fecha Reporte 4/11/2015</v>
          </cell>
        </row>
        <row r="4569">
          <cell r="AP4569">
            <v>165802</v>
          </cell>
          <cell r="AQ4569">
            <v>10002906</v>
          </cell>
          <cell r="AR4569">
            <v>10</v>
          </cell>
          <cell r="AS4569">
            <v>42313</v>
          </cell>
          <cell r="AT4569" t="str">
            <v>IDU-74-2008 Terminado Acciones de Movilidad IDU Circuito Movilidad  -</v>
          </cell>
          <cell r="AU4569">
            <v>0</v>
          </cell>
          <cell r="AV4569" t="str">
            <v>INTERVENCION IDU IDU-74-2008 Acciones de Movilidad Fecha Reporte 4/11/2015</v>
          </cell>
        </row>
        <row r="4570">
          <cell r="AP4570">
            <v>165803</v>
          </cell>
          <cell r="AQ4570">
            <v>10002823</v>
          </cell>
          <cell r="AR4570">
            <v>10</v>
          </cell>
          <cell r="AS4570">
            <v>42313</v>
          </cell>
          <cell r="AT4570" t="str">
            <v>IDU-74-2008 Terminado Acciones de Movilidad IDU Circuito Movilidad  -</v>
          </cell>
          <cell r="AU4570">
            <v>0</v>
          </cell>
          <cell r="AV4570" t="str">
            <v>INTERVENCION IDU IDU-74-2008 Acciones de Movilidad Fecha Reporte 4/11/2015</v>
          </cell>
        </row>
        <row r="4571">
          <cell r="AP4571">
            <v>165807</v>
          </cell>
          <cell r="AQ4571">
            <v>10002481</v>
          </cell>
          <cell r="AR4571">
            <v>10</v>
          </cell>
          <cell r="AS4571">
            <v>42313</v>
          </cell>
          <cell r="AT4571" t="str">
            <v>IDU-74-2008 Terminado Acciones de Movilidad IDU Circuito Movilidad  -</v>
          </cell>
          <cell r="AU4571">
            <v>0</v>
          </cell>
          <cell r="AV4571" t="str">
            <v>INTERVENCION IDU IDU-74-2008 Acciones de Movilidad Fecha Reporte 4/11/2015</v>
          </cell>
        </row>
        <row r="4572">
          <cell r="AP4572">
            <v>165835</v>
          </cell>
          <cell r="AQ4572">
            <v>10002905</v>
          </cell>
          <cell r="AR4572">
            <v>10</v>
          </cell>
          <cell r="AS4572">
            <v>42361</v>
          </cell>
          <cell r="AT4572" t="str">
            <v>UMV-638-2013 Terminado Acciones de Movilidad UAERMV Circuito Movilidad  -</v>
          </cell>
          <cell r="AU4572">
            <v>0</v>
          </cell>
          <cell r="AV4572" t="str">
            <v>sc</v>
          </cell>
        </row>
        <row r="4573">
          <cell r="AP4573">
            <v>165973</v>
          </cell>
          <cell r="AQ4573">
            <v>10001993</v>
          </cell>
          <cell r="AR4573">
            <v>10</v>
          </cell>
          <cell r="AS4573">
            <v>42731</v>
          </cell>
          <cell r="AT4573" t="str">
            <v>SD Reservado Mantenimiento Periódico IDU Circuito Movilidad EJECUCION SITP 2016 -</v>
          </cell>
          <cell r="AU4573">
            <v>0</v>
          </cell>
          <cell r="AV4573" t="str">
            <v>viable</v>
          </cell>
        </row>
        <row r="4574">
          <cell r="AP4574">
            <v>165974</v>
          </cell>
          <cell r="AQ4574">
            <v>10001901</v>
          </cell>
          <cell r="AR4574">
            <v>10</v>
          </cell>
          <cell r="AS4574">
            <v>42731</v>
          </cell>
          <cell r="AT4574" t="str">
            <v>SD Reservado Mantenimiento Periódico IDU Circuito Movilidad EJECUCION SITP 2016 -</v>
          </cell>
          <cell r="AU4574">
            <v>0</v>
          </cell>
          <cell r="AV4574" t="str">
            <v>viable</v>
          </cell>
        </row>
        <row r="4575">
          <cell r="AP4575">
            <v>165975</v>
          </cell>
          <cell r="AQ4575">
            <v>10001864</v>
          </cell>
          <cell r="AR4575">
            <v>10</v>
          </cell>
          <cell r="AS4575">
            <v>42731</v>
          </cell>
          <cell r="AT4575" t="str">
            <v>SD Reservado Mantenimiento Periódico IDU Circuito Movilidad EJECUCION SITP 2016 -</v>
          </cell>
          <cell r="AU4575">
            <v>0</v>
          </cell>
          <cell r="AV4575" t="str">
            <v>INTERVENCION UAERMV UMV-638-2013 Intervencion Acciones de Movilidad Fecha Reporte 22/12/2015</v>
          </cell>
        </row>
        <row r="4576">
          <cell r="AP4576">
            <v>165976</v>
          </cell>
          <cell r="AQ4576">
            <v>10001821</v>
          </cell>
          <cell r="AR4576">
            <v>10</v>
          </cell>
          <cell r="AS4576">
            <v>42731</v>
          </cell>
          <cell r="AT4576" t="str">
            <v>SD Reservado Mantenimiento Periódico IDU Circuito Movilidad EJECUCION SITP 2016 -</v>
          </cell>
          <cell r="AU4576">
            <v>0</v>
          </cell>
          <cell r="AV4576" t="str">
            <v>INTERVENCION UAERMV UMV-638-2013 Intervencion Acciones de Movilidad Fecha Reporte 22/12/2015</v>
          </cell>
        </row>
        <row r="4577">
          <cell r="AP4577">
            <v>165977</v>
          </cell>
          <cell r="AQ4577">
            <v>10001791</v>
          </cell>
          <cell r="AR4577">
            <v>10</v>
          </cell>
          <cell r="AS4577">
            <v>42731</v>
          </cell>
          <cell r="AT4577" t="str">
            <v>SD Reservado Mantenimiento Periódico IDU Circuito Movilidad EJECUCION SITP 2016 -</v>
          </cell>
          <cell r="AU4577">
            <v>0</v>
          </cell>
          <cell r="AV4577" t="str">
            <v>viable</v>
          </cell>
        </row>
        <row r="4578">
          <cell r="AP4578">
            <v>165978</v>
          </cell>
          <cell r="AQ4578">
            <v>10001756</v>
          </cell>
          <cell r="AR4578">
            <v>10</v>
          </cell>
          <cell r="AS4578">
            <v>42731</v>
          </cell>
          <cell r="AT4578" t="str">
            <v>SD Reservado Mantenimiento Rutinario IDU Circuito Movilidad EJECUCION SITP 2016 -</v>
          </cell>
          <cell r="AU4578">
            <v>0</v>
          </cell>
          <cell r="AV4578" t="str">
            <v>viable</v>
          </cell>
        </row>
        <row r="4579">
          <cell r="AP4579">
            <v>166026</v>
          </cell>
          <cell r="AQ4579">
            <v>10001743</v>
          </cell>
          <cell r="AR4579">
            <v>10</v>
          </cell>
          <cell r="AS4579">
            <v>42731</v>
          </cell>
          <cell r="AT4579" t="str">
            <v>SD Reservado Mantenimiento Rutinario IDU Circuito Movilidad EJECUCION SITP 2016 -</v>
          </cell>
          <cell r="AU4579">
            <v>0</v>
          </cell>
          <cell r="AV4579" t="str">
            <v>INTERVENCION UAERMV UMV-638-2013 Intervencion Acciones de Movilidad Fecha Reporte 22/12/2015</v>
          </cell>
        </row>
        <row r="4580">
          <cell r="AP4580">
            <v>166027</v>
          </cell>
          <cell r="AQ4580">
            <v>10001697</v>
          </cell>
          <cell r="AR4580">
            <v>10</v>
          </cell>
          <cell r="AS4580">
            <v>42731</v>
          </cell>
          <cell r="AT4580" t="str">
            <v>SD Reservado Mantenimiento Periódico IDU Circuito Movilidad EJECUCION SITP 2016 -</v>
          </cell>
          <cell r="AU4580">
            <v>0</v>
          </cell>
          <cell r="AV4580" t="str">
            <v>INTERVENCION UAERMV UMV-638-2013 Intervencion Acciones de Movilidad Fecha Reporte 22/12/2015</v>
          </cell>
        </row>
        <row r="4581">
          <cell r="AP4581">
            <v>166028</v>
          </cell>
          <cell r="AQ4581">
            <v>10001652</v>
          </cell>
          <cell r="AR4581">
            <v>10</v>
          </cell>
          <cell r="AS4581">
            <v>42731</v>
          </cell>
          <cell r="AT4581" t="str">
            <v>SD Reservado Mantenimiento Periódico IDU Circuito Movilidad EJECUCION SITP 2016 -</v>
          </cell>
          <cell r="AU4581">
            <v>0</v>
          </cell>
          <cell r="AV4581" t="str">
            <v>INTERVENCION UAERMV UMV-638-2013 Intervencion Acciones de Movilidad Fecha Reporte 22/12/2015</v>
          </cell>
        </row>
        <row r="4582">
          <cell r="AP4582">
            <v>166042</v>
          </cell>
          <cell r="AQ4582">
            <v>10001605</v>
          </cell>
          <cell r="AR4582">
            <v>10</v>
          </cell>
          <cell r="AS4582">
            <v>42731</v>
          </cell>
          <cell r="AT4582" t="str">
            <v>SD Reservado Mantenimiento Periódico IDU Circuito Movilidad EJECUCION SITP 2016 -</v>
          </cell>
          <cell r="AU4582">
            <v>0</v>
          </cell>
          <cell r="AV4582" t="str">
            <v>INTERVENCION UAERMV UMV-638-2013 Intervencion Acciones de Movilidad Fecha Reporte 22/12/2015</v>
          </cell>
        </row>
        <row r="4583">
          <cell r="AP4583">
            <v>166061</v>
          </cell>
          <cell r="AQ4583">
            <v>10001101</v>
          </cell>
          <cell r="AR4583">
            <v>10</v>
          </cell>
          <cell r="AS4583">
            <v>42667</v>
          </cell>
          <cell r="AT4583" t="str">
            <v>SD Terminado Rehabilitación UAERMV Local SD Intervenida 04/12/2015 Reporte depuración ejecución UMV-</v>
          </cell>
          <cell r="AU4583">
            <v>0</v>
          </cell>
          <cell r="AV4583" t="str">
            <v>INTERVENCION UAERMV-Rehabilitación</v>
          </cell>
        </row>
        <row r="4584">
          <cell r="AP4584">
            <v>166069</v>
          </cell>
          <cell r="AQ4584">
            <v>10001004</v>
          </cell>
          <cell r="AR4584">
            <v>10</v>
          </cell>
          <cell r="AS4584">
            <v>42361</v>
          </cell>
          <cell r="AT4584" t="str">
            <v>UMV-638-2013 Terminado Acciones de Movilidad UAERMV Circuito Movilidad  -</v>
          </cell>
          <cell r="AU4584">
            <v>0</v>
          </cell>
          <cell r="AV4584" t="str">
            <v>INTERVENCION UAERMV UMV-638-2013 Intervencion Acciones de Movilidad Fecha Reporte 22/12/2015</v>
          </cell>
        </row>
        <row r="4585">
          <cell r="AP4585">
            <v>166070</v>
          </cell>
          <cell r="AQ4585">
            <v>10000862</v>
          </cell>
          <cell r="AR4585">
            <v>10</v>
          </cell>
          <cell r="AS4585">
            <v>42361</v>
          </cell>
          <cell r="AT4585" t="str">
            <v>UMV-638-2013 Terminado Acciones de Movilidad UAERMV Circuito Movilidad  -</v>
          </cell>
          <cell r="AU4585">
            <v>0</v>
          </cell>
          <cell r="AV4585" t="str">
            <v>INTERVENCION UAERMV UMV-638-2013 Intervencion Acciones de Movilidad Fecha Reporte 22/12/2015</v>
          </cell>
        </row>
        <row r="4586">
          <cell r="AP4586">
            <v>166088</v>
          </cell>
          <cell r="AQ4586">
            <v>10000553</v>
          </cell>
          <cell r="AR4586">
            <v>10</v>
          </cell>
          <cell r="AS4586">
            <v>42342</v>
          </cell>
          <cell r="AT4586" t="str">
            <v>IDU-1724-2013 Excluido Construcción IDU Circuito Movilidad  --POLIZA ESTABILIDAD ACTIVA</v>
          </cell>
          <cell r="AU4586">
            <v>44364</v>
          </cell>
          <cell r="AV4586" t="str">
            <v>sc</v>
          </cell>
        </row>
        <row r="4587">
          <cell r="AP4587">
            <v>166140</v>
          </cell>
          <cell r="AQ4587">
            <v>10002543</v>
          </cell>
          <cell r="AR4587">
            <v>10</v>
          </cell>
          <cell r="AS4587">
            <v>42313</v>
          </cell>
          <cell r="AT4587" t="str">
            <v>IDU-74-2008 Terminado Construcción IDU Circuito Movilidad  -</v>
          </cell>
          <cell r="AU4587">
            <v>0</v>
          </cell>
          <cell r="AV4587" t="str">
            <v>INTERVENCION IDU IDU-74-2008 CONSTRUCCION</v>
          </cell>
        </row>
        <row r="4588">
          <cell r="AP4588">
            <v>166221</v>
          </cell>
          <cell r="AQ4588">
            <v>10002123</v>
          </cell>
          <cell r="AR4588">
            <v>10</v>
          </cell>
          <cell r="AS4588">
            <v>42361</v>
          </cell>
          <cell r="AT4588" t="str">
            <v>UMV-638-2013 Terminado Acciones de Movilidad UAERMV Local  -</v>
          </cell>
          <cell r="AU4588">
            <v>0</v>
          </cell>
          <cell r="AV4588" t="str">
            <v>sc</v>
          </cell>
        </row>
        <row r="4589">
          <cell r="AP4589">
            <v>166263</v>
          </cell>
          <cell r="AQ4589">
            <v>10002317</v>
          </cell>
          <cell r="AR4589">
            <v>10</v>
          </cell>
          <cell r="AS4589">
            <v>42361</v>
          </cell>
          <cell r="AT4589" t="str">
            <v>UMV-638-2013 Terminado Acciones de Movilidad UAERMV Circuito Movilidad  -</v>
          </cell>
          <cell r="AU4589">
            <v>0</v>
          </cell>
          <cell r="AV4589" t="str">
            <v>sc</v>
          </cell>
        </row>
        <row r="4590">
          <cell r="AP4590">
            <v>166279</v>
          </cell>
          <cell r="AQ4590">
            <v>10001900</v>
          </cell>
          <cell r="AR4590">
            <v>10</v>
          </cell>
          <cell r="AS4590">
            <v>42698</v>
          </cell>
          <cell r="AT4590" t="str">
            <v>FDLE-250-2014 Terminado Construcción FDL ENGATIVA Local SD -</v>
          </cell>
          <cell r="AU4590">
            <v>0</v>
          </cell>
          <cell r="AV4590" t="str">
            <v>sc</v>
          </cell>
        </row>
        <row r="4591">
          <cell r="AP4591">
            <v>166281</v>
          </cell>
          <cell r="AQ4591">
            <v>10001766</v>
          </cell>
          <cell r="AR4591">
            <v>10</v>
          </cell>
          <cell r="AS4591">
            <v>41481</v>
          </cell>
          <cell r="AT4591" t="str">
            <v>SD Terminado Mantenimiento Periódico UAERMV Local  -</v>
          </cell>
          <cell r="AU4591">
            <v>0</v>
          </cell>
          <cell r="AV4591" t="str">
            <v>sc</v>
          </cell>
        </row>
        <row r="4592">
          <cell r="AP4592">
            <v>166365</v>
          </cell>
          <cell r="AQ4592">
            <v>10001269</v>
          </cell>
          <cell r="AR4592">
            <v>10</v>
          </cell>
          <cell r="AS4592">
            <v>42637</v>
          </cell>
          <cell r="AT4592" t="str">
            <v>IDU-1702-2014 Terminado Diagnostico IDU Circuito Movilidad  Reporte Final-Calzada 2-POLIZA ESTABILIDAD Y CALIDAD ACTIVA</v>
          </cell>
          <cell r="AU4592">
            <v>44283</v>
          </cell>
          <cell r="AV4592" t="str">
            <v>POLIZA ESTABILIDAD Y CALIDAD IDU 1702/14</v>
          </cell>
        </row>
        <row r="4593">
          <cell r="AP4593">
            <v>166367</v>
          </cell>
          <cell r="AQ4593">
            <v>10001135</v>
          </cell>
          <cell r="AR4593">
            <v>10</v>
          </cell>
          <cell r="AS4593">
            <v>42637</v>
          </cell>
          <cell r="AT4593" t="str">
            <v>IDU-1702-2014 Terminado Diagnostico IDU Circuito Movilidad  Reporte Final-</v>
          </cell>
          <cell r="AU4593">
            <v>0</v>
          </cell>
          <cell r="AV4593" t="str">
            <v>sc</v>
          </cell>
        </row>
        <row r="4594">
          <cell r="AP4594">
            <v>166394</v>
          </cell>
          <cell r="AQ4594">
            <v>10001128</v>
          </cell>
          <cell r="AR4594">
            <v>10</v>
          </cell>
          <cell r="AS4594">
            <v>42342</v>
          </cell>
          <cell r="AT4594" t="str">
            <v>IDU-1878-2013 Excluido Construcción IDU Circuito Movilidad  --POLIZA ESTABILIDAD ACTIVA</v>
          </cell>
          <cell r="AU4594">
            <v>44364</v>
          </cell>
          <cell r="AV4594" t="str">
            <v>POLIZA ESTABILIDAD IDU 1878/13</v>
          </cell>
        </row>
        <row r="4595">
          <cell r="AP4595">
            <v>166395</v>
          </cell>
          <cell r="AQ4595">
            <v>10000968</v>
          </cell>
          <cell r="AR4595">
            <v>10</v>
          </cell>
          <cell r="AS4595">
            <v>42342</v>
          </cell>
          <cell r="AT4595" t="str">
            <v>IDU-1878-2013 Excluido Construcción IDU Circuito Movilidad  --POLIZA ESTABILIDAD ACTIVA</v>
          </cell>
          <cell r="AU4595">
            <v>44364</v>
          </cell>
          <cell r="AV4595" t="str">
            <v>POLIZA ESTABILIDAD IDU 1878/13</v>
          </cell>
        </row>
        <row r="4596">
          <cell r="AP4596">
            <v>166396</v>
          </cell>
          <cell r="AQ4596">
            <v>10000919</v>
          </cell>
          <cell r="AR4596">
            <v>10</v>
          </cell>
          <cell r="AS4596">
            <v>42342</v>
          </cell>
          <cell r="AT4596" t="str">
            <v>IDU-1878-2013 Excluido Construcción IDU Circuito Movilidad  --POLIZA ESTABILIDAD ACTIVA</v>
          </cell>
          <cell r="AU4596">
            <v>44364</v>
          </cell>
          <cell r="AV4596" t="str">
            <v>POLIZA ESTABILIDAD IDU 1878/13</v>
          </cell>
        </row>
        <row r="4597">
          <cell r="AP4597">
            <v>390986</v>
          </cell>
          <cell r="AQ4597">
            <v>9004156</v>
          </cell>
          <cell r="AR4597">
            <v>10</v>
          </cell>
          <cell r="AS4597">
            <v>42637</v>
          </cell>
          <cell r="AT4597" t="str">
            <v>IDU-1702-2014 Terminado Diagnostico IDU Circuito Movilidad  Reporte Final-</v>
          </cell>
          <cell r="AU4597">
            <v>0</v>
          </cell>
          <cell r="AV4597" t="str">
            <v>sc</v>
          </cell>
        </row>
        <row r="4598">
          <cell r="AP4598">
            <v>390989</v>
          </cell>
          <cell r="AQ4598">
            <v>9004157</v>
          </cell>
          <cell r="AR4598">
            <v>10</v>
          </cell>
          <cell r="AS4598">
            <v>42637</v>
          </cell>
          <cell r="AT4598" t="str">
            <v>IDU-1702-2014 Terminado Diagnostico IDU Circuito Movilidad  Reporte Final-</v>
          </cell>
          <cell r="AU4598">
            <v>0</v>
          </cell>
          <cell r="AV4598" t="str">
            <v>sc</v>
          </cell>
        </row>
        <row r="4599">
          <cell r="AP4599">
            <v>390992</v>
          </cell>
          <cell r="AQ4599">
            <v>9004158</v>
          </cell>
          <cell r="AR4599">
            <v>10</v>
          </cell>
          <cell r="AS4599">
            <v>42637</v>
          </cell>
          <cell r="AT4599" t="str">
            <v>IDU-1702-2014 Terminado Diagnostico IDU Circuito Movilidad  Reporte Final-</v>
          </cell>
          <cell r="AU4599">
            <v>0</v>
          </cell>
          <cell r="AV4599" t="str">
            <v>sc</v>
          </cell>
        </row>
        <row r="4600">
          <cell r="AP4600">
            <v>390995</v>
          </cell>
          <cell r="AQ4600">
            <v>9004159</v>
          </cell>
          <cell r="AR4600">
            <v>10</v>
          </cell>
          <cell r="AS4600">
            <v>42637</v>
          </cell>
          <cell r="AT4600" t="str">
            <v>IDU-1702-2014 Terminado Diagnostico IDU Circuito Movilidad  Reporte Final-Anden3-POLIZA ESTABILIDAD ACTIVA</v>
          </cell>
          <cell r="AU4600">
            <v>43600</v>
          </cell>
          <cell r="AV4600" t="str">
            <v>sc</v>
          </cell>
        </row>
        <row r="4601">
          <cell r="AP4601">
            <v>390998</v>
          </cell>
          <cell r="AQ4601">
            <v>9004160</v>
          </cell>
          <cell r="AR4601">
            <v>10</v>
          </cell>
          <cell r="AS4601">
            <v>42637</v>
          </cell>
          <cell r="AT4601" t="str">
            <v>IDU-1702-2014 Terminado Diagnostico IDU Circuito Movilidad  Reporte Final-</v>
          </cell>
          <cell r="AU4601">
            <v>0</v>
          </cell>
          <cell r="AV4601" t="str">
            <v>sc</v>
          </cell>
        </row>
        <row r="4602">
          <cell r="AP4602">
            <v>390998</v>
          </cell>
          <cell r="AQ4602">
            <v>9004160</v>
          </cell>
          <cell r="AR4602">
            <v>10</v>
          </cell>
          <cell r="AS4602">
            <v>42313</v>
          </cell>
          <cell r="AT4602" t="str">
            <v>IDU-2128-2013 Terminado Acciones de Movilidad IDU Circuito Movilidad  -</v>
          </cell>
          <cell r="AU4602">
            <v>0</v>
          </cell>
          <cell r="AV4602" t="str">
            <v>sc</v>
          </cell>
        </row>
        <row r="4603">
          <cell r="AP4603">
            <v>472162</v>
          </cell>
          <cell r="AQ4603">
            <v>10000028</v>
          </cell>
          <cell r="AR4603">
            <v>10</v>
          </cell>
          <cell r="AS4603">
            <v>42637</v>
          </cell>
          <cell r="AT4603" t="str">
            <v>IDU-1702-2014 Terminado Rehabilitación IDU Circuito Movilidad  Reporte Final-Calzada 2-POLIZA ESTABILIDAD Y CALIDAD ACTIVA</v>
          </cell>
          <cell r="AU4603">
            <v>44283</v>
          </cell>
          <cell r="AV4603" t="str">
            <v>POLIZA ESTABILIDAD Y CALIDAD ACTIVA IDU 1702/14</v>
          </cell>
        </row>
        <row r="4604">
          <cell r="AP4604">
            <v>472169</v>
          </cell>
          <cell r="AQ4604">
            <v>10009975</v>
          </cell>
          <cell r="AR4604">
            <v>10</v>
          </cell>
          <cell r="AS4604">
            <v>42313</v>
          </cell>
          <cell r="AT4604" t="str">
            <v>IDU-74-2008 Terminado Rehabilitación IDU Circuito Movilidad  -</v>
          </cell>
          <cell r="AU4604">
            <v>0</v>
          </cell>
          <cell r="AV4604" t="str">
            <v>sc</v>
          </cell>
        </row>
        <row r="4605">
          <cell r="AP4605">
            <v>472171</v>
          </cell>
          <cell r="AQ4605">
            <v>10009977</v>
          </cell>
          <cell r="AR4605">
            <v>10</v>
          </cell>
          <cell r="AS4605">
            <v>42698</v>
          </cell>
          <cell r="AT4605" t="str">
            <v>FDLE-087-2013 Terminado Mantenimiento Periódico FDL ENGATIVA Circuito Movilidad SD -</v>
          </cell>
          <cell r="AU4605">
            <v>0</v>
          </cell>
          <cell r="AV4605" t="str">
            <v>sc</v>
          </cell>
        </row>
        <row r="4606">
          <cell r="AP4606">
            <v>472199</v>
          </cell>
          <cell r="AQ4606">
            <v>10010026</v>
          </cell>
          <cell r="AR4606">
            <v>10</v>
          </cell>
          <cell r="AS4606">
            <v>42361</v>
          </cell>
          <cell r="AT4606" t="str">
            <v>UMV-638-2013 Terminado Acciones de Movilidad UAERMV Circuito Movilidad  -</v>
          </cell>
          <cell r="AU4606">
            <v>0</v>
          </cell>
          <cell r="AV4606" t="str">
            <v>sc</v>
          </cell>
        </row>
        <row r="4607">
          <cell r="AP4607">
            <v>472203</v>
          </cell>
          <cell r="AQ4607">
            <v>10010030</v>
          </cell>
          <cell r="AR4607">
            <v>10</v>
          </cell>
          <cell r="AS4607">
            <v>42361</v>
          </cell>
          <cell r="AT4607" t="str">
            <v>UMV-638-2013 Terminado Acciones de Movilidad UAERMV Circuito Movilidad  -</v>
          </cell>
          <cell r="AU4607">
            <v>0</v>
          </cell>
          <cell r="AV4607" t="str">
            <v>sc</v>
          </cell>
        </row>
        <row r="4608">
          <cell r="AP4608">
            <v>472208</v>
          </cell>
          <cell r="AQ4608">
            <v>10010035</v>
          </cell>
          <cell r="AR4608">
            <v>10</v>
          </cell>
          <cell r="AS4608">
            <v>42361</v>
          </cell>
          <cell r="AT4608" t="str">
            <v>UMV-638-2013 Terminado Acciones de Movilidad UAERMV Circuito Movilidad  -</v>
          </cell>
          <cell r="AU4608">
            <v>0</v>
          </cell>
          <cell r="AV4608" t="str">
            <v>sc</v>
          </cell>
        </row>
        <row r="4609">
          <cell r="AP4609">
            <v>472209</v>
          </cell>
          <cell r="AQ4609">
            <v>10010036</v>
          </cell>
          <cell r="AR4609">
            <v>10</v>
          </cell>
          <cell r="AS4609">
            <v>42361</v>
          </cell>
          <cell r="AT4609" t="str">
            <v>UMV-638-2013 Terminado Acciones de Movilidad UAERMV Circuito Movilidad  -</v>
          </cell>
          <cell r="AU4609">
            <v>0</v>
          </cell>
          <cell r="AV4609" t="str">
            <v>sc</v>
          </cell>
        </row>
        <row r="4610">
          <cell r="AP4610">
            <v>472212</v>
          </cell>
          <cell r="AQ4610">
            <v>10010039</v>
          </cell>
          <cell r="AR4610">
            <v>10</v>
          </cell>
          <cell r="AS4610">
            <v>42313</v>
          </cell>
          <cell r="AT4610" t="str">
            <v>IDU-74-2008 Terminado Rehabilitación IDU Circuito Movilidad  -</v>
          </cell>
          <cell r="AU4610">
            <v>0</v>
          </cell>
          <cell r="AV4610" t="str">
            <v>sc</v>
          </cell>
        </row>
        <row r="4611">
          <cell r="AP4611">
            <v>472216</v>
          </cell>
          <cell r="AQ4611">
            <v>10010042</v>
          </cell>
          <cell r="AR4611">
            <v>10</v>
          </cell>
          <cell r="AS4611">
            <v>42361</v>
          </cell>
          <cell r="AT4611" t="str">
            <v>UMV-638-2013 Terminado Acciones de Movilidad UAERMV Circuito Movilidad  -</v>
          </cell>
          <cell r="AU4611">
            <v>0</v>
          </cell>
          <cell r="AV4611" t="str">
            <v>sc</v>
          </cell>
        </row>
        <row r="4612">
          <cell r="AP4612">
            <v>472217</v>
          </cell>
          <cell r="AQ4612">
            <v>10010042</v>
          </cell>
          <cell r="AR4612">
            <v>10</v>
          </cell>
          <cell r="AS4612">
            <v>42361</v>
          </cell>
          <cell r="AT4612" t="str">
            <v>UMV-638-2013 Terminado Acciones de Movilidad UAERMV Circuito Movilidad  -</v>
          </cell>
          <cell r="AU4612">
            <v>0</v>
          </cell>
          <cell r="AV4612" t="str">
            <v>sc</v>
          </cell>
        </row>
        <row r="4613">
          <cell r="AP4613">
            <v>472222</v>
          </cell>
          <cell r="AQ4613">
            <v>10010048</v>
          </cell>
          <cell r="AR4613">
            <v>10</v>
          </cell>
          <cell r="AS4613">
            <v>42698</v>
          </cell>
          <cell r="AT4613" t="str">
            <v>FDLE-087-2013 Terminado Mantenimiento Periódico FDL ENGATIVA Circuito Movilidad SD -</v>
          </cell>
          <cell r="AU4613">
            <v>0</v>
          </cell>
          <cell r="AV4613" t="str">
            <v>sc</v>
          </cell>
        </row>
        <row r="4614">
          <cell r="AP4614">
            <v>472235</v>
          </cell>
          <cell r="AQ4614">
            <v>10010062</v>
          </cell>
          <cell r="AR4614">
            <v>10</v>
          </cell>
          <cell r="AS4614">
            <v>42361</v>
          </cell>
          <cell r="AT4614" t="str">
            <v>UMV-638-2013 Terminado Acciones de Movilidad UAERMV Circuito Movilidad  -Calzada 2-POLIZA ESTABILIDAD Y CALIDAD ACTIVA</v>
          </cell>
          <cell r="AU4614">
            <v>44283</v>
          </cell>
          <cell r="AV4614" t="str">
            <v>sc</v>
          </cell>
        </row>
        <row r="4615">
          <cell r="AP4615">
            <v>472236</v>
          </cell>
          <cell r="AQ4615">
            <v>10010062</v>
          </cell>
          <cell r="AR4615">
            <v>10</v>
          </cell>
          <cell r="AS4615">
            <v>42361</v>
          </cell>
          <cell r="AT4615" t="str">
            <v>UMV-638-2013 Terminado Acciones de Movilidad UAERMV Circuito Movilidad  -Calzada 2-POLIZA ESTABILIDAD Y CALIDAD ACTIVA</v>
          </cell>
          <cell r="AU4615">
            <v>44283</v>
          </cell>
          <cell r="AV4615" t="str">
            <v>sc</v>
          </cell>
        </row>
        <row r="4616">
          <cell r="AP4616">
            <v>472237</v>
          </cell>
          <cell r="AQ4616">
            <v>10010063</v>
          </cell>
          <cell r="AR4616">
            <v>10</v>
          </cell>
          <cell r="AS4616">
            <v>42361</v>
          </cell>
          <cell r="AT4616" t="str">
            <v>UMV-638-2013 Terminado Acciones de Movilidad UAERMV Circuito Movilidad  -</v>
          </cell>
          <cell r="AU4616">
            <v>0</v>
          </cell>
          <cell r="AV4616" t="str">
            <v>sc</v>
          </cell>
        </row>
        <row r="4617">
          <cell r="AP4617">
            <v>472238</v>
          </cell>
          <cell r="AQ4617">
            <v>10010063</v>
          </cell>
          <cell r="AR4617">
            <v>10</v>
          </cell>
          <cell r="AS4617">
            <v>42723</v>
          </cell>
          <cell r="AT4617" t="str">
            <v>SD Terminado Mantenimiento Rutinario UAERMV Circuito Movilidad SD -</v>
          </cell>
          <cell r="AU4617">
            <v>0</v>
          </cell>
          <cell r="AV4617" t="str">
            <v>sc</v>
          </cell>
        </row>
        <row r="4618">
          <cell r="AP4618">
            <v>472261</v>
          </cell>
          <cell r="AQ4618">
            <v>10010088</v>
          </cell>
          <cell r="AR4618">
            <v>10</v>
          </cell>
          <cell r="AS4618">
            <v>42695</v>
          </cell>
          <cell r="AT4618" t="str">
            <v>FDLE-019-2015 Terminado Construcción FDL ENGATIVA Circuito Movilidad SD -</v>
          </cell>
          <cell r="AU4618">
            <v>0</v>
          </cell>
          <cell r="AV4618" t="str">
            <v>sc</v>
          </cell>
        </row>
        <row r="4619">
          <cell r="AP4619">
            <v>472262</v>
          </cell>
          <cell r="AQ4619">
            <v>10010088</v>
          </cell>
          <cell r="AR4619">
            <v>10</v>
          </cell>
          <cell r="AS4619">
            <v>42695</v>
          </cell>
          <cell r="AT4619" t="str">
            <v>FDLE-019-2015 Terminado Construcción FDL ENGATIVA Circuito Movilidad SD -</v>
          </cell>
          <cell r="AU4619">
            <v>0</v>
          </cell>
          <cell r="AV4619" t="str">
            <v>sc</v>
          </cell>
        </row>
        <row r="4620">
          <cell r="AP4620">
            <v>472274</v>
          </cell>
          <cell r="AQ4620">
            <v>10010101</v>
          </cell>
          <cell r="AR4620">
            <v>10</v>
          </cell>
          <cell r="AS4620">
            <v>42313</v>
          </cell>
          <cell r="AT4620" t="str">
            <v>IDU-74-2008 Terminado Rehabilitación IDU Circuito Movilidad  -</v>
          </cell>
          <cell r="AU4620">
            <v>0</v>
          </cell>
          <cell r="AV4620" t="str">
            <v>sc</v>
          </cell>
        </row>
        <row r="4621">
          <cell r="AP4621">
            <v>472599</v>
          </cell>
          <cell r="AQ4621">
            <v>13002496</v>
          </cell>
          <cell r="AR4621">
            <v>10</v>
          </cell>
          <cell r="AS4621">
            <v>42313</v>
          </cell>
          <cell r="AT4621" t="str">
            <v>IDU-1810-2013 Terminado Mantenimiento Periódico IDU Circuito Movilidad  -</v>
          </cell>
          <cell r="AU4621">
            <v>0</v>
          </cell>
          <cell r="AV4621" t="str">
            <v>sc</v>
          </cell>
        </row>
        <row r="4622">
          <cell r="AP4622">
            <v>508837</v>
          </cell>
          <cell r="AQ4622">
            <v>10008746</v>
          </cell>
          <cell r="AR4622">
            <v>10</v>
          </cell>
          <cell r="AS4622">
            <v>42313</v>
          </cell>
          <cell r="AT4622" t="str">
            <v>IDU-74-2008 Terminado Mantenimiento Rutinario IDU Circuito Movilidad  -</v>
          </cell>
          <cell r="AU4622">
            <v>0</v>
          </cell>
          <cell r="AV4622" t="str">
            <v>INTERVENCION IDU IDU-74-2008 Acciones de Movilidad Fecha Reporte 4/11/2015</v>
          </cell>
        </row>
        <row r="4623">
          <cell r="AP4623">
            <v>509518</v>
          </cell>
          <cell r="AQ4623">
            <v>10001936</v>
          </cell>
          <cell r="AR4623">
            <v>10</v>
          </cell>
          <cell r="AS4623">
            <v>42313</v>
          </cell>
          <cell r="AT4623" t="str">
            <v>IDU-1815-2013 Terminado Acciones de Movilidad IDU Arterial  -</v>
          </cell>
          <cell r="AV4623" t="str">
            <v>sc</v>
          </cell>
        </row>
        <row r="4624">
          <cell r="AP4624">
            <v>509520</v>
          </cell>
          <cell r="AQ4624">
            <v>10001936</v>
          </cell>
          <cell r="AR4624">
            <v>10</v>
          </cell>
          <cell r="AS4624">
            <v>42313</v>
          </cell>
          <cell r="AT4624" t="str">
            <v>IDU-1815-2013 Terminado Acciones de Movilidad IDU Arterial  -</v>
          </cell>
          <cell r="AV4624" t="str">
            <v>sc</v>
          </cell>
        </row>
        <row r="4625">
          <cell r="AP4625">
            <v>509523</v>
          </cell>
          <cell r="AQ4625">
            <v>10002724</v>
          </cell>
          <cell r="AR4625">
            <v>10</v>
          </cell>
          <cell r="AS4625">
            <v>42313</v>
          </cell>
          <cell r="AT4625" t="str">
            <v>IDU-1815-2013 Terminado Acciones de Movilidad IDU Arterial  -</v>
          </cell>
          <cell r="AV4625" t="str">
            <v>sc</v>
          </cell>
        </row>
        <row r="4626">
          <cell r="AP4626">
            <v>509525</v>
          </cell>
          <cell r="AQ4626">
            <v>10002724</v>
          </cell>
          <cell r="AR4626">
            <v>10</v>
          </cell>
          <cell r="AS4626">
            <v>42313</v>
          </cell>
          <cell r="AT4626" t="str">
            <v>IDU-1815-2013 Terminado Acciones de Movilidad IDU Arterial  -</v>
          </cell>
          <cell r="AV4626" t="str">
            <v>sc</v>
          </cell>
        </row>
        <row r="4627">
          <cell r="AP4627">
            <v>509528</v>
          </cell>
          <cell r="AQ4627">
            <v>10002629</v>
          </cell>
          <cell r="AR4627">
            <v>10</v>
          </cell>
          <cell r="AS4627">
            <v>42313</v>
          </cell>
          <cell r="AT4627" t="str">
            <v>IDU-1815-2013 Terminado Acciones de Movilidad IDU Arterial  -</v>
          </cell>
          <cell r="AV4627" t="str">
            <v>sc</v>
          </cell>
        </row>
        <row r="4628">
          <cell r="AP4628">
            <v>509533</v>
          </cell>
          <cell r="AQ4628">
            <v>10002503</v>
          </cell>
          <cell r="AR4628">
            <v>10</v>
          </cell>
          <cell r="AS4628">
            <v>42313</v>
          </cell>
          <cell r="AT4628" t="str">
            <v>IDU-1815-2013 Terminado Acciones de Movilidad IDU Arterial  -</v>
          </cell>
          <cell r="AV4628" t="str">
            <v>sc</v>
          </cell>
        </row>
        <row r="4629">
          <cell r="AP4629">
            <v>509548</v>
          </cell>
          <cell r="AQ4629">
            <v>10001737</v>
          </cell>
          <cell r="AR4629">
            <v>10</v>
          </cell>
          <cell r="AS4629">
            <v>42313</v>
          </cell>
          <cell r="AT4629" t="str">
            <v>IDU-1815-2013 Terminado Acciones de Movilidad IDU Arterial  -</v>
          </cell>
          <cell r="AV4629" t="str">
            <v>sc</v>
          </cell>
        </row>
        <row r="4630">
          <cell r="AP4630">
            <v>509550</v>
          </cell>
          <cell r="AQ4630">
            <v>10001737</v>
          </cell>
          <cell r="AR4630">
            <v>10</v>
          </cell>
          <cell r="AS4630">
            <v>42313</v>
          </cell>
          <cell r="AT4630" t="str">
            <v>IDU-1815-2013 Terminado Acciones de Movilidad IDU Arterial  -</v>
          </cell>
          <cell r="AV4630" t="str">
            <v>sc</v>
          </cell>
        </row>
        <row r="4631">
          <cell r="AP4631">
            <v>509553</v>
          </cell>
          <cell r="AQ4631">
            <v>10001583</v>
          </cell>
          <cell r="AR4631">
            <v>10</v>
          </cell>
          <cell r="AS4631">
            <v>41519</v>
          </cell>
          <cell r="AT4631" t="str">
            <v>SD Terminado Mantenimiento Periódico UAERMV Arterial  -</v>
          </cell>
          <cell r="AV4631" t="str">
            <v>sc</v>
          </cell>
        </row>
        <row r="4632">
          <cell r="AP4632">
            <v>509555</v>
          </cell>
          <cell r="AQ4632">
            <v>10001583</v>
          </cell>
          <cell r="AR4632">
            <v>10</v>
          </cell>
          <cell r="AS4632">
            <v>41519</v>
          </cell>
          <cell r="AT4632" t="str">
            <v>SD Terminado Mantenimiento Periódico UAERMV Arterial  -</v>
          </cell>
          <cell r="AV4632" t="str">
            <v>sc</v>
          </cell>
        </row>
        <row r="4633">
          <cell r="AP4633">
            <v>509607</v>
          </cell>
          <cell r="AQ4633">
            <v>10010140</v>
          </cell>
          <cell r="AR4633">
            <v>10</v>
          </cell>
          <cell r="AS4633">
            <v>42412</v>
          </cell>
          <cell r="AT4633" t="str">
            <v>IDU-1806-2015 Contratado Mantenimiento Periódico IDU Arterial BRIGADA DE REACCIÓN VIAL -Calzada4-6-8 Sep5-7-POLIZA ESTABILIDAD ACTIVA</v>
          </cell>
          <cell r="AV4633" t="str">
            <v>sc</v>
          </cell>
        </row>
        <row r="4634">
          <cell r="AP4634">
            <v>509609</v>
          </cell>
          <cell r="AQ4634">
            <v>10010140</v>
          </cell>
          <cell r="AR4634">
            <v>10</v>
          </cell>
          <cell r="AS4634">
            <v>42412</v>
          </cell>
          <cell r="AT4634" t="str">
            <v>IDU-1806-2015 Contratado Mantenimiento Periódico IDU Arterial BRIGADA DE REACCIÓN VIAL -Calzada4-6-8 Sep5-7-POLIZA ESTABILIDAD ACTIVA</v>
          </cell>
          <cell r="AV4634" t="str">
            <v>sc</v>
          </cell>
        </row>
        <row r="4635">
          <cell r="AP4635">
            <v>509611</v>
          </cell>
          <cell r="AQ4635">
            <v>10010140</v>
          </cell>
          <cell r="AR4635">
            <v>10</v>
          </cell>
          <cell r="AS4635">
            <v>42412</v>
          </cell>
          <cell r="AT4635" t="str">
            <v>IDU-1806-2015 Contratado Mantenimiento Periódico IDU Arterial BRIGADA DE REACCIÓN VIAL -Calzada4-6-8 Sep5-7-POLIZA ESTABILIDAD ACTIVA</v>
          </cell>
          <cell r="AV4635" t="str">
            <v>sc</v>
          </cell>
        </row>
        <row r="4636">
          <cell r="AP4636">
            <v>510233</v>
          </cell>
          <cell r="AQ4636">
            <v>10003127</v>
          </cell>
          <cell r="AR4636">
            <v>10</v>
          </cell>
          <cell r="AS4636">
            <v>42698</v>
          </cell>
          <cell r="AT4636" t="str">
            <v>FDLE-087-2013 Terminado Mantenimiento Periódico FDL ENGATIVA Circuito Movilidad SD -</v>
          </cell>
          <cell r="AV4636" t="str">
            <v>sc</v>
          </cell>
        </row>
        <row r="4637">
          <cell r="AP4637">
            <v>510235</v>
          </cell>
          <cell r="AQ4637">
            <v>10003127</v>
          </cell>
          <cell r="AR4637">
            <v>10</v>
          </cell>
          <cell r="AS4637">
            <v>42698</v>
          </cell>
          <cell r="AT4637" t="str">
            <v>FDLE-087-2013 Terminado Mantenimiento Periódico FDL ENGATIVA Circuito Movilidad SD -</v>
          </cell>
          <cell r="AV4637" t="str">
            <v>sc</v>
          </cell>
        </row>
        <row r="4638">
          <cell r="AP4638">
            <v>510238</v>
          </cell>
          <cell r="AQ4638">
            <v>10002828</v>
          </cell>
          <cell r="AR4638">
            <v>10</v>
          </cell>
          <cell r="AS4638">
            <v>42361</v>
          </cell>
          <cell r="AT4638" t="str">
            <v>UMV-638-2013 Terminado Acciones de Movilidad UAERMV Circuito Movilidad  -</v>
          </cell>
          <cell r="AV4638" t="str">
            <v>sc</v>
          </cell>
        </row>
        <row r="4639">
          <cell r="AP4639">
            <v>510240</v>
          </cell>
          <cell r="AQ4639">
            <v>10002828</v>
          </cell>
          <cell r="AR4639">
            <v>10</v>
          </cell>
          <cell r="AS4639">
            <v>42361</v>
          </cell>
          <cell r="AT4639" t="str">
            <v>UMV-638-2013 Terminado Acciones de Movilidad UAERMV Circuito Movilidad  -</v>
          </cell>
          <cell r="AV4639" t="str">
            <v>sc</v>
          </cell>
        </row>
        <row r="4640">
          <cell r="AP4640">
            <v>510243</v>
          </cell>
          <cell r="AQ4640">
            <v>10003396</v>
          </cell>
          <cell r="AR4640">
            <v>10</v>
          </cell>
          <cell r="AS4640">
            <v>42698</v>
          </cell>
          <cell r="AT4640" t="str">
            <v>FDLE-087-2013 Terminado Mantenimiento Periódico FDL ENGATIVA Circuito Movilidad SD -</v>
          </cell>
          <cell r="AV4640" t="str">
            <v>sc</v>
          </cell>
        </row>
        <row r="4641">
          <cell r="AP4641">
            <v>510245</v>
          </cell>
          <cell r="AQ4641">
            <v>10003396</v>
          </cell>
          <cell r="AR4641">
            <v>10</v>
          </cell>
          <cell r="AS4641">
            <v>42698</v>
          </cell>
          <cell r="AT4641" t="str">
            <v>FDLE-087-2013 Terminado Mantenimiento Periódico FDL ENGATIVA Circuito Movilidad SD -</v>
          </cell>
          <cell r="AV4641" t="str">
            <v>sc</v>
          </cell>
        </row>
        <row r="4642">
          <cell r="AP4642">
            <v>510266</v>
          </cell>
          <cell r="AQ4642">
            <v>10002718</v>
          </cell>
          <cell r="AR4642">
            <v>10</v>
          </cell>
          <cell r="AS4642">
            <v>42361</v>
          </cell>
          <cell r="AT4642" t="str">
            <v>UMV-638-2013 Terminado Acciones de Movilidad UAERMV Circuito Movilidad  -</v>
          </cell>
          <cell r="AV4642" t="str">
            <v>sc</v>
          </cell>
        </row>
        <row r="4643">
          <cell r="AP4643">
            <v>510268</v>
          </cell>
          <cell r="AQ4643">
            <v>10002718</v>
          </cell>
          <cell r="AR4643">
            <v>10</v>
          </cell>
          <cell r="AS4643">
            <v>42361</v>
          </cell>
          <cell r="AT4643" t="str">
            <v>UMV-638-2013 Terminado Acciones de Movilidad UAERMV Circuito Movilidad  -</v>
          </cell>
          <cell r="AV4643" t="str">
            <v>sc</v>
          </cell>
        </row>
        <row r="4644">
          <cell r="AP4644">
            <v>510983</v>
          </cell>
          <cell r="AQ4644">
            <v>10006817</v>
          </cell>
          <cell r="AR4644">
            <v>10</v>
          </cell>
          <cell r="AS4644">
            <v>42768</v>
          </cell>
          <cell r="AT4644" t="str">
            <v>SD Reservado Acciones de Movilidad UAERMV Circuito Movilidad Salvando Vidas -</v>
          </cell>
          <cell r="AV4644" t="str">
            <v>viable</v>
          </cell>
        </row>
        <row r="4645">
          <cell r="AP4645">
            <v>511008</v>
          </cell>
          <cell r="AQ4645">
            <v>10006752</v>
          </cell>
          <cell r="AR4645">
            <v>10</v>
          </cell>
          <cell r="AS4645">
            <v>42768</v>
          </cell>
          <cell r="AT4645" t="str">
            <v>SD Reservado Acciones de Movilidad UAERMV Circuito Movilidad Salvando Vidas -</v>
          </cell>
          <cell r="AV4645" t="str">
            <v>viable</v>
          </cell>
        </row>
        <row r="4646">
          <cell r="AP4646">
            <v>511013</v>
          </cell>
          <cell r="AQ4646">
            <v>10006534</v>
          </cell>
          <cell r="AR4646">
            <v>10</v>
          </cell>
          <cell r="AS4646">
            <v>42768</v>
          </cell>
          <cell r="AT4646" t="str">
            <v>SD Reservado Acciones de Movilidad UAERMV Circuito Movilidad Salvando Vidas -</v>
          </cell>
          <cell r="AV4646" t="str">
            <v>sc</v>
          </cell>
        </row>
        <row r="4647">
          <cell r="AP4647">
            <v>511030</v>
          </cell>
          <cell r="AQ4647">
            <v>10002602</v>
          </cell>
          <cell r="AR4647">
            <v>10</v>
          </cell>
          <cell r="AS4647">
            <v>42361</v>
          </cell>
          <cell r="AT4647" t="str">
            <v>UMV-638-2013 Terminado Acciones de Movilidad UAERMV Circuito Movilidad  -</v>
          </cell>
          <cell r="AV4647" t="str">
            <v>sc</v>
          </cell>
        </row>
        <row r="4648">
          <cell r="AP4648">
            <v>511033</v>
          </cell>
          <cell r="AQ4648">
            <v>10002379</v>
          </cell>
          <cell r="AR4648">
            <v>10</v>
          </cell>
          <cell r="AS4648">
            <v>42313</v>
          </cell>
          <cell r="AT4648" t="str">
            <v>IDU-74-2008 Terminado Rehabilitación IDU Intermedia  -</v>
          </cell>
          <cell r="AV4648" t="str">
            <v>sc</v>
          </cell>
        </row>
        <row r="4649">
          <cell r="AP4649">
            <v>511212</v>
          </cell>
          <cell r="AQ4649">
            <v>10009385</v>
          </cell>
          <cell r="AR4649">
            <v>10</v>
          </cell>
          <cell r="AS4649">
            <v>42768</v>
          </cell>
          <cell r="AT4649" t="str">
            <v>SD Reservado Acciones de Movilidad UAERMV Circuito Movilidad Salvando Vidas -</v>
          </cell>
          <cell r="AV4649" t="str">
            <v>sc</v>
          </cell>
        </row>
        <row r="4650">
          <cell r="AP4650">
            <v>511242</v>
          </cell>
          <cell r="AQ4650">
            <v>10009414</v>
          </cell>
          <cell r="AR4650">
            <v>10</v>
          </cell>
          <cell r="AS4650">
            <v>42768</v>
          </cell>
          <cell r="AT4650" t="str">
            <v>SD Reservado Acciones de Movilidad UAERMV Circuito Movilidad Salvando Vidas -</v>
          </cell>
          <cell r="AV4650" t="str">
            <v>sc</v>
          </cell>
        </row>
        <row r="4651">
          <cell r="AP4651">
            <v>511244</v>
          </cell>
          <cell r="AQ4651">
            <v>10009414</v>
          </cell>
          <cell r="AR4651">
            <v>10</v>
          </cell>
          <cell r="AS4651">
            <v>42768</v>
          </cell>
          <cell r="AT4651" t="str">
            <v>SD Reservado Acciones de Movilidad UAERMV Circuito Movilidad Salvando Vidas -</v>
          </cell>
          <cell r="AV4651" t="str">
            <v>sc</v>
          </cell>
        </row>
        <row r="4652">
          <cell r="AP4652">
            <v>511252</v>
          </cell>
          <cell r="AQ4652">
            <v>10009311</v>
          </cell>
          <cell r="AR4652">
            <v>10</v>
          </cell>
          <cell r="AS4652">
            <v>42768</v>
          </cell>
          <cell r="AT4652" t="str">
            <v>SD Reservado Acciones de Movilidad UAERMV Circuito Movilidad Salvando Vidas -</v>
          </cell>
          <cell r="AV4652" t="str">
            <v>sc</v>
          </cell>
        </row>
        <row r="4653">
          <cell r="AP4653">
            <v>511267</v>
          </cell>
          <cell r="AQ4653">
            <v>10009284</v>
          </cell>
          <cell r="AR4653">
            <v>10</v>
          </cell>
          <cell r="AS4653">
            <v>42768</v>
          </cell>
          <cell r="AT4653" t="str">
            <v>SD Reservado Acciones de Movilidad UAERMV Circuito Movilidad Salvando Vidas -</v>
          </cell>
          <cell r="AV4653" t="str">
            <v>sc</v>
          </cell>
        </row>
        <row r="4654">
          <cell r="AP4654">
            <v>511269</v>
          </cell>
          <cell r="AQ4654">
            <v>10009284</v>
          </cell>
          <cell r="AR4654">
            <v>10</v>
          </cell>
          <cell r="AS4654">
            <v>42768</v>
          </cell>
          <cell r="AT4654" t="str">
            <v>SD Reservado Acciones de Movilidad UAERMV Circuito Movilidad Salvando Vidas -</v>
          </cell>
          <cell r="AV4654" t="str">
            <v>sc</v>
          </cell>
        </row>
        <row r="4655">
          <cell r="AP4655">
            <v>511272</v>
          </cell>
          <cell r="AQ4655">
            <v>10009367</v>
          </cell>
          <cell r="AR4655">
            <v>10</v>
          </cell>
          <cell r="AS4655">
            <v>42768</v>
          </cell>
          <cell r="AT4655" t="str">
            <v>SD Reservado Acciones de Movilidad UAERMV Circuito Movilidad Salvando Vidas -</v>
          </cell>
          <cell r="AV4655" t="str">
            <v>sc</v>
          </cell>
        </row>
        <row r="4656">
          <cell r="AP4656">
            <v>511510</v>
          </cell>
          <cell r="AQ4656">
            <v>10009648</v>
          </cell>
          <cell r="AR4656">
            <v>10</v>
          </cell>
          <cell r="AS4656">
            <v>42313</v>
          </cell>
          <cell r="AT4656" t="str">
            <v>IDU-74-2008 Terminado Acciones de Movilidad IDU Arterial  -</v>
          </cell>
          <cell r="AV4656" t="str">
            <v>sc</v>
          </cell>
        </row>
        <row r="4657">
          <cell r="AP4657">
            <v>511515</v>
          </cell>
          <cell r="AQ4657">
            <v>10009551</v>
          </cell>
          <cell r="AR4657">
            <v>10</v>
          </cell>
          <cell r="AS4657">
            <v>41464</v>
          </cell>
          <cell r="AT4657" t="str">
            <v>SD Terminado Acciones de Movilidad UAERMV Arterial  -</v>
          </cell>
          <cell r="AV4657" t="str">
            <v>sc</v>
          </cell>
        </row>
        <row r="4658">
          <cell r="AP4658">
            <v>511517</v>
          </cell>
          <cell r="AQ4658">
            <v>10009551</v>
          </cell>
          <cell r="AR4658">
            <v>10</v>
          </cell>
          <cell r="AS4658">
            <v>41464</v>
          </cell>
          <cell r="AT4658" t="str">
            <v>SD Terminado Acciones de Movilidad UAERMV Arterial  -</v>
          </cell>
          <cell r="AV4658" t="str">
            <v>sc</v>
          </cell>
        </row>
        <row r="4659">
          <cell r="AP4659">
            <v>511522</v>
          </cell>
          <cell r="AQ4659">
            <v>10009582</v>
          </cell>
          <cell r="AR4659">
            <v>10</v>
          </cell>
          <cell r="AS4659">
            <v>42313</v>
          </cell>
          <cell r="AT4659" t="str">
            <v>IDU-74-2008 Terminado Acciones de Movilidad IDU Arterial  -</v>
          </cell>
          <cell r="AV4659" t="str">
            <v>sc</v>
          </cell>
        </row>
        <row r="4660">
          <cell r="AP4660">
            <v>511538</v>
          </cell>
          <cell r="AQ4660">
            <v>10009630</v>
          </cell>
          <cell r="AR4660">
            <v>10</v>
          </cell>
          <cell r="AS4660">
            <v>42313</v>
          </cell>
          <cell r="AT4660" t="str">
            <v>IDU-74-2008 Terminado Acciones de Movilidad IDU Arterial  -</v>
          </cell>
          <cell r="AV4660" t="str">
            <v>sc</v>
          </cell>
        </row>
        <row r="4661">
          <cell r="AP4661">
            <v>511619</v>
          </cell>
          <cell r="AQ4661">
            <v>10009599</v>
          </cell>
          <cell r="AR4661">
            <v>10</v>
          </cell>
          <cell r="AS4661">
            <v>42313</v>
          </cell>
          <cell r="AT4661" t="str">
            <v>IDU-74-2008 Terminado Acciones de Movilidad IDU Arterial  -</v>
          </cell>
          <cell r="AV4661" t="str">
            <v>sc</v>
          </cell>
        </row>
        <row r="4662">
          <cell r="AP4662">
            <v>513392</v>
          </cell>
          <cell r="AQ4662">
            <v>10009555</v>
          </cell>
          <cell r="AR4662">
            <v>10</v>
          </cell>
          <cell r="AS4662">
            <v>42313</v>
          </cell>
          <cell r="AT4662" t="str">
            <v>IDU-1815-2013 Terminado Acciones de Movilidad IDU Arterial  -</v>
          </cell>
          <cell r="AV4662" t="str">
            <v>sc</v>
          </cell>
        </row>
        <row r="4663">
          <cell r="AP4663">
            <v>513394</v>
          </cell>
          <cell r="AQ4663">
            <v>10009555</v>
          </cell>
          <cell r="AR4663">
            <v>10</v>
          </cell>
          <cell r="AS4663">
            <v>42313</v>
          </cell>
          <cell r="AT4663" t="str">
            <v>IDU-1815-2013 Terminado Acciones de Movilidad IDU Arterial  -</v>
          </cell>
          <cell r="AV4663" t="str">
            <v>sc</v>
          </cell>
        </row>
        <row r="4664">
          <cell r="AP4664">
            <v>513397</v>
          </cell>
          <cell r="AQ4664">
            <v>10009586</v>
          </cell>
          <cell r="AR4664">
            <v>10</v>
          </cell>
          <cell r="AS4664">
            <v>42313</v>
          </cell>
          <cell r="AT4664" t="str">
            <v>IDU-1815-2013 Terminado Acciones de Movilidad IDU Arterial  -</v>
          </cell>
          <cell r="AV4664" t="str">
            <v>sc</v>
          </cell>
        </row>
        <row r="4665">
          <cell r="AP4665">
            <v>513399</v>
          </cell>
          <cell r="AQ4665">
            <v>10009586</v>
          </cell>
          <cell r="AR4665">
            <v>10</v>
          </cell>
          <cell r="AS4665">
            <v>42313</v>
          </cell>
          <cell r="AT4665" t="str">
            <v>IDU-1815-2013 Terminado Acciones de Movilidad IDU Arterial  -</v>
          </cell>
          <cell r="AV4665" t="str">
            <v>sc</v>
          </cell>
        </row>
        <row r="4666">
          <cell r="AP4666">
            <v>513402</v>
          </cell>
          <cell r="AQ4666">
            <v>10009693</v>
          </cell>
          <cell r="AR4666">
            <v>10</v>
          </cell>
          <cell r="AS4666">
            <v>41563</v>
          </cell>
          <cell r="AT4666" t="str">
            <v>SD Terminado Mantenimiento Periódico UAERMV Arterial  -</v>
          </cell>
          <cell r="AV4666" t="str">
            <v>sc</v>
          </cell>
        </row>
        <row r="4667">
          <cell r="AP4667">
            <v>513404</v>
          </cell>
          <cell r="AQ4667">
            <v>10009693</v>
          </cell>
          <cell r="AR4667">
            <v>10</v>
          </cell>
          <cell r="AS4667">
            <v>42313</v>
          </cell>
          <cell r="AT4667" t="str">
            <v>IDU-1815-2013 Terminado Acciones de Movilidad IDU Arterial  -</v>
          </cell>
          <cell r="AV4667" t="str">
            <v>sc</v>
          </cell>
        </row>
        <row r="4668">
          <cell r="AP4668">
            <v>513437</v>
          </cell>
          <cell r="AQ4668">
            <v>10009534</v>
          </cell>
          <cell r="AR4668">
            <v>10</v>
          </cell>
          <cell r="AS4668">
            <v>42313</v>
          </cell>
          <cell r="AT4668" t="str">
            <v>IDU-1815-2013 Terminado Acciones de Movilidad IDU Arterial  -</v>
          </cell>
          <cell r="AV4668" t="str">
            <v>sc</v>
          </cell>
        </row>
        <row r="4669">
          <cell r="AP4669">
            <v>513439</v>
          </cell>
          <cell r="AQ4669">
            <v>10009534</v>
          </cell>
          <cell r="AR4669">
            <v>10</v>
          </cell>
          <cell r="AS4669">
            <v>42313</v>
          </cell>
          <cell r="AT4669" t="str">
            <v>IDU-1815-2013 Terminado Acciones de Movilidad IDU Arterial  -</v>
          </cell>
          <cell r="AV4669" t="str">
            <v>sc</v>
          </cell>
        </row>
        <row r="4670">
          <cell r="AP4670">
            <v>513442</v>
          </cell>
          <cell r="AQ4670">
            <v>10008727</v>
          </cell>
          <cell r="AR4670">
            <v>10</v>
          </cell>
          <cell r="AS4670">
            <v>41563</v>
          </cell>
          <cell r="AT4670" t="str">
            <v>SD Terminado Mantenimiento Periódico UAERMV Arterial  -</v>
          </cell>
          <cell r="AV4670" t="str">
            <v>sc</v>
          </cell>
        </row>
        <row r="4671">
          <cell r="AP4671">
            <v>513444</v>
          </cell>
          <cell r="AQ4671">
            <v>10008727</v>
          </cell>
          <cell r="AR4671">
            <v>10</v>
          </cell>
          <cell r="AS4671">
            <v>41563</v>
          </cell>
          <cell r="AT4671" t="str">
            <v>SD Terminado Mantenimiento Periódico UAERMV Arterial  -</v>
          </cell>
          <cell r="AV4671" t="str">
            <v>sc</v>
          </cell>
        </row>
        <row r="4672">
          <cell r="AP4672">
            <v>513457</v>
          </cell>
          <cell r="AQ4672">
            <v>10008834</v>
          </cell>
          <cell r="AR4672">
            <v>10</v>
          </cell>
          <cell r="AS4672">
            <v>41519</v>
          </cell>
          <cell r="AT4672" t="str">
            <v>SD Terminado Mantenimiento Periódico UAERMV Arterial  -</v>
          </cell>
          <cell r="AV4672" t="str">
            <v>sc</v>
          </cell>
        </row>
        <row r="4673">
          <cell r="AP4673">
            <v>513459</v>
          </cell>
          <cell r="AQ4673">
            <v>10008834</v>
          </cell>
          <cell r="AR4673">
            <v>10</v>
          </cell>
          <cell r="AS4673">
            <v>41519</v>
          </cell>
          <cell r="AT4673" t="str">
            <v>SD Terminado Mantenimiento Periódico UAERMV Arterial  -</v>
          </cell>
          <cell r="AV4673" t="str">
            <v>sc</v>
          </cell>
        </row>
        <row r="4674">
          <cell r="AP4674">
            <v>513901</v>
          </cell>
          <cell r="AQ4674">
            <v>10006663</v>
          </cell>
          <cell r="AR4674">
            <v>10</v>
          </cell>
          <cell r="AS4674">
            <v>42313</v>
          </cell>
          <cell r="AT4674" t="str">
            <v>IDU-1815-2013 Terminado Acciones de Movilidad IDU Arterial  -</v>
          </cell>
          <cell r="AV4674" t="str">
            <v>sc</v>
          </cell>
        </row>
        <row r="4675">
          <cell r="AP4675">
            <v>513903</v>
          </cell>
          <cell r="AQ4675">
            <v>10006663</v>
          </cell>
          <cell r="AR4675">
            <v>10</v>
          </cell>
          <cell r="AS4675">
            <v>42313</v>
          </cell>
          <cell r="AT4675" t="str">
            <v>IDU-1815-2013 Terminado Acciones de Movilidad IDU Arterial  -</v>
          </cell>
          <cell r="AV4675" t="str">
            <v>sc</v>
          </cell>
        </row>
        <row r="4676">
          <cell r="AP4676">
            <v>513906</v>
          </cell>
          <cell r="AQ4676">
            <v>10006851</v>
          </cell>
          <cell r="AR4676">
            <v>10</v>
          </cell>
          <cell r="AS4676">
            <v>42313</v>
          </cell>
          <cell r="AT4676" t="str">
            <v>IDU-1815-2013 Terminado Acciones de Movilidad IDU Arterial  -</v>
          </cell>
          <cell r="AV4676" t="str">
            <v>sc</v>
          </cell>
        </row>
        <row r="4677">
          <cell r="AP4677">
            <v>513911</v>
          </cell>
          <cell r="AQ4677">
            <v>10007117</v>
          </cell>
          <cell r="AR4677">
            <v>10</v>
          </cell>
          <cell r="AS4677">
            <v>42313</v>
          </cell>
          <cell r="AT4677" t="str">
            <v>IDU-1815-2013 Terminado Acciones de Movilidad IDU Arterial  -</v>
          </cell>
          <cell r="AV4677" t="str">
            <v>sc</v>
          </cell>
        </row>
        <row r="4678">
          <cell r="AP4678">
            <v>513913</v>
          </cell>
          <cell r="AQ4678">
            <v>10007117</v>
          </cell>
          <cell r="AR4678">
            <v>10</v>
          </cell>
          <cell r="AS4678">
            <v>42313</v>
          </cell>
          <cell r="AT4678" t="str">
            <v>IDU-74-2008 Terminado Acciones de Movilidad IDU Arterial  -</v>
          </cell>
          <cell r="AV4678" t="str">
            <v>sc</v>
          </cell>
        </row>
        <row r="4679">
          <cell r="AP4679">
            <v>513916</v>
          </cell>
          <cell r="AQ4679">
            <v>10007223</v>
          </cell>
          <cell r="AR4679">
            <v>10</v>
          </cell>
          <cell r="AS4679">
            <v>42313</v>
          </cell>
          <cell r="AT4679" t="str">
            <v>IDU-1815-2013 Terminado Acciones de Movilidad IDU Arterial  -</v>
          </cell>
          <cell r="AV4679" t="str">
            <v>sc</v>
          </cell>
        </row>
        <row r="4680">
          <cell r="AP4680">
            <v>513921</v>
          </cell>
          <cell r="AQ4680">
            <v>10007285</v>
          </cell>
          <cell r="AR4680">
            <v>10</v>
          </cell>
          <cell r="AS4680">
            <v>42313</v>
          </cell>
          <cell r="AT4680" t="str">
            <v>IDU-1815-2013 Terminado Acciones de Movilidad IDU Arterial  -</v>
          </cell>
          <cell r="AV4680" t="str">
            <v>sc</v>
          </cell>
        </row>
        <row r="4681">
          <cell r="AP4681">
            <v>513928</v>
          </cell>
          <cell r="AQ4681">
            <v>10007347</v>
          </cell>
          <cell r="AR4681">
            <v>10</v>
          </cell>
          <cell r="AS4681">
            <v>42313</v>
          </cell>
          <cell r="AT4681" t="str">
            <v>IDU-1815-2013 Terminado Acciones de Movilidad IDU Arterial  -</v>
          </cell>
          <cell r="AV4681" t="str">
            <v>sc</v>
          </cell>
        </row>
        <row r="4682">
          <cell r="AP4682">
            <v>513933</v>
          </cell>
          <cell r="AQ4682">
            <v>10007418</v>
          </cell>
          <cell r="AR4682">
            <v>10</v>
          </cell>
          <cell r="AS4682">
            <v>42313</v>
          </cell>
          <cell r="AT4682" t="str">
            <v>IDU-1815-2013 Terminado Acciones de Movilidad IDU Arterial  -</v>
          </cell>
          <cell r="AV4682" t="str">
            <v>sc</v>
          </cell>
        </row>
        <row r="4683">
          <cell r="AP4683">
            <v>513941</v>
          </cell>
          <cell r="AQ4683">
            <v>10010179</v>
          </cell>
          <cell r="AR4683">
            <v>10</v>
          </cell>
          <cell r="AS4683">
            <v>42313</v>
          </cell>
          <cell r="AT4683" t="str">
            <v>IDU-1815-2013 Terminado Acciones de Movilidad IDU Arterial  -</v>
          </cell>
          <cell r="AV4683" t="str">
            <v>sc</v>
          </cell>
        </row>
        <row r="4684">
          <cell r="AP4684">
            <v>513943</v>
          </cell>
          <cell r="AQ4684">
            <v>10010179</v>
          </cell>
          <cell r="AR4684">
            <v>10</v>
          </cell>
          <cell r="AS4684">
            <v>42313</v>
          </cell>
          <cell r="AT4684" t="str">
            <v>IDU-1815-2013 Terminado Acciones de Movilidad IDU Arterial  -</v>
          </cell>
          <cell r="AV4684" t="str">
            <v>sc</v>
          </cell>
        </row>
        <row r="4685">
          <cell r="AP4685">
            <v>513946</v>
          </cell>
          <cell r="AQ4685">
            <v>10006595</v>
          </cell>
          <cell r="AR4685">
            <v>10</v>
          </cell>
          <cell r="AS4685">
            <v>42313</v>
          </cell>
          <cell r="AT4685" t="str">
            <v>IDU-1815-2013 Terminado Acciones de Movilidad IDU Arterial  -</v>
          </cell>
          <cell r="AV4685" t="str">
            <v>sc</v>
          </cell>
        </row>
        <row r="4686">
          <cell r="AP4686">
            <v>513948</v>
          </cell>
          <cell r="AQ4686">
            <v>10006595</v>
          </cell>
          <cell r="AR4686">
            <v>10</v>
          </cell>
          <cell r="AS4686">
            <v>42313</v>
          </cell>
          <cell r="AT4686" t="str">
            <v>IDU-1815-2013 Terminado Acciones de Movilidad IDU Arterial  -</v>
          </cell>
          <cell r="AV4686" t="str">
            <v>sc</v>
          </cell>
        </row>
        <row r="4687">
          <cell r="AP4687">
            <v>513953</v>
          </cell>
          <cell r="AQ4687">
            <v>10007488</v>
          </cell>
          <cell r="AR4687">
            <v>10</v>
          </cell>
          <cell r="AS4687">
            <v>42313</v>
          </cell>
          <cell r="AT4687" t="str">
            <v>IDU-1815-2013 Terminado Acciones de Movilidad IDU Arterial  -</v>
          </cell>
          <cell r="AV4687" t="str">
            <v>sc</v>
          </cell>
        </row>
        <row r="4688">
          <cell r="AP4688">
            <v>513956</v>
          </cell>
          <cell r="AQ4688">
            <v>10005218</v>
          </cell>
          <cell r="AR4688">
            <v>10</v>
          </cell>
          <cell r="AS4688">
            <v>42313</v>
          </cell>
          <cell r="AT4688" t="str">
            <v>IDU-1815-2013 Terminado Acciones de Movilidad IDU Arterial  -</v>
          </cell>
          <cell r="AV4688" t="str">
            <v>sc</v>
          </cell>
        </row>
        <row r="4689">
          <cell r="AP4689">
            <v>513958</v>
          </cell>
          <cell r="AQ4689">
            <v>10005218</v>
          </cell>
          <cell r="AR4689">
            <v>10</v>
          </cell>
          <cell r="AS4689">
            <v>42313</v>
          </cell>
          <cell r="AT4689" t="str">
            <v>IDU-1815-2013 Terminado Acciones de Movilidad IDU Arterial  -</v>
          </cell>
          <cell r="AV4689" t="str">
            <v>sc</v>
          </cell>
        </row>
        <row r="4690">
          <cell r="AP4690">
            <v>513961</v>
          </cell>
          <cell r="AQ4690">
            <v>10006748</v>
          </cell>
          <cell r="AR4690">
            <v>10</v>
          </cell>
          <cell r="AS4690">
            <v>42313</v>
          </cell>
          <cell r="AT4690" t="str">
            <v>IDU-1815-2013 Terminado Acciones de Movilidad IDU Arterial  -</v>
          </cell>
          <cell r="AV4690" t="str">
            <v>sc</v>
          </cell>
        </row>
        <row r="4691">
          <cell r="AP4691">
            <v>513963</v>
          </cell>
          <cell r="AQ4691">
            <v>10006748</v>
          </cell>
          <cell r="AR4691">
            <v>10</v>
          </cell>
          <cell r="AS4691">
            <v>42313</v>
          </cell>
          <cell r="AT4691" t="str">
            <v>IDU-1815-2013 Terminado Acciones de Movilidad IDU Arterial  -</v>
          </cell>
          <cell r="AV4691" t="str">
            <v>sc</v>
          </cell>
        </row>
        <row r="4692">
          <cell r="AP4692">
            <v>513966</v>
          </cell>
          <cell r="AQ4692">
            <v>10006543</v>
          </cell>
          <cell r="AR4692">
            <v>10</v>
          </cell>
          <cell r="AS4692">
            <v>42313</v>
          </cell>
          <cell r="AT4692" t="str">
            <v>IDU-1815-2013 Terminado Acciones de Movilidad IDU Arterial  -</v>
          </cell>
          <cell r="AV4692" t="str">
            <v>sc</v>
          </cell>
        </row>
        <row r="4693">
          <cell r="AP4693">
            <v>513968</v>
          </cell>
          <cell r="AQ4693">
            <v>10006543</v>
          </cell>
          <cell r="AR4693">
            <v>10</v>
          </cell>
          <cell r="AS4693">
            <v>42313</v>
          </cell>
          <cell r="AT4693" t="str">
            <v>IDU-1815-2013 Terminado Acciones de Movilidad IDU Arterial  -</v>
          </cell>
          <cell r="AV4693" t="str">
            <v>sc</v>
          </cell>
        </row>
        <row r="4694">
          <cell r="AP4694">
            <v>513971</v>
          </cell>
          <cell r="AQ4694">
            <v>10005153</v>
          </cell>
          <cell r="AR4694">
            <v>10</v>
          </cell>
          <cell r="AS4694">
            <v>42313</v>
          </cell>
          <cell r="AT4694" t="str">
            <v>IDU-1815-2013 Terminado Acciones de Movilidad IDU Arterial  -</v>
          </cell>
          <cell r="AV4694" t="str">
            <v>sc</v>
          </cell>
        </row>
        <row r="4695">
          <cell r="AP4695">
            <v>513973</v>
          </cell>
          <cell r="AQ4695">
            <v>10005153</v>
          </cell>
          <cell r="AR4695">
            <v>10</v>
          </cell>
          <cell r="AS4695">
            <v>42313</v>
          </cell>
          <cell r="AT4695" t="str">
            <v>IDU-1815-2013 Terminado Acciones de Movilidad IDU Arterial  -</v>
          </cell>
          <cell r="AV4695" t="str">
            <v>sc</v>
          </cell>
        </row>
        <row r="4696">
          <cell r="AP4696">
            <v>513976</v>
          </cell>
          <cell r="AQ4696">
            <v>10005277</v>
          </cell>
          <cell r="AR4696">
            <v>10</v>
          </cell>
          <cell r="AS4696">
            <v>42313</v>
          </cell>
          <cell r="AT4696" t="str">
            <v>IDU-1815-2013 Terminado Acciones de Movilidad IDU Arterial  -</v>
          </cell>
          <cell r="AV4696" t="str">
            <v>sc</v>
          </cell>
        </row>
        <row r="4697">
          <cell r="AP4697">
            <v>513978</v>
          </cell>
          <cell r="AQ4697">
            <v>10005277</v>
          </cell>
          <cell r="AR4697">
            <v>10</v>
          </cell>
          <cell r="AS4697">
            <v>42313</v>
          </cell>
          <cell r="AT4697" t="str">
            <v>IDU-1815-2013 Terminado Acciones de Movilidad IDU Arterial  -</v>
          </cell>
          <cell r="AV4697" t="str">
            <v>sc</v>
          </cell>
        </row>
        <row r="4698">
          <cell r="AP4698">
            <v>513986</v>
          </cell>
          <cell r="AQ4698">
            <v>10005774</v>
          </cell>
          <cell r="AR4698">
            <v>10</v>
          </cell>
          <cell r="AS4698">
            <v>42313</v>
          </cell>
          <cell r="AT4698" t="str">
            <v>IDU-1815-2013 Terminado Acciones de Movilidad IDU Arterial  -</v>
          </cell>
          <cell r="AV4698" t="str">
            <v>sc</v>
          </cell>
        </row>
        <row r="4699">
          <cell r="AP4699">
            <v>513993</v>
          </cell>
          <cell r="AQ4699">
            <v>10005863</v>
          </cell>
          <cell r="AR4699">
            <v>10</v>
          </cell>
          <cell r="AS4699">
            <v>42313</v>
          </cell>
          <cell r="AT4699" t="str">
            <v>IDU-1815-2013 Terminado Acciones de Movilidad IDU Arterial  -</v>
          </cell>
          <cell r="AV4699" t="str">
            <v>sc</v>
          </cell>
        </row>
        <row r="4700">
          <cell r="AP4700">
            <v>513996</v>
          </cell>
          <cell r="AQ4700">
            <v>10006054</v>
          </cell>
          <cell r="AR4700">
            <v>10</v>
          </cell>
          <cell r="AS4700">
            <v>42313</v>
          </cell>
          <cell r="AT4700" t="str">
            <v>IDU-1815-2013 Terminado Acciones de Movilidad IDU Arterial  -Anden 1-POLIZA ESTABILIDAD ACTIVA</v>
          </cell>
          <cell r="AV4700" t="str">
            <v>sc</v>
          </cell>
        </row>
        <row r="4701">
          <cell r="AP4701">
            <v>514001</v>
          </cell>
          <cell r="AQ4701">
            <v>10006214</v>
          </cell>
          <cell r="AR4701">
            <v>10</v>
          </cell>
          <cell r="AS4701">
            <v>42313</v>
          </cell>
          <cell r="AT4701" t="str">
            <v>IDU-1815-2013 Terminado Acciones de Movilidad IDU Arterial  -</v>
          </cell>
          <cell r="AV4701" t="str">
            <v>sc</v>
          </cell>
        </row>
        <row r="4702">
          <cell r="AP4702">
            <v>514006</v>
          </cell>
          <cell r="AQ4702">
            <v>10006476</v>
          </cell>
          <cell r="AR4702">
            <v>10</v>
          </cell>
          <cell r="AS4702">
            <v>42313</v>
          </cell>
          <cell r="AT4702" t="str">
            <v>IDU-1815-2013 Terminado Acciones de Movilidad IDU Arterial  -</v>
          </cell>
          <cell r="AV4702" t="str">
            <v>sc</v>
          </cell>
        </row>
        <row r="4703">
          <cell r="AP4703">
            <v>514013</v>
          </cell>
          <cell r="AQ4703">
            <v>10006480</v>
          </cell>
          <cell r="AR4703">
            <v>10</v>
          </cell>
          <cell r="AS4703">
            <v>42313</v>
          </cell>
          <cell r="AT4703" t="str">
            <v>IDU-1815-2013 Terminado Acciones de Movilidad IDU Arterial  -</v>
          </cell>
          <cell r="AV4703" t="str">
            <v>sc</v>
          </cell>
        </row>
        <row r="4704">
          <cell r="AP4704">
            <v>514520</v>
          </cell>
          <cell r="AQ4704">
            <v>10005994</v>
          </cell>
          <cell r="AR4704">
            <v>10</v>
          </cell>
          <cell r="AS4704">
            <v>42313</v>
          </cell>
          <cell r="AT4704" t="str">
            <v>IDU-074-2009 Terminado Mantenimiento Rutinario IDU Arterial  -</v>
          </cell>
          <cell r="AV4704" t="str">
            <v>sc</v>
          </cell>
        </row>
        <row r="4705">
          <cell r="AP4705">
            <v>514522</v>
          </cell>
          <cell r="AQ4705">
            <v>10005994</v>
          </cell>
          <cell r="AR4705">
            <v>10</v>
          </cell>
          <cell r="AS4705">
            <v>42313</v>
          </cell>
          <cell r="AT4705" t="str">
            <v>IDU-074-2009 Terminado Mantenimiento Periódico IDU Arterial  -</v>
          </cell>
          <cell r="AV4705" t="str">
            <v>sc</v>
          </cell>
        </row>
        <row r="4706">
          <cell r="AP4706">
            <v>514524</v>
          </cell>
          <cell r="AQ4706">
            <v>10005994</v>
          </cell>
          <cell r="AR4706">
            <v>10</v>
          </cell>
          <cell r="AS4706">
            <v>42313</v>
          </cell>
          <cell r="AT4706" t="str">
            <v>IDU-074-2009 Terminado Mantenimiento Rutinario IDU Arterial  -</v>
          </cell>
          <cell r="AV4706" t="str">
            <v>sc</v>
          </cell>
        </row>
        <row r="4707">
          <cell r="AP4707">
            <v>514526</v>
          </cell>
          <cell r="AQ4707">
            <v>10005994</v>
          </cell>
          <cell r="AR4707">
            <v>10</v>
          </cell>
          <cell r="AS4707">
            <v>42313</v>
          </cell>
          <cell r="AT4707" t="str">
            <v>IDU-074-2009 Terminado Mantenimiento Periódico IDU Arterial  -</v>
          </cell>
          <cell r="AV4707" t="str">
            <v>sc</v>
          </cell>
        </row>
        <row r="4708">
          <cell r="AP4708">
            <v>514529</v>
          </cell>
          <cell r="AQ4708">
            <v>10006232</v>
          </cell>
          <cell r="AR4708">
            <v>10</v>
          </cell>
          <cell r="AS4708">
            <v>42313</v>
          </cell>
          <cell r="AT4708" t="str">
            <v>IDU-074-2009 Terminado Mantenimiento Rutinario IDU Arterial  -</v>
          </cell>
          <cell r="AV4708" t="str">
            <v>sc</v>
          </cell>
        </row>
        <row r="4709">
          <cell r="AP4709">
            <v>514531</v>
          </cell>
          <cell r="AQ4709">
            <v>10006232</v>
          </cell>
          <cell r="AR4709">
            <v>10</v>
          </cell>
          <cell r="AS4709">
            <v>42313</v>
          </cell>
          <cell r="AT4709" t="str">
            <v>IDU-074-2009 Terminado Mantenimiento Rutinario IDU Arterial  -</v>
          </cell>
          <cell r="AV4709" t="str">
            <v>sc</v>
          </cell>
        </row>
        <row r="4710">
          <cell r="AP4710">
            <v>514535</v>
          </cell>
          <cell r="AQ4710">
            <v>10006232</v>
          </cell>
          <cell r="AR4710">
            <v>10</v>
          </cell>
          <cell r="AS4710">
            <v>42313</v>
          </cell>
          <cell r="AT4710" t="str">
            <v>IDU-074-2009 Terminado Mantenimiento Rutinario IDU Arterial  -</v>
          </cell>
          <cell r="AV4710" t="str">
            <v>sc</v>
          </cell>
        </row>
        <row r="4711">
          <cell r="AP4711">
            <v>514551</v>
          </cell>
          <cell r="AQ4711">
            <v>10006161</v>
          </cell>
          <cell r="AR4711">
            <v>10</v>
          </cell>
          <cell r="AS4711">
            <v>42313</v>
          </cell>
          <cell r="AT4711" t="str">
            <v>IDU-074-2009 Terminado Mantenimiento Periódico IDU Arterial  -</v>
          </cell>
          <cell r="AV4711" t="str">
            <v>sc</v>
          </cell>
        </row>
        <row r="4712">
          <cell r="AP4712">
            <v>514555</v>
          </cell>
          <cell r="AQ4712">
            <v>10006161</v>
          </cell>
          <cell r="AR4712">
            <v>10</v>
          </cell>
          <cell r="AS4712">
            <v>42313</v>
          </cell>
          <cell r="AT4712" t="str">
            <v>IDU-074-2009 Terminado Mantenimiento Rutinario IDU Arterial  -</v>
          </cell>
          <cell r="AV4712" t="str">
            <v>sc</v>
          </cell>
        </row>
        <row r="4713">
          <cell r="AP4713">
            <v>514557</v>
          </cell>
          <cell r="AQ4713">
            <v>10006161</v>
          </cell>
          <cell r="AR4713">
            <v>10</v>
          </cell>
          <cell r="AS4713">
            <v>42313</v>
          </cell>
          <cell r="AT4713" t="str">
            <v>IDU-074-2009 Terminado Mantenimiento Rutinario IDU Arterial  -</v>
          </cell>
          <cell r="AV4713" t="str">
            <v>sc</v>
          </cell>
        </row>
        <row r="4714">
          <cell r="AP4714">
            <v>514562</v>
          </cell>
          <cell r="AQ4714">
            <v>10006324</v>
          </cell>
          <cell r="AR4714">
            <v>10</v>
          </cell>
          <cell r="AS4714">
            <v>42313</v>
          </cell>
          <cell r="AT4714" t="str">
            <v>IDU-074-2009 Terminado Mantenimiento Rutinario IDU Arterial  -</v>
          </cell>
          <cell r="AV4714" t="str">
            <v>sc</v>
          </cell>
        </row>
        <row r="4715">
          <cell r="AP4715">
            <v>514564</v>
          </cell>
          <cell r="AQ4715">
            <v>10006324</v>
          </cell>
          <cell r="AR4715">
            <v>10</v>
          </cell>
          <cell r="AS4715">
            <v>42313</v>
          </cell>
          <cell r="AT4715" t="str">
            <v>IDU-074-2009 Terminado Mantenimiento Rutinario IDU Arterial  -</v>
          </cell>
          <cell r="AV4715" t="str">
            <v>sc</v>
          </cell>
        </row>
        <row r="4716">
          <cell r="AP4716">
            <v>514566</v>
          </cell>
          <cell r="AQ4716">
            <v>10006324</v>
          </cell>
          <cell r="AR4716">
            <v>10</v>
          </cell>
          <cell r="AS4716">
            <v>42313</v>
          </cell>
          <cell r="AT4716" t="str">
            <v>IDU-074-2009 Terminado Mantenimiento Periódico IDU Arterial  -</v>
          </cell>
          <cell r="AV4716" t="str">
            <v>sc</v>
          </cell>
        </row>
        <row r="4717">
          <cell r="AP4717">
            <v>514568</v>
          </cell>
          <cell r="AQ4717">
            <v>10006324</v>
          </cell>
          <cell r="AR4717">
            <v>10</v>
          </cell>
          <cell r="AS4717">
            <v>42313</v>
          </cell>
          <cell r="AT4717" t="str">
            <v>IDU-074-2009 Terminado Mantenimiento Rutinario IDU Arterial  -</v>
          </cell>
          <cell r="AV4717" t="str">
            <v>sc</v>
          </cell>
        </row>
        <row r="4718">
          <cell r="AP4718">
            <v>514575</v>
          </cell>
          <cell r="AQ4718">
            <v>10004757</v>
          </cell>
          <cell r="AR4718">
            <v>10</v>
          </cell>
          <cell r="AS4718">
            <v>42313</v>
          </cell>
          <cell r="AT4718" t="str">
            <v>IDU-1815-2013 Terminado Acciones de Movilidad IDU Arterial  -</v>
          </cell>
          <cell r="AV4718" t="str">
            <v>sc</v>
          </cell>
        </row>
        <row r="4719">
          <cell r="AP4719">
            <v>514578</v>
          </cell>
          <cell r="AQ4719">
            <v>10004227</v>
          </cell>
          <cell r="AR4719">
            <v>10</v>
          </cell>
          <cell r="AS4719">
            <v>42313</v>
          </cell>
          <cell r="AT4719" t="str">
            <v>IDU-1815-2013 Terminado Acciones de Movilidad IDU Arterial  -</v>
          </cell>
          <cell r="AV4719" t="str">
            <v>sc</v>
          </cell>
        </row>
        <row r="4720">
          <cell r="AP4720">
            <v>514580</v>
          </cell>
          <cell r="AQ4720">
            <v>10004227</v>
          </cell>
          <cell r="AR4720">
            <v>10</v>
          </cell>
          <cell r="AS4720">
            <v>42313</v>
          </cell>
          <cell r="AT4720" t="str">
            <v>IDU-1815-2013 Terminado Acciones de Movilidad IDU Arterial  -</v>
          </cell>
          <cell r="AV4720" t="str">
            <v>sc</v>
          </cell>
        </row>
        <row r="4721">
          <cell r="AP4721">
            <v>514583</v>
          </cell>
          <cell r="AQ4721">
            <v>10004191</v>
          </cell>
          <cell r="AR4721">
            <v>10</v>
          </cell>
          <cell r="AS4721">
            <v>42313</v>
          </cell>
          <cell r="AT4721" t="str">
            <v>IDU-1815-2013 Terminado Acciones de Movilidad IDU Arterial  -</v>
          </cell>
          <cell r="AV4721" t="str">
            <v>sc</v>
          </cell>
        </row>
        <row r="4722">
          <cell r="AP4722">
            <v>514585</v>
          </cell>
          <cell r="AQ4722">
            <v>10004191</v>
          </cell>
          <cell r="AR4722">
            <v>10</v>
          </cell>
          <cell r="AS4722">
            <v>42313</v>
          </cell>
          <cell r="AT4722" t="str">
            <v>IDU-1815-2013 Terminado Acciones de Movilidad IDU Arterial  -</v>
          </cell>
          <cell r="AV4722" t="str">
            <v>sc</v>
          </cell>
        </row>
        <row r="4723">
          <cell r="AP4723">
            <v>514588</v>
          </cell>
          <cell r="AQ4723">
            <v>10004401</v>
          </cell>
          <cell r="AR4723">
            <v>10</v>
          </cell>
          <cell r="AS4723">
            <v>42313</v>
          </cell>
          <cell r="AT4723" t="str">
            <v>IDU-1815-2013 Terminado Acciones de Movilidad IDU Arterial  -</v>
          </cell>
          <cell r="AV4723" t="str">
            <v>sc</v>
          </cell>
        </row>
        <row r="4724">
          <cell r="AP4724">
            <v>514590</v>
          </cell>
          <cell r="AQ4724">
            <v>10004401</v>
          </cell>
          <cell r="AR4724">
            <v>10</v>
          </cell>
          <cell r="AS4724">
            <v>42313</v>
          </cell>
          <cell r="AT4724" t="str">
            <v>IDU-1815-2013 Terminado Acciones de Movilidad IDU Arterial  -</v>
          </cell>
          <cell r="AV4724" t="str">
            <v>sc</v>
          </cell>
        </row>
        <row r="4725">
          <cell r="AP4725">
            <v>514593</v>
          </cell>
          <cell r="AQ4725">
            <v>10004462</v>
          </cell>
          <cell r="AR4725">
            <v>10</v>
          </cell>
          <cell r="AS4725">
            <v>42313</v>
          </cell>
          <cell r="AT4725" t="str">
            <v>IDU-1815-2013 Terminado Acciones de Movilidad IDU Arterial  -</v>
          </cell>
          <cell r="AV4725" t="str">
            <v>sc</v>
          </cell>
        </row>
        <row r="4726">
          <cell r="AP4726">
            <v>514595</v>
          </cell>
          <cell r="AQ4726">
            <v>10004462</v>
          </cell>
          <cell r="AR4726">
            <v>10</v>
          </cell>
          <cell r="AS4726">
            <v>42313</v>
          </cell>
          <cell r="AT4726" t="str">
            <v>IDU-1815-2013 Terminado Acciones de Movilidad IDU Arterial  -</v>
          </cell>
          <cell r="AV4726" t="str">
            <v>sc</v>
          </cell>
        </row>
        <row r="4727">
          <cell r="AP4727">
            <v>514598</v>
          </cell>
          <cell r="AQ4727">
            <v>10004540</v>
          </cell>
          <cell r="AR4727">
            <v>10</v>
          </cell>
          <cell r="AS4727">
            <v>42313</v>
          </cell>
          <cell r="AT4727" t="str">
            <v>IDU-1815-2013 Terminado Acciones de Movilidad IDU Arterial  -</v>
          </cell>
          <cell r="AV4727" t="str">
            <v>sc</v>
          </cell>
        </row>
        <row r="4728">
          <cell r="AP4728">
            <v>514600</v>
          </cell>
          <cell r="AQ4728">
            <v>10004540</v>
          </cell>
          <cell r="AR4728">
            <v>10</v>
          </cell>
          <cell r="AS4728">
            <v>42313</v>
          </cell>
          <cell r="AT4728" t="str">
            <v>IDU-1815-2013 Terminado Acciones de Movilidad IDU Arterial  -</v>
          </cell>
          <cell r="AV4728" t="str">
            <v>sc</v>
          </cell>
        </row>
        <row r="4729">
          <cell r="AP4729">
            <v>514603</v>
          </cell>
          <cell r="AQ4729">
            <v>10004611</v>
          </cell>
          <cell r="AR4729">
            <v>10</v>
          </cell>
          <cell r="AS4729">
            <v>42313</v>
          </cell>
          <cell r="AT4729" t="str">
            <v>IDU-1815-2013 Terminado Acciones de Movilidad IDU Arterial  -</v>
          </cell>
          <cell r="AV4729" t="str">
            <v>sc</v>
          </cell>
        </row>
        <row r="4730">
          <cell r="AP4730">
            <v>514608</v>
          </cell>
          <cell r="AQ4730">
            <v>10004688</v>
          </cell>
          <cell r="AR4730">
            <v>10</v>
          </cell>
          <cell r="AS4730">
            <v>42313</v>
          </cell>
          <cell r="AT4730" t="str">
            <v>IDU-1815-2013 Terminado Acciones de Movilidad IDU Arterial  -</v>
          </cell>
          <cell r="AV4730" t="str">
            <v>sc</v>
          </cell>
        </row>
        <row r="4731">
          <cell r="AP4731">
            <v>514610</v>
          </cell>
          <cell r="AQ4731">
            <v>10004688</v>
          </cell>
          <cell r="AR4731">
            <v>10</v>
          </cell>
          <cell r="AS4731">
            <v>42313</v>
          </cell>
          <cell r="AT4731" t="str">
            <v>IDU-1815-2013 Terminado Acciones de Movilidad IDU Arterial  -</v>
          </cell>
          <cell r="AV4731" t="str">
            <v>sc</v>
          </cell>
        </row>
        <row r="4732">
          <cell r="AP4732">
            <v>514613</v>
          </cell>
          <cell r="AQ4732">
            <v>10004319</v>
          </cell>
          <cell r="AR4732">
            <v>10</v>
          </cell>
          <cell r="AS4732">
            <v>42313</v>
          </cell>
          <cell r="AT4732" t="str">
            <v>IDU-1815-2013 Terminado Acciones de Movilidad IDU Arterial  -</v>
          </cell>
          <cell r="AV4732" t="str">
            <v>sc</v>
          </cell>
        </row>
        <row r="4733">
          <cell r="AP4733">
            <v>514615</v>
          </cell>
          <cell r="AQ4733">
            <v>10004319</v>
          </cell>
          <cell r="AR4733">
            <v>10</v>
          </cell>
          <cell r="AS4733">
            <v>42313</v>
          </cell>
          <cell r="AT4733" t="str">
            <v>IDU-1815-2013 Terminado Acciones de Movilidad IDU Arterial  -</v>
          </cell>
          <cell r="AV4733" t="str">
            <v>sc</v>
          </cell>
        </row>
        <row r="4734">
          <cell r="AP4734">
            <v>514623</v>
          </cell>
          <cell r="AQ4734">
            <v>10004811</v>
          </cell>
          <cell r="AR4734">
            <v>10</v>
          </cell>
          <cell r="AS4734">
            <v>42313</v>
          </cell>
          <cell r="AT4734" t="str">
            <v>IDU-1815-2013 Terminado Acciones de Movilidad IDU Arterial  -</v>
          </cell>
          <cell r="AV4734" t="str">
            <v>sc</v>
          </cell>
        </row>
        <row r="4735">
          <cell r="AP4735">
            <v>514625</v>
          </cell>
          <cell r="AQ4735">
            <v>10004811</v>
          </cell>
          <cell r="AR4735">
            <v>10</v>
          </cell>
          <cell r="AS4735">
            <v>42313</v>
          </cell>
          <cell r="AT4735" t="str">
            <v>IDU-1815-2013 Terminado Acciones de Movilidad IDU Arterial  -</v>
          </cell>
          <cell r="AV4735" t="str">
            <v>sc</v>
          </cell>
        </row>
        <row r="4736">
          <cell r="AP4736">
            <v>514633</v>
          </cell>
          <cell r="AQ4736">
            <v>10004871</v>
          </cell>
          <cell r="AR4736">
            <v>10</v>
          </cell>
          <cell r="AS4736">
            <v>42313</v>
          </cell>
          <cell r="AT4736" t="str">
            <v>IDU-1815-2013 Terminado Acciones de Movilidad IDU Arterial  -</v>
          </cell>
          <cell r="AV4736" t="str">
            <v>sc</v>
          </cell>
        </row>
        <row r="4737">
          <cell r="AP4737">
            <v>514638</v>
          </cell>
          <cell r="AQ4737">
            <v>10004909</v>
          </cell>
          <cell r="AR4737">
            <v>10</v>
          </cell>
          <cell r="AS4737">
            <v>42313</v>
          </cell>
          <cell r="AT4737" t="str">
            <v>IDU-1815-2013 Terminado Acciones de Movilidad IDU Arterial  -</v>
          </cell>
          <cell r="AV4737" t="str">
            <v>sc</v>
          </cell>
        </row>
        <row r="4738">
          <cell r="AP4738">
            <v>514640</v>
          </cell>
          <cell r="AQ4738">
            <v>10004909</v>
          </cell>
          <cell r="AR4738">
            <v>10</v>
          </cell>
          <cell r="AS4738">
            <v>42313</v>
          </cell>
          <cell r="AT4738" t="str">
            <v>IDU-1815-2013 Terminado Acciones de Movilidad IDU Arterial  -</v>
          </cell>
          <cell r="AV4738" t="str">
            <v>sc</v>
          </cell>
        </row>
        <row r="4739">
          <cell r="AP4739">
            <v>514643</v>
          </cell>
          <cell r="AQ4739">
            <v>10005076</v>
          </cell>
          <cell r="AR4739">
            <v>10</v>
          </cell>
          <cell r="AS4739">
            <v>42313</v>
          </cell>
          <cell r="AT4739" t="str">
            <v>IDU-1815-2013 Terminado Acciones de Movilidad IDU Arterial  -</v>
          </cell>
          <cell r="AV4739" t="str">
            <v>sc</v>
          </cell>
        </row>
        <row r="4740">
          <cell r="AP4740">
            <v>514645</v>
          </cell>
          <cell r="AQ4740">
            <v>10005076</v>
          </cell>
          <cell r="AR4740">
            <v>10</v>
          </cell>
          <cell r="AS4740">
            <v>42313</v>
          </cell>
          <cell r="AT4740" t="str">
            <v>IDU-1815-2013 Terminado Acciones de Movilidad IDU Arterial  -</v>
          </cell>
          <cell r="AV4740" t="str">
            <v>sc</v>
          </cell>
        </row>
        <row r="4741">
          <cell r="AP4741">
            <v>514661</v>
          </cell>
          <cell r="AQ4741">
            <v>10004146</v>
          </cell>
          <cell r="AR4741">
            <v>10</v>
          </cell>
          <cell r="AS4741">
            <v>42313</v>
          </cell>
          <cell r="AT4741" t="str">
            <v>IDU-1815-2013 Terminado Acciones de Movilidad IDU Arterial  -</v>
          </cell>
          <cell r="AV4741" t="str">
            <v>sc</v>
          </cell>
        </row>
        <row r="4742">
          <cell r="AP4742">
            <v>514666</v>
          </cell>
          <cell r="AQ4742">
            <v>10004984</v>
          </cell>
          <cell r="AR4742">
            <v>10</v>
          </cell>
          <cell r="AS4742">
            <v>42313</v>
          </cell>
          <cell r="AT4742" t="str">
            <v>IDU-1815-2013 Terminado Acciones de Movilidad IDU Arterial  -</v>
          </cell>
          <cell r="AV4742" t="str">
            <v>sc</v>
          </cell>
        </row>
        <row r="4743">
          <cell r="AP4743">
            <v>514668</v>
          </cell>
          <cell r="AQ4743">
            <v>10004984</v>
          </cell>
          <cell r="AR4743">
            <v>10</v>
          </cell>
          <cell r="AS4743">
            <v>42313</v>
          </cell>
          <cell r="AT4743" t="str">
            <v>IDU-1815-2013 Terminado Acciones de Movilidad IDU Arterial  -</v>
          </cell>
          <cell r="AV4743" t="str">
            <v>sc</v>
          </cell>
        </row>
        <row r="4744">
          <cell r="AP4744">
            <v>514712</v>
          </cell>
          <cell r="AQ4744">
            <v>10003949</v>
          </cell>
          <cell r="AR4744">
            <v>10</v>
          </cell>
          <cell r="AS4744">
            <v>42313</v>
          </cell>
          <cell r="AT4744" t="str">
            <v>IDU-1815-2013 Terminado Acciones de Movilidad IDU Arterial  -</v>
          </cell>
          <cell r="AV4744" t="str">
            <v>sc</v>
          </cell>
        </row>
        <row r="4745">
          <cell r="AP4745">
            <v>514714</v>
          </cell>
          <cell r="AQ4745">
            <v>10003949</v>
          </cell>
          <cell r="AR4745">
            <v>10</v>
          </cell>
          <cell r="AS4745">
            <v>42313</v>
          </cell>
          <cell r="AT4745" t="str">
            <v>IDU-1815-2013 Terminado Acciones de Movilidad IDU Arterial  -</v>
          </cell>
          <cell r="AV4745" t="str">
            <v>sc</v>
          </cell>
        </row>
        <row r="4746">
          <cell r="AP4746">
            <v>514724</v>
          </cell>
          <cell r="AQ4746">
            <v>10002199</v>
          </cell>
          <cell r="AR4746">
            <v>10</v>
          </cell>
          <cell r="AS4746">
            <v>42313</v>
          </cell>
          <cell r="AT4746" t="str">
            <v>IDU-1815-2013 Terminado Acciones de Movilidad IDU Arterial  -</v>
          </cell>
          <cell r="AV4746" t="str">
            <v>sc</v>
          </cell>
        </row>
        <row r="4747">
          <cell r="AP4747">
            <v>514727</v>
          </cell>
          <cell r="AQ4747">
            <v>10003346</v>
          </cell>
          <cell r="AR4747">
            <v>10</v>
          </cell>
          <cell r="AS4747">
            <v>42313</v>
          </cell>
          <cell r="AT4747" t="str">
            <v>IDU-1815-2013 Terminado Acciones de Movilidad IDU Arterial  -</v>
          </cell>
          <cell r="AV4747" t="str">
            <v>sc</v>
          </cell>
        </row>
        <row r="4748">
          <cell r="AP4748">
            <v>514729</v>
          </cell>
          <cell r="AQ4748">
            <v>10003346</v>
          </cell>
          <cell r="AR4748">
            <v>10</v>
          </cell>
          <cell r="AS4748">
            <v>42313</v>
          </cell>
          <cell r="AT4748" t="str">
            <v>IDU-1815-2013 Terminado Acciones de Movilidad IDU Arterial  -</v>
          </cell>
          <cell r="AV4748" t="str">
            <v>sc</v>
          </cell>
        </row>
        <row r="4749">
          <cell r="AP4749">
            <v>514732</v>
          </cell>
          <cell r="AQ4749">
            <v>10002880</v>
          </cell>
          <cell r="AR4749">
            <v>10</v>
          </cell>
          <cell r="AS4749">
            <v>42313</v>
          </cell>
          <cell r="AT4749" t="str">
            <v>IDU-1815-2013 Terminado Acciones de Movilidad IDU Arterial  -</v>
          </cell>
          <cell r="AV4749" t="str">
            <v>sc</v>
          </cell>
        </row>
        <row r="4750">
          <cell r="AP4750">
            <v>514737</v>
          </cell>
          <cell r="AQ4750">
            <v>10002685</v>
          </cell>
          <cell r="AR4750">
            <v>10</v>
          </cell>
          <cell r="AS4750">
            <v>42313</v>
          </cell>
          <cell r="AT4750" t="str">
            <v>IDU-1815-2013 Terminado Acciones de Movilidad IDU Arterial  -Anden 5-POLIZA ESTABILIDAD ACTIVA</v>
          </cell>
          <cell r="AV4750" t="str">
            <v>sc</v>
          </cell>
        </row>
        <row r="4751">
          <cell r="AP4751">
            <v>514739</v>
          </cell>
          <cell r="AQ4751">
            <v>10002685</v>
          </cell>
          <cell r="AR4751">
            <v>10</v>
          </cell>
          <cell r="AS4751">
            <v>42313</v>
          </cell>
          <cell r="AT4751" t="str">
            <v>IDU-1815-2013 Terminado Acciones de Movilidad IDU Arterial  -Anden 5-POLIZA ESTABILIDAD ACTIVA</v>
          </cell>
          <cell r="AV4751" t="str">
            <v>sc</v>
          </cell>
        </row>
        <row r="4752">
          <cell r="AP4752">
            <v>514744</v>
          </cell>
          <cell r="AQ4752">
            <v>10002635</v>
          </cell>
          <cell r="AR4752">
            <v>10</v>
          </cell>
          <cell r="AS4752">
            <v>42313</v>
          </cell>
          <cell r="AT4752" t="str">
            <v>IDU-1815-2013 Terminado Acciones de Movilidad IDU Arterial  -</v>
          </cell>
          <cell r="AV4752" t="str">
            <v>sc</v>
          </cell>
        </row>
        <row r="4753">
          <cell r="AP4753">
            <v>514844</v>
          </cell>
          <cell r="AQ4753">
            <v>10008600</v>
          </cell>
          <cell r="AR4753">
            <v>10</v>
          </cell>
          <cell r="AS4753">
            <v>42313</v>
          </cell>
          <cell r="AT4753" t="str">
            <v>IDU-74-2008 Terminado Acciones de Movilidad IDU Arterial  -</v>
          </cell>
          <cell r="AV4753" t="str">
            <v>sc</v>
          </cell>
        </row>
        <row r="4754">
          <cell r="AP4754">
            <v>514849</v>
          </cell>
          <cell r="AQ4754">
            <v>10008390</v>
          </cell>
          <cell r="AR4754">
            <v>10</v>
          </cell>
          <cell r="AS4754">
            <v>42313</v>
          </cell>
          <cell r="AT4754" t="str">
            <v>IDU-74-2008 Terminado Acciones de Movilidad IDU Arterial  -</v>
          </cell>
          <cell r="AV4754" t="str">
            <v>sc</v>
          </cell>
        </row>
        <row r="4755">
          <cell r="AP4755">
            <v>514851</v>
          </cell>
          <cell r="AQ4755">
            <v>10008390</v>
          </cell>
          <cell r="AR4755">
            <v>10</v>
          </cell>
          <cell r="AS4755">
            <v>42313</v>
          </cell>
          <cell r="AT4755" t="str">
            <v>IDU-1815-2013 Terminado Acciones de Movilidad IDU Arterial  -</v>
          </cell>
          <cell r="AV4755" t="str">
            <v>sc</v>
          </cell>
        </row>
        <row r="4756">
          <cell r="AP4756">
            <v>514861</v>
          </cell>
          <cell r="AQ4756">
            <v>10008178</v>
          </cell>
          <cell r="AR4756">
            <v>10</v>
          </cell>
          <cell r="AS4756">
            <v>42313</v>
          </cell>
          <cell r="AT4756" t="str">
            <v>IDU-1815-2013 Terminado Acciones de Movilidad IDU Arterial  -</v>
          </cell>
          <cell r="AV4756" t="str">
            <v>sc</v>
          </cell>
        </row>
        <row r="4757">
          <cell r="AP4757">
            <v>514866</v>
          </cell>
          <cell r="AQ4757">
            <v>10008446</v>
          </cell>
          <cell r="AR4757">
            <v>10</v>
          </cell>
          <cell r="AS4757">
            <v>42313</v>
          </cell>
          <cell r="AT4757" t="str">
            <v>IDU-1815-2013 Terminado Acciones de Movilidad IDU Arterial  -</v>
          </cell>
          <cell r="AV4757" t="str">
            <v>sc</v>
          </cell>
        </row>
        <row r="4758">
          <cell r="AP4758">
            <v>514874</v>
          </cell>
          <cell r="AQ4758">
            <v>10007871</v>
          </cell>
          <cell r="AR4758">
            <v>10</v>
          </cell>
          <cell r="AS4758">
            <v>42313</v>
          </cell>
          <cell r="AT4758" t="str">
            <v>IDU-74-2008 Terminado Acciones de Movilidad IDU Arterial  -</v>
          </cell>
          <cell r="AV4758" t="str">
            <v>sc</v>
          </cell>
        </row>
        <row r="4759">
          <cell r="AP4759">
            <v>514876</v>
          </cell>
          <cell r="AQ4759">
            <v>10007871</v>
          </cell>
          <cell r="AR4759">
            <v>10</v>
          </cell>
          <cell r="AS4759">
            <v>42313</v>
          </cell>
          <cell r="AT4759" t="str">
            <v>IDU-1815-2013 Terminado Acciones de Movilidad IDU Arterial  -</v>
          </cell>
          <cell r="AV4759" t="str">
            <v>sc</v>
          </cell>
        </row>
        <row r="4760">
          <cell r="AP4760">
            <v>514879</v>
          </cell>
          <cell r="AQ4760">
            <v>10008023</v>
          </cell>
          <cell r="AR4760">
            <v>10</v>
          </cell>
          <cell r="AS4760">
            <v>42313</v>
          </cell>
          <cell r="AT4760" t="str">
            <v>IDU-74-2008 Terminado Acciones de Movilidad IDU Arterial  -</v>
          </cell>
          <cell r="AV4760" t="str">
            <v>sc</v>
          </cell>
        </row>
        <row r="4761">
          <cell r="AP4761">
            <v>514884</v>
          </cell>
          <cell r="AQ4761">
            <v>10008078</v>
          </cell>
          <cell r="AR4761">
            <v>10</v>
          </cell>
          <cell r="AS4761">
            <v>42313</v>
          </cell>
          <cell r="AT4761" t="str">
            <v>IDU-74-2008 Terminado Acciones de Movilidad IDU Arterial  -</v>
          </cell>
          <cell r="AV4761" t="str">
            <v>sc</v>
          </cell>
        </row>
        <row r="4762">
          <cell r="AP4762">
            <v>514889</v>
          </cell>
          <cell r="AQ4762">
            <v>10008535</v>
          </cell>
          <cell r="AR4762">
            <v>10</v>
          </cell>
          <cell r="AS4762">
            <v>42313</v>
          </cell>
          <cell r="AT4762" t="str">
            <v>IDU-74-2008 Terminado Acciones de Movilidad IDU Arterial  -</v>
          </cell>
          <cell r="AV4762" t="str">
            <v>sc</v>
          </cell>
        </row>
        <row r="4763">
          <cell r="AP4763">
            <v>514894</v>
          </cell>
          <cell r="AQ4763">
            <v>10008160</v>
          </cell>
          <cell r="AR4763">
            <v>10</v>
          </cell>
          <cell r="AS4763">
            <v>42313</v>
          </cell>
          <cell r="AT4763" t="str">
            <v>IDU-74-2008 Terminado Acciones de Movilidad IDU Arterial  -</v>
          </cell>
          <cell r="AV4763" t="str">
            <v>sc</v>
          </cell>
        </row>
        <row r="4764">
          <cell r="AP4764">
            <v>514896</v>
          </cell>
          <cell r="AQ4764">
            <v>10008160</v>
          </cell>
          <cell r="AR4764">
            <v>10</v>
          </cell>
          <cell r="AS4764">
            <v>42313</v>
          </cell>
          <cell r="AT4764" t="str">
            <v>IDU-1815-2013 Terminado Acciones de Movilidad IDU Arterial  -</v>
          </cell>
          <cell r="AV4764" t="str">
            <v>sc</v>
          </cell>
        </row>
        <row r="4765">
          <cell r="AP4765">
            <v>514899</v>
          </cell>
          <cell r="AQ4765">
            <v>10008220</v>
          </cell>
          <cell r="AR4765">
            <v>10</v>
          </cell>
          <cell r="AS4765">
            <v>42313</v>
          </cell>
          <cell r="AT4765" t="str">
            <v>IDU-74-2008 Terminado Acciones de Movilidad IDU Arterial  -</v>
          </cell>
          <cell r="AV4765" t="str">
            <v>sc</v>
          </cell>
        </row>
        <row r="4766">
          <cell r="AP4766">
            <v>514904</v>
          </cell>
          <cell r="AQ4766">
            <v>10008246</v>
          </cell>
          <cell r="AR4766">
            <v>10</v>
          </cell>
          <cell r="AS4766">
            <v>42313</v>
          </cell>
          <cell r="AT4766" t="str">
            <v>IDU-74-2008 Terminado Acciones de Movilidad IDU Arterial  -</v>
          </cell>
          <cell r="AV4766" t="str">
            <v>sc</v>
          </cell>
        </row>
        <row r="4767">
          <cell r="AP4767">
            <v>514911</v>
          </cell>
          <cell r="AQ4767">
            <v>10008286</v>
          </cell>
          <cell r="AR4767">
            <v>10</v>
          </cell>
          <cell r="AS4767">
            <v>42313</v>
          </cell>
          <cell r="AT4767" t="str">
            <v>IDU-1815-2013 Terminado Acciones de Movilidad IDU Arterial  -</v>
          </cell>
          <cell r="AV4767" t="str">
            <v>sc</v>
          </cell>
        </row>
        <row r="4768">
          <cell r="AP4768">
            <v>514916</v>
          </cell>
          <cell r="AQ4768">
            <v>10008319</v>
          </cell>
          <cell r="AR4768">
            <v>10</v>
          </cell>
          <cell r="AS4768">
            <v>42313</v>
          </cell>
          <cell r="AT4768" t="str">
            <v>IDU-1815-2013 Terminado Acciones de Movilidad IDU Arterial  -</v>
          </cell>
          <cell r="AV4768" t="str">
            <v>sc</v>
          </cell>
        </row>
        <row r="4769">
          <cell r="AP4769">
            <v>514919</v>
          </cell>
          <cell r="AQ4769">
            <v>10008342</v>
          </cell>
          <cell r="AR4769">
            <v>10</v>
          </cell>
          <cell r="AS4769">
            <v>42313</v>
          </cell>
          <cell r="AT4769" t="str">
            <v>IDU-74-2008 Terminado Acciones de Movilidad IDU Arterial  -</v>
          </cell>
          <cell r="AV4769" t="str">
            <v>sc</v>
          </cell>
        </row>
        <row r="4770">
          <cell r="AP4770">
            <v>514921</v>
          </cell>
          <cell r="AQ4770">
            <v>10008342</v>
          </cell>
          <cell r="AR4770">
            <v>10</v>
          </cell>
          <cell r="AS4770">
            <v>42313</v>
          </cell>
          <cell r="AT4770" t="str">
            <v>IDU-1815-2013 Terminado Acciones de Movilidad IDU Arterial  -</v>
          </cell>
          <cell r="AV4770" t="str">
            <v>sc</v>
          </cell>
        </row>
        <row r="4771">
          <cell r="AP4771">
            <v>514929</v>
          </cell>
          <cell r="AQ4771">
            <v>10008126</v>
          </cell>
          <cell r="AR4771">
            <v>10</v>
          </cell>
          <cell r="AS4771">
            <v>42313</v>
          </cell>
          <cell r="AT4771" t="str">
            <v>IDU-74-2008 Terminado Acciones de Movilidad IDU Arterial  -</v>
          </cell>
          <cell r="AV4771" t="str">
            <v>sc</v>
          </cell>
        </row>
        <row r="4772">
          <cell r="AP4772">
            <v>515056</v>
          </cell>
          <cell r="AQ4772">
            <v>10006697</v>
          </cell>
          <cell r="AR4772">
            <v>10</v>
          </cell>
          <cell r="AS4772">
            <v>42488</v>
          </cell>
          <cell r="AT4772" t="str">
            <v>SD Terminado Parcheo UAERMV Arterial  -Calzada 6-POLIZA ESTABILIDAD ACTIVA</v>
          </cell>
          <cell r="AV4772" t="str">
            <v>sc</v>
          </cell>
        </row>
        <row r="4773">
          <cell r="AP4773">
            <v>515058</v>
          </cell>
          <cell r="AQ4773">
            <v>10006697</v>
          </cell>
          <cell r="AR4773">
            <v>10</v>
          </cell>
          <cell r="AS4773">
            <v>42488</v>
          </cell>
          <cell r="AT4773" t="str">
            <v>SD Terminado Parcheo UAERMV Arterial  -Calzada 6-POLIZA ESTABILIDAD ACTIVA</v>
          </cell>
          <cell r="AV4773" t="str">
            <v>sc</v>
          </cell>
        </row>
        <row r="4774">
          <cell r="AP4774">
            <v>515060</v>
          </cell>
          <cell r="AQ4774">
            <v>10006697</v>
          </cell>
          <cell r="AR4774">
            <v>10</v>
          </cell>
          <cell r="AS4774">
            <v>42488</v>
          </cell>
          <cell r="AT4774" t="str">
            <v>SD Terminado Parcheo UAERMV Arterial  -Calzada 6-POLIZA ESTABILIDAD ACTIVA</v>
          </cell>
          <cell r="AV4774" t="str">
            <v>sc</v>
          </cell>
        </row>
        <row r="4775">
          <cell r="AP4775">
            <v>515062</v>
          </cell>
          <cell r="AQ4775">
            <v>10006697</v>
          </cell>
          <cell r="AR4775">
            <v>10</v>
          </cell>
          <cell r="AS4775">
            <v>42488</v>
          </cell>
          <cell r="AT4775" t="str">
            <v>SD Terminado Parcheo UAERMV Arterial  -Calzada 6-POLIZA ESTABILIDAD ACTIVA</v>
          </cell>
          <cell r="AV4775" t="str">
            <v>sc</v>
          </cell>
        </row>
        <row r="4776">
          <cell r="AP4776">
            <v>515083</v>
          </cell>
          <cell r="AQ4776">
            <v>10001848</v>
          </cell>
          <cell r="AR4776">
            <v>10</v>
          </cell>
          <cell r="AS4776">
            <v>42313</v>
          </cell>
          <cell r="AT4776" t="str">
            <v>IDU-074-2009 Terminado Mantenimiento Rutinario IDU Arterial  -</v>
          </cell>
          <cell r="AV4776" t="str">
            <v>sc</v>
          </cell>
        </row>
        <row r="4777">
          <cell r="AP4777">
            <v>515085</v>
          </cell>
          <cell r="AQ4777">
            <v>10001848</v>
          </cell>
          <cell r="AR4777">
            <v>10</v>
          </cell>
          <cell r="AS4777">
            <v>42313</v>
          </cell>
          <cell r="AT4777" t="str">
            <v>IDU-074-2009 Terminado Mantenimiento Rutinario IDU Arterial  -</v>
          </cell>
          <cell r="AV4777" t="str">
            <v>sc</v>
          </cell>
        </row>
        <row r="4778">
          <cell r="AP4778">
            <v>515089</v>
          </cell>
          <cell r="AQ4778">
            <v>10001848</v>
          </cell>
          <cell r="AR4778">
            <v>10</v>
          </cell>
          <cell r="AS4778">
            <v>42313</v>
          </cell>
          <cell r="AT4778" t="str">
            <v>IDU-074-2009 Terminado Mantenimiento Rutinario IDU Arterial  -</v>
          </cell>
          <cell r="AV4778" t="str">
            <v>sc</v>
          </cell>
        </row>
        <row r="4779">
          <cell r="AP4779">
            <v>515105</v>
          </cell>
          <cell r="AQ4779">
            <v>10003679</v>
          </cell>
          <cell r="AR4779">
            <v>10</v>
          </cell>
          <cell r="AS4779">
            <v>42637</v>
          </cell>
          <cell r="AT4779" t="str">
            <v>IDU-1702-2014 Excluido Mantenimiento Periódico IDU Arterial  Reporte Final-Calzada2-6-8-POLIZA ESTABILIDAD* ACTIVA</v>
          </cell>
          <cell r="AV4779" t="str">
            <v>sc</v>
          </cell>
        </row>
        <row r="4780">
          <cell r="AP4780">
            <v>515107</v>
          </cell>
          <cell r="AQ4780">
            <v>10003679</v>
          </cell>
          <cell r="AR4780">
            <v>10</v>
          </cell>
          <cell r="AS4780">
            <v>42637</v>
          </cell>
          <cell r="AT4780" t="str">
            <v>IDU-1702-2014 Excluido Mantenimiento Periódico IDU Arterial  Reporte Final-Calzada2-6-8-POLIZA ESTABILIDAD* ACTIVA</v>
          </cell>
          <cell r="AV4780" t="str">
            <v>sc</v>
          </cell>
        </row>
        <row r="4781">
          <cell r="AP4781">
            <v>515109</v>
          </cell>
          <cell r="AQ4781">
            <v>10003679</v>
          </cell>
          <cell r="AR4781">
            <v>10</v>
          </cell>
          <cell r="AS4781">
            <v>42637</v>
          </cell>
          <cell r="AT4781" t="str">
            <v>IDU-1702-2014 Excluido Mantenimiento Periódico IDU Arterial  Reporte Final-Calzada2-6-8-POLIZA ESTABILIDAD* ACTIVA</v>
          </cell>
          <cell r="AV4781" t="str">
            <v>sc</v>
          </cell>
        </row>
        <row r="4782">
          <cell r="AP4782">
            <v>515111</v>
          </cell>
          <cell r="AQ4782">
            <v>10003679</v>
          </cell>
          <cell r="AR4782">
            <v>10</v>
          </cell>
          <cell r="AS4782">
            <v>42637</v>
          </cell>
          <cell r="AT4782" t="str">
            <v>IDU-1702-2014 Excluido Mantenimiento Periódico IDU Arterial  Reporte Final-Calzada2-6-8-POLIZA ESTABILIDAD* ACTIVA</v>
          </cell>
          <cell r="AV4782" t="str">
            <v>sc</v>
          </cell>
        </row>
        <row r="4783">
          <cell r="AP4783">
            <v>515116</v>
          </cell>
          <cell r="AQ4783">
            <v>10002272</v>
          </cell>
          <cell r="AR4783">
            <v>10</v>
          </cell>
          <cell r="AS4783">
            <v>42313</v>
          </cell>
          <cell r="AT4783" t="str">
            <v>IDU-074-2009 Terminado Mantenimiento Rutinario IDU Arterial  -</v>
          </cell>
          <cell r="AV4783" t="str">
            <v>sc</v>
          </cell>
        </row>
        <row r="4784">
          <cell r="AP4784">
            <v>515118</v>
          </cell>
          <cell r="AQ4784">
            <v>10002272</v>
          </cell>
          <cell r="AR4784">
            <v>10</v>
          </cell>
          <cell r="AS4784">
            <v>42313</v>
          </cell>
          <cell r="AT4784" t="str">
            <v>IDU-074-2009 Terminado Mantenimiento Rutinario IDU Arterial  -</v>
          </cell>
          <cell r="AV4784" t="str">
            <v>sc</v>
          </cell>
        </row>
        <row r="4785">
          <cell r="AP4785">
            <v>515120</v>
          </cell>
          <cell r="AQ4785">
            <v>10002272</v>
          </cell>
          <cell r="AR4785">
            <v>10</v>
          </cell>
          <cell r="AS4785">
            <v>42313</v>
          </cell>
          <cell r="AT4785" t="str">
            <v>IDU-074-2009 Terminado Mantenimiento Rutinario IDU Arterial  -</v>
          </cell>
          <cell r="AV4785" t="str">
            <v>sc</v>
          </cell>
        </row>
        <row r="4786">
          <cell r="AP4786">
            <v>515122</v>
          </cell>
          <cell r="AQ4786">
            <v>10002272</v>
          </cell>
          <cell r="AR4786">
            <v>10</v>
          </cell>
          <cell r="AS4786">
            <v>42313</v>
          </cell>
          <cell r="AT4786" t="str">
            <v>IDU-074-2009 Terminado Mantenimiento Rutinario IDU Arterial  -</v>
          </cell>
          <cell r="AV4786" t="str">
            <v>sc</v>
          </cell>
        </row>
        <row r="4787">
          <cell r="AP4787">
            <v>515127</v>
          </cell>
          <cell r="AQ4787">
            <v>10001003</v>
          </cell>
          <cell r="AR4787">
            <v>10</v>
          </cell>
          <cell r="AS4787">
            <v>42313</v>
          </cell>
          <cell r="AT4787" t="str">
            <v>IDU-074-2009 Terminado Mantenimiento Rutinario IDU Arterial  -</v>
          </cell>
          <cell r="AV4787" t="str">
            <v>sc</v>
          </cell>
        </row>
        <row r="4788">
          <cell r="AP4788">
            <v>515131</v>
          </cell>
          <cell r="AQ4788">
            <v>10001003</v>
          </cell>
          <cell r="AR4788">
            <v>10</v>
          </cell>
          <cell r="AS4788">
            <v>42313</v>
          </cell>
          <cell r="AT4788" t="str">
            <v>IDU-074-2009 Terminado Mantenimiento Rutinario IDU Arterial  -</v>
          </cell>
          <cell r="AV4788" t="str">
            <v>sc</v>
          </cell>
        </row>
        <row r="4789">
          <cell r="AP4789">
            <v>515144</v>
          </cell>
          <cell r="AQ4789">
            <v>10000679</v>
          </cell>
          <cell r="AR4789">
            <v>10</v>
          </cell>
          <cell r="AS4789">
            <v>42313</v>
          </cell>
          <cell r="AT4789" t="str">
            <v>IDU-074-2009 Terminado Mantenimiento Rutinario IDU Arterial  -Calzada 4-POLIZA ESTABILIDAD ACTIVA</v>
          </cell>
          <cell r="AV4789" t="str">
            <v>sc</v>
          </cell>
        </row>
        <row r="4790">
          <cell r="AP4790">
            <v>515151</v>
          </cell>
          <cell r="AQ4790">
            <v>10000825</v>
          </cell>
          <cell r="AR4790">
            <v>10</v>
          </cell>
          <cell r="AS4790">
            <v>42313</v>
          </cell>
          <cell r="AT4790" t="str">
            <v>IDU-074-2009 Terminado Mantenimiento Rutinario IDU Arterial  -Calzada 4-POLIZA ESTABILIDAD ACTIVA</v>
          </cell>
          <cell r="AV4790" t="str">
            <v>sc</v>
          </cell>
        </row>
        <row r="4791">
          <cell r="AP4791">
            <v>515153</v>
          </cell>
          <cell r="AQ4791">
            <v>10000825</v>
          </cell>
          <cell r="AR4791">
            <v>10</v>
          </cell>
          <cell r="AS4791">
            <v>42313</v>
          </cell>
          <cell r="AT4791" t="str">
            <v>IDU-074-2009 Terminado Mantenimiento Rutinario IDU Arterial  -Calzada 4-POLIZA ESTABILIDAD ACTIVA</v>
          </cell>
          <cell r="AV4791" t="str">
            <v>sc</v>
          </cell>
        </row>
        <row r="4792">
          <cell r="AP4792">
            <v>515160</v>
          </cell>
          <cell r="AQ4792">
            <v>10002496</v>
          </cell>
          <cell r="AR4792">
            <v>10</v>
          </cell>
          <cell r="AS4792">
            <v>42313</v>
          </cell>
          <cell r="AT4792" t="str">
            <v>IDU-074-2009 Terminado Mantenimiento Periódico IDU Arterial  -Calzada8-POLIZA ESTABILIDAD* ACTIVA</v>
          </cell>
          <cell r="AV4792" t="str">
            <v>sc</v>
          </cell>
        </row>
        <row r="4793">
          <cell r="AP4793">
            <v>515164</v>
          </cell>
          <cell r="AQ4793">
            <v>10002496</v>
          </cell>
          <cell r="AR4793">
            <v>10</v>
          </cell>
          <cell r="AS4793">
            <v>42313</v>
          </cell>
          <cell r="AT4793" t="str">
            <v>IDU-074-2009 Terminado Mantenimiento Periódico IDU Arterial  -Calzada8-POLIZA ESTABILIDAD* ACTIVA</v>
          </cell>
          <cell r="AV4793" t="str">
            <v>sc</v>
          </cell>
        </row>
        <row r="4794">
          <cell r="AP4794">
            <v>515166</v>
          </cell>
          <cell r="AQ4794">
            <v>10002496</v>
          </cell>
          <cell r="AR4794">
            <v>10</v>
          </cell>
          <cell r="AS4794">
            <v>42313</v>
          </cell>
          <cell r="AT4794" t="str">
            <v>IDU-074-2009 Terminado Mantenimiento Periódico IDU Arterial  -Calzada8-POLIZA ESTABILIDAD* ACTIVA</v>
          </cell>
          <cell r="AV4794" t="str">
            <v>sc</v>
          </cell>
        </row>
        <row r="4795">
          <cell r="AP4795">
            <v>515171</v>
          </cell>
          <cell r="AQ4795">
            <v>10000751</v>
          </cell>
          <cell r="AR4795">
            <v>10</v>
          </cell>
          <cell r="AS4795">
            <v>42313</v>
          </cell>
          <cell r="AT4795" t="str">
            <v>IDU-074-2009 Terminado Mantenimiento Rutinario IDU Arterial  -</v>
          </cell>
          <cell r="AV4795" t="str">
            <v>sc</v>
          </cell>
        </row>
        <row r="4796">
          <cell r="AP4796">
            <v>515173</v>
          </cell>
          <cell r="AQ4796">
            <v>10000751</v>
          </cell>
          <cell r="AR4796">
            <v>10</v>
          </cell>
          <cell r="AS4796">
            <v>42313</v>
          </cell>
          <cell r="AT4796" t="str">
            <v>IDU-074-2009 Terminado Mantenimiento Rutinario IDU Arterial  -</v>
          </cell>
          <cell r="AV4796" t="str">
            <v>sc</v>
          </cell>
        </row>
        <row r="4797">
          <cell r="AP4797">
            <v>515175</v>
          </cell>
          <cell r="AQ4797">
            <v>10000751</v>
          </cell>
          <cell r="AR4797">
            <v>10</v>
          </cell>
          <cell r="AS4797">
            <v>42313</v>
          </cell>
          <cell r="AT4797" t="str">
            <v>IDU-074-2009 Terminado Mantenimiento Rutinario IDU Arterial  -</v>
          </cell>
          <cell r="AV4797" t="str">
            <v>sc</v>
          </cell>
        </row>
        <row r="4798">
          <cell r="AP4798">
            <v>515177</v>
          </cell>
          <cell r="AQ4798">
            <v>10000751</v>
          </cell>
          <cell r="AR4798">
            <v>10</v>
          </cell>
          <cell r="AS4798">
            <v>42313</v>
          </cell>
          <cell r="AT4798" t="str">
            <v>IDU-074-2009 Terminado Mantenimiento Rutinario IDU Arterial  -</v>
          </cell>
          <cell r="AV4798" t="str">
            <v>sc</v>
          </cell>
        </row>
        <row r="4799">
          <cell r="AP4799">
            <v>515182</v>
          </cell>
          <cell r="AQ4799">
            <v>10001309</v>
          </cell>
          <cell r="AR4799">
            <v>10</v>
          </cell>
          <cell r="AS4799">
            <v>42667</v>
          </cell>
          <cell r="AT4799" t="str">
            <v>SD Terminado Mantenimiento Periódico UAERMV Arterial SD -</v>
          </cell>
          <cell r="AV4799" t="str">
            <v>sc</v>
          </cell>
        </row>
        <row r="4800">
          <cell r="AP4800">
            <v>515184</v>
          </cell>
          <cell r="AQ4800">
            <v>10001309</v>
          </cell>
          <cell r="AR4800">
            <v>10</v>
          </cell>
          <cell r="AS4800">
            <v>42313</v>
          </cell>
          <cell r="AT4800" t="str">
            <v>IDU-074-2009 Terminado Mantenimiento Rutinario IDU Arterial  -</v>
          </cell>
          <cell r="AV4800" t="str">
            <v>sc</v>
          </cell>
        </row>
        <row r="4801">
          <cell r="AP4801">
            <v>515186</v>
          </cell>
          <cell r="AQ4801">
            <v>10001309</v>
          </cell>
          <cell r="AR4801">
            <v>10</v>
          </cell>
          <cell r="AS4801">
            <v>42313</v>
          </cell>
          <cell r="AT4801" t="str">
            <v>IDU-074-2009 Terminado Mantenimiento Periódico IDU Arterial  -</v>
          </cell>
          <cell r="AV4801" t="str">
            <v>sc</v>
          </cell>
        </row>
        <row r="4802">
          <cell r="AP4802">
            <v>515188</v>
          </cell>
          <cell r="AQ4802">
            <v>10001309</v>
          </cell>
          <cell r="AR4802">
            <v>10</v>
          </cell>
          <cell r="AS4802">
            <v>42667</v>
          </cell>
          <cell r="AT4802" t="str">
            <v>SD Terminado Mantenimiento Periódico UAERMV Arterial SD -</v>
          </cell>
          <cell r="AV4802" t="str">
            <v>sc</v>
          </cell>
        </row>
        <row r="4803">
          <cell r="AP4803">
            <v>515305</v>
          </cell>
          <cell r="AQ4803">
            <v>10005093</v>
          </cell>
          <cell r="AR4803">
            <v>10</v>
          </cell>
          <cell r="AS4803">
            <v>42667</v>
          </cell>
          <cell r="AT4803" t="str">
            <v>SD Terminado Mantenimiento Periódico UAERMV Arterial SD -</v>
          </cell>
          <cell r="AV4803" t="str">
            <v>sc</v>
          </cell>
        </row>
        <row r="4804">
          <cell r="AP4804">
            <v>515307</v>
          </cell>
          <cell r="AQ4804">
            <v>10005093</v>
          </cell>
          <cell r="AR4804">
            <v>10</v>
          </cell>
          <cell r="AS4804">
            <v>42313</v>
          </cell>
          <cell r="AT4804" t="str">
            <v>IDU-074-2009 Terminado Mantenimiento Periódico IDU Arterial  -</v>
          </cell>
          <cell r="AV4804" t="str">
            <v>sc</v>
          </cell>
        </row>
        <row r="4805">
          <cell r="AP4805">
            <v>515309</v>
          </cell>
          <cell r="AQ4805">
            <v>10005093</v>
          </cell>
          <cell r="AR4805">
            <v>10</v>
          </cell>
          <cell r="AS4805">
            <v>42313</v>
          </cell>
          <cell r="AT4805" t="str">
            <v>IDU-074-2009 Terminado Mantenimiento Periódico IDU Arterial  -</v>
          </cell>
          <cell r="AV4805" t="str">
            <v>sc</v>
          </cell>
        </row>
        <row r="4806">
          <cell r="AP4806">
            <v>515311</v>
          </cell>
          <cell r="AQ4806">
            <v>10005093</v>
          </cell>
          <cell r="AR4806">
            <v>10</v>
          </cell>
          <cell r="AS4806">
            <v>42313</v>
          </cell>
          <cell r="AT4806" t="str">
            <v>IDU-074-2009 Terminado Mantenimiento Rutinario IDU Arterial  -</v>
          </cell>
          <cell r="AV4806" t="str">
            <v>sc</v>
          </cell>
        </row>
        <row r="4807">
          <cell r="AP4807">
            <v>515316</v>
          </cell>
          <cell r="AQ4807">
            <v>10010115</v>
          </cell>
          <cell r="AR4807">
            <v>10</v>
          </cell>
          <cell r="AS4807">
            <v>42313</v>
          </cell>
          <cell r="AT4807" t="str">
            <v>IDU-1815-2013 Terminado Acciones de Movilidad IDU Arterial  -</v>
          </cell>
          <cell r="AV4807" t="str">
            <v>sc</v>
          </cell>
        </row>
        <row r="4808">
          <cell r="AP4808">
            <v>515332</v>
          </cell>
          <cell r="AQ4808">
            <v>10005548</v>
          </cell>
          <cell r="AR4808">
            <v>10</v>
          </cell>
          <cell r="AS4808">
            <v>42667</v>
          </cell>
          <cell r="AT4808" t="str">
            <v>SD Terminado Mantenimiento Periódico UAERMV Arterial SD -</v>
          </cell>
          <cell r="AV4808" t="str">
            <v>sc</v>
          </cell>
        </row>
        <row r="4809">
          <cell r="AP4809">
            <v>515343</v>
          </cell>
          <cell r="AQ4809">
            <v>10005511</v>
          </cell>
          <cell r="AR4809">
            <v>10</v>
          </cell>
          <cell r="AS4809">
            <v>42488</v>
          </cell>
          <cell r="AT4809" t="str">
            <v>SD Terminado Parcheo UAERMV Arterial  -</v>
          </cell>
          <cell r="AV4809" t="str">
            <v>sc</v>
          </cell>
        </row>
        <row r="4810">
          <cell r="AP4810">
            <v>515345</v>
          </cell>
          <cell r="AQ4810">
            <v>10005511</v>
          </cell>
          <cell r="AR4810">
            <v>10</v>
          </cell>
          <cell r="AS4810">
            <v>42637</v>
          </cell>
          <cell r="AT4810" t="str">
            <v>IDU-1702-2014 Terminado Rehabilitación IDU Arterial  Reporte Final-</v>
          </cell>
          <cell r="AV4810" t="str">
            <v>sc</v>
          </cell>
        </row>
        <row r="4811">
          <cell r="AP4811">
            <v>515347</v>
          </cell>
          <cell r="AQ4811">
            <v>10005511</v>
          </cell>
          <cell r="AR4811">
            <v>10</v>
          </cell>
          <cell r="AS4811">
            <v>42637</v>
          </cell>
          <cell r="AT4811" t="str">
            <v>IDU-1702-2014 Terminado Rehabilitación IDU Arterial  Reporte Final-</v>
          </cell>
          <cell r="AV4811" t="str">
            <v>sc</v>
          </cell>
        </row>
        <row r="4812">
          <cell r="AP4812">
            <v>515354</v>
          </cell>
          <cell r="AQ4812">
            <v>10005450</v>
          </cell>
          <cell r="AR4812">
            <v>10</v>
          </cell>
          <cell r="AS4812">
            <v>42313</v>
          </cell>
          <cell r="AT4812" t="str">
            <v>IDU-074-2009 Terminado Mantenimiento Rutinario IDU Arterial  -</v>
          </cell>
          <cell r="AV4812" t="str">
            <v>sc</v>
          </cell>
        </row>
        <row r="4813">
          <cell r="AP4813">
            <v>515356</v>
          </cell>
          <cell r="AQ4813">
            <v>10005450</v>
          </cell>
          <cell r="AR4813">
            <v>10</v>
          </cell>
          <cell r="AS4813">
            <v>42313</v>
          </cell>
          <cell r="AT4813" t="str">
            <v>IDU-074-2009 Terminado Mantenimiento Rutinario IDU Arterial  -</v>
          </cell>
          <cell r="AV4813" t="str">
            <v>sc</v>
          </cell>
        </row>
        <row r="4814">
          <cell r="AP4814">
            <v>515358</v>
          </cell>
          <cell r="AQ4814">
            <v>10005450</v>
          </cell>
          <cell r="AR4814">
            <v>10</v>
          </cell>
          <cell r="AS4814">
            <v>42313</v>
          </cell>
          <cell r="AT4814" t="str">
            <v>IDU-074-2009 Terminado Mantenimiento Rutinario IDU Arterial  -</v>
          </cell>
          <cell r="AV4814" t="str">
            <v>sc</v>
          </cell>
        </row>
        <row r="4815">
          <cell r="AP4815">
            <v>515365</v>
          </cell>
          <cell r="AQ4815">
            <v>10005412</v>
          </cell>
          <cell r="AR4815">
            <v>10</v>
          </cell>
          <cell r="AS4815">
            <v>42313</v>
          </cell>
          <cell r="AT4815" t="str">
            <v>IDU-074-2009 Terminado Acciones de Movilidad IDU Arterial  -</v>
          </cell>
          <cell r="AV4815" t="str">
            <v>sc</v>
          </cell>
        </row>
        <row r="4816">
          <cell r="AP4816">
            <v>515367</v>
          </cell>
          <cell r="AQ4816">
            <v>10005412</v>
          </cell>
          <cell r="AR4816">
            <v>10</v>
          </cell>
          <cell r="AS4816">
            <v>42313</v>
          </cell>
          <cell r="AT4816" t="str">
            <v>IDU-074-2009 Terminado Acciones de Movilidad IDU Arterial  -</v>
          </cell>
          <cell r="AV4816" t="str">
            <v>sc</v>
          </cell>
        </row>
        <row r="4817">
          <cell r="AP4817">
            <v>515369</v>
          </cell>
          <cell r="AQ4817">
            <v>10005412</v>
          </cell>
          <cell r="AR4817">
            <v>10</v>
          </cell>
          <cell r="AS4817">
            <v>42313</v>
          </cell>
          <cell r="AT4817" t="str">
            <v>IDU-074-2009 Terminado Acciones de Movilidad IDU Arterial  -</v>
          </cell>
          <cell r="AV4817" t="str">
            <v>sc</v>
          </cell>
        </row>
        <row r="4818">
          <cell r="AP4818">
            <v>515371</v>
          </cell>
          <cell r="AQ4818">
            <v>10005412</v>
          </cell>
          <cell r="AR4818">
            <v>10</v>
          </cell>
          <cell r="AS4818">
            <v>42313</v>
          </cell>
          <cell r="AT4818" t="str">
            <v>IDU-074-2009 Terminado Mantenimiento Periódico IDU Arterial  -</v>
          </cell>
          <cell r="AV4818" t="str">
            <v>sc</v>
          </cell>
        </row>
        <row r="4819">
          <cell r="AP4819">
            <v>515376</v>
          </cell>
          <cell r="AQ4819">
            <v>10005263</v>
          </cell>
          <cell r="AR4819">
            <v>10</v>
          </cell>
          <cell r="AS4819">
            <v>42313</v>
          </cell>
          <cell r="AT4819" t="str">
            <v>IDU-074-2009 Terminado Mantenimiento Periódico IDU Arterial  -</v>
          </cell>
          <cell r="AV4819" t="str">
            <v>sc</v>
          </cell>
        </row>
        <row r="4820">
          <cell r="AP4820">
            <v>515378</v>
          </cell>
          <cell r="AQ4820">
            <v>10005263</v>
          </cell>
          <cell r="AR4820">
            <v>10</v>
          </cell>
          <cell r="AS4820">
            <v>42313</v>
          </cell>
          <cell r="AT4820" t="str">
            <v>IDU-074-2009 Terminado Mantenimiento Rutinario IDU Arterial  -</v>
          </cell>
          <cell r="AV4820" t="str">
            <v>sc</v>
          </cell>
        </row>
        <row r="4821">
          <cell r="AP4821">
            <v>515380</v>
          </cell>
          <cell r="AQ4821">
            <v>10005263</v>
          </cell>
          <cell r="AR4821">
            <v>10</v>
          </cell>
          <cell r="AS4821">
            <v>42313</v>
          </cell>
          <cell r="AT4821" t="str">
            <v>IDU-074-2009 Terminado Mantenimiento Rutinario IDU Arterial  -</v>
          </cell>
          <cell r="AV4821" t="str">
            <v>sc</v>
          </cell>
        </row>
        <row r="4822">
          <cell r="AP4822">
            <v>515382</v>
          </cell>
          <cell r="AQ4822">
            <v>10005263</v>
          </cell>
          <cell r="AR4822">
            <v>10</v>
          </cell>
          <cell r="AS4822">
            <v>42313</v>
          </cell>
          <cell r="AT4822" t="str">
            <v>IDU-074-2009 Terminado Mantenimiento Periódico IDU Arterial  -</v>
          </cell>
          <cell r="AV4822" t="str">
            <v>sc</v>
          </cell>
        </row>
        <row r="4823">
          <cell r="AP4823">
            <v>515387</v>
          </cell>
          <cell r="AQ4823">
            <v>10004972</v>
          </cell>
          <cell r="AR4823">
            <v>10</v>
          </cell>
          <cell r="AS4823">
            <v>42313</v>
          </cell>
          <cell r="AT4823" t="str">
            <v>IDU-074-2009 Terminado Mantenimiento Periódico IDU Arterial  -</v>
          </cell>
          <cell r="AV4823" t="str">
            <v>sc</v>
          </cell>
        </row>
        <row r="4824">
          <cell r="AP4824">
            <v>515389</v>
          </cell>
          <cell r="AQ4824">
            <v>10004972</v>
          </cell>
          <cell r="AR4824">
            <v>10</v>
          </cell>
          <cell r="AS4824">
            <v>42313</v>
          </cell>
          <cell r="AT4824" t="str">
            <v>IDU-074-2009 Terminado Mantenimiento Rutinario IDU Arterial  -</v>
          </cell>
          <cell r="AV4824" t="str">
            <v>sc</v>
          </cell>
        </row>
        <row r="4825">
          <cell r="AP4825">
            <v>515391</v>
          </cell>
          <cell r="AQ4825">
            <v>10004972</v>
          </cell>
          <cell r="AR4825">
            <v>10</v>
          </cell>
          <cell r="AS4825">
            <v>42313</v>
          </cell>
          <cell r="AT4825" t="str">
            <v>IDU-074-2009 Terminado Mantenimiento Rutinario IDU Arterial  -</v>
          </cell>
          <cell r="AV4825" t="str">
            <v>sc</v>
          </cell>
        </row>
        <row r="4826">
          <cell r="AP4826">
            <v>515393</v>
          </cell>
          <cell r="AQ4826">
            <v>10004972</v>
          </cell>
          <cell r="AR4826">
            <v>10</v>
          </cell>
          <cell r="AS4826">
            <v>42313</v>
          </cell>
          <cell r="AT4826" t="str">
            <v>IDU-074-2009 Terminado Mantenimiento Periódico IDU Arterial  -</v>
          </cell>
          <cell r="AV4826" t="str">
            <v>sc</v>
          </cell>
        </row>
        <row r="4827">
          <cell r="AP4827">
            <v>515411</v>
          </cell>
          <cell r="AQ4827">
            <v>10005341</v>
          </cell>
          <cell r="AR4827">
            <v>10</v>
          </cell>
          <cell r="AS4827">
            <v>42313</v>
          </cell>
          <cell r="AT4827" t="str">
            <v>IDU-074-2009 Terminado Mantenimiento Periódico IDU Arterial  -</v>
          </cell>
          <cell r="AV4827" t="str">
            <v>sc</v>
          </cell>
        </row>
        <row r="4828">
          <cell r="AP4828">
            <v>515415</v>
          </cell>
          <cell r="AQ4828">
            <v>10005341</v>
          </cell>
          <cell r="AR4828">
            <v>10</v>
          </cell>
          <cell r="AS4828">
            <v>42313</v>
          </cell>
          <cell r="AT4828" t="str">
            <v>IDU-074-2009 Terminado Mantenimiento Rutinario IDU Arterial  -</v>
          </cell>
          <cell r="AV4828" t="str">
            <v>sc</v>
          </cell>
        </row>
        <row r="4829">
          <cell r="AP4829">
            <v>515417</v>
          </cell>
          <cell r="AQ4829">
            <v>10005341</v>
          </cell>
          <cell r="AR4829">
            <v>10</v>
          </cell>
          <cell r="AS4829">
            <v>42313</v>
          </cell>
          <cell r="AT4829" t="str">
            <v>IDU-074-2009 Terminado Mantenimiento Periódico IDU Arterial  -</v>
          </cell>
          <cell r="AV4829" t="str">
            <v>sc</v>
          </cell>
        </row>
        <row r="4830">
          <cell r="AP4830">
            <v>515498</v>
          </cell>
          <cell r="AQ4830">
            <v>10004308</v>
          </cell>
          <cell r="AR4830">
            <v>10</v>
          </cell>
          <cell r="AS4830">
            <v>42313</v>
          </cell>
          <cell r="AT4830" t="str">
            <v>IDU-1815-2013 Terminado Acciones de Movilidad IDU Arterial  -</v>
          </cell>
          <cell r="AV4830" t="str">
            <v>sc</v>
          </cell>
        </row>
        <row r="4831">
          <cell r="AP4831">
            <v>515505</v>
          </cell>
          <cell r="AQ4831">
            <v>10004072</v>
          </cell>
          <cell r="AR4831">
            <v>10</v>
          </cell>
          <cell r="AS4831">
            <v>42313</v>
          </cell>
          <cell r="AT4831" t="str">
            <v>IDU-1815-2013 Terminado Acciones de Movilidad IDU Arterial  -</v>
          </cell>
          <cell r="AV4831" t="str">
            <v>sc</v>
          </cell>
        </row>
        <row r="4832">
          <cell r="AP4832">
            <v>515507</v>
          </cell>
          <cell r="AQ4832">
            <v>10004072</v>
          </cell>
          <cell r="AR4832">
            <v>10</v>
          </cell>
          <cell r="AS4832">
            <v>42313</v>
          </cell>
          <cell r="AT4832" t="str">
            <v>IDU-55-2012 Terminado Acciones de Movilidad IDU Arterial  -</v>
          </cell>
          <cell r="AV4832" t="str">
            <v>sc</v>
          </cell>
        </row>
        <row r="4833">
          <cell r="AP4833">
            <v>515512</v>
          </cell>
          <cell r="AQ4833">
            <v>10003968</v>
          </cell>
          <cell r="AR4833">
            <v>10</v>
          </cell>
          <cell r="AS4833">
            <v>42313</v>
          </cell>
          <cell r="AT4833" t="str">
            <v>IDU-1815-2013 Terminado Acciones de Movilidad IDU Arterial  -</v>
          </cell>
          <cell r="AV4833" t="str">
            <v>sc</v>
          </cell>
        </row>
        <row r="4834">
          <cell r="AP4834">
            <v>515519</v>
          </cell>
          <cell r="AQ4834">
            <v>10003843</v>
          </cell>
          <cell r="AR4834">
            <v>10</v>
          </cell>
          <cell r="AS4834">
            <v>42313</v>
          </cell>
          <cell r="AT4834" t="str">
            <v>IDU-1815-2013 Terminado Acciones de Movilidad IDU Arterial  -</v>
          </cell>
          <cell r="AV4834" t="str">
            <v>sc</v>
          </cell>
        </row>
        <row r="4835">
          <cell r="AP4835">
            <v>515526</v>
          </cell>
          <cell r="AQ4835">
            <v>10003471</v>
          </cell>
          <cell r="AR4835">
            <v>10</v>
          </cell>
          <cell r="AS4835">
            <v>42723</v>
          </cell>
          <cell r="AT4835" t="str">
            <v>SD Terminado Mantenimiento Periódico UAERMV Arterial SD -</v>
          </cell>
          <cell r="AV4835" t="str">
            <v>sc</v>
          </cell>
        </row>
        <row r="4836">
          <cell r="AP4836">
            <v>515528</v>
          </cell>
          <cell r="AQ4836">
            <v>10003471</v>
          </cell>
          <cell r="AR4836">
            <v>10</v>
          </cell>
          <cell r="AS4836">
            <v>42723</v>
          </cell>
          <cell r="AT4836" t="str">
            <v>SD Terminado Mantenimiento Periódico UAERMV Arterial SD -</v>
          </cell>
          <cell r="AV4836" t="str">
            <v>sc</v>
          </cell>
        </row>
        <row r="4837">
          <cell r="AP4837">
            <v>515535</v>
          </cell>
          <cell r="AQ4837">
            <v>10000493</v>
          </cell>
          <cell r="AR4837">
            <v>10</v>
          </cell>
          <cell r="AS4837">
            <v>42313</v>
          </cell>
          <cell r="AT4837" t="str">
            <v>IDU-074-2009 Terminado Mantenimiento Rutinario IDU Arterial  -Calzada2-POLIZA ESTABILIDAD* ACTIVA</v>
          </cell>
          <cell r="AV4837" t="str">
            <v>sc</v>
          </cell>
        </row>
        <row r="4838">
          <cell r="AP4838">
            <v>515537</v>
          </cell>
          <cell r="AQ4838">
            <v>10000493</v>
          </cell>
          <cell r="AR4838">
            <v>10</v>
          </cell>
          <cell r="AS4838">
            <v>42313</v>
          </cell>
          <cell r="AT4838" t="str">
            <v>IDU-074-2009 Terminado Mantenimiento Rutinario IDU Arterial  -Calzada2-POLIZA ESTABILIDAD* ACTIVA</v>
          </cell>
          <cell r="AV4838" t="str">
            <v>sc</v>
          </cell>
        </row>
        <row r="4839">
          <cell r="AP4839">
            <v>515544</v>
          </cell>
          <cell r="AQ4839">
            <v>10000374</v>
          </cell>
          <cell r="AR4839">
            <v>10</v>
          </cell>
          <cell r="AS4839">
            <v>42313</v>
          </cell>
          <cell r="AT4839" t="str">
            <v>IDU-074-2009 Terminado Mantenimiento Periódico IDU Arterial  -Calzada 4-6-POLIZA ESTABILIDAD ACTIVA</v>
          </cell>
          <cell r="AV4839" t="str">
            <v>sc</v>
          </cell>
        </row>
        <row r="4840">
          <cell r="AP4840">
            <v>515550</v>
          </cell>
          <cell r="AQ4840">
            <v>10000374</v>
          </cell>
          <cell r="AR4840">
            <v>10</v>
          </cell>
          <cell r="AS4840">
            <v>42667</v>
          </cell>
          <cell r="AT4840" t="str">
            <v>SD Terminado Mantenimiento Periódico UAERMV Arterial SD -Calzada 4-6-POLIZA ESTABILIDAD ACTIVA</v>
          </cell>
          <cell r="AV4840" t="str">
            <v>sc</v>
          </cell>
        </row>
        <row r="4841">
          <cell r="AP4841">
            <v>515555</v>
          </cell>
          <cell r="AQ4841">
            <v>50007252</v>
          </cell>
          <cell r="AR4841">
            <v>10</v>
          </cell>
          <cell r="AS4841">
            <v>42313</v>
          </cell>
          <cell r="AT4841" t="str">
            <v>IDU-074-2009 Terminado Mantenimiento Rutinario IDU Arterial  -Calzada 4-6-POLIZA ESTABILIDAD ACTIVA</v>
          </cell>
          <cell r="AV4841" t="str">
            <v>sc</v>
          </cell>
        </row>
        <row r="4842">
          <cell r="AP4842">
            <v>515566</v>
          </cell>
          <cell r="AQ4842">
            <v>10000256</v>
          </cell>
          <cell r="AR4842">
            <v>10</v>
          </cell>
          <cell r="AS4842">
            <v>42313</v>
          </cell>
          <cell r="AT4842" t="str">
            <v>IDU-074-2009 Terminado Mantenimiento Periódico IDU Arterial  -Calzada2-POLIZA ESTABILIDAD* ACTIVA</v>
          </cell>
          <cell r="AV4842" t="str">
            <v>sc</v>
          </cell>
        </row>
        <row r="4843">
          <cell r="AP4843">
            <v>515568</v>
          </cell>
          <cell r="AQ4843">
            <v>10000256</v>
          </cell>
          <cell r="AR4843">
            <v>10</v>
          </cell>
          <cell r="AS4843">
            <v>42313</v>
          </cell>
          <cell r="AT4843" t="str">
            <v>IDU-074-2009 Terminado Mantenimiento Rutinario IDU Arterial  -Calzada2-POLIZA ESTABILIDAD* ACTIVA</v>
          </cell>
          <cell r="AV4843" t="str">
            <v>sc</v>
          </cell>
        </row>
        <row r="4844">
          <cell r="AP4844">
            <v>515572</v>
          </cell>
          <cell r="AQ4844">
            <v>10000256</v>
          </cell>
          <cell r="AR4844">
            <v>10</v>
          </cell>
          <cell r="AS4844">
            <v>42313</v>
          </cell>
          <cell r="AT4844" t="str">
            <v>IDU-074-2009 Terminado Mantenimiento Periódico IDU Arterial  -Calzada2-POLIZA ESTABILIDAD* ACTIVA</v>
          </cell>
          <cell r="AV4844" t="str">
            <v>sc</v>
          </cell>
        </row>
        <row r="4845">
          <cell r="AP4845">
            <v>515577</v>
          </cell>
          <cell r="AQ4845">
            <v>10000141</v>
          </cell>
          <cell r="AR4845">
            <v>10</v>
          </cell>
          <cell r="AS4845">
            <v>42313</v>
          </cell>
          <cell r="AT4845" t="str">
            <v>IDU-074-2009 Terminado Mantenimiento Periódico IDU Arterial  -Calzada2-POLIZA ESTABILIDAD* ACTIVA</v>
          </cell>
          <cell r="AV4845" t="str">
            <v>sc</v>
          </cell>
        </row>
        <row r="4846">
          <cell r="AP4846">
            <v>515579</v>
          </cell>
          <cell r="AQ4846">
            <v>10000141</v>
          </cell>
          <cell r="AR4846">
            <v>10</v>
          </cell>
          <cell r="AS4846">
            <v>42313</v>
          </cell>
          <cell r="AT4846" t="str">
            <v>IDU-074-2009 Terminado Mantenimiento Rutinario IDU Arterial  -Calzada2-POLIZA ESTABILIDAD* ACTIVA</v>
          </cell>
          <cell r="AV4846" t="str">
            <v>sc</v>
          </cell>
        </row>
        <row r="4847">
          <cell r="AP4847">
            <v>515581</v>
          </cell>
          <cell r="AQ4847">
            <v>10000141</v>
          </cell>
          <cell r="AR4847">
            <v>10</v>
          </cell>
          <cell r="AS4847">
            <v>42313</v>
          </cell>
          <cell r="AT4847" t="str">
            <v>IDU-074-2009 Terminado Mantenimiento Rutinario IDU Arterial  -Calzada2-POLIZA ESTABILIDAD* ACTIVA</v>
          </cell>
          <cell r="AV4847" t="str">
            <v>sc</v>
          </cell>
        </row>
        <row r="4848">
          <cell r="AP4848">
            <v>515583</v>
          </cell>
          <cell r="AQ4848">
            <v>10000141</v>
          </cell>
          <cell r="AR4848">
            <v>10</v>
          </cell>
          <cell r="AS4848">
            <v>42313</v>
          </cell>
          <cell r="AT4848" t="str">
            <v>IDU-074-2009 Terminado Acciones de Movilidad IDU Arterial  -Calzada2-POLIZA ESTABILIDAD* ACTIVA</v>
          </cell>
          <cell r="AV4848" t="str">
            <v>sc</v>
          </cell>
        </row>
        <row r="4849">
          <cell r="AP4849">
            <v>515588</v>
          </cell>
          <cell r="AQ4849">
            <v>10004580</v>
          </cell>
          <cell r="AR4849">
            <v>10</v>
          </cell>
          <cell r="AS4849">
            <v>42313</v>
          </cell>
          <cell r="AT4849" t="str">
            <v>IDU-1815-2013 Terminado Acciones de Movilidad IDU Arterial  -</v>
          </cell>
          <cell r="AV4849" t="str">
            <v>sc</v>
          </cell>
        </row>
        <row r="4850">
          <cell r="AP4850">
            <v>515590</v>
          </cell>
          <cell r="AQ4850">
            <v>10004580</v>
          </cell>
          <cell r="AR4850">
            <v>10</v>
          </cell>
          <cell r="AS4850">
            <v>42723</v>
          </cell>
          <cell r="AT4850" t="str">
            <v>SD Terminado Mantenimiento Periódico UAERMV Arterial SD -</v>
          </cell>
          <cell r="AV4850" t="str">
            <v>sc</v>
          </cell>
        </row>
        <row r="4851">
          <cell r="AP4851">
            <v>515595</v>
          </cell>
          <cell r="AQ4851">
            <v>10003723</v>
          </cell>
          <cell r="AR4851">
            <v>10</v>
          </cell>
          <cell r="AS4851">
            <v>42313</v>
          </cell>
          <cell r="AT4851" t="str">
            <v>IDU-1815-2013 Terminado Acciones de Movilidad IDU Arterial  -</v>
          </cell>
          <cell r="AV4851" t="str">
            <v>sc</v>
          </cell>
        </row>
        <row r="4852">
          <cell r="AP4852">
            <v>515619</v>
          </cell>
          <cell r="AQ4852">
            <v>10006888</v>
          </cell>
          <cell r="AR4852">
            <v>10</v>
          </cell>
          <cell r="AS4852">
            <v>42313</v>
          </cell>
          <cell r="AT4852" t="str">
            <v>IDU-74-2008 Terminado Rehabilitación IDU Arterial  -Calzada2-4-POLIZA ESTABILIDAD ACTIVA</v>
          </cell>
          <cell r="AV4852" t="str">
            <v>sc</v>
          </cell>
        </row>
        <row r="4853">
          <cell r="AP4853">
            <v>515621</v>
          </cell>
          <cell r="AQ4853">
            <v>10006888</v>
          </cell>
          <cell r="AR4853">
            <v>10</v>
          </cell>
          <cell r="AS4853">
            <v>42313</v>
          </cell>
          <cell r="AT4853" t="str">
            <v>IDU-1815-2013 Terminado Acciones de Movilidad IDU Arterial  -Calzada2-4-POLIZA ESTABILIDAD ACTIVA</v>
          </cell>
          <cell r="AV4853" t="str">
            <v>sc</v>
          </cell>
        </row>
        <row r="4854">
          <cell r="AP4854">
            <v>515626</v>
          </cell>
          <cell r="AQ4854">
            <v>10007043</v>
          </cell>
          <cell r="AR4854">
            <v>10</v>
          </cell>
          <cell r="AS4854">
            <v>42313</v>
          </cell>
          <cell r="AT4854" t="str">
            <v>IDU-1815-2013 Terminado Acciones de Movilidad IDU Arterial  -Calzada2-4-POLIZA ESTABILIDAD ACTIVA</v>
          </cell>
          <cell r="AV4854" t="str">
            <v>sc</v>
          </cell>
        </row>
        <row r="4855">
          <cell r="AP4855">
            <v>515628</v>
          </cell>
          <cell r="AQ4855">
            <v>10007043</v>
          </cell>
          <cell r="AR4855">
            <v>10</v>
          </cell>
          <cell r="AS4855">
            <v>42313</v>
          </cell>
          <cell r="AT4855" t="str">
            <v>IDU-1815-2013 Terminado Acciones de Movilidad IDU Arterial  -Calzada2-4-POLIZA ESTABILIDAD ACTIVA</v>
          </cell>
          <cell r="AV4855" t="str">
            <v>sc</v>
          </cell>
        </row>
        <row r="4856">
          <cell r="AP4856">
            <v>515638</v>
          </cell>
          <cell r="AQ4856">
            <v>10006476</v>
          </cell>
          <cell r="AR4856">
            <v>10</v>
          </cell>
          <cell r="AS4856">
            <v>42313</v>
          </cell>
          <cell r="AT4856" t="str">
            <v>IDU-1815-2013 Terminado Acciones de Movilidad IDU Arterial  -</v>
          </cell>
          <cell r="AV4856" t="str">
            <v>sc</v>
          </cell>
        </row>
        <row r="4857">
          <cell r="AP4857">
            <v>515641</v>
          </cell>
          <cell r="AQ4857">
            <v>10006480</v>
          </cell>
          <cell r="AR4857">
            <v>10</v>
          </cell>
          <cell r="AS4857">
            <v>42313</v>
          </cell>
          <cell r="AT4857" t="str">
            <v>IDU-1815-2013 Terminado Acciones de Movilidad IDU Arterial  -</v>
          </cell>
          <cell r="AV4857" t="str">
            <v>sc</v>
          </cell>
        </row>
        <row r="4858">
          <cell r="AP4858">
            <v>515644</v>
          </cell>
          <cell r="AQ4858">
            <v>10006543</v>
          </cell>
          <cell r="AR4858">
            <v>10</v>
          </cell>
          <cell r="AS4858">
            <v>42313</v>
          </cell>
          <cell r="AT4858" t="str">
            <v>IDU-1815-2013 Terminado Acciones de Movilidad IDU Arterial  -</v>
          </cell>
          <cell r="AV4858" t="str">
            <v>sc</v>
          </cell>
        </row>
        <row r="4859">
          <cell r="AP4859">
            <v>515650</v>
          </cell>
          <cell r="AQ4859">
            <v>10007302</v>
          </cell>
          <cell r="AR4859">
            <v>10</v>
          </cell>
          <cell r="AS4859">
            <v>42313</v>
          </cell>
          <cell r="AT4859" t="str">
            <v>IDU-1815-2013 Terminado Acciones de Movilidad IDU Arterial  -</v>
          </cell>
          <cell r="AV4859" t="str">
            <v>sc</v>
          </cell>
        </row>
        <row r="4860">
          <cell r="AP4860">
            <v>515652</v>
          </cell>
          <cell r="AQ4860">
            <v>10007302</v>
          </cell>
          <cell r="AR4860">
            <v>10</v>
          </cell>
          <cell r="AS4860">
            <v>42723</v>
          </cell>
          <cell r="AT4860" t="str">
            <v>SD Terminado Mantenimiento Periódico UAERMV Arterial SD -</v>
          </cell>
          <cell r="AV4860" t="str">
            <v>sc</v>
          </cell>
        </row>
        <row r="4861">
          <cell r="AP4861">
            <v>515655</v>
          </cell>
          <cell r="AQ4861">
            <v>10007122</v>
          </cell>
          <cell r="AR4861">
            <v>10</v>
          </cell>
          <cell r="AS4861">
            <v>42313</v>
          </cell>
          <cell r="AT4861" t="str">
            <v>IDU-74-2008 Terminado Rehabilitación IDU Arterial  -Calzada2-POLIZA ESTABILIDAD ACTIVA</v>
          </cell>
          <cell r="AV4861" t="str">
            <v>sc</v>
          </cell>
        </row>
        <row r="4862">
          <cell r="AP4862">
            <v>515657</v>
          </cell>
          <cell r="AQ4862">
            <v>10007122</v>
          </cell>
          <cell r="AR4862">
            <v>10</v>
          </cell>
          <cell r="AS4862">
            <v>42313</v>
          </cell>
          <cell r="AT4862" t="str">
            <v>IDU-1815-2013 Terminado Acciones de Movilidad IDU Arterial  -Calzada2-POLIZA ESTABILIDAD ACTIVA</v>
          </cell>
          <cell r="AV4862" t="str">
            <v>sc</v>
          </cell>
        </row>
        <row r="4863">
          <cell r="AP4863">
            <v>515660</v>
          </cell>
          <cell r="AQ4863">
            <v>10006981</v>
          </cell>
          <cell r="AR4863">
            <v>10</v>
          </cell>
          <cell r="AS4863">
            <v>42313</v>
          </cell>
          <cell r="AT4863" t="str">
            <v>IDU-1815-2013 Terminado Acciones de Movilidad IDU Arterial  -Calzada2-4-POLIZA ESTABILIDAD ACTIVA</v>
          </cell>
          <cell r="AV4863" t="str">
            <v>sc</v>
          </cell>
        </row>
        <row r="4864">
          <cell r="AP4864">
            <v>515662</v>
          </cell>
          <cell r="AQ4864">
            <v>10006981</v>
          </cell>
          <cell r="AR4864">
            <v>10</v>
          </cell>
          <cell r="AS4864">
            <v>42313</v>
          </cell>
          <cell r="AT4864" t="str">
            <v>IDU-1815-2013 Terminado Acciones de Movilidad IDU Arterial  -Calzada2-4-POLIZA ESTABILIDAD ACTIVA</v>
          </cell>
          <cell r="AV4864" t="str">
            <v>sc</v>
          </cell>
        </row>
        <row r="4865">
          <cell r="AP4865">
            <v>515667</v>
          </cell>
          <cell r="AQ4865">
            <v>10006715</v>
          </cell>
          <cell r="AR4865">
            <v>10</v>
          </cell>
          <cell r="AS4865">
            <v>42313</v>
          </cell>
          <cell r="AT4865" t="str">
            <v>IDU-74-2008 Terminado Rehabilitación IDU Arterial  -Calzada2-POLIZA ESTABILIDAD ACTIVA</v>
          </cell>
          <cell r="AV4865" t="str">
            <v>sc</v>
          </cell>
        </row>
        <row r="4866">
          <cell r="AP4866">
            <v>515669</v>
          </cell>
          <cell r="AQ4866">
            <v>10006715</v>
          </cell>
          <cell r="AR4866">
            <v>10</v>
          </cell>
          <cell r="AS4866">
            <v>42313</v>
          </cell>
          <cell r="AT4866" t="str">
            <v>IDU-1815-2013 Terminado Acciones de Movilidad IDU Arterial  -Calzada2-POLIZA ESTABILIDAD ACTIVA</v>
          </cell>
          <cell r="AV4866" t="str">
            <v>sc</v>
          </cell>
        </row>
        <row r="4867">
          <cell r="AP4867">
            <v>515679</v>
          </cell>
          <cell r="AQ4867">
            <v>10006517</v>
          </cell>
          <cell r="AR4867">
            <v>10</v>
          </cell>
          <cell r="AS4867">
            <v>42313</v>
          </cell>
          <cell r="AT4867" t="str">
            <v>IDU-74-2008 Terminado Rehabilitación IDU Arterial  -Calzada2-POLIZA ESTABILIDAD ACTIVA</v>
          </cell>
          <cell r="AV4867" t="str">
            <v>sc</v>
          </cell>
        </row>
        <row r="4868">
          <cell r="AP4868">
            <v>515681</v>
          </cell>
          <cell r="AQ4868">
            <v>10006517</v>
          </cell>
          <cell r="AR4868">
            <v>10</v>
          </cell>
          <cell r="AS4868">
            <v>42313</v>
          </cell>
          <cell r="AT4868" t="str">
            <v>IDU-1815-2013 Terminado Acciones de Movilidad IDU Arterial  -Calzada2-POLIZA ESTABILIDAD ACTIVA</v>
          </cell>
          <cell r="AV4868" t="str">
            <v>sc</v>
          </cell>
        </row>
        <row r="4869">
          <cell r="AP4869">
            <v>515686</v>
          </cell>
          <cell r="AQ4869">
            <v>10007192</v>
          </cell>
          <cell r="AR4869">
            <v>10</v>
          </cell>
          <cell r="AS4869">
            <v>42313</v>
          </cell>
          <cell r="AT4869" t="str">
            <v>IDU-74-2008 Terminado Rehabilitación IDU Arterial  -Calzada2-4-POLIZA ESTABILIDAD ACTIVA</v>
          </cell>
          <cell r="AV4869" t="str">
            <v>sc</v>
          </cell>
        </row>
        <row r="4870">
          <cell r="AP4870">
            <v>515688</v>
          </cell>
          <cell r="AQ4870">
            <v>10007192</v>
          </cell>
          <cell r="AR4870">
            <v>10</v>
          </cell>
          <cell r="AS4870">
            <v>42313</v>
          </cell>
          <cell r="AT4870" t="str">
            <v>IDU-55-2012 Terminado Acciones de Movilidad IDU Arterial  -Calzada2-4-POLIZA ESTABILIDAD ACTIVA</v>
          </cell>
          <cell r="AV4870" t="str">
            <v>sc</v>
          </cell>
        </row>
        <row r="4871">
          <cell r="AP4871">
            <v>515691</v>
          </cell>
          <cell r="AQ4871">
            <v>10000022</v>
          </cell>
          <cell r="AR4871">
            <v>10</v>
          </cell>
          <cell r="AS4871">
            <v>42313</v>
          </cell>
          <cell r="AT4871" t="str">
            <v>IDU-74-2008 Terminado Rehabilitación IDU Arterial  -Calzada2-4-POLIZA ESTABILIDAD ACTIVA</v>
          </cell>
          <cell r="AV4871" t="str">
            <v>sc</v>
          </cell>
        </row>
        <row r="4872">
          <cell r="AP4872">
            <v>515693</v>
          </cell>
          <cell r="AQ4872">
            <v>10000022</v>
          </cell>
          <cell r="AR4872">
            <v>10</v>
          </cell>
          <cell r="AS4872">
            <v>42313</v>
          </cell>
          <cell r="AT4872" t="str">
            <v>IDU-1815-2013 Terminado Acciones de Movilidad IDU Arterial  -Calzada2-4-POLIZA ESTABILIDAD ACTIVA</v>
          </cell>
          <cell r="AV4872" t="str">
            <v>sc</v>
          </cell>
        </row>
        <row r="4873">
          <cell r="AP4873">
            <v>515711</v>
          </cell>
          <cell r="AQ4873">
            <v>10006788</v>
          </cell>
          <cell r="AR4873">
            <v>10</v>
          </cell>
          <cell r="AS4873">
            <v>42313</v>
          </cell>
          <cell r="AT4873" t="str">
            <v>IDU-74-2008 Terminado Rehabilitación IDU Arterial  -Calzada2-POLIZA ESTABILIDAD ACTIVA</v>
          </cell>
          <cell r="AV4873" t="str">
            <v>sc</v>
          </cell>
        </row>
        <row r="4874">
          <cell r="AP4874">
            <v>515713</v>
          </cell>
          <cell r="AQ4874">
            <v>10006788</v>
          </cell>
          <cell r="AR4874">
            <v>10</v>
          </cell>
          <cell r="AS4874">
            <v>42313</v>
          </cell>
          <cell r="AT4874" t="str">
            <v>IDU-1815-2013 Terminado Acciones de Movilidad IDU Arterial  -Calzada2-POLIZA ESTABILIDAD ACTIVA</v>
          </cell>
          <cell r="AV4874" t="str">
            <v>sc</v>
          </cell>
        </row>
        <row r="4875">
          <cell r="AP4875">
            <v>515718</v>
          </cell>
          <cell r="AQ4875">
            <v>10003394</v>
          </cell>
          <cell r="AR4875">
            <v>10</v>
          </cell>
          <cell r="AS4875">
            <v>42313</v>
          </cell>
          <cell r="AT4875" t="str">
            <v>IDU-1815-2013 Terminado Acciones de Movilidad IDU Arterial  -</v>
          </cell>
          <cell r="AV4875" t="str">
            <v>sc</v>
          </cell>
        </row>
        <row r="4876">
          <cell r="AP4876">
            <v>515732</v>
          </cell>
          <cell r="AQ4876">
            <v>10002627</v>
          </cell>
          <cell r="AR4876">
            <v>10</v>
          </cell>
          <cell r="AS4876">
            <v>42723</v>
          </cell>
          <cell r="AT4876" t="str">
            <v>SD Terminado Mantenimiento Periódico UAERMV Arterial SD -</v>
          </cell>
          <cell r="AV4876" t="str">
            <v>sc</v>
          </cell>
        </row>
        <row r="4877">
          <cell r="AP4877">
            <v>515739</v>
          </cell>
          <cell r="AQ4877">
            <v>10002723</v>
          </cell>
          <cell r="AR4877">
            <v>10</v>
          </cell>
          <cell r="AS4877">
            <v>42723</v>
          </cell>
          <cell r="AT4877" t="str">
            <v>SD Terminado Mantenimiento Periódico UAERMV Arterial SD -</v>
          </cell>
          <cell r="AV4877" t="str">
            <v>sc</v>
          </cell>
        </row>
        <row r="4878">
          <cell r="AP4878">
            <v>515744</v>
          </cell>
          <cell r="AQ4878">
            <v>10003040</v>
          </cell>
          <cell r="AR4878">
            <v>10</v>
          </cell>
          <cell r="AS4878">
            <v>42313</v>
          </cell>
          <cell r="AT4878" t="str">
            <v>IDU-1815-2013 Terminado Acciones de Movilidad IDU Arterial  -</v>
          </cell>
          <cell r="AV4878" t="str">
            <v>sc</v>
          </cell>
        </row>
        <row r="4879">
          <cell r="AP4879">
            <v>516999</v>
          </cell>
          <cell r="AQ4879">
            <v>10004421</v>
          </cell>
          <cell r="AR4879">
            <v>10</v>
          </cell>
          <cell r="AS4879">
            <v>42313</v>
          </cell>
          <cell r="AT4879" t="str">
            <v>IDU-074-2009 Terminado Mantenimiento Periódico IDU Arterial  -</v>
          </cell>
          <cell r="AV4879" t="str">
            <v>sc</v>
          </cell>
        </row>
        <row r="4880">
          <cell r="AP4880">
            <v>517001</v>
          </cell>
          <cell r="AQ4880">
            <v>10004421</v>
          </cell>
          <cell r="AR4880">
            <v>10</v>
          </cell>
          <cell r="AS4880">
            <v>42313</v>
          </cell>
          <cell r="AT4880" t="str">
            <v>IDU-074-2009 Terminado Acciones de Movilidad IDU Arterial  -</v>
          </cell>
          <cell r="AV4880" t="str">
            <v>sc</v>
          </cell>
        </row>
        <row r="4881">
          <cell r="AP4881">
            <v>517003</v>
          </cell>
          <cell r="AQ4881">
            <v>10004421</v>
          </cell>
          <cell r="AR4881">
            <v>10</v>
          </cell>
          <cell r="AS4881">
            <v>42313</v>
          </cell>
          <cell r="AT4881" t="str">
            <v>IDU-074-2009 Terminado Mantenimiento Rutinario IDU Arterial  -</v>
          </cell>
          <cell r="AV4881" t="str">
            <v>sc</v>
          </cell>
        </row>
        <row r="4882">
          <cell r="AP4882">
            <v>517005</v>
          </cell>
          <cell r="AQ4882">
            <v>10004421</v>
          </cell>
          <cell r="AR4882">
            <v>10</v>
          </cell>
          <cell r="AS4882">
            <v>42313</v>
          </cell>
          <cell r="AT4882" t="str">
            <v>IDU-074-2009 Terminado Mantenimiento Periódico IDU Arterial  -</v>
          </cell>
          <cell r="AV4882" t="str">
            <v>sc</v>
          </cell>
        </row>
        <row r="4883">
          <cell r="AP4883">
            <v>517030</v>
          </cell>
          <cell r="AQ4883">
            <v>10004363</v>
          </cell>
          <cell r="AR4883">
            <v>10</v>
          </cell>
          <cell r="AS4883">
            <v>42313</v>
          </cell>
          <cell r="AT4883" t="str">
            <v>IDU-074-2009 Terminado Mantenimiento Periódico IDU Arterial  -</v>
          </cell>
          <cell r="AV4883" t="str">
            <v>sc</v>
          </cell>
        </row>
        <row r="4884">
          <cell r="AP4884">
            <v>517032</v>
          </cell>
          <cell r="AQ4884">
            <v>10004363</v>
          </cell>
          <cell r="AR4884">
            <v>10</v>
          </cell>
          <cell r="AS4884">
            <v>42313</v>
          </cell>
          <cell r="AT4884" t="str">
            <v>IDU-074-2009 Terminado Mantenimiento Periódico IDU Arterial  -</v>
          </cell>
          <cell r="AV4884" t="str">
            <v>sc</v>
          </cell>
        </row>
        <row r="4885">
          <cell r="AP4885">
            <v>517034</v>
          </cell>
          <cell r="AQ4885">
            <v>10004363</v>
          </cell>
          <cell r="AR4885">
            <v>10</v>
          </cell>
          <cell r="AS4885">
            <v>42313</v>
          </cell>
          <cell r="AT4885" t="str">
            <v>IDU-074-2009 Terminado Mantenimiento Periódico IDU Arterial  -</v>
          </cell>
          <cell r="AV4885" t="str">
            <v>sc</v>
          </cell>
        </row>
        <row r="4886">
          <cell r="AP4886">
            <v>517036</v>
          </cell>
          <cell r="AQ4886">
            <v>10004363</v>
          </cell>
          <cell r="AR4886">
            <v>10</v>
          </cell>
          <cell r="AS4886">
            <v>42313</v>
          </cell>
          <cell r="AT4886" t="str">
            <v>IDU-074-2009 Terminado Mantenimiento Periódico IDU Arterial  -</v>
          </cell>
          <cell r="AV4886" t="str">
            <v>sc</v>
          </cell>
        </row>
        <row r="4887">
          <cell r="AP4887">
            <v>517043</v>
          </cell>
          <cell r="AQ4887">
            <v>10004599</v>
          </cell>
          <cell r="AR4887">
            <v>10</v>
          </cell>
          <cell r="AS4887">
            <v>42313</v>
          </cell>
          <cell r="AT4887" t="str">
            <v>IDU-074-2009 Terminado Mantenimiento Periódico IDU Arterial  -</v>
          </cell>
          <cell r="AV4887" t="str">
            <v>sc</v>
          </cell>
        </row>
        <row r="4888">
          <cell r="AP4888">
            <v>517045</v>
          </cell>
          <cell r="AQ4888">
            <v>10004599</v>
          </cell>
          <cell r="AR4888">
            <v>10</v>
          </cell>
          <cell r="AS4888">
            <v>42313</v>
          </cell>
          <cell r="AT4888" t="str">
            <v>IDU-074-2009 Terminado Mantenimiento Rutinario IDU Arterial  -</v>
          </cell>
          <cell r="AV4888" t="str">
            <v>sc</v>
          </cell>
        </row>
        <row r="4889">
          <cell r="AP4889">
            <v>517047</v>
          </cell>
          <cell r="AQ4889">
            <v>10004599</v>
          </cell>
          <cell r="AR4889">
            <v>10</v>
          </cell>
          <cell r="AS4889">
            <v>42313</v>
          </cell>
          <cell r="AT4889" t="str">
            <v>IDU-074-2009 Terminado Mantenimiento Rutinario IDU Arterial  -</v>
          </cell>
          <cell r="AV4889" t="str">
            <v>sc</v>
          </cell>
        </row>
        <row r="4890">
          <cell r="AP4890">
            <v>517060</v>
          </cell>
          <cell r="AQ4890">
            <v>10004656</v>
          </cell>
          <cell r="AR4890">
            <v>10</v>
          </cell>
          <cell r="AS4890">
            <v>42313</v>
          </cell>
          <cell r="AT4890" t="str">
            <v>IDU-074-2009 Terminado Mantenimiento Periódico IDU Arterial  -</v>
          </cell>
          <cell r="AV4890" t="str">
            <v>sc</v>
          </cell>
        </row>
        <row r="4891">
          <cell r="AP4891">
            <v>517106</v>
          </cell>
          <cell r="AQ4891">
            <v>10006356</v>
          </cell>
          <cell r="AR4891">
            <v>10</v>
          </cell>
          <cell r="AS4891">
            <v>42667</v>
          </cell>
          <cell r="AT4891" t="str">
            <v>SD Terminado Mantenimiento Periódico UAERMV Arterial SD -</v>
          </cell>
          <cell r="AV4891" t="str">
            <v>sc</v>
          </cell>
        </row>
        <row r="4892">
          <cell r="AP4892">
            <v>517108</v>
          </cell>
          <cell r="AQ4892">
            <v>10006356</v>
          </cell>
          <cell r="AR4892">
            <v>10</v>
          </cell>
          <cell r="AS4892">
            <v>42667</v>
          </cell>
          <cell r="AT4892" t="str">
            <v>SD Terminado Mantenimiento Periódico UAERMV Arterial SD -</v>
          </cell>
          <cell r="AV4892" t="str">
            <v>sc</v>
          </cell>
        </row>
        <row r="4893">
          <cell r="AP4893">
            <v>517110</v>
          </cell>
          <cell r="AQ4893">
            <v>10006356</v>
          </cell>
          <cell r="AR4893">
            <v>10</v>
          </cell>
          <cell r="AS4893">
            <v>42313</v>
          </cell>
          <cell r="AT4893" t="str">
            <v>IDU-074-2009 Terminado Acciones de Movilidad IDU Arterial  -</v>
          </cell>
          <cell r="AV4893" t="str">
            <v>sc</v>
          </cell>
        </row>
        <row r="4894">
          <cell r="AP4894">
            <v>517112</v>
          </cell>
          <cell r="AQ4894">
            <v>10006356</v>
          </cell>
          <cell r="AR4894">
            <v>10</v>
          </cell>
          <cell r="AS4894">
            <v>42667</v>
          </cell>
          <cell r="AT4894" t="str">
            <v>SD Terminado Mantenimiento Periódico UAERMV Arterial SD -</v>
          </cell>
          <cell r="AV4894" t="str">
            <v>sc</v>
          </cell>
        </row>
        <row r="4895">
          <cell r="AP4895">
            <v>517125</v>
          </cell>
          <cell r="AQ4895">
            <v>10003957</v>
          </cell>
          <cell r="AR4895">
            <v>10</v>
          </cell>
          <cell r="AS4895">
            <v>42488</v>
          </cell>
          <cell r="AT4895" t="str">
            <v>SD Terminado Parcheo UAERMV Arterial  -</v>
          </cell>
          <cell r="AV4895" t="str">
            <v>sc</v>
          </cell>
        </row>
        <row r="4896">
          <cell r="AP4896">
            <v>517127</v>
          </cell>
          <cell r="AQ4896">
            <v>10003957</v>
          </cell>
          <cell r="AR4896">
            <v>10</v>
          </cell>
          <cell r="AS4896">
            <v>42488</v>
          </cell>
          <cell r="AT4896" t="str">
            <v>SD Terminado Parcheo UAERMV Arterial  -</v>
          </cell>
          <cell r="AV4896" t="str">
            <v>sc</v>
          </cell>
        </row>
        <row r="4897">
          <cell r="AP4897">
            <v>517129</v>
          </cell>
          <cell r="AQ4897">
            <v>10003957</v>
          </cell>
          <cell r="AR4897">
            <v>10</v>
          </cell>
          <cell r="AS4897">
            <v>42488</v>
          </cell>
          <cell r="AT4897" t="str">
            <v>SD Terminado Parcheo UAERMV Arterial  -</v>
          </cell>
          <cell r="AV4897" t="str">
            <v>sc</v>
          </cell>
        </row>
        <row r="4898">
          <cell r="AP4898">
            <v>517131</v>
          </cell>
          <cell r="AQ4898">
            <v>10003957</v>
          </cell>
          <cell r="AR4898">
            <v>10</v>
          </cell>
          <cell r="AS4898">
            <v>42488</v>
          </cell>
          <cell r="AT4898" t="str">
            <v>SD Terminado Parcheo UAERMV Arterial  -</v>
          </cell>
          <cell r="AV4898" t="str">
            <v>sc</v>
          </cell>
        </row>
        <row r="4899">
          <cell r="AP4899">
            <v>517375</v>
          </cell>
          <cell r="AQ4899">
            <v>10000005</v>
          </cell>
          <cell r="AR4899">
            <v>10</v>
          </cell>
          <cell r="AS4899">
            <v>42781</v>
          </cell>
          <cell r="AT4899" t="str">
            <v>SD Reservado Acciones de Movilidad UAERMV Circuito Movilidad SD -</v>
          </cell>
          <cell r="AV4899" t="str">
            <v>sc</v>
          </cell>
        </row>
        <row r="4900">
          <cell r="AP4900">
            <v>517670</v>
          </cell>
          <cell r="AQ4900">
            <v>10006763</v>
          </cell>
          <cell r="AR4900">
            <v>10</v>
          </cell>
          <cell r="AS4900">
            <v>41519</v>
          </cell>
          <cell r="AT4900" t="str">
            <v>SD Terminado Mantenimiento Periódico UAERMV Local  -</v>
          </cell>
          <cell r="AV4900" t="str">
            <v>sc</v>
          </cell>
        </row>
        <row r="4901">
          <cell r="AP4901">
            <v>517672</v>
          </cell>
          <cell r="AQ4901">
            <v>10006763</v>
          </cell>
          <cell r="AR4901">
            <v>10</v>
          </cell>
          <cell r="AS4901">
            <v>42313</v>
          </cell>
          <cell r="AT4901" t="str">
            <v>IDU-74-2008 Terminado Mantenimiento Rutinario IDU Local  -</v>
          </cell>
          <cell r="AV4901" t="str">
            <v>sc</v>
          </cell>
        </row>
        <row r="4902">
          <cell r="AP4902">
            <v>517690</v>
          </cell>
          <cell r="AQ4902">
            <v>10010222</v>
          </cell>
          <cell r="AR4902">
            <v>10</v>
          </cell>
          <cell r="AS4902">
            <v>42637</v>
          </cell>
          <cell r="AT4902" t="str">
            <v>IDU-1702-2014 Terminado Diagnostico IDU Local  Reporte Final-</v>
          </cell>
          <cell r="AV4902" t="str">
            <v>sc</v>
          </cell>
        </row>
        <row r="4903">
          <cell r="AP4903">
            <v>517693</v>
          </cell>
          <cell r="AQ4903">
            <v>10010183</v>
          </cell>
          <cell r="AR4903">
            <v>10</v>
          </cell>
          <cell r="AS4903">
            <v>41519</v>
          </cell>
          <cell r="AT4903" t="str">
            <v>SD Terminado Mantenimiento Periódico UAERMV Local  -</v>
          </cell>
          <cell r="AV4903" t="str">
            <v>sc</v>
          </cell>
        </row>
        <row r="4904">
          <cell r="AP4904">
            <v>517695</v>
          </cell>
          <cell r="AQ4904">
            <v>10010183</v>
          </cell>
          <cell r="AR4904">
            <v>10</v>
          </cell>
          <cell r="AS4904">
            <v>42313</v>
          </cell>
          <cell r="AT4904" t="str">
            <v>IDU-74-2008 Terminado Acciones de Movilidad IDU Local  -</v>
          </cell>
          <cell r="AV4904" t="str">
            <v>sc</v>
          </cell>
        </row>
        <row r="4905">
          <cell r="AP4905">
            <v>517698</v>
          </cell>
          <cell r="AQ4905">
            <v>10006871</v>
          </cell>
          <cell r="AR4905">
            <v>10</v>
          </cell>
          <cell r="AS4905">
            <v>41519</v>
          </cell>
          <cell r="AT4905" t="str">
            <v>SD Terminado Mantenimiento Periódico UAERMV Local  -</v>
          </cell>
          <cell r="AV4905" t="str">
            <v>sc</v>
          </cell>
        </row>
        <row r="4906">
          <cell r="AP4906">
            <v>517700</v>
          </cell>
          <cell r="AQ4906">
            <v>10006871</v>
          </cell>
          <cell r="AR4906">
            <v>10</v>
          </cell>
          <cell r="AS4906">
            <v>41519</v>
          </cell>
          <cell r="AT4906" t="str">
            <v>SD Terminado Mantenimiento Periódico UAERMV Local  -</v>
          </cell>
          <cell r="AV4906" t="str">
            <v>sc</v>
          </cell>
        </row>
        <row r="4907">
          <cell r="AP4907">
            <v>517729</v>
          </cell>
          <cell r="AQ4907">
            <v>10003865</v>
          </cell>
          <cell r="AR4907">
            <v>10</v>
          </cell>
          <cell r="AS4907">
            <v>42313</v>
          </cell>
          <cell r="AT4907" t="str">
            <v>IDU-073-2012 Terminado Rehabilitación IDU Local  -Calzada 2-POLIZA ESTABILIDAD ACTIVA</v>
          </cell>
          <cell r="AV4907" t="str">
            <v>sc</v>
          </cell>
        </row>
        <row r="4908">
          <cell r="AP4908">
            <v>517732</v>
          </cell>
          <cell r="AQ4908">
            <v>10004069</v>
          </cell>
          <cell r="AR4908">
            <v>10</v>
          </cell>
          <cell r="AS4908">
            <v>42313</v>
          </cell>
          <cell r="AT4908" t="str">
            <v>IDU-073-2012 Terminado Rehabilitación IDU Local  -Calzada 2-POLIZA ESTABILIDAD ACTIVA</v>
          </cell>
          <cell r="AV4908" t="str">
            <v>sc</v>
          </cell>
        </row>
        <row r="4909">
          <cell r="AP4909">
            <v>517738</v>
          </cell>
          <cell r="AQ4909">
            <v>10004827</v>
          </cell>
          <cell r="AR4909">
            <v>10</v>
          </cell>
          <cell r="AS4909">
            <v>42637</v>
          </cell>
          <cell r="AT4909" t="str">
            <v>IDU-1702-2014 Terminado Diagnostico IDU Local  Reporte Final-</v>
          </cell>
          <cell r="AV4909" t="str">
            <v>sc</v>
          </cell>
        </row>
        <row r="4910">
          <cell r="AP4910">
            <v>517817</v>
          </cell>
          <cell r="AQ4910">
            <v>10010188</v>
          </cell>
          <cell r="AR4910">
            <v>10</v>
          </cell>
          <cell r="AS4910">
            <v>42667</v>
          </cell>
          <cell r="AT4910" t="str">
            <v>SD Terminado Mantenimiento Periódico UAERMV Arterial SD -</v>
          </cell>
          <cell r="AV4910" t="str">
            <v>sc</v>
          </cell>
        </row>
        <row r="4911">
          <cell r="AP4911">
            <v>517819</v>
          </cell>
          <cell r="AQ4911">
            <v>10010188</v>
          </cell>
          <cell r="AR4911">
            <v>10</v>
          </cell>
          <cell r="AS4911">
            <v>42637</v>
          </cell>
          <cell r="AT4911" t="str">
            <v>IDU-1702-2014 Excluido Mantenimiento Periódico IDU Arterial  Reporte Final-</v>
          </cell>
          <cell r="AV4911" t="str">
            <v>sc</v>
          </cell>
        </row>
        <row r="4912">
          <cell r="AP4912">
            <v>517823</v>
          </cell>
          <cell r="AQ4912">
            <v>10010188</v>
          </cell>
          <cell r="AR4912">
            <v>10</v>
          </cell>
          <cell r="AS4912">
            <v>42667</v>
          </cell>
          <cell r="AT4912" t="str">
            <v>SD Terminado Mantenimiento Periódico UAERMV Arterial SD -</v>
          </cell>
          <cell r="AV4912" t="str">
            <v>sc</v>
          </cell>
        </row>
        <row r="4913">
          <cell r="AP4913">
            <v>517841</v>
          </cell>
          <cell r="AQ4913">
            <v>10010195</v>
          </cell>
          <cell r="AR4913">
            <v>10</v>
          </cell>
          <cell r="AS4913">
            <v>42313</v>
          </cell>
          <cell r="AT4913" t="str">
            <v>IDU-074-2009 Terminado Mantenimiento Periódico IDU Arterial  -Calzada 4-POLIZA ESTABILIDAD ACTIVA</v>
          </cell>
          <cell r="AV4913" t="str">
            <v>sc</v>
          </cell>
        </row>
        <row r="4914">
          <cell r="AP4914">
            <v>517868</v>
          </cell>
          <cell r="AQ4914">
            <v>10010194</v>
          </cell>
          <cell r="AR4914">
            <v>10</v>
          </cell>
          <cell r="AS4914">
            <v>42488</v>
          </cell>
          <cell r="AT4914" t="str">
            <v>SD Terminado Parcheo UAERMV Arterial  -Calzada2-POLIZA ESTABILIDAD* ACTIVA</v>
          </cell>
          <cell r="AV4914" t="str">
            <v>sc</v>
          </cell>
        </row>
        <row r="4915">
          <cell r="AP4915">
            <v>517915</v>
          </cell>
          <cell r="AQ4915">
            <v>10005700</v>
          </cell>
          <cell r="AR4915">
            <v>10</v>
          </cell>
          <cell r="AS4915">
            <v>42313</v>
          </cell>
          <cell r="AT4915" t="str">
            <v>IDU-1815-2013 Terminado Acciones de Movilidad IDU Arterial  -Calzada2-POLIZA ESTABILIDAD ACTIVA</v>
          </cell>
          <cell r="AV4915" t="str">
            <v>sc</v>
          </cell>
        </row>
        <row r="4916">
          <cell r="AP4916">
            <v>517917</v>
          </cell>
          <cell r="AQ4916">
            <v>10005700</v>
          </cell>
          <cell r="AR4916">
            <v>10</v>
          </cell>
          <cell r="AS4916">
            <v>42313</v>
          </cell>
          <cell r="AT4916" t="str">
            <v>IDU-1815-2013 Terminado Acciones de Movilidad IDU Arterial  -Calzada2-POLIZA ESTABILIDAD ACTIVA</v>
          </cell>
          <cell r="AV4916" t="str">
            <v>sc</v>
          </cell>
        </row>
        <row r="4917">
          <cell r="AP4917">
            <v>517924</v>
          </cell>
          <cell r="AQ4917">
            <v>10006128</v>
          </cell>
          <cell r="AR4917">
            <v>10</v>
          </cell>
          <cell r="AS4917">
            <v>42313</v>
          </cell>
          <cell r="AT4917" t="str">
            <v>IDU-1815-2013 Terminado Acciones de Movilidad IDU Arterial  -Calzada2-POLIZA ESTABILIDAD ACTIVA</v>
          </cell>
          <cell r="AV4917" t="str">
            <v>sc</v>
          </cell>
        </row>
        <row r="4918">
          <cell r="AP4918">
            <v>517936</v>
          </cell>
          <cell r="AQ4918">
            <v>10006340</v>
          </cell>
          <cell r="AR4918">
            <v>10</v>
          </cell>
          <cell r="AS4918">
            <v>42313</v>
          </cell>
          <cell r="AT4918" t="str">
            <v>IDU-1815-2013 Terminado Acciones de Movilidad IDU Arterial  -Calzada2-POLIZA ESTABILIDAD ACTIVA</v>
          </cell>
          <cell r="AV4918" t="str">
            <v>sc</v>
          </cell>
        </row>
        <row r="4919">
          <cell r="AP4919">
            <v>517938</v>
          </cell>
          <cell r="AQ4919">
            <v>10006340</v>
          </cell>
          <cell r="AR4919">
            <v>10</v>
          </cell>
          <cell r="AS4919">
            <v>42313</v>
          </cell>
          <cell r="AT4919" t="str">
            <v>IDU-1815-2013 Terminado Acciones de Movilidad IDU Arterial  -Calzada2-POLIZA ESTABILIDAD ACTIVA</v>
          </cell>
          <cell r="AV4919" t="str">
            <v>sc</v>
          </cell>
        </row>
        <row r="4920">
          <cell r="AP4920">
            <v>517945</v>
          </cell>
          <cell r="AQ4920">
            <v>10006191</v>
          </cell>
          <cell r="AR4920">
            <v>10</v>
          </cell>
          <cell r="AS4920">
            <v>42313</v>
          </cell>
          <cell r="AT4920" t="str">
            <v>IDU-1815-2013 Terminado Acciones de Movilidad IDU Arterial  -Calzada2-POLIZA ESTABILIDAD ACTIVA</v>
          </cell>
          <cell r="AV4920" t="str">
            <v>sc</v>
          </cell>
        </row>
        <row r="4921">
          <cell r="AP4921">
            <v>517966</v>
          </cell>
          <cell r="AQ4921">
            <v>10005914</v>
          </cell>
          <cell r="AR4921">
            <v>10</v>
          </cell>
          <cell r="AS4921">
            <v>42313</v>
          </cell>
          <cell r="AT4921" t="str">
            <v>IDU-1815-2013 Terminado Acciones de Movilidad IDU Arterial  -Calzada2-POLIZA ESTABILIDAD ACTIVA</v>
          </cell>
          <cell r="AV4921" t="str">
            <v>sc</v>
          </cell>
        </row>
        <row r="4922">
          <cell r="AP4922">
            <v>517971</v>
          </cell>
          <cell r="AQ4922">
            <v>50007709</v>
          </cell>
          <cell r="AR4922">
            <v>10</v>
          </cell>
          <cell r="AS4922">
            <v>42313</v>
          </cell>
          <cell r="AT4922" t="str">
            <v>IDU-1815-2013 Terminado Acciones de Movilidad IDU Arterial  -</v>
          </cell>
          <cell r="AV4922" t="str">
            <v>sc</v>
          </cell>
        </row>
        <row r="4923">
          <cell r="AP4923">
            <v>517973</v>
          </cell>
          <cell r="AQ4923">
            <v>50007709</v>
          </cell>
          <cell r="AR4923">
            <v>10</v>
          </cell>
          <cell r="AS4923">
            <v>42313</v>
          </cell>
          <cell r="AT4923" t="str">
            <v>IDU-1815-2013 Terminado Acciones de Movilidad IDU Arterial  -</v>
          </cell>
          <cell r="AV4923" t="str">
            <v>sc</v>
          </cell>
        </row>
        <row r="4924">
          <cell r="AP4924">
            <v>517985</v>
          </cell>
          <cell r="AQ4924">
            <v>10006273</v>
          </cell>
          <cell r="AR4924">
            <v>10</v>
          </cell>
          <cell r="AS4924">
            <v>42313</v>
          </cell>
          <cell r="AT4924" t="str">
            <v>IDU-1815-2013 Terminado Acciones de Movilidad IDU Arterial  -Calzada2-POLIZA ESTABILIDAD ACTIVA</v>
          </cell>
          <cell r="AV4924" t="str">
            <v>sc</v>
          </cell>
        </row>
        <row r="4925">
          <cell r="AP4925">
            <v>517987</v>
          </cell>
          <cell r="AQ4925">
            <v>10006273</v>
          </cell>
          <cell r="AR4925">
            <v>10</v>
          </cell>
          <cell r="AS4925">
            <v>42313</v>
          </cell>
          <cell r="AT4925" t="str">
            <v>IDU-1815-2013 Terminado Acciones de Movilidad IDU Arterial  -Calzada2-POLIZA ESTABILIDAD ACTIVA</v>
          </cell>
          <cell r="AV4925" t="str">
            <v>sc</v>
          </cell>
        </row>
        <row r="4926">
          <cell r="AP4926">
            <v>517992</v>
          </cell>
          <cell r="AQ4926">
            <v>10000040</v>
          </cell>
          <cell r="AR4926">
            <v>10</v>
          </cell>
          <cell r="AS4926">
            <v>40673</v>
          </cell>
          <cell r="AT4926" t="str">
            <v>SD Terminado Mantenimiento Periódico UAERMV Arterial  -</v>
          </cell>
          <cell r="AV4926" t="str">
            <v>sc</v>
          </cell>
        </row>
        <row r="4927">
          <cell r="AP4927">
            <v>517994</v>
          </cell>
          <cell r="AQ4927">
            <v>10000040</v>
          </cell>
          <cell r="AR4927">
            <v>10</v>
          </cell>
          <cell r="AS4927">
            <v>42313</v>
          </cell>
          <cell r="AT4927" t="str">
            <v>IDU-1815-2013 Terminado Acciones de Movilidad IDU Arterial  -</v>
          </cell>
          <cell r="AV4927" t="str">
            <v>sc</v>
          </cell>
        </row>
        <row r="4928">
          <cell r="AP4928">
            <v>517999</v>
          </cell>
          <cell r="AQ4928">
            <v>10005619</v>
          </cell>
          <cell r="AR4928">
            <v>10</v>
          </cell>
          <cell r="AS4928">
            <v>42313</v>
          </cell>
          <cell r="AT4928" t="str">
            <v>IDU-1815-2013 Terminado Acciones de Movilidad IDU Arterial  -</v>
          </cell>
          <cell r="AV4928" t="str">
            <v>sc</v>
          </cell>
        </row>
        <row r="4929">
          <cell r="AP4929">
            <v>518001</v>
          </cell>
          <cell r="AQ4929">
            <v>10005619</v>
          </cell>
          <cell r="AR4929">
            <v>10</v>
          </cell>
          <cell r="AS4929">
            <v>42313</v>
          </cell>
          <cell r="AT4929" t="str">
            <v>IDU-1815-2013 Terminado Acciones de Movilidad IDU Arterial  -</v>
          </cell>
          <cell r="AV4929" t="str">
            <v>sc</v>
          </cell>
        </row>
        <row r="4930">
          <cell r="AP4930">
            <v>518015</v>
          </cell>
          <cell r="AQ4930">
            <v>10000039</v>
          </cell>
          <cell r="AR4930">
            <v>10</v>
          </cell>
          <cell r="AS4930">
            <v>42313</v>
          </cell>
          <cell r="AT4930" t="str">
            <v>IDU-1815-2013 Terminado Acciones de Movilidad IDU Arterial  -Calzada2-POLIZA ESTABILIDAD ACTIVA</v>
          </cell>
          <cell r="AV4930" t="str">
            <v>sc</v>
          </cell>
        </row>
        <row r="4931">
          <cell r="AP4931">
            <v>518029</v>
          </cell>
          <cell r="AQ4931">
            <v>10005299</v>
          </cell>
          <cell r="AR4931">
            <v>10</v>
          </cell>
          <cell r="AS4931">
            <v>42313</v>
          </cell>
          <cell r="AT4931" t="str">
            <v>IDU-1815-2013 Terminado Acciones de Movilidad IDU Arterial  -</v>
          </cell>
          <cell r="AV4931" t="str">
            <v>sc</v>
          </cell>
        </row>
        <row r="4932">
          <cell r="AP4932">
            <v>518036</v>
          </cell>
          <cell r="AQ4932">
            <v>10005398</v>
          </cell>
          <cell r="AR4932">
            <v>10</v>
          </cell>
          <cell r="AS4932">
            <v>42313</v>
          </cell>
          <cell r="AT4932" t="str">
            <v>IDU-1815-2013 Terminado Acciones de Movilidad IDU Arterial  -</v>
          </cell>
          <cell r="AV4932" t="str">
            <v>sc</v>
          </cell>
        </row>
        <row r="4933">
          <cell r="AP4933">
            <v>518041</v>
          </cell>
          <cell r="AQ4933">
            <v>10005459</v>
          </cell>
          <cell r="AR4933">
            <v>10</v>
          </cell>
          <cell r="AS4933">
            <v>42313</v>
          </cell>
          <cell r="AT4933" t="str">
            <v>IDU-1815-2013 Terminado Acciones de Movilidad IDU Arterial  -</v>
          </cell>
          <cell r="AV4933" t="str">
            <v>sc</v>
          </cell>
        </row>
        <row r="4934">
          <cell r="AP4934">
            <v>518043</v>
          </cell>
          <cell r="AQ4934">
            <v>10005459</v>
          </cell>
          <cell r="AR4934">
            <v>10</v>
          </cell>
          <cell r="AS4934">
            <v>42313</v>
          </cell>
          <cell r="AT4934" t="str">
            <v>IDU-1815-2013 Terminado Acciones de Movilidad IDU Arterial  -</v>
          </cell>
          <cell r="AV4934" t="str">
            <v>sc</v>
          </cell>
        </row>
        <row r="4935">
          <cell r="AP4935">
            <v>518050</v>
          </cell>
          <cell r="AQ4935">
            <v>10005585</v>
          </cell>
          <cell r="AR4935">
            <v>10</v>
          </cell>
          <cell r="AS4935">
            <v>42313</v>
          </cell>
          <cell r="AT4935" t="str">
            <v>IDU-55-2012 Terminado Acciones de Movilidad IDU Arterial  -</v>
          </cell>
          <cell r="AV4935" t="str">
            <v>sc</v>
          </cell>
        </row>
        <row r="4936">
          <cell r="AP4936">
            <v>518070</v>
          </cell>
          <cell r="AQ4936">
            <v>10010186</v>
          </cell>
          <cell r="AR4936">
            <v>10</v>
          </cell>
          <cell r="AS4936">
            <v>42313</v>
          </cell>
          <cell r="AT4936" t="str">
            <v>IDU-74-2008 Terminado Rehabilitación IDU Circuito Movilidad  -</v>
          </cell>
          <cell r="AV4936" t="str">
            <v>sc</v>
          </cell>
        </row>
        <row r="4937">
          <cell r="AP4937">
            <v>518282</v>
          </cell>
          <cell r="AQ4937">
            <v>10010210</v>
          </cell>
          <cell r="AR4937">
            <v>10</v>
          </cell>
          <cell r="AS4937">
            <v>42723</v>
          </cell>
          <cell r="AT4937" t="str">
            <v>SD Terminado Mantenimiento Periódico UAERMV Arterial SD -</v>
          </cell>
          <cell r="AV4937" t="str">
            <v>sc</v>
          </cell>
        </row>
        <row r="4938">
          <cell r="AP4938">
            <v>518284</v>
          </cell>
          <cell r="AQ4938">
            <v>10010210</v>
          </cell>
          <cell r="AR4938">
            <v>10</v>
          </cell>
          <cell r="AS4938">
            <v>42313</v>
          </cell>
          <cell r="AT4938" t="str">
            <v>IDU-55-2012 Terminado Acciones de Movilidad IDU Arterial  -</v>
          </cell>
          <cell r="AV4938" t="str">
            <v>sc</v>
          </cell>
        </row>
        <row r="4939">
          <cell r="AP4939">
            <v>518344</v>
          </cell>
          <cell r="AQ4939">
            <v>10003957</v>
          </cell>
          <cell r="AR4939">
            <v>10</v>
          </cell>
          <cell r="AS4939">
            <v>42488</v>
          </cell>
          <cell r="AT4939" t="str">
            <v>SD Terminado Parcheo UAERMV Arterial  -</v>
          </cell>
          <cell r="AV4939" t="str">
            <v>sc</v>
          </cell>
        </row>
        <row r="4940">
          <cell r="AP4940">
            <v>518381</v>
          </cell>
          <cell r="AQ4940">
            <v>10004449</v>
          </cell>
          <cell r="AR4940">
            <v>10</v>
          </cell>
          <cell r="AS4940">
            <v>42313</v>
          </cell>
          <cell r="AT4940" t="str">
            <v>IDU-074-2009 Terminado Mantenimiento Periódico IDU Arterial  -</v>
          </cell>
          <cell r="AV4940" t="str">
            <v>sc</v>
          </cell>
        </row>
        <row r="4941">
          <cell r="AP4941">
            <v>518383</v>
          </cell>
          <cell r="AQ4941">
            <v>10004449</v>
          </cell>
          <cell r="AR4941">
            <v>10</v>
          </cell>
          <cell r="AS4941">
            <v>42637</v>
          </cell>
          <cell r="AT4941" t="str">
            <v>IDU-1702-2014 Excluido Mantenimiento Periódico IDU Arterial  Reporte Final-</v>
          </cell>
          <cell r="AV4941" t="str">
            <v>sc</v>
          </cell>
        </row>
        <row r="4942">
          <cell r="AP4942">
            <v>518385</v>
          </cell>
          <cell r="AQ4942">
            <v>10004449</v>
          </cell>
          <cell r="AR4942">
            <v>10</v>
          </cell>
          <cell r="AS4942">
            <v>42313</v>
          </cell>
          <cell r="AT4942" t="str">
            <v>IDU-074-2009 Terminado Mantenimiento Rutinario IDU Arterial  -</v>
          </cell>
          <cell r="AV4942" t="str">
            <v>sc</v>
          </cell>
        </row>
        <row r="4943">
          <cell r="AP4943">
            <v>518387</v>
          </cell>
          <cell r="AQ4943">
            <v>10004449</v>
          </cell>
          <cell r="AR4943">
            <v>10</v>
          </cell>
          <cell r="AS4943">
            <v>42637</v>
          </cell>
          <cell r="AT4943" t="str">
            <v>IDU-1702-2014 Excluido Mantenimiento Periódico IDU Arterial  Reporte Final-</v>
          </cell>
          <cell r="AV4943" t="str">
            <v>sc</v>
          </cell>
        </row>
        <row r="4944">
          <cell r="AP4944">
            <v>518392</v>
          </cell>
          <cell r="AQ4944">
            <v>10005822</v>
          </cell>
          <cell r="AR4944">
            <v>10</v>
          </cell>
          <cell r="AS4944">
            <v>42313</v>
          </cell>
          <cell r="AT4944" t="str">
            <v>IDU-074-2009 Terminado Mantenimiento Rutinario IDU Arterial  -</v>
          </cell>
          <cell r="AV4944" t="str">
            <v>sc</v>
          </cell>
        </row>
        <row r="4945">
          <cell r="AP4945">
            <v>518394</v>
          </cell>
          <cell r="AQ4945">
            <v>10005822</v>
          </cell>
          <cell r="AR4945">
            <v>10</v>
          </cell>
          <cell r="AS4945">
            <v>42313</v>
          </cell>
          <cell r="AT4945" t="str">
            <v>IDU-074-2009 Terminado Mantenimiento Rutinario IDU Arterial  -</v>
          </cell>
          <cell r="AV4945" t="str">
            <v>sc</v>
          </cell>
        </row>
        <row r="4946">
          <cell r="AP4946">
            <v>518396</v>
          </cell>
          <cell r="AQ4946">
            <v>10005822</v>
          </cell>
          <cell r="AR4946">
            <v>10</v>
          </cell>
          <cell r="AS4946">
            <v>42313</v>
          </cell>
          <cell r="AT4946" t="str">
            <v>IDU-074-2009 Terminado Mantenimiento Periódico IDU Arterial  -</v>
          </cell>
          <cell r="AV4946" t="str">
            <v>sc</v>
          </cell>
        </row>
        <row r="4947">
          <cell r="AP4947">
            <v>518398</v>
          </cell>
          <cell r="AQ4947">
            <v>10005822</v>
          </cell>
          <cell r="AR4947">
            <v>10</v>
          </cell>
          <cell r="AS4947">
            <v>42313</v>
          </cell>
          <cell r="AT4947" t="str">
            <v>IDU-074-2009 Terminado Mantenimiento Periódico IDU Arterial  -</v>
          </cell>
          <cell r="AV4947" t="str">
            <v>sc</v>
          </cell>
        </row>
        <row r="4948">
          <cell r="AP4948">
            <v>518403</v>
          </cell>
          <cell r="AQ4948">
            <v>10006099</v>
          </cell>
          <cell r="AR4948">
            <v>10</v>
          </cell>
          <cell r="AS4948">
            <v>42637</v>
          </cell>
          <cell r="AT4948" t="str">
            <v>IDU-1702-2014 Excluido Mantenimiento Periódico IDU Arterial  Reporte Final-</v>
          </cell>
          <cell r="AV4948" t="str">
            <v>sc</v>
          </cell>
        </row>
        <row r="4949">
          <cell r="AP4949">
            <v>518405</v>
          </cell>
          <cell r="AQ4949">
            <v>10006099</v>
          </cell>
          <cell r="AR4949">
            <v>10</v>
          </cell>
          <cell r="AS4949">
            <v>42637</v>
          </cell>
          <cell r="AT4949" t="str">
            <v>IDU-1702-2014 Excluido Mantenimiento Periódico IDU Arterial  Reporte Final-</v>
          </cell>
          <cell r="AV4949" t="str">
            <v>sc</v>
          </cell>
        </row>
        <row r="4950">
          <cell r="AP4950">
            <v>518407</v>
          </cell>
          <cell r="AQ4950">
            <v>10006099</v>
          </cell>
          <cell r="AR4950">
            <v>10</v>
          </cell>
          <cell r="AS4950">
            <v>42637</v>
          </cell>
          <cell r="AT4950" t="str">
            <v>IDU-1702-2014 Excluido Mantenimiento Periódico IDU Arterial  Reporte Final-</v>
          </cell>
          <cell r="AV4950" t="str">
            <v>sc</v>
          </cell>
        </row>
        <row r="4951">
          <cell r="AP4951">
            <v>518409</v>
          </cell>
          <cell r="AQ4951">
            <v>10006099</v>
          </cell>
          <cell r="AR4951">
            <v>10</v>
          </cell>
          <cell r="AS4951">
            <v>42637</v>
          </cell>
          <cell r="AT4951" t="str">
            <v>IDU-1702-2014 Excluido Mantenimiento Periódico IDU Arterial  Reporte Final-</v>
          </cell>
          <cell r="AV4951" t="str">
            <v>sc</v>
          </cell>
        </row>
        <row r="4952">
          <cell r="AP4952">
            <v>518414</v>
          </cell>
          <cell r="AQ4952">
            <v>10006285</v>
          </cell>
          <cell r="AR4952">
            <v>10</v>
          </cell>
          <cell r="AS4952">
            <v>42488</v>
          </cell>
          <cell r="AT4952" t="str">
            <v>SD Terminado Parcheo UAERMV Arterial  -</v>
          </cell>
          <cell r="AV4952" t="str">
            <v>sc</v>
          </cell>
        </row>
        <row r="4953">
          <cell r="AP4953">
            <v>518416</v>
          </cell>
          <cell r="AQ4953">
            <v>10006285</v>
          </cell>
          <cell r="AR4953">
            <v>10</v>
          </cell>
          <cell r="AS4953">
            <v>42488</v>
          </cell>
          <cell r="AT4953" t="str">
            <v>SD Terminado Parcheo UAERMV Arterial  -</v>
          </cell>
          <cell r="AV4953" t="str">
            <v>sc</v>
          </cell>
        </row>
        <row r="4954">
          <cell r="AP4954">
            <v>518418</v>
          </cell>
          <cell r="AQ4954">
            <v>10006285</v>
          </cell>
          <cell r="AR4954">
            <v>10</v>
          </cell>
          <cell r="AS4954">
            <v>42488</v>
          </cell>
          <cell r="AT4954" t="str">
            <v>SD Terminado Parcheo UAERMV Arterial  -</v>
          </cell>
          <cell r="AV4954" t="str">
            <v>sc</v>
          </cell>
        </row>
        <row r="4955">
          <cell r="AP4955">
            <v>518420</v>
          </cell>
          <cell r="AQ4955">
            <v>10006285</v>
          </cell>
          <cell r="AR4955">
            <v>10</v>
          </cell>
          <cell r="AS4955">
            <v>42488</v>
          </cell>
          <cell r="AT4955" t="str">
            <v>SD Terminado Parcheo UAERMV Arterial  -</v>
          </cell>
          <cell r="AV4955" t="str">
            <v>sc</v>
          </cell>
        </row>
        <row r="4956">
          <cell r="AP4956">
            <v>519115</v>
          </cell>
          <cell r="AQ4956">
            <v>10008661</v>
          </cell>
          <cell r="AR4956">
            <v>10</v>
          </cell>
          <cell r="AS4956">
            <v>42488</v>
          </cell>
          <cell r="AT4956" t="str">
            <v>SD Terminado Parcheo UAERMV Arterial  -</v>
          </cell>
          <cell r="AV4956" t="str">
            <v>sc</v>
          </cell>
        </row>
        <row r="4957">
          <cell r="AP4957">
            <v>519117</v>
          </cell>
          <cell r="AQ4957">
            <v>10008661</v>
          </cell>
          <cell r="AR4957">
            <v>10</v>
          </cell>
          <cell r="AS4957">
            <v>42488</v>
          </cell>
          <cell r="AT4957" t="str">
            <v>SD Terminado Parcheo UAERMV Arterial  -</v>
          </cell>
          <cell r="AV4957" t="str">
            <v>sc</v>
          </cell>
        </row>
        <row r="4958">
          <cell r="AP4958">
            <v>519226</v>
          </cell>
          <cell r="AQ4958">
            <v>10009480</v>
          </cell>
          <cell r="AR4958">
            <v>10</v>
          </cell>
          <cell r="AS4958">
            <v>42313</v>
          </cell>
          <cell r="AT4958" t="str">
            <v>IDU-74-2008 Terminado Acciones de Movilidad IDU Arterial  -</v>
          </cell>
          <cell r="AV4958" t="str">
            <v>sc</v>
          </cell>
        </row>
        <row r="4959">
          <cell r="AP4959">
            <v>519228</v>
          </cell>
          <cell r="AQ4959">
            <v>10009480</v>
          </cell>
          <cell r="AR4959">
            <v>10</v>
          </cell>
          <cell r="AS4959">
            <v>41563</v>
          </cell>
          <cell r="AT4959" t="str">
            <v>SD Terminado Mantenimiento Periódico UAERMV Arterial  -</v>
          </cell>
          <cell r="AV4959" t="str">
            <v>sc</v>
          </cell>
        </row>
        <row r="4960">
          <cell r="AP4960">
            <v>519731</v>
          </cell>
          <cell r="AQ4960">
            <v>10007708</v>
          </cell>
          <cell r="AR4960">
            <v>10</v>
          </cell>
          <cell r="AS4960">
            <v>42313</v>
          </cell>
          <cell r="AT4960" t="str">
            <v>IDU-1815-2013 Terminado Acciones de Movilidad IDU Arterial  -</v>
          </cell>
          <cell r="AV4960" t="str">
            <v>sc</v>
          </cell>
        </row>
        <row r="4961">
          <cell r="AP4961">
            <v>519997</v>
          </cell>
          <cell r="AQ4961">
            <v>10010208</v>
          </cell>
          <cell r="AR4961">
            <v>10</v>
          </cell>
          <cell r="AS4961">
            <v>42313</v>
          </cell>
          <cell r="AT4961" t="str">
            <v>IDU-74-2008 Terminado Acciones de Movilidad IDU Arterial  -</v>
          </cell>
          <cell r="AV4961" t="str">
            <v>sc</v>
          </cell>
        </row>
        <row r="4962">
          <cell r="AP4962">
            <v>520145</v>
          </cell>
          <cell r="AQ4962">
            <v>10007545</v>
          </cell>
          <cell r="AR4962">
            <v>10</v>
          </cell>
          <cell r="AS4962">
            <v>42313</v>
          </cell>
          <cell r="AT4962" t="str">
            <v>IDU-1815-2013 Terminado Acciones de Movilidad IDU Arterial  -</v>
          </cell>
          <cell r="AV4962" t="str">
            <v>sc</v>
          </cell>
        </row>
        <row r="4963">
          <cell r="AP4963">
            <v>520147</v>
          </cell>
          <cell r="AQ4963">
            <v>10007545</v>
          </cell>
          <cell r="AR4963">
            <v>10</v>
          </cell>
          <cell r="AS4963">
            <v>42723</v>
          </cell>
          <cell r="AT4963" t="str">
            <v>SD Terminado Mantenimiento Periódico UAERMV Arterial SD -</v>
          </cell>
          <cell r="AV4963" t="str">
            <v>sc</v>
          </cell>
        </row>
        <row r="4964">
          <cell r="AP4964">
            <v>520166</v>
          </cell>
          <cell r="AQ4964">
            <v>10007617</v>
          </cell>
          <cell r="AR4964">
            <v>10</v>
          </cell>
          <cell r="AS4964">
            <v>42488</v>
          </cell>
          <cell r="AT4964" t="str">
            <v>SD Terminado Parcheo UAERMV Arterial  -</v>
          </cell>
          <cell r="AV4964" t="str">
            <v>sc</v>
          </cell>
        </row>
        <row r="4965">
          <cell r="AP4965">
            <v>520168</v>
          </cell>
          <cell r="AQ4965">
            <v>10007617</v>
          </cell>
          <cell r="AR4965">
            <v>10</v>
          </cell>
          <cell r="AS4965">
            <v>42488</v>
          </cell>
          <cell r="AT4965" t="str">
            <v>SD Terminado Parcheo UAERMV Arterial  -</v>
          </cell>
          <cell r="AV4965" t="str">
            <v>sc</v>
          </cell>
        </row>
        <row r="4966">
          <cell r="AP4966">
            <v>522099</v>
          </cell>
          <cell r="AQ4966">
            <v>10006601</v>
          </cell>
          <cell r="AR4966">
            <v>10</v>
          </cell>
          <cell r="AS4966">
            <v>42667</v>
          </cell>
          <cell r="AT4966" t="str">
            <v>SD Terminado Parcheo UAERMV Arterial SD -Calzada2-6-8 Sep7-POLIZA ESTABILIDAD ACTIVA</v>
          </cell>
          <cell r="AV4966" t="str">
            <v>sc</v>
          </cell>
        </row>
        <row r="4967">
          <cell r="AP4967">
            <v>522101</v>
          </cell>
          <cell r="AQ4967">
            <v>10006601</v>
          </cell>
          <cell r="AR4967">
            <v>10</v>
          </cell>
          <cell r="AS4967">
            <v>42412</v>
          </cell>
          <cell r="AT4967" t="str">
            <v>IDU-1806-2015 Contratado Mantenimiento Periódico IDU Arterial BRIGADA DE REACCIÓN VIAL -Calzada2-6-8 Sep7-POLIZA ESTABILIDAD ACTIVA</v>
          </cell>
          <cell r="AV4967" t="str">
            <v>sc</v>
          </cell>
        </row>
        <row r="4968">
          <cell r="AP4968">
            <v>522103</v>
          </cell>
          <cell r="AQ4968">
            <v>10006601</v>
          </cell>
          <cell r="AR4968">
            <v>10</v>
          </cell>
          <cell r="AS4968">
            <v>42412</v>
          </cell>
          <cell r="AT4968" t="str">
            <v>IDU-1806-2015 Contratado Mantenimiento Periódico IDU Arterial BRIGADA DE REACCIÓN VIAL -Calzada2-6-8 Sep7-POLIZA ESTABILIDAD ACTIVA</v>
          </cell>
          <cell r="AV4968" t="str">
            <v>sc</v>
          </cell>
        </row>
        <row r="4969">
          <cell r="AP4969">
            <v>522105</v>
          </cell>
          <cell r="AQ4969">
            <v>10006601</v>
          </cell>
          <cell r="AR4969">
            <v>10</v>
          </cell>
          <cell r="AS4969">
            <v>42412</v>
          </cell>
          <cell r="AT4969" t="str">
            <v>IDU-1806-2015 Contratado Mantenimiento Periódico IDU Arterial BRIGADA DE REACCIÓN VIAL -Calzada2-6-8 Sep7-POLIZA ESTABILIDAD ACTIVA</v>
          </cell>
          <cell r="AV4969" t="str">
            <v>sc</v>
          </cell>
        </row>
        <row r="4970">
          <cell r="AP4970">
            <v>522108</v>
          </cell>
          <cell r="AQ4970">
            <v>10006772</v>
          </cell>
          <cell r="AR4970">
            <v>10</v>
          </cell>
          <cell r="AS4970">
            <v>42412</v>
          </cell>
          <cell r="AT4970" t="str">
            <v>IDU-1806-2015 Contratado Mantenimiento Periódico IDU Arterial BRIGADA DE REACCIÓN VIAL -Calzada2-4-6-8-POLIZA ESTABILIDAD ACTIVA</v>
          </cell>
          <cell r="AV4970" t="str">
            <v>sc</v>
          </cell>
        </row>
        <row r="4971">
          <cell r="AP4971">
            <v>522110</v>
          </cell>
          <cell r="AQ4971">
            <v>10006772</v>
          </cell>
          <cell r="AR4971">
            <v>10</v>
          </cell>
          <cell r="AS4971">
            <v>42412</v>
          </cell>
          <cell r="AT4971" t="str">
            <v>IDU-1806-2015 Contratado Mantenimiento Periódico IDU Arterial BRIGADA DE REACCIÓN VIAL -Calzada2-4-6-8-POLIZA ESTABILIDAD ACTIVA</v>
          </cell>
          <cell r="AV4971" t="str">
            <v>sc</v>
          </cell>
        </row>
        <row r="4972">
          <cell r="AP4972">
            <v>522112</v>
          </cell>
          <cell r="AQ4972">
            <v>10006772</v>
          </cell>
          <cell r="AR4972">
            <v>10</v>
          </cell>
          <cell r="AS4972">
            <v>42412</v>
          </cell>
          <cell r="AT4972" t="str">
            <v>IDU-1806-2015 Contratado Mantenimiento Periódico IDU Arterial BRIGADA DE REACCIÓN VIAL -Calzada2-4-6-8-POLIZA ESTABILIDAD ACTIVA</v>
          </cell>
          <cell r="AV4972" t="str">
            <v>sc</v>
          </cell>
        </row>
        <row r="4973">
          <cell r="AP4973">
            <v>522114</v>
          </cell>
          <cell r="AQ4973">
            <v>10006772</v>
          </cell>
          <cell r="AR4973">
            <v>10</v>
          </cell>
          <cell r="AS4973">
            <v>42667</v>
          </cell>
          <cell r="AT4973" t="str">
            <v>SD Terminado Parcheo UAERMV Arterial SD -Calzada2-4-6-8-POLIZA ESTABILIDAD ACTIVA</v>
          </cell>
          <cell r="AV4973" t="str">
            <v>sc</v>
          </cell>
        </row>
        <row r="4974">
          <cell r="AP4974">
            <v>522117</v>
          </cell>
          <cell r="AQ4974">
            <v>10006857</v>
          </cell>
          <cell r="AR4974">
            <v>10</v>
          </cell>
          <cell r="AS4974">
            <v>42412</v>
          </cell>
          <cell r="AT4974" t="str">
            <v>IDU-1806-2015 Contratado Mantenimiento Periódico IDU Arterial BRIGADA DE REACCIÓN VIAL -Calzada2-4-6-8-POLIZA ESTABILIDAD ACTIVA</v>
          </cell>
          <cell r="AV4974" t="str">
            <v>sc</v>
          </cell>
        </row>
        <row r="4975">
          <cell r="AP4975">
            <v>522119</v>
          </cell>
          <cell r="AQ4975">
            <v>10006857</v>
          </cell>
          <cell r="AR4975">
            <v>10</v>
          </cell>
          <cell r="AS4975">
            <v>42412</v>
          </cell>
          <cell r="AT4975" t="str">
            <v>IDU-1806-2015 Contratado Mantenimiento Periódico IDU Arterial BRIGADA DE REACCIÓN VIAL -Calzada2-4-6-8-POLIZA ESTABILIDAD ACTIVA</v>
          </cell>
          <cell r="AV4975" t="str">
            <v>sc</v>
          </cell>
        </row>
        <row r="4976">
          <cell r="AP4976">
            <v>522121</v>
          </cell>
          <cell r="AQ4976">
            <v>10006857</v>
          </cell>
          <cell r="AR4976">
            <v>10</v>
          </cell>
          <cell r="AS4976">
            <v>42412</v>
          </cell>
          <cell r="AT4976" t="str">
            <v>IDU-1806-2015 Contratado Mantenimiento Periódico IDU Arterial BRIGADA DE REACCIÓN VIAL -Calzada2-4-6-8-POLIZA ESTABILIDAD ACTIVA</v>
          </cell>
          <cell r="AV4976" t="str">
            <v>sc</v>
          </cell>
        </row>
        <row r="4977">
          <cell r="AP4977">
            <v>522123</v>
          </cell>
          <cell r="AQ4977">
            <v>10006857</v>
          </cell>
          <cell r="AR4977">
            <v>10</v>
          </cell>
          <cell r="AS4977">
            <v>42412</v>
          </cell>
          <cell r="AT4977" t="str">
            <v>IDU-1806-2015 Contratado Mantenimiento Periódico IDU Arterial BRIGADA DE REACCIÓN VIAL -Calzada2-4-6-8-POLIZA ESTABILIDAD ACTIVA</v>
          </cell>
          <cell r="AV4977" t="str">
            <v>sc</v>
          </cell>
        </row>
        <row r="4978">
          <cell r="AP4978">
            <v>522126</v>
          </cell>
          <cell r="AQ4978">
            <v>10006902</v>
          </cell>
          <cell r="AR4978">
            <v>10</v>
          </cell>
          <cell r="AS4978">
            <v>42412</v>
          </cell>
          <cell r="AT4978" t="str">
            <v>IDU-1806-2015 Contratado Mantenimiento Periódico IDU Arterial BRIGADA DE REACCIÓN VIAL -Calzada2-4-6-8-POLIZA ESTABILIDAD ACTIVA</v>
          </cell>
          <cell r="AV4978" t="str">
            <v>sc</v>
          </cell>
        </row>
        <row r="4979">
          <cell r="AP4979">
            <v>522128</v>
          </cell>
          <cell r="AQ4979">
            <v>10006902</v>
          </cell>
          <cell r="AR4979">
            <v>10</v>
          </cell>
          <cell r="AS4979">
            <v>42667</v>
          </cell>
          <cell r="AT4979" t="str">
            <v>SD Terminado Parcheo UAERMV Arterial SD -Calzada2-4-6-8-POLIZA ESTABILIDAD ACTIVA</v>
          </cell>
          <cell r="AV4979" t="str">
            <v>sc</v>
          </cell>
        </row>
        <row r="4980">
          <cell r="AP4980">
            <v>522130</v>
          </cell>
          <cell r="AQ4980">
            <v>10006902</v>
          </cell>
          <cell r="AR4980">
            <v>10</v>
          </cell>
          <cell r="AS4980">
            <v>42412</v>
          </cell>
          <cell r="AT4980" t="str">
            <v>IDU-1806-2015 Contratado Mantenimiento Periódico IDU Arterial BRIGADA DE REACCIÓN VIAL -Calzada2-4-6-8-POLIZA ESTABILIDAD ACTIVA</v>
          </cell>
          <cell r="AV4980" t="str">
            <v>sc</v>
          </cell>
        </row>
        <row r="4981">
          <cell r="AP4981">
            <v>522132</v>
          </cell>
          <cell r="AQ4981">
            <v>10006902</v>
          </cell>
          <cell r="AR4981">
            <v>10</v>
          </cell>
          <cell r="AS4981">
            <v>42412</v>
          </cell>
          <cell r="AT4981" t="str">
            <v>IDU-1806-2015 Contratado Mantenimiento Periódico IDU Arterial BRIGADA DE REACCIÓN VIAL -Calzada2-4-6-8-POLIZA ESTABILIDAD ACTIVA</v>
          </cell>
          <cell r="AV4981" t="str">
            <v>sc</v>
          </cell>
        </row>
        <row r="4982">
          <cell r="AP4982">
            <v>522143</v>
          </cell>
          <cell r="AQ4982">
            <v>10007085</v>
          </cell>
          <cell r="AR4982">
            <v>10</v>
          </cell>
          <cell r="AS4982">
            <v>42412</v>
          </cell>
          <cell r="AT4982" t="str">
            <v>IDU-1806-2015 Contratado Mantenimiento Periódico IDU Arterial BRIGADA DE REACCIÓN VIAL -Calzada2-4-6-8-POLIZA ESTABILIDAD ACTIVA</v>
          </cell>
          <cell r="AV4982" t="str">
            <v>sc</v>
          </cell>
        </row>
        <row r="4983">
          <cell r="AP4983">
            <v>522145</v>
          </cell>
          <cell r="AQ4983">
            <v>10007085</v>
          </cell>
          <cell r="AR4983">
            <v>10</v>
          </cell>
          <cell r="AS4983">
            <v>42412</v>
          </cell>
          <cell r="AT4983" t="str">
            <v>IDU-1806-2015 Contratado Mantenimiento Periódico IDU Arterial BRIGADA DE REACCIÓN VIAL -Calzada2-4-6-8-POLIZA ESTABILIDAD ACTIVA</v>
          </cell>
          <cell r="AV4983" t="str">
            <v>sc</v>
          </cell>
        </row>
        <row r="4984">
          <cell r="AP4984">
            <v>522147</v>
          </cell>
          <cell r="AQ4984">
            <v>10007085</v>
          </cell>
          <cell r="AR4984">
            <v>10</v>
          </cell>
          <cell r="AS4984">
            <v>42412</v>
          </cell>
          <cell r="AT4984" t="str">
            <v>IDU-1806-2015 Contratado Mantenimiento Periódico IDU Arterial BRIGADA DE REACCIÓN VIAL -Calzada2-4-6-8-POLIZA ESTABILIDAD ACTIVA</v>
          </cell>
          <cell r="AV4984" t="str">
            <v>sc</v>
          </cell>
        </row>
        <row r="4985">
          <cell r="AP4985">
            <v>522149</v>
          </cell>
          <cell r="AQ4985">
            <v>10007085</v>
          </cell>
          <cell r="AR4985">
            <v>10</v>
          </cell>
          <cell r="AS4985">
            <v>42412</v>
          </cell>
          <cell r="AT4985" t="str">
            <v>IDU-1806-2015 Contratado Mantenimiento Periódico IDU Arterial BRIGADA DE REACCIÓN VIAL -Calzada2-4-6-8-POLIZA ESTABILIDAD ACTIVA</v>
          </cell>
          <cell r="AV4985" t="str">
            <v>sc</v>
          </cell>
        </row>
        <row r="4986">
          <cell r="AP4986">
            <v>522160</v>
          </cell>
          <cell r="AQ4986">
            <v>10007207</v>
          </cell>
          <cell r="AR4986">
            <v>10</v>
          </cell>
          <cell r="AS4986">
            <v>42412</v>
          </cell>
          <cell r="AT4986" t="str">
            <v>IDU-1806-2015 Contratado Mantenimiento Periódico IDU Arterial BRIGADA DE REACCIÓN VIAL -Calzada10-4-6-8-POLIZA ESTABILIDAD ACTIVA</v>
          </cell>
          <cell r="AV4986" t="str">
            <v>sc</v>
          </cell>
        </row>
        <row r="4987">
          <cell r="AP4987">
            <v>522162</v>
          </cell>
          <cell r="AQ4987">
            <v>10007207</v>
          </cell>
          <cell r="AR4987">
            <v>10</v>
          </cell>
          <cell r="AS4987">
            <v>42412</v>
          </cell>
          <cell r="AT4987" t="str">
            <v>IDU-1806-2015 Contratado Mantenimiento Periódico IDU Arterial BRIGADA DE REACCIÓN VIAL -Calzada10-4-6-8-POLIZA ESTABILIDAD ACTIVA</v>
          </cell>
          <cell r="AV4987" t="str">
            <v>sc</v>
          </cell>
        </row>
        <row r="4988">
          <cell r="AP4988">
            <v>522164</v>
          </cell>
          <cell r="AQ4988">
            <v>10007207</v>
          </cell>
          <cell r="AR4988">
            <v>10</v>
          </cell>
          <cell r="AS4988">
            <v>42412</v>
          </cell>
          <cell r="AT4988" t="str">
            <v>IDU-1806-2015 Contratado Mantenimiento Periódico IDU Arterial BRIGADA DE REACCIÓN VIAL -Calzada10-4-6-8-POLIZA ESTABILIDAD ACTIVA</v>
          </cell>
          <cell r="AV4988" t="str">
            <v>sc</v>
          </cell>
        </row>
        <row r="4989">
          <cell r="AP4989">
            <v>522166</v>
          </cell>
          <cell r="AQ4989">
            <v>10007207</v>
          </cell>
          <cell r="AR4989">
            <v>10</v>
          </cell>
          <cell r="AS4989">
            <v>42412</v>
          </cell>
          <cell r="AT4989" t="str">
            <v>IDU-1806-2015 Contratado Mantenimiento Periódico IDU Arterial BRIGADA DE REACCIÓN VIAL -Calzada10-4-6-8-POLIZA ESTABILIDAD ACTIVA</v>
          </cell>
          <cell r="AV4989" t="str">
            <v>sc</v>
          </cell>
        </row>
        <row r="4990">
          <cell r="AP4990">
            <v>522180</v>
          </cell>
          <cell r="AQ4990">
            <v>10007387</v>
          </cell>
          <cell r="AR4990">
            <v>10</v>
          </cell>
          <cell r="AS4990">
            <v>42412</v>
          </cell>
          <cell r="AT4990" t="str">
            <v>IDU-1806-2015 Contratado Mantenimiento Periódico IDU Arterial BRIGADA DE REACCIÓN VIAL -Calzada10-4-6-8-POLIZA ESTABILIDAD ACTIVA</v>
          </cell>
          <cell r="AV4990" t="str">
            <v>sc</v>
          </cell>
        </row>
        <row r="4991">
          <cell r="AP4991">
            <v>522182</v>
          </cell>
          <cell r="AQ4991">
            <v>10007387</v>
          </cell>
          <cell r="AR4991">
            <v>10</v>
          </cell>
          <cell r="AS4991">
            <v>42412</v>
          </cell>
          <cell r="AT4991" t="str">
            <v>IDU-1806-2015 Contratado Mantenimiento Periódico IDU Arterial BRIGADA DE REACCIÓN VIAL -Calzada10-4-6-8-POLIZA ESTABILIDAD ACTIVA</v>
          </cell>
          <cell r="AV4991" t="str">
            <v>sc</v>
          </cell>
        </row>
        <row r="4992">
          <cell r="AP4992">
            <v>522184</v>
          </cell>
          <cell r="AQ4992">
            <v>10007387</v>
          </cell>
          <cell r="AR4992">
            <v>10</v>
          </cell>
          <cell r="AS4992">
            <v>42412</v>
          </cell>
          <cell r="AT4992" t="str">
            <v>IDU-1806-2015 Contratado Mantenimiento Periódico IDU Arterial BRIGADA DE REACCIÓN VIAL -Calzada10-4-6-8-POLIZA ESTABILIDAD ACTIVA</v>
          </cell>
          <cell r="AV4992" t="str">
            <v>sc</v>
          </cell>
        </row>
        <row r="4993">
          <cell r="AP4993">
            <v>522186</v>
          </cell>
          <cell r="AQ4993">
            <v>10007387</v>
          </cell>
          <cell r="AR4993">
            <v>10</v>
          </cell>
          <cell r="AS4993">
            <v>42412</v>
          </cell>
          <cell r="AT4993" t="str">
            <v>IDU-1806-2015 Contratado Mantenimiento Periódico IDU Arterial BRIGADA DE REACCIÓN VIAL -Calzada10-4-6-8-POLIZA ESTABILIDAD ACTIVA</v>
          </cell>
          <cell r="AV4993" t="str">
            <v>sc</v>
          </cell>
        </row>
        <row r="4994">
          <cell r="AP4994">
            <v>522191</v>
          </cell>
          <cell r="AQ4994">
            <v>10007434</v>
          </cell>
          <cell r="AR4994">
            <v>10</v>
          </cell>
          <cell r="AS4994">
            <v>42667</v>
          </cell>
          <cell r="AT4994" t="str">
            <v>SD Terminado Parcheo UAERMV Arterial SD -Calzada10-4-6-8-POLIZA ESTABILIDAD ACTIVA</v>
          </cell>
          <cell r="AV4994" t="str">
            <v>sc</v>
          </cell>
        </row>
        <row r="4995">
          <cell r="AP4995">
            <v>522193</v>
          </cell>
          <cell r="AQ4995">
            <v>10007434</v>
          </cell>
          <cell r="AR4995">
            <v>10</v>
          </cell>
          <cell r="AS4995">
            <v>42412</v>
          </cell>
          <cell r="AT4995" t="str">
            <v>IDU-1806-2015 Contratado Mantenimiento Periódico IDU Arterial BRIGADA DE REACCIÓN VIAL -Calzada10-4-6-8-POLIZA ESTABILIDAD ACTIVA</v>
          </cell>
          <cell r="AV4995" t="str">
            <v>sc</v>
          </cell>
        </row>
        <row r="4996">
          <cell r="AP4996">
            <v>522195</v>
          </cell>
          <cell r="AQ4996">
            <v>10007434</v>
          </cell>
          <cell r="AR4996">
            <v>10</v>
          </cell>
          <cell r="AS4996">
            <v>42412</v>
          </cell>
          <cell r="AT4996" t="str">
            <v>IDU-1806-2015 Contratado Mantenimiento Periódico IDU Arterial BRIGADA DE REACCIÓN VIAL -Calzada10-4-6-8-POLIZA ESTABILIDAD ACTIVA</v>
          </cell>
          <cell r="AV4996" t="str">
            <v>sc</v>
          </cell>
        </row>
        <row r="4997">
          <cell r="AP4997">
            <v>522197</v>
          </cell>
          <cell r="AQ4997">
            <v>10007434</v>
          </cell>
          <cell r="AR4997">
            <v>10</v>
          </cell>
          <cell r="AS4997">
            <v>42412</v>
          </cell>
          <cell r="AT4997" t="str">
            <v>IDU-1806-2015 Contratado Mantenimiento Periódico IDU Arterial BRIGADA DE REACCIÓN VIAL -Calzada10-4-6-8-POLIZA ESTABILIDAD ACTIVA</v>
          </cell>
          <cell r="AV4997" t="str">
            <v>sc</v>
          </cell>
        </row>
        <row r="4998">
          <cell r="AP4998">
            <v>522202</v>
          </cell>
          <cell r="AQ4998">
            <v>10007477</v>
          </cell>
          <cell r="AR4998">
            <v>10</v>
          </cell>
          <cell r="AS4998">
            <v>42667</v>
          </cell>
          <cell r="AT4998" t="str">
            <v>SD Terminado Parcheo UAERMV Arterial SD -Calzada10-4-6-8-POLIZA ESTABILIDAD ACTIVA</v>
          </cell>
          <cell r="AV4998" t="str">
            <v>sc</v>
          </cell>
        </row>
        <row r="4999">
          <cell r="AP4999">
            <v>522204</v>
          </cell>
          <cell r="AQ4999">
            <v>10007477</v>
          </cell>
          <cell r="AR4999">
            <v>10</v>
          </cell>
          <cell r="AS4999">
            <v>42412</v>
          </cell>
          <cell r="AT4999" t="str">
            <v>IDU-1806-2015 Contratado Mantenimiento Periódico IDU Arterial BRIGADA DE REACCIÓN VIAL -Calzada10-4-6-8-POLIZA ESTABILIDAD ACTIVA</v>
          </cell>
          <cell r="AV4999" t="str">
            <v>sc</v>
          </cell>
        </row>
        <row r="5000">
          <cell r="AP5000">
            <v>522206</v>
          </cell>
          <cell r="AQ5000">
            <v>10007477</v>
          </cell>
          <cell r="AR5000">
            <v>10</v>
          </cell>
          <cell r="AS5000">
            <v>42412</v>
          </cell>
          <cell r="AT5000" t="str">
            <v>IDU-1806-2015 Contratado Mantenimiento Periódico IDU Arterial BRIGADA DE REACCIÓN VIAL -Calzada10-4-6-8-POLIZA ESTABILIDAD ACTIVA</v>
          </cell>
          <cell r="AV5000" t="str">
            <v>sc</v>
          </cell>
        </row>
        <row r="5001">
          <cell r="AP5001">
            <v>522208</v>
          </cell>
          <cell r="AQ5001">
            <v>10007477</v>
          </cell>
          <cell r="AR5001">
            <v>10</v>
          </cell>
          <cell r="AS5001">
            <v>42412</v>
          </cell>
          <cell r="AT5001" t="str">
            <v>IDU-1806-2015 Contratado Mantenimiento Periódico IDU Arterial BRIGADA DE REACCIÓN VIAL -Calzada10-4-6-8-POLIZA ESTABILIDAD ACTIVA</v>
          </cell>
          <cell r="AV5001" t="str">
            <v>sc</v>
          </cell>
        </row>
        <row r="5002">
          <cell r="AP5002">
            <v>522218</v>
          </cell>
          <cell r="AQ5002">
            <v>10007526</v>
          </cell>
          <cell r="AR5002">
            <v>10</v>
          </cell>
          <cell r="AS5002">
            <v>42412</v>
          </cell>
          <cell r="AT5002" t="str">
            <v>IDU-1806-2015 Contratado Mantenimiento Periódico IDU Arterial BRIGADA DE REACCIÓN VIAL -Calzada10-4-6-8-POLIZA ESTABILIDAD ACTIVA</v>
          </cell>
          <cell r="AV5002" t="str">
            <v>sc</v>
          </cell>
        </row>
        <row r="5003">
          <cell r="AP5003">
            <v>522220</v>
          </cell>
          <cell r="AQ5003">
            <v>10007526</v>
          </cell>
          <cell r="AR5003">
            <v>10</v>
          </cell>
          <cell r="AS5003">
            <v>42412</v>
          </cell>
          <cell r="AT5003" t="str">
            <v>IDU-1806-2015 Contratado Mantenimiento Periódico IDU Arterial BRIGADA DE REACCIÓN VIAL -Calzada10-4-6-8-POLIZA ESTABILIDAD ACTIVA</v>
          </cell>
          <cell r="AV5003" t="str">
            <v>sc</v>
          </cell>
        </row>
        <row r="5004">
          <cell r="AP5004">
            <v>522222</v>
          </cell>
          <cell r="AQ5004">
            <v>10007526</v>
          </cell>
          <cell r="AR5004">
            <v>10</v>
          </cell>
          <cell r="AS5004">
            <v>42412</v>
          </cell>
          <cell r="AT5004" t="str">
            <v>IDU-1806-2015 Contratado Mantenimiento Periódico IDU Arterial BRIGADA DE REACCIÓN VIAL -Calzada10-4-6-8-POLIZA ESTABILIDAD ACTIVA</v>
          </cell>
          <cell r="AV5004" t="str">
            <v>sc</v>
          </cell>
        </row>
        <row r="5005">
          <cell r="AP5005">
            <v>522224</v>
          </cell>
          <cell r="AQ5005">
            <v>10007526</v>
          </cell>
          <cell r="AR5005">
            <v>10</v>
          </cell>
          <cell r="AS5005">
            <v>42667</v>
          </cell>
          <cell r="AT5005" t="str">
            <v>SD Terminado Parcheo UAERMV Arterial SD -Calzada10-4-6-8-POLIZA ESTABILIDAD ACTIVA</v>
          </cell>
          <cell r="AV5005" t="str">
            <v>sc</v>
          </cell>
        </row>
        <row r="5006">
          <cell r="AP5006">
            <v>522242</v>
          </cell>
          <cell r="AQ5006">
            <v>10007678</v>
          </cell>
          <cell r="AR5006">
            <v>10</v>
          </cell>
          <cell r="AS5006">
            <v>42412</v>
          </cell>
          <cell r="AT5006" t="str">
            <v>IDU-1806-2015 Contratado Mantenimiento Periódico IDU Arterial BRIGADA DE REACCIÓN VIAL -Calzada4-POLIZA ESTABILIDAD ACTIVA</v>
          </cell>
          <cell r="AV5006" t="str">
            <v>sc</v>
          </cell>
        </row>
        <row r="5007">
          <cell r="AP5007">
            <v>522244</v>
          </cell>
          <cell r="AQ5007">
            <v>10007678</v>
          </cell>
          <cell r="AR5007">
            <v>10</v>
          </cell>
          <cell r="AS5007">
            <v>42412</v>
          </cell>
          <cell r="AT5007" t="str">
            <v>IDU-1806-2015 Contratado Mantenimiento Periódico IDU Arterial BRIGADA DE REACCIÓN VIAL -Calzada4-POLIZA ESTABILIDAD ACTIVA</v>
          </cell>
          <cell r="AV5007" t="str">
            <v>sc</v>
          </cell>
        </row>
        <row r="5008">
          <cell r="AP5008">
            <v>522246</v>
          </cell>
          <cell r="AQ5008">
            <v>10007678</v>
          </cell>
          <cell r="AR5008">
            <v>10</v>
          </cell>
          <cell r="AS5008">
            <v>42667</v>
          </cell>
          <cell r="AT5008" t="str">
            <v>SD Terminado Parcheo UAERMV Arterial SD -Calzada4-POLIZA ESTABILIDAD ACTIVA</v>
          </cell>
          <cell r="AV5008" t="str">
            <v>sc</v>
          </cell>
        </row>
        <row r="5009">
          <cell r="AP5009">
            <v>522248</v>
          </cell>
          <cell r="AQ5009">
            <v>10007678</v>
          </cell>
          <cell r="AR5009">
            <v>10</v>
          </cell>
          <cell r="AS5009">
            <v>42667</v>
          </cell>
          <cell r="AT5009" t="str">
            <v>SD Terminado Parcheo UAERMV Arterial SD -Calzada4-POLIZA ESTABILIDAD ACTIVA</v>
          </cell>
          <cell r="AV5009" t="str">
            <v>sc</v>
          </cell>
        </row>
        <row r="5010">
          <cell r="AP5010">
            <v>522253</v>
          </cell>
          <cell r="AQ5010">
            <v>10007684</v>
          </cell>
          <cell r="AR5010">
            <v>10</v>
          </cell>
          <cell r="AS5010">
            <v>42313</v>
          </cell>
          <cell r="AT5010" t="str">
            <v>IDU-1815-2013 Terminado Acciones de Movilidad IDU Arterial  -</v>
          </cell>
          <cell r="AV5010" t="str">
            <v>sc</v>
          </cell>
        </row>
        <row r="5011">
          <cell r="AP5011">
            <v>522261</v>
          </cell>
          <cell r="AQ5011">
            <v>10007798</v>
          </cell>
          <cell r="AR5011">
            <v>10</v>
          </cell>
          <cell r="AS5011">
            <v>42412</v>
          </cell>
          <cell r="AT5011" t="str">
            <v>IDU-1806-2015 Contratado Mantenimiento Periódico IDU Arterial BRIGADA DE REACCIÓN VIAL -Calzada4-POLIZA ESTABILIDAD ACTIVA</v>
          </cell>
          <cell r="AV5011" t="str">
            <v>sc</v>
          </cell>
        </row>
        <row r="5012">
          <cell r="AP5012">
            <v>522263</v>
          </cell>
          <cell r="AQ5012">
            <v>10007798</v>
          </cell>
          <cell r="AR5012">
            <v>10</v>
          </cell>
          <cell r="AS5012">
            <v>42412</v>
          </cell>
          <cell r="AT5012" t="str">
            <v>IDU-1806-2015 Contratado Mantenimiento Periódico IDU Arterial BRIGADA DE REACCIÓN VIAL -Calzada4-POLIZA ESTABILIDAD ACTIVA</v>
          </cell>
          <cell r="AV5012" t="str">
            <v>sc</v>
          </cell>
        </row>
        <row r="5013">
          <cell r="AP5013">
            <v>522265</v>
          </cell>
          <cell r="AQ5013">
            <v>10007798</v>
          </cell>
          <cell r="AR5013">
            <v>10</v>
          </cell>
          <cell r="AS5013">
            <v>42412</v>
          </cell>
          <cell r="AT5013" t="str">
            <v>IDU-1806-2015 Contratado Mantenimiento Periódico IDU Arterial BRIGADA DE REACCIÓN VIAL -Calzada4-POLIZA ESTABILIDAD ACTIVA</v>
          </cell>
          <cell r="AV5013" t="str">
            <v>sc</v>
          </cell>
        </row>
        <row r="5014">
          <cell r="AP5014">
            <v>522267</v>
          </cell>
          <cell r="AQ5014">
            <v>10007798</v>
          </cell>
          <cell r="AR5014">
            <v>10</v>
          </cell>
          <cell r="AS5014">
            <v>42412</v>
          </cell>
          <cell r="AT5014" t="str">
            <v>IDU-1806-2015 Contratado Mantenimiento Periódico IDU Arterial BRIGADA DE REACCIÓN VIAL -Calzada4-POLIZA ESTABILIDAD ACTIVA</v>
          </cell>
          <cell r="AV5014" t="str">
            <v>sc</v>
          </cell>
        </row>
        <row r="5015">
          <cell r="AP5015">
            <v>522272</v>
          </cell>
          <cell r="AQ5015">
            <v>10007809</v>
          </cell>
          <cell r="AR5015">
            <v>10</v>
          </cell>
          <cell r="AS5015">
            <v>42313</v>
          </cell>
          <cell r="AT5015" t="str">
            <v>IDU-74-2008 Terminado Acciones de Movilidad IDU Arterial  -</v>
          </cell>
          <cell r="AV5015" t="str">
            <v>sc</v>
          </cell>
        </row>
        <row r="5016">
          <cell r="AP5016">
            <v>522288</v>
          </cell>
          <cell r="AQ5016">
            <v>10007937</v>
          </cell>
          <cell r="AR5016">
            <v>10</v>
          </cell>
          <cell r="AS5016">
            <v>42412</v>
          </cell>
          <cell r="AT5016" t="str">
            <v>IDU-1806-2015 Contratado Mantenimiento Periódico IDU Arterial BRIGADA DE REACCIÓN VIAL -</v>
          </cell>
          <cell r="AV5016" t="str">
            <v>sc</v>
          </cell>
        </row>
        <row r="5017">
          <cell r="AP5017">
            <v>522290</v>
          </cell>
          <cell r="AQ5017">
            <v>10007937</v>
          </cell>
          <cell r="AR5017">
            <v>10</v>
          </cell>
          <cell r="AS5017">
            <v>42412</v>
          </cell>
          <cell r="AT5017" t="str">
            <v>IDU-1806-2015 Contratado Mantenimiento Periódico IDU Arterial BRIGADA DE REACCIÓN VIAL -</v>
          </cell>
          <cell r="AV5017" t="str">
            <v>sc</v>
          </cell>
        </row>
        <row r="5018">
          <cell r="AP5018">
            <v>522292</v>
          </cell>
          <cell r="AQ5018">
            <v>10007937</v>
          </cell>
          <cell r="AR5018">
            <v>10</v>
          </cell>
          <cell r="AS5018">
            <v>42412</v>
          </cell>
          <cell r="AT5018" t="str">
            <v>IDU-1806-2015 Contratado Mantenimiento Periódico IDU Arterial BRIGADA DE REACCIÓN VIAL -</v>
          </cell>
          <cell r="AV5018" t="str">
            <v>sc</v>
          </cell>
        </row>
        <row r="5019">
          <cell r="AP5019">
            <v>522294</v>
          </cell>
          <cell r="AQ5019">
            <v>10007937</v>
          </cell>
          <cell r="AR5019">
            <v>10</v>
          </cell>
          <cell r="AS5019">
            <v>42667</v>
          </cell>
          <cell r="AT5019" t="str">
            <v>SD Terminado Parcheo UAERMV Arterial SD -</v>
          </cell>
          <cell r="AV5019" t="str">
            <v>sc</v>
          </cell>
        </row>
        <row r="5020">
          <cell r="AP5020">
            <v>522297</v>
          </cell>
          <cell r="AQ5020">
            <v>10007950</v>
          </cell>
          <cell r="AR5020">
            <v>10</v>
          </cell>
          <cell r="AS5020">
            <v>42313</v>
          </cell>
          <cell r="AT5020" t="str">
            <v>IDU-74-2008 Terminado Acciones de Movilidad IDU Arterial  -</v>
          </cell>
          <cell r="AV5020" t="str">
            <v>sc</v>
          </cell>
        </row>
        <row r="5021">
          <cell r="AP5021">
            <v>522299</v>
          </cell>
          <cell r="AQ5021">
            <v>10007950</v>
          </cell>
          <cell r="AR5021">
            <v>10</v>
          </cell>
          <cell r="AS5021">
            <v>42313</v>
          </cell>
          <cell r="AT5021" t="str">
            <v>IDU-74-2008 Terminado Acciones de Movilidad IDU Arterial  -</v>
          </cell>
          <cell r="AV5021" t="str">
            <v>sc</v>
          </cell>
        </row>
        <row r="5022">
          <cell r="AP5022">
            <v>522304</v>
          </cell>
          <cell r="AQ5022">
            <v>10008010</v>
          </cell>
          <cell r="AR5022">
            <v>10</v>
          </cell>
          <cell r="AS5022">
            <v>42412</v>
          </cell>
          <cell r="AT5022" t="str">
            <v>IDU-1806-2015 Contratado Mantenimiento Periódico IDU Arterial BRIGADA DE REACCIÓN VIAL -</v>
          </cell>
          <cell r="AV5022" t="str">
            <v>sc</v>
          </cell>
        </row>
        <row r="5023">
          <cell r="AP5023">
            <v>522306</v>
          </cell>
          <cell r="AQ5023">
            <v>10008010</v>
          </cell>
          <cell r="AR5023">
            <v>10</v>
          </cell>
          <cell r="AS5023">
            <v>42412</v>
          </cell>
          <cell r="AT5023" t="str">
            <v>IDU-1806-2015 Contratado Mantenimiento Periódico IDU Arterial BRIGADA DE REACCIÓN VIAL -</v>
          </cell>
          <cell r="AV5023" t="str">
            <v>sc</v>
          </cell>
        </row>
        <row r="5024">
          <cell r="AP5024">
            <v>522308</v>
          </cell>
          <cell r="AQ5024">
            <v>10008010</v>
          </cell>
          <cell r="AR5024">
            <v>10</v>
          </cell>
          <cell r="AS5024">
            <v>42667</v>
          </cell>
          <cell r="AT5024" t="str">
            <v>SD Terminado Parcheo UAERMV Arterial SD -</v>
          </cell>
          <cell r="AV5024" t="str">
            <v>sc</v>
          </cell>
        </row>
        <row r="5025">
          <cell r="AP5025">
            <v>522310</v>
          </cell>
          <cell r="AQ5025">
            <v>10008010</v>
          </cell>
          <cell r="AR5025">
            <v>10</v>
          </cell>
          <cell r="AS5025">
            <v>42667</v>
          </cell>
          <cell r="AT5025" t="str">
            <v>SD Terminado Parcheo UAERMV Arterial SD -</v>
          </cell>
          <cell r="AV5025" t="str">
            <v>sc</v>
          </cell>
        </row>
        <row r="5026">
          <cell r="AP5026">
            <v>522315</v>
          </cell>
          <cell r="AQ5026">
            <v>10008022</v>
          </cell>
          <cell r="AR5026">
            <v>10</v>
          </cell>
          <cell r="AS5026">
            <v>42313</v>
          </cell>
          <cell r="AT5026" t="str">
            <v>IDU-1815-2013 Terminado Acciones de Movilidad IDU Arterial  -</v>
          </cell>
          <cell r="AV5026" t="str">
            <v>sc</v>
          </cell>
        </row>
        <row r="5027">
          <cell r="AP5027">
            <v>522321</v>
          </cell>
          <cell r="AQ5027">
            <v>10008116</v>
          </cell>
          <cell r="AR5027">
            <v>10</v>
          </cell>
          <cell r="AS5027">
            <v>42313</v>
          </cell>
          <cell r="AT5027" t="str">
            <v>IDU-74-2008 Terminado Acciones de Movilidad IDU Arterial  -</v>
          </cell>
          <cell r="AV5027" t="str">
            <v>sc</v>
          </cell>
        </row>
        <row r="5028">
          <cell r="AP5028">
            <v>522323</v>
          </cell>
          <cell r="AQ5028">
            <v>10008116</v>
          </cell>
          <cell r="AR5028">
            <v>10</v>
          </cell>
          <cell r="AS5028">
            <v>42313</v>
          </cell>
          <cell r="AT5028" t="str">
            <v>IDU-1815-2013 Terminado Acciones de Movilidad IDU Arterial  -</v>
          </cell>
          <cell r="AV5028" t="str">
            <v>sc</v>
          </cell>
        </row>
        <row r="5029">
          <cell r="AP5029">
            <v>522331</v>
          </cell>
          <cell r="AQ5029">
            <v>10008150</v>
          </cell>
          <cell r="AR5029">
            <v>10</v>
          </cell>
          <cell r="AS5029">
            <v>42667</v>
          </cell>
          <cell r="AT5029" t="str">
            <v>SD Terminado Parcheo UAERMV Arterial SD -</v>
          </cell>
          <cell r="AV5029" t="str">
            <v>sc</v>
          </cell>
        </row>
        <row r="5030">
          <cell r="AP5030">
            <v>522333</v>
          </cell>
          <cell r="AQ5030">
            <v>10008150</v>
          </cell>
          <cell r="AR5030">
            <v>10</v>
          </cell>
          <cell r="AS5030">
            <v>42412</v>
          </cell>
          <cell r="AT5030" t="str">
            <v>IDU-1806-2015 Contratado Mantenimiento Periódico IDU Arterial BRIGADA DE REACCIÓN VIAL -</v>
          </cell>
          <cell r="AV5030" t="str">
            <v>sc</v>
          </cell>
        </row>
        <row r="5031">
          <cell r="AP5031">
            <v>522335</v>
          </cell>
          <cell r="AQ5031">
            <v>10008150</v>
          </cell>
          <cell r="AR5031">
            <v>10</v>
          </cell>
          <cell r="AS5031">
            <v>42412</v>
          </cell>
          <cell r="AT5031" t="str">
            <v>IDU-1806-2015 Contratado Mantenimiento Periódico IDU Arterial BRIGADA DE REACCIÓN VIAL -</v>
          </cell>
          <cell r="AV5031" t="str">
            <v>sc</v>
          </cell>
        </row>
        <row r="5032">
          <cell r="AP5032">
            <v>522337</v>
          </cell>
          <cell r="AQ5032">
            <v>10008150</v>
          </cell>
          <cell r="AR5032">
            <v>10</v>
          </cell>
          <cell r="AS5032">
            <v>42667</v>
          </cell>
          <cell r="AT5032" t="str">
            <v>SD Terminado Parcheo UAERMV Arterial SD -</v>
          </cell>
          <cell r="AV5032" t="str">
            <v>sc</v>
          </cell>
        </row>
        <row r="5033">
          <cell r="AP5033">
            <v>522348</v>
          </cell>
          <cell r="AQ5033">
            <v>10008212</v>
          </cell>
          <cell r="AR5033">
            <v>10</v>
          </cell>
          <cell r="AS5033">
            <v>42412</v>
          </cell>
          <cell r="AT5033" t="str">
            <v>IDU-1806-2015 Contratado Mantenimiento Periódico IDU Arterial BRIGADA DE REACCIÓN VIAL -Anden 11-POLIZA ESTABILIDAD ACTIVA</v>
          </cell>
          <cell r="AV5033" t="str">
            <v>sc</v>
          </cell>
        </row>
        <row r="5034">
          <cell r="AP5034">
            <v>522350</v>
          </cell>
          <cell r="AQ5034">
            <v>10008212</v>
          </cell>
          <cell r="AR5034">
            <v>10</v>
          </cell>
          <cell r="AS5034">
            <v>42667</v>
          </cell>
          <cell r="AT5034" t="str">
            <v>SD Terminado Parcheo UAERMV Arterial SD -Anden 11-POLIZA ESTABILIDAD ACTIVA</v>
          </cell>
          <cell r="AV5034" t="str">
            <v>sc</v>
          </cell>
        </row>
        <row r="5035">
          <cell r="AP5035">
            <v>522352</v>
          </cell>
          <cell r="AQ5035">
            <v>10008212</v>
          </cell>
          <cell r="AR5035">
            <v>10</v>
          </cell>
          <cell r="AS5035">
            <v>42667</v>
          </cell>
          <cell r="AT5035" t="str">
            <v>SD Terminado Parcheo UAERMV Arterial SD -Anden 11-POLIZA ESTABILIDAD ACTIVA</v>
          </cell>
          <cell r="AV5035" t="str">
            <v>sc</v>
          </cell>
        </row>
        <row r="5036">
          <cell r="AP5036">
            <v>522354</v>
          </cell>
          <cell r="AQ5036">
            <v>10008212</v>
          </cell>
          <cell r="AR5036">
            <v>10</v>
          </cell>
          <cell r="AS5036">
            <v>42667</v>
          </cell>
          <cell r="AT5036" t="str">
            <v>SD Terminado Parcheo UAERMV Arterial SD -Anden 11-POLIZA ESTABILIDAD ACTIVA</v>
          </cell>
          <cell r="AV5036" t="str">
            <v>sc</v>
          </cell>
        </row>
        <row r="5037">
          <cell r="AP5037">
            <v>522360</v>
          </cell>
          <cell r="AQ5037">
            <v>10008355</v>
          </cell>
          <cell r="AR5037">
            <v>10</v>
          </cell>
          <cell r="AS5037">
            <v>42768</v>
          </cell>
          <cell r="AT5037" t="str">
            <v>SD Reservado Acciones de Movilidad UAERMV Circuito Movilidad Salvando Vidas -</v>
          </cell>
          <cell r="AV5037" t="str">
            <v>sc</v>
          </cell>
        </row>
        <row r="5038">
          <cell r="AP5038">
            <v>522371</v>
          </cell>
          <cell r="AQ5038">
            <v>10008458</v>
          </cell>
          <cell r="AR5038">
            <v>10</v>
          </cell>
          <cell r="AS5038">
            <v>42412</v>
          </cell>
          <cell r="AT5038" t="str">
            <v>IDU-1806-2015 Contratado Mantenimiento Periódico IDU Arterial BRIGADA DE REACCIÓN VIAL -</v>
          </cell>
          <cell r="AV5038" t="str">
            <v>sc</v>
          </cell>
        </row>
        <row r="5039">
          <cell r="AP5039">
            <v>522373</v>
          </cell>
          <cell r="AQ5039">
            <v>10008458</v>
          </cell>
          <cell r="AR5039">
            <v>10</v>
          </cell>
          <cell r="AS5039">
            <v>42667</v>
          </cell>
          <cell r="AT5039" t="str">
            <v>SD Terminado Parcheo UAERMV Arterial SD -</v>
          </cell>
          <cell r="AV5039" t="str">
            <v>sc</v>
          </cell>
        </row>
        <row r="5040">
          <cell r="AP5040">
            <v>522375</v>
          </cell>
          <cell r="AQ5040">
            <v>10008458</v>
          </cell>
          <cell r="AR5040">
            <v>10</v>
          </cell>
          <cell r="AS5040">
            <v>42667</v>
          </cell>
          <cell r="AT5040" t="str">
            <v>SD Terminado Parcheo UAERMV Arterial SD -</v>
          </cell>
          <cell r="AV5040" t="str">
            <v>sc</v>
          </cell>
        </row>
        <row r="5041">
          <cell r="AP5041">
            <v>522377</v>
          </cell>
          <cell r="AQ5041">
            <v>10008458</v>
          </cell>
          <cell r="AR5041">
            <v>10</v>
          </cell>
          <cell r="AS5041">
            <v>42667</v>
          </cell>
          <cell r="AT5041" t="str">
            <v>SD Terminado Parcheo UAERMV Arterial SD -</v>
          </cell>
          <cell r="AV5041" t="str">
            <v>sc</v>
          </cell>
        </row>
        <row r="5042">
          <cell r="AP5042">
            <v>522380</v>
          </cell>
          <cell r="AQ5042">
            <v>10008472</v>
          </cell>
          <cell r="AR5042">
            <v>10</v>
          </cell>
          <cell r="AS5042">
            <v>42768</v>
          </cell>
          <cell r="AT5042" t="str">
            <v>SD Reservado Acciones de Movilidad UAERMV Circuito Movilidad Salvando Vidas -</v>
          </cell>
          <cell r="AV5042" t="str">
            <v>sc</v>
          </cell>
        </row>
        <row r="5043">
          <cell r="AP5043">
            <v>522383</v>
          </cell>
          <cell r="AQ5043">
            <v>10008488</v>
          </cell>
          <cell r="AR5043">
            <v>10</v>
          </cell>
          <cell r="AS5043">
            <v>42313</v>
          </cell>
          <cell r="AT5043" t="str">
            <v>IDU-74-2008 Terminado Acciones de Movilidad IDU Arterial  -</v>
          </cell>
          <cell r="AV5043" t="str">
            <v>sc</v>
          </cell>
        </row>
        <row r="5044">
          <cell r="AP5044">
            <v>522388</v>
          </cell>
          <cell r="AQ5044">
            <v>10008532</v>
          </cell>
          <cell r="AR5044">
            <v>10</v>
          </cell>
          <cell r="AS5044">
            <v>42412</v>
          </cell>
          <cell r="AT5044" t="str">
            <v>IDU-1806-2015 Contratado Mantenimiento Periódico IDU Arterial BRIGADA DE REACCIÓN VIAL -</v>
          </cell>
          <cell r="AV5044" t="str">
            <v>sc</v>
          </cell>
        </row>
        <row r="5045">
          <cell r="AP5045">
            <v>522390</v>
          </cell>
          <cell r="AQ5045">
            <v>10008532</v>
          </cell>
          <cell r="AR5045">
            <v>10</v>
          </cell>
          <cell r="AS5045">
            <v>42412</v>
          </cell>
          <cell r="AT5045" t="str">
            <v>IDU-1806-2015 Contratado Mantenimiento Periódico IDU Arterial BRIGADA DE REACCIÓN VIAL -</v>
          </cell>
          <cell r="AV5045" t="str">
            <v>sc</v>
          </cell>
        </row>
        <row r="5046">
          <cell r="AP5046">
            <v>522392</v>
          </cell>
          <cell r="AQ5046">
            <v>10008532</v>
          </cell>
          <cell r="AR5046">
            <v>10</v>
          </cell>
          <cell r="AS5046">
            <v>42412</v>
          </cell>
          <cell r="AT5046" t="str">
            <v>IDU-1806-2015 Contratado Mantenimiento Periódico IDU Arterial BRIGADA DE REACCIÓN VIAL -</v>
          </cell>
          <cell r="AV5046" t="str">
            <v>sc</v>
          </cell>
        </row>
        <row r="5047">
          <cell r="AP5047">
            <v>522394</v>
          </cell>
          <cell r="AQ5047">
            <v>10008532</v>
          </cell>
          <cell r="AR5047">
            <v>10</v>
          </cell>
          <cell r="AS5047">
            <v>42412</v>
          </cell>
          <cell r="AT5047" t="str">
            <v>IDU-1806-2015 Contratado Mantenimiento Periódico IDU Arterial BRIGADA DE REACCIÓN VIAL -</v>
          </cell>
          <cell r="AV5047" t="str">
            <v>sc</v>
          </cell>
        </row>
        <row r="5048">
          <cell r="AP5048">
            <v>522397</v>
          </cell>
          <cell r="AQ5048">
            <v>10008543</v>
          </cell>
          <cell r="AR5048">
            <v>10</v>
          </cell>
          <cell r="AS5048">
            <v>42313</v>
          </cell>
          <cell r="AT5048" t="str">
            <v>IDU-74-2008 Terminado Acciones de Movilidad IDU Arterial  -</v>
          </cell>
          <cell r="AV5048" t="str">
            <v>sc</v>
          </cell>
        </row>
        <row r="5049">
          <cell r="AP5049">
            <v>522402</v>
          </cell>
          <cell r="AQ5049">
            <v>10008558</v>
          </cell>
          <cell r="AR5049">
            <v>10</v>
          </cell>
          <cell r="AS5049">
            <v>42412</v>
          </cell>
          <cell r="AT5049" t="str">
            <v>IDU-1806-2015 Contratado Mantenimiento Periódico IDU Arterial BRIGADA DE REACCIÓN VIAL -</v>
          </cell>
          <cell r="AV5049" t="str">
            <v>sc</v>
          </cell>
        </row>
        <row r="5050">
          <cell r="AP5050">
            <v>522404</v>
          </cell>
          <cell r="AQ5050">
            <v>10008558</v>
          </cell>
          <cell r="AR5050">
            <v>10</v>
          </cell>
          <cell r="AS5050">
            <v>42412</v>
          </cell>
          <cell r="AT5050" t="str">
            <v>IDU-1806-2015 Contratado Mantenimiento Periódico IDU Arterial BRIGADA DE REACCIÓN VIAL -</v>
          </cell>
          <cell r="AV5050" t="str">
            <v>sc</v>
          </cell>
        </row>
        <row r="5051">
          <cell r="AP5051">
            <v>522406</v>
          </cell>
          <cell r="AQ5051">
            <v>10008558</v>
          </cell>
          <cell r="AR5051">
            <v>10</v>
          </cell>
          <cell r="AS5051">
            <v>42412</v>
          </cell>
          <cell r="AT5051" t="str">
            <v>IDU-1806-2015 Contratado Mantenimiento Periódico IDU Arterial BRIGADA DE REACCIÓN VIAL -</v>
          </cell>
          <cell r="AV5051" t="str">
            <v>sc</v>
          </cell>
        </row>
        <row r="5052">
          <cell r="AP5052">
            <v>522408</v>
          </cell>
          <cell r="AQ5052">
            <v>10008558</v>
          </cell>
          <cell r="AR5052">
            <v>10</v>
          </cell>
          <cell r="AS5052">
            <v>42412</v>
          </cell>
          <cell r="AT5052" t="str">
            <v>IDU-1806-2015 Contratado Mantenimiento Periódico IDU Arterial BRIGADA DE REACCIÓN VIAL -</v>
          </cell>
          <cell r="AV5052" t="str">
            <v>sc</v>
          </cell>
        </row>
        <row r="5053">
          <cell r="AP5053">
            <v>522413</v>
          </cell>
          <cell r="AQ5053">
            <v>10008594</v>
          </cell>
          <cell r="AR5053">
            <v>10</v>
          </cell>
          <cell r="AS5053">
            <v>42412</v>
          </cell>
          <cell r="AT5053" t="str">
            <v>IDU-1806-2015 Contratado Mantenimiento Periódico IDU Arterial BRIGADA DE REACCIÓN VIAL -</v>
          </cell>
          <cell r="AV5053" t="str">
            <v>sc</v>
          </cell>
        </row>
        <row r="5054">
          <cell r="AP5054">
            <v>522415</v>
          </cell>
          <cell r="AQ5054">
            <v>10008594</v>
          </cell>
          <cell r="AR5054">
            <v>10</v>
          </cell>
          <cell r="AS5054">
            <v>42667</v>
          </cell>
          <cell r="AT5054" t="str">
            <v>SD Terminado Parcheo UAERMV Arterial SD -</v>
          </cell>
          <cell r="AV5054" t="str">
            <v>sc</v>
          </cell>
        </row>
        <row r="5055">
          <cell r="AP5055">
            <v>522417</v>
          </cell>
          <cell r="AQ5055">
            <v>10008594</v>
          </cell>
          <cell r="AR5055">
            <v>10</v>
          </cell>
          <cell r="AS5055">
            <v>42667</v>
          </cell>
          <cell r="AT5055" t="str">
            <v>SD Terminado Parcheo UAERMV Arterial SD -</v>
          </cell>
          <cell r="AV5055" t="str">
            <v>sc</v>
          </cell>
        </row>
        <row r="5056">
          <cell r="AP5056">
            <v>522419</v>
          </cell>
          <cell r="AQ5056">
            <v>10008594</v>
          </cell>
          <cell r="AR5056">
            <v>10</v>
          </cell>
          <cell r="AS5056">
            <v>42667</v>
          </cell>
          <cell r="AT5056" t="str">
            <v>SD Terminado Parcheo UAERMV Arterial SD -</v>
          </cell>
          <cell r="AV5056" t="str">
            <v>sc</v>
          </cell>
        </row>
        <row r="5057">
          <cell r="AP5057">
            <v>522422</v>
          </cell>
          <cell r="AQ5057">
            <v>10008603</v>
          </cell>
          <cell r="AR5057">
            <v>10</v>
          </cell>
          <cell r="AS5057">
            <v>42313</v>
          </cell>
          <cell r="AT5057" t="str">
            <v>IDU-1815-2013 Terminado Acciones de Movilidad IDU Arterial  -</v>
          </cell>
          <cell r="AV5057" t="str">
            <v>sc</v>
          </cell>
        </row>
        <row r="5058">
          <cell r="AP5058">
            <v>522425</v>
          </cell>
          <cell r="AQ5058">
            <v>10008649</v>
          </cell>
          <cell r="AR5058">
            <v>10</v>
          </cell>
          <cell r="AS5058">
            <v>42313</v>
          </cell>
          <cell r="AT5058" t="str">
            <v>IDU-74-2008 Terminado Mantenimiento Rutinario IDU Circuito Movilidad  -</v>
          </cell>
          <cell r="AV5058" t="str">
            <v>sc</v>
          </cell>
        </row>
        <row r="5059">
          <cell r="AP5059">
            <v>522439</v>
          </cell>
          <cell r="AQ5059">
            <v>10008698</v>
          </cell>
          <cell r="AR5059">
            <v>10</v>
          </cell>
          <cell r="AS5059">
            <v>42667</v>
          </cell>
          <cell r="AT5059" t="str">
            <v>SD Terminado Parcheo UAERMV Arterial SD -</v>
          </cell>
          <cell r="AV5059" t="str">
            <v>sc</v>
          </cell>
        </row>
        <row r="5060">
          <cell r="AP5060">
            <v>522441</v>
          </cell>
          <cell r="AQ5060">
            <v>10008698</v>
          </cell>
          <cell r="AR5060">
            <v>10</v>
          </cell>
          <cell r="AS5060">
            <v>42412</v>
          </cell>
          <cell r="AT5060" t="str">
            <v>IDU-1806-2015 Contratado Mantenimiento Periódico IDU Arterial BRIGADA DE REACCIÓN VIAL -</v>
          </cell>
          <cell r="AV5060" t="str">
            <v>sc</v>
          </cell>
        </row>
        <row r="5061">
          <cell r="AP5061">
            <v>522443</v>
          </cell>
          <cell r="AQ5061">
            <v>10008698</v>
          </cell>
          <cell r="AR5061">
            <v>10</v>
          </cell>
          <cell r="AS5061">
            <v>42412</v>
          </cell>
          <cell r="AT5061" t="str">
            <v>IDU-1806-2015 Contratado Mantenimiento Periódico IDU Arterial BRIGADA DE REACCIÓN VIAL -</v>
          </cell>
          <cell r="AV5061" t="str">
            <v>sc</v>
          </cell>
        </row>
        <row r="5062">
          <cell r="AP5062">
            <v>522445</v>
          </cell>
          <cell r="AQ5062">
            <v>10008698</v>
          </cell>
          <cell r="AR5062">
            <v>10</v>
          </cell>
          <cell r="AS5062">
            <v>42667</v>
          </cell>
          <cell r="AT5062" t="str">
            <v>SD Terminado Parcheo UAERMV Arterial SD -</v>
          </cell>
          <cell r="AV5062" t="str">
            <v>sc</v>
          </cell>
        </row>
        <row r="5063">
          <cell r="AP5063">
            <v>522456</v>
          </cell>
          <cell r="AQ5063">
            <v>10008764</v>
          </cell>
          <cell r="AR5063">
            <v>10</v>
          </cell>
          <cell r="AS5063">
            <v>42412</v>
          </cell>
          <cell r="AT5063" t="str">
            <v>IDU-1806-2015 Contratado Mantenimiento Periódico IDU Arterial BRIGADA DE REACCIÓN VIAL -</v>
          </cell>
          <cell r="AV5063" t="str">
            <v>sc</v>
          </cell>
        </row>
        <row r="5064">
          <cell r="AP5064">
            <v>522458</v>
          </cell>
          <cell r="AQ5064">
            <v>10008764</v>
          </cell>
          <cell r="AR5064">
            <v>10</v>
          </cell>
          <cell r="AS5064">
            <v>42412</v>
          </cell>
          <cell r="AT5064" t="str">
            <v>IDU-1806-2015 Contratado Mantenimiento Periódico IDU Arterial BRIGADA DE REACCIÓN VIAL -</v>
          </cell>
          <cell r="AV5064" t="str">
            <v>sc</v>
          </cell>
        </row>
        <row r="5065">
          <cell r="AP5065">
            <v>522460</v>
          </cell>
          <cell r="AQ5065">
            <v>10008764</v>
          </cell>
          <cell r="AR5065">
            <v>10</v>
          </cell>
          <cell r="AS5065">
            <v>42412</v>
          </cell>
          <cell r="AT5065" t="str">
            <v>IDU-1806-2015 Contratado Mantenimiento Periódico IDU Arterial BRIGADA DE REACCIÓN VIAL -</v>
          </cell>
          <cell r="AV5065" t="str">
            <v>sc</v>
          </cell>
        </row>
        <row r="5066">
          <cell r="AP5066">
            <v>522462</v>
          </cell>
          <cell r="AQ5066">
            <v>10008764</v>
          </cell>
          <cell r="AR5066">
            <v>10</v>
          </cell>
          <cell r="AS5066">
            <v>42412</v>
          </cell>
          <cell r="AT5066" t="str">
            <v>IDU-1806-2015 Contratado Mantenimiento Periódico IDU Arterial BRIGADA DE REACCIÓN VIAL -</v>
          </cell>
          <cell r="AV5066" t="str">
            <v>sc</v>
          </cell>
        </row>
        <row r="5067">
          <cell r="AP5067">
            <v>522473</v>
          </cell>
          <cell r="AQ5067">
            <v>10008844</v>
          </cell>
          <cell r="AR5067">
            <v>10</v>
          </cell>
          <cell r="AS5067">
            <v>42412</v>
          </cell>
          <cell r="AT5067" t="str">
            <v>IDU-1806-2015 Contratado Mantenimiento Periódico IDU Arterial BRIGADA DE REACCIÓN VIAL -</v>
          </cell>
          <cell r="AV5067" t="str">
            <v>sc</v>
          </cell>
        </row>
        <row r="5068">
          <cell r="AP5068">
            <v>522475</v>
          </cell>
          <cell r="AQ5068">
            <v>10008844</v>
          </cell>
          <cell r="AR5068">
            <v>10</v>
          </cell>
          <cell r="AS5068">
            <v>42412</v>
          </cell>
          <cell r="AT5068" t="str">
            <v>IDU-1806-2015 Contratado Mantenimiento Periódico IDU Arterial BRIGADA DE REACCIÓN VIAL -</v>
          </cell>
          <cell r="AV5068" t="str">
            <v>sc</v>
          </cell>
        </row>
        <row r="5069">
          <cell r="AP5069">
            <v>522477</v>
          </cell>
          <cell r="AQ5069">
            <v>10008844</v>
          </cell>
          <cell r="AR5069">
            <v>10</v>
          </cell>
          <cell r="AS5069">
            <v>42412</v>
          </cell>
          <cell r="AT5069" t="str">
            <v>IDU-1806-2015 Contratado Mantenimiento Periódico IDU Arterial BRIGADA DE REACCIÓN VIAL -</v>
          </cell>
          <cell r="AV5069" t="str">
            <v>sc</v>
          </cell>
        </row>
        <row r="5070">
          <cell r="AP5070">
            <v>522479</v>
          </cell>
          <cell r="AQ5070">
            <v>10008844</v>
          </cell>
          <cell r="AR5070">
            <v>10</v>
          </cell>
          <cell r="AS5070">
            <v>42723</v>
          </cell>
          <cell r="AT5070" t="str">
            <v>SD Terminado Mantenimiento Periódico UAERMV Arterial SD -</v>
          </cell>
          <cell r="AV5070" t="str">
            <v>sc</v>
          </cell>
        </row>
        <row r="5071">
          <cell r="AP5071">
            <v>522482</v>
          </cell>
          <cell r="AQ5071">
            <v>10008848</v>
          </cell>
          <cell r="AR5071">
            <v>10</v>
          </cell>
          <cell r="AS5071">
            <v>42313</v>
          </cell>
          <cell r="AT5071" t="str">
            <v>IDU-74-2008 Terminado Mantenimiento Rutinario IDU Circuito Movilidad  -</v>
          </cell>
          <cell r="AV5071" t="str">
            <v>INTERVENCION IDU IDU-74-2008 MANTENIMIENTO RUTINARIO Fecha Reporte 4/11/2015</v>
          </cell>
        </row>
        <row r="5072">
          <cell r="AP5072">
            <v>522493</v>
          </cell>
          <cell r="AQ5072">
            <v>10008900</v>
          </cell>
          <cell r="AR5072">
            <v>10</v>
          </cell>
          <cell r="AS5072">
            <v>42412</v>
          </cell>
          <cell r="AT5072" t="str">
            <v>IDU-1806-2015 Contratado Mantenimiento Periódico IDU Arterial BRIGADA DE REACCIÓN VIAL -</v>
          </cell>
          <cell r="AV5072" t="str">
            <v>sc</v>
          </cell>
        </row>
        <row r="5073">
          <cell r="AP5073">
            <v>522495</v>
          </cell>
          <cell r="AQ5073">
            <v>10008900</v>
          </cell>
          <cell r="AR5073">
            <v>10</v>
          </cell>
          <cell r="AS5073">
            <v>42412</v>
          </cell>
          <cell r="AT5073" t="str">
            <v>IDU-1806-2015 Contratado Mantenimiento Periódico IDU Arterial BRIGADA DE REACCIÓN VIAL -</v>
          </cell>
          <cell r="AV5073" t="str">
            <v>sc</v>
          </cell>
        </row>
        <row r="5074">
          <cell r="AP5074">
            <v>522497</v>
          </cell>
          <cell r="AQ5074">
            <v>10008900</v>
          </cell>
          <cell r="AR5074">
            <v>10</v>
          </cell>
          <cell r="AS5074">
            <v>42412</v>
          </cell>
          <cell r="AT5074" t="str">
            <v>IDU-1806-2015 Contratado Mantenimiento Periódico IDU Arterial BRIGADA DE REACCIÓN VIAL -</v>
          </cell>
          <cell r="AV5074" t="str">
            <v>sc</v>
          </cell>
        </row>
        <row r="5075">
          <cell r="AP5075">
            <v>522499</v>
          </cell>
          <cell r="AQ5075">
            <v>10008900</v>
          </cell>
          <cell r="AR5075">
            <v>10</v>
          </cell>
          <cell r="AS5075">
            <v>42412</v>
          </cell>
          <cell r="AT5075" t="str">
            <v>IDU-1806-2015 Contratado Mantenimiento Periódico IDU Arterial BRIGADA DE REACCIÓN VIAL -</v>
          </cell>
          <cell r="AV5075" t="str">
            <v>sc</v>
          </cell>
        </row>
        <row r="5076">
          <cell r="AP5076">
            <v>522504</v>
          </cell>
          <cell r="AQ5076">
            <v>10008970</v>
          </cell>
          <cell r="AR5076">
            <v>10</v>
          </cell>
          <cell r="AS5076">
            <v>42412</v>
          </cell>
          <cell r="AT5076" t="str">
            <v>IDU-1806-2015 Contratado Mantenimiento Periódico IDU Arterial BRIGADA DE REACCIÓN VIAL -</v>
          </cell>
          <cell r="AV5076" t="str">
            <v>sc</v>
          </cell>
        </row>
        <row r="5077">
          <cell r="AP5077">
            <v>522506</v>
          </cell>
          <cell r="AQ5077">
            <v>10008970</v>
          </cell>
          <cell r="AR5077">
            <v>10</v>
          </cell>
          <cell r="AS5077">
            <v>42412</v>
          </cell>
          <cell r="AT5077" t="str">
            <v>IDU-1806-2015 Contratado Mantenimiento Periódico IDU Arterial BRIGADA DE REACCIÓN VIAL -</v>
          </cell>
          <cell r="AV5077" t="str">
            <v>sc</v>
          </cell>
        </row>
        <row r="5078">
          <cell r="AP5078">
            <v>522508</v>
          </cell>
          <cell r="AQ5078">
            <v>10008970</v>
          </cell>
          <cell r="AR5078">
            <v>10</v>
          </cell>
          <cell r="AS5078">
            <v>42412</v>
          </cell>
          <cell r="AT5078" t="str">
            <v>IDU-1806-2015 Contratado Mantenimiento Periódico IDU Arterial BRIGADA DE REACCIÓN VIAL -</v>
          </cell>
          <cell r="AV5078" t="str">
            <v>sc</v>
          </cell>
        </row>
        <row r="5079">
          <cell r="AP5079">
            <v>522510</v>
          </cell>
          <cell r="AQ5079">
            <v>10008970</v>
          </cell>
          <cell r="AR5079">
            <v>10</v>
          </cell>
          <cell r="AS5079">
            <v>42412</v>
          </cell>
          <cell r="AT5079" t="str">
            <v>IDU-1806-2015 Contratado Mantenimiento Periódico IDU Arterial BRIGADA DE REACCIÓN VIAL -</v>
          </cell>
          <cell r="AV5079" t="str">
            <v>sc</v>
          </cell>
        </row>
        <row r="5080">
          <cell r="AP5080">
            <v>522515</v>
          </cell>
          <cell r="AQ5080">
            <v>10009018</v>
          </cell>
          <cell r="AR5080">
            <v>10</v>
          </cell>
          <cell r="AS5080">
            <v>42667</v>
          </cell>
          <cell r="AT5080" t="str">
            <v>SD Terminado Parcheo UAERMV Arterial SD -</v>
          </cell>
          <cell r="AV5080" t="str">
            <v>sc</v>
          </cell>
        </row>
        <row r="5081">
          <cell r="AP5081">
            <v>522517</v>
          </cell>
          <cell r="AQ5081">
            <v>10009018</v>
          </cell>
          <cell r="AR5081">
            <v>10</v>
          </cell>
          <cell r="AS5081">
            <v>42412</v>
          </cell>
          <cell r="AT5081" t="str">
            <v>IDU-1806-2015 Contratado Mantenimiento Periódico IDU Arterial BRIGADA DE REACCIÓN VIAL -</v>
          </cell>
          <cell r="AV5081" t="str">
            <v>sc</v>
          </cell>
        </row>
        <row r="5082">
          <cell r="AP5082">
            <v>522519</v>
          </cell>
          <cell r="AQ5082">
            <v>10009018</v>
          </cell>
          <cell r="AR5082">
            <v>10</v>
          </cell>
          <cell r="AS5082">
            <v>42412</v>
          </cell>
          <cell r="AT5082" t="str">
            <v>IDU-1806-2015 Contratado Mantenimiento Periódico IDU Arterial BRIGADA DE REACCIÓN VIAL -</v>
          </cell>
          <cell r="AV5082" t="str">
            <v>sc</v>
          </cell>
        </row>
        <row r="5083">
          <cell r="AP5083">
            <v>522521</v>
          </cell>
          <cell r="AQ5083">
            <v>10009018</v>
          </cell>
          <cell r="AR5083">
            <v>10</v>
          </cell>
          <cell r="AS5083">
            <v>42412</v>
          </cell>
          <cell r="AT5083" t="str">
            <v>IDU-1806-2015 Contratado Mantenimiento Periódico IDU Arterial BRIGADA DE REACCIÓN VIAL -</v>
          </cell>
          <cell r="AV5083" t="str">
            <v>sc</v>
          </cell>
        </row>
        <row r="5084">
          <cell r="AP5084">
            <v>522529</v>
          </cell>
          <cell r="AQ5084">
            <v>10009040</v>
          </cell>
          <cell r="AR5084">
            <v>10</v>
          </cell>
          <cell r="AS5084">
            <v>42412</v>
          </cell>
          <cell r="AT5084" t="str">
            <v>IDU-1806-2015 Contratado Mantenimiento Periódico IDU Arterial BRIGADA DE REACCIÓN VIAL -</v>
          </cell>
          <cell r="AV5084" t="str">
            <v>sc</v>
          </cell>
        </row>
        <row r="5085">
          <cell r="AP5085">
            <v>522531</v>
          </cell>
          <cell r="AQ5085">
            <v>10009040</v>
          </cell>
          <cell r="AR5085">
            <v>10</v>
          </cell>
          <cell r="AS5085">
            <v>42412</v>
          </cell>
          <cell r="AT5085" t="str">
            <v>IDU-1806-2015 Contratado Mantenimiento Periódico IDU Arterial BRIGADA DE REACCIÓN VIAL -</v>
          </cell>
          <cell r="AV5085" t="str">
            <v>sc</v>
          </cell>
        </row>
        <row r="5086">
          <cell r="AP5086">
            <v>522533</v>
          </cell>
          <cell r="AQ5086">
            <v>10009040</v>
          </cell>
          <cell r="AR5086">
            <v>10</v>
          </cell>
          <cell r="AS5086">
            <v>42412</v>
          </cell>
          <cell r="AT5086" t="str">
            <v>IDU-1806-2015 Contratado Mantenimiento Periódico IDU Arterial BRIGADA DE REACCIÓN VIAL -</v>
          </cell>
          <cell r="AV5086" t="str">
            <v>sc</v>
          </cell>
        </row>
        <row r="5087">
          <cell r="AP5087">
            <v>522535</v>
          </cell>
          <cell r="AQ5087">
            <v>10009040</v>
          </cell>
          <cell r="AR5087">
            <v>10</v>
          </cell>
          <cell r="AS5087">
            <v>42412</v>
          </cell>
          <cell r="AT5087" t="str">
            <v>IDU-1806-2015 Contratado Mantenimiento Periódico IDU Arterial BRIGADA DE REACCIÓN VIAL -</v>
          </cell>
          <cell r="AV5087" t="str">
            <v>sc</v>
          </cell>
        </row>
        <row r="5088">
          <cell r="AP5088">
            <v>522541</v>
          </cell>
          <cell r="AQ5088">
            <v>10009065</v>
          </cell>
          <cell r="AR5088">
            <v>10</v>
          </cell>
          <cell r="AS5088">
            <v>42768</v>
          </cell>
          <cell r="AT5088" t="str">
            <v>SD Reservado Acciones de Movilidad UAERMV Circuito Movilidad Salvando Vidas -</v>
          </cell>
          <cell r="AV5088" t="str">
            <v>INTERVENCION IDU IDU-74-2008 MANTENIMIENTO RUTINARIO Fecha Reporte 4/11/2015</v>
          </cell>
        </row>
        <row r="5089">
          <cell r="AP5089">
            <v>522546</v>
          </cell>
          <cell r="AQ5089">
            <v>10009084</v>
          </cell>
          <cell r="AR5089">
            <v>10</v>
          </cell>
          <cell r="AS5089">
            <v>42412</v>
          </cell>
          <cell r="AT5089" t="str">
            <v>IDU-1806-2015 Contratado Mantenimiento Periódico IDU Arterial BRIGADA DE REACCIÓN VIAL -</v>
          </cell>
          <cell r="AV5089" t="str">
            <v>sc</v>
          </cell>
        </row>
        <row r="5090">
          <cell r="AP5090">
            <v>522548</v>
          </cell>
          <cell r="AQ5090">
            <v>10009084</v>
          </cell>
          <cell r="AR5090">
            <v>10</v>
          </cell>
          <cell r="AS5090">
            <v>42412</v>
          </cell>
          <cell r="AT5090" t="str">
            <v>IDU-1806-2015 Contratado Mantenimiento Periódico IDU Arterial BRIGADA DE REACCIÓN VIAL -</v>
          </cell>
          <cell r="AV5090" t="str">
            <v>sc</v>
          </cell>
        </row>
        <row r="5091">
          <cell r="AP5091">
            <v>522550</v>
          </cell>
          <cell r="AQ5091">
            <v>10009084</v>
          </cell>
          <cell r="AR5091">
            <v>10</v>
          </cell>
          <cell r="AS5091">
            <v>42412</v>
          </cell>
          <cell r="AT5091" t="str">
            <v>IDU-1806-2015 Contratado Mantenimiento Periódico IDU Arterial BRIGADA DE REACCIÓN VIAL -</v>
          </cell>
          <cell r="AV5091" t="str">
            <v>sc</v>
          </cell>
        </row>
        <row r="5092">
          <cell r="AP5092">
            <v>522552</v>
          </cell>
          <cell r="AQ5092">
            <v>10009084</v>
          </cell>
          <cell r="AR5092">
            <v>10</v>
          </cell>
          <cell r="AS5092">
            <v>42412</v>
          </cell>
          <cell r="AT5092" t="str">
            <v>IDU-1806-2015 Contratado Mantenimiento Periódico IDU Arterial BRIGADA DE REACCIÓN VIAL -</v>
          </cell>
          <cell r="AV5092" t="str">
            <v>sc</v>
          </cell>
        </row>
        <row r="5093">
          <cell r="AP5093">
            <v>522571</v>
          </cell>
          <cell r="AQ5093">
            <v>10009132</v>
          </cell>
          <cell r="AR5093">
            <v>10</v>
          </cell>
          <cell r="AS5093">
            <v>42667</v>
          </cell>
          <cell r="AT5093" t="str">
            <v>SD Terminado Parcheo UAERMV Arterial SD -</v>
          </cell>
          <cell r="AV5093" t="str">
            <v>sc</v>
          </cell>
        </row>
        <row r="5094">
          <cell r="AP5094">
            <v>522573</v>
          </cell>
          <cell r="AQ5094">
            <v>10009132</v>
          </cell>
          <cell r="AR5094">
            <v>10</v>
          </cell>
          <cell r="AS5094">
            <v>42412</v>
          </cell>
          <cell r="AT5094" t="str">
            <v>IDU-1806-2015 Contratado Mantenimiento Periódico IDU Arterial BRIGADA DE REACCIÓN VIAL -</v>
          </cell>
          <cell r="AV5094" t="str">
            <v>sc</v>
          </cell>
        </row>
        <row r="5095">
          <cell r="AP5095">
            <v>522575</v>
          </cell>
          <cell r="AQ5095">
            <v>10009132</v>
          </cell>
          <cell r="AR5095">
            <v>10</v>
          </cell>
          <cell r="AS5095">
            <v>42412</v>
          </cell>
          <cell r="AT5095" t="str">
            <v>IDU-1806-2015 Contratado Mantenimiento Periódico IDU Arterial BRIGADA DE REACCIÓN VIAL -</v>
          </cell>
          <cell r="AV5095" t="str">
            <v>sc</v>
          </cell>
        </row>
        <row r="5096">
          <cell r="AP5096">
            <v>522577</v>
          </cell>
          <cell r="AQ5096">
            <v>10009132</v>
          </cell>
          <cell r="AR5096">
            <v>10</v>
          </cell>
          <cell r="AS5096">
            <v>42667</v>
          </cell>
          <cell r="AT5096" t="str">
            <v>SD Terminado Parcheo UAERMV Arterial SD -</v>
          </cell>
          <cell r="AV5096" t="str">
            <v>sc</v>
          </cell>
        </row>
        <row r="5097">
          <cell r="AP5097">
            <v>522580</v>
          </cell>
          <cell r="AQ5097">
            <v>10009153</v>
          </cell>
          <cell r="AR5097">
            <v>10</v>
          </cell>
          <cell r="AS5097">
            <v>42768</v>
          </cell>
          <cell r="AT5097" t="str">
            <v>SD Reservado Acciones de Movilidad UAERMV Circuito Movilidad Salvando Vidas -</v>
          </cell>
          <cell r="AV5097" t="str">
            <v>sc</v>
          </cell>
        </row>
        <row r="5098">
          <cell r="AP5098">
            <v>522583</v>
          </cell>
          <cell r="AQ5098">
            <v>10009172</v>
          </cell>
          <cell r="AR5098">
            <v>10</v>
          </cell>
          <cell r="AS5098">
            <v>42313</v>
          </cell>
          <cell r="AT5098" t="str">
            <v>IDU-74-2008 Terminado Acciones de Movilidad IDU Arterial  -</v>
          </cell>
          <cell r="AV5098" t="str">
            <v>sc</v>
          </cell>
        </row>
        <row r="5099">
          <cell r="AP5099">
            <v>522588</v>
          </cell>
          <cell r="AQ5099">
            <v>10009186</v>
          </cell>
          <cell r="AR5099">
            <v>10</v>
          </cell>
          <cell r="AS5099">
            <v>42667</v>
          </cell>
          <cell r="AT5099" t="str">
            <v>SD Terminado Parcheo UAERMV Arterial SD -</v>
          </cell>
          <cell r="AV5099" t="str">
            <v>sc</v>
          </cell>
        </row>
        <row r="5100">
          <cell r="AP5100">
            <v>522590</v>
          </cell>
          <cell r="AQ5100">
            <v>10009186</v>
          </cell>
          <cell r="AR5100">
            <v>10</v>
          </cell>
          <cell r="AS5100">
            <v>42412</v>
          </cell>
          <cell r="AT5100" t="str">
            <v>IDU-1806-2015 Contratado Mantenimiento Periódico IDU Arterial BRIGADA DE REACCIÓN VIAL -</v>
          </cell>
          <cell r="AV5100" t="str">
            <v>sc</v>
          </cell>
        </row>
        <row r="5101">
          <cell r="AP5101">
            <v>522592</v>
          </cell>
          <cell r="AQ5101">
            <v>10009186</v>
          </cell>
          <cell r="AR5101">
            <v>10</v>
          </cell>
          <cell r="AS5101">
            <v>42412</v>
          </cell>
          <cell r="AT5101" t="str">
            <v>IDU-1806-2015 Contratado Mantenimiento Periódico IDU Arterial BRIGADA DE REACCIÓN VIAL -</v>
          </cell>
          <cell r="AV5101" t="str">
            <v>sc</v>
          </cell>
        </row>
        <row r="5102">
          <cell r="AP5102">
            <v>522594</v>
          </cell>
          <cell r="AQ5102">
            <v>10009186</v>
          </cell>
          <cell r="AR5102">
            <v>10</v>
          </cell>
          <cell r="AS5102">
            <v>42412</v>
          </cell>
          <cell r="AT5102" t="str">
            <v>IDU-1806-2015 Contratado Mantenimiento Periódico IDU Arterial BRIGADA DE REACCIÓN VIAL -</v>
          </cell>
          <cell r="AV5102" t="str">
            <v>sc</v>
          </cell>
        </row>
        <row r="5103">
          <cell r="AP5103">
            <v>522597</v>
          </cell>
          <cell r="AQ5103">
            <v>10009206</v>
          </cell>
          <cell r="AR5103">
            <v>10</v>
          </cell>
          <cell r="AS5103">
            <v>42313</v>
          </cell>
          <cell r="AT5103" t="str">
            <v>IDU-74-2008 Terminado Mantenimiento Rutinario IDU Arterial  -</v>
          </cell>
          <cell r="AV5103" t="str">
            <v>sc</v>
          </cell>
        </row>
        <row r="5104">
          <cell r="AP5104">
            <v>522603</v>
          </cell>
          <cell r="AQ5104">
            <v>10009236</v>
          </cell>
          <cell r="AR5104">
            <v>10</v>
          </cell>
          <cell r="AS5104">
            <v>42412</v>
          </cell>
          <cell r="AT5104" t="str">
            <v>IDU-1806-2015 Contratado Mantenimiento Periódico IDU Arterial BRIGADA DE REACCIÓN VIAL -</v>
          </cell>
          <cell r="AV5104" t="str">
            <v>sc</v>
          </cell>
        </row>
        <row r="5105">
          <cell r="AP5105">
            <v>522605</v>
          </cell>
          <cell r="AQ5105">
            <v>10009236</v>
          </cell>
          <cell r="AR5105">
            <v>10</v>
          </cell>
          <cell r="AS5105">
            <v>42412</v>
          </cell>
          <cell r="AT5105" t="str">
            <v>IDU-1806-2015 Contratado Mantenimiento Periódico IDU Arterial BRIGADA DE REACCIÓN VIAL -</v>
          </cell>
          <cell r="AV5105" t="str">
            <v>sc</v>
          </cell>
        </row>
        <row r="5106">
          <cell r="AP5106">
            <v>522607</v>
          </cell>
          <cell r="AQ5106">
            <v>10009236</v>
          </cell>
          <cell r="AR5106">
            <v>10</v>
          </cell>
          <cell r="AS5106">
            <v>42412</v>
          </cell>
          <cell r="AT5106" t="str">
            <v>IDU-1806-2015 Contratado Mantenimiento Periódico IDU Arterial BRIGADA DE REACCIÓN VIAL -</v>
          </cell>
          <cell r="AV5106" t="str">
            <v>sc</v>
          </cell>
        </row>
        <row r="5107">
          <cell r="AP5107">
            <v>522609</v>
          </cell>
          <cell r="AQ5107">
            <v>10009236</v>
          </cell>
          <cell r="AR5107">
            <v>10</v>
          </cell>
          <cell r="AS5107">
            <v>42412</v>
          </cell>
          <cell r="AT5107" t="str">
            <v>IDU-1806-2015 Contratado Mantenimiento Periódico IDU Arterial BRIGADA DE REACCIÓN VIAL -</v>
          </cell>
          <cell r="AV5107" t="str">
            <v>sc</v>
          </cell>
        </row>
        <row r="5108">
          <cell r="AP5108">
            <v>522623</v>
          </cell>
          <cell r="AQ5108">
            <v>10009270</v>
          </cell>
          <cell r="AR5108">
            <v>10</v>
          </cell>
          <cell r="AS5108">
            <v>42313</v>
          </cell>
          <cell r="AT5108" t="str">
            <v>IDU-74-2008 Terminado Mantenimiento Rutinario IDU Circuito Movilidad  -</v>
          </cell>
          <cell r="AV5108" t="str">
            <v>sc</v>
          </cell>
        </row>
        <row r="5109">
          <cell r="AP5109">
            <v>522632</v>
          </cell>
          <cell r="AQ5109">
            <v>10009335</v>
          </cell>
          <cell r="AR5109">
            <v>10</v>
          </cell>
          <cell r="AS5109">
            <v>42313</v>
          </cell>
          <cell r="AT5109" t="str">
            <v>IDU-74-2008 Terminado Mantenimiento Rutinario IDU Circuito Movilidad  -</v>
          </cell>
          <cell r="AV5109" t="str">
            <v>sc</v>
          </cell>
        </row>
        <row r="5110">
          <cell r="AP5110">
            <v>522640</v>
          </cell>
          <cell r="AQ5110">
            <v>10009370</v>
          </cell>
          <cell r="AR5110">
            <v>10</v>
          </cell>
          <cell r="AS5110">
            <v>42412</v>
          </cell>
          <cell r="AT5110" t="str">
            <v>IDU-1806-2015 Contratado Mantenimiento Periódico IDU Arterial BRIGADA DE REACCIÓN VIAL -</v>
          </cell>
          <cell r="AV5110" t="str">
            <v>sc</v>
          </cell>
        </row>
        <row r="5111">
          <cell r="AP5111">
            <v>522642</v>
          </cell>
          <cell r="AQ5111">
            <v>10009370</v>
          </cell>
          <cell r="AR5111">
            <v>10</v>
          </cell>
          <cell r="AS5111">
            <v>42412</v>
          </cell>
          <cell r="AT5111" t="str">
            <v>IDU-1806-2015 Contratado Mantenimiento Periódico IDU Arterial BRIGADA DE REACCIÓN VIAL -</v>
          </cell>
          <cell r="AV5111" t="str">
            <v>sc</v>
          </cell>
        </row>
        <row r="5112">
          <cell r="AP5112">
            <v>522644</v>
          </cell>
          <cell r="AQ5112">
            <v>10009370</v>
          </cell>
          <cell r="AR5112">
            <v>10</v>
          </cell>
          <cell r="AS5112">
            <v>42412</v>
          </cell>
          <cell r="AT5112" t="str">
            <v>IDU-1806-2015 Contratado Mantenimiento Periódico IDU Arterial BRIGADA DE REACCIÓN VIAL -</v>
          </cell>
          <cell r="AV5112" t="str">
            <v>sc</v>
          </cell>
        </row>
        <row r="5113">
          <cell r="AP5113">
            <v>522646</v>
          </cell>
          <cell r="AQ5113">
            <v>10009370</v>
          </cell>
          <cell r="AR5113">
            <v>10</v>
          </cell>
          <cell r="AS5113">
            <v>42412</v>
          </cell>
          <cell r="AT5113" t="str">
            <v>IDU-1806-2015 Contratado Mantenimiento Periódico IDU Arterial BRIGADA DE REACCIÓN VIAL -</v>
          </cell>
          <cell r="AV5113" t="str">
            <v>sc</v>
          </cell>
        </row>
        <row r="5114">
          <cell r="AP5114">
            <v>522649</v>
          </cell>
          <cell r="AQ5114">
            <v>10009372</v>
          </cell>
          <cell r="AR5114">
            <v>10</v>
          </cell>
          <cell r="AS5114">
            <v>42768</v>
          </cell>
          <cell r="AT5114" t="str">
            <v>SD Reservado Acciones de Movilidad UAERMV Circuito Movilidad Salvando Vidas -</v>
          </cell>
          <cell r="AV5114" t="str">
            <v>sc</v>
          </cell>
        </row>
        <row r="5115">
          <cell r="AP5115">
            <v>522652</v>
          </cell>
          <cell r="AQ5115">
            <v>10009378</v>
          </cell>
          <cell r="AR5115">
            <v>10</v>
          </cell>
          <cell r="AS5115">
            <v>42313</v>
          </cell>
          <cell r="AT5115" t="str">
            <v>IDU-74-2008 Terminado Mantenimiento Rutinario IDU Circuito Movilidad  -</v>
          </cell>
          <cell r="AV5115" t="str">
            <v>sc</v>
          </cell>
        </row>
        <row r="5116">
          <cell r="AP5116">
            <v>522660</v>
          </cell>
          <cell r="AQ5116">
            <v>10009389</v>
          </cell>
          <cell r="AR5116">
            <v>10</v>
          </cell>
          <cell r="AS5116">
            <v>42412</v>
          </cell>
          <cell r="AT5116" t="str">
            <v>IDU-1806-2015 Contratado Mantenimiento Periódico IDU Arterial BRIGADA DE REACCIÓN VIAL -</v>
          </cell>
          <cell r="AV5116" t="str">
            <v>sc</v>
          </cell>
        </row>
        <row r="5117">
          <cell r="AP5117">
            <v>522662</v>
          </cell>
          <cell r="AQ5117">
            <v>10009389</v>
          </cell>
          <cell r="AR5117">
            <v>10</v>
          </cell>
          <cell r="AS5117">
            <v>42412</v>
          </cell>
          <cell r="AT5117" t="str">
            <v>IDU-1806-2015 Contratado Mantenimiento Periódico IDU Arterial BRIGADA DE REACCIÓN VIAL -</v>
          </cell>
          <cell r="AV5117" t="str">
            <v>sc</v>
          </cell>
        </row>
        <row r="5118">
          <cell r="AP5118">
            <v>522664</v>
          </cell>
          <cell r="AQ5118">
            <v>10009389</v>
          </cell>
          <cell r="AR5118">
            <v>10</v>
          </cell>
          <cell r="AS5118">
            <v>42412</v>
          </cell>
          <cell r="AT5118" t="str">
            <v>IDU-1806-2015 Contratado Mantenimiento Periódico IDU Arterial BRIGADA DE REACCIÓN VIAL -</v>
          </cell>
          <cell r="AV5118" t="str">
            <v>sc</v>
          </cell>
        </row>
        <row r="5119">
          <cell r="AP5119">
            <v>522666</v>
          </cell>
          <cell r="AQ5119">
            <v>10009389</v>
          </cell>
          <cell r="AR5119">
            <v>10</v>
          </cell>
          <cell r="AS5119">
            <v>42412</v>
          </cell>
          <cell r="AT5119" t="str">
            <v>IDU-1806-2015 Contratado Mantenimiento Periódico IDU Arterial BRIGADA DE REACCIÓN VIAL -</v>
          </cell>
          <cell r="AV5119" t="str">
            <v>sc</v>
          </cell>
        </row>
        <row r="5120">
          <cell r="AP5120">
            <v>522674</v>
          </cell>
          <cell r="AQ5120">
            <v>10009437</v>
          </cell>
          <cell r="AR5120">
            <v>10</v>
          </cell>
          <cell r="AS5120">
            <v>42667</v>
          </cell>
          <cell r="AT5120" t="str">
            <v>SD Terminado Parcheo UAERMV Arterial SD -</v>
          </cell>
          <cell r="AV5120" t="str">
            <v>sc</v>
          </cell>
        </row>
        <row r="5121">
          <cell r="AP5121">
            <v>522676</v>
          </cell>
          <cell r="AQ5121">
            <v>10009437</v>
          </cell>
          <cell r="AR5121">
            <v>10</v>
          </cell>
          <cell r="AS5121">
            <v>42412</v>
          </cell>
          <cell r="AT5121" t="str">
            <v>IDU-1806-2015 Contratado Mantenimiento Periódico IDU Arterial BRIGADA DE REACCIÓN VIAL -</v>
          </cell>
          <cell r="AV5121" t="str">
            <v>sc</v>
          </cell>
        </row>
        <row r="5122">
          <cell r="AP5122">
            <v>522678</v>
          </cell>
          <cell r="AQ5122">
            <v>10009437</v>
          </cell>
          <cell r="AR5122">
            <v>10</v>
          </cell>
          <cell r="AS5122">
            <v>42667</v>
          </cell>
          <cell r="AT5122" t="str">
            <v>SD Terminado Parcheo UAERMV Arterial SD -</v>
          </cell>
          <cell r="AV5122" t="str">
            <v>sc</v>
          </cell>
        </row>
        <row r="5123">
          <cell r="AP5123">
            <v>522680</v>
          </cell>
          <cell r="AQ5123">
            <v>10009437</v>
          </cell>
          <cell r="AR5123">
            <v>10</v>
          </cell>
          <cell r="AS5123">
            <v>42667</v>
          </cell>
          <cell r="AT5123" t="str">
            <v>SD Terminado Parcheo UAERMV Arterial SD -</v>
          </cell>
          <cell r="AV5123" t="str">
            <v>sc</v>
          </cell>
        </row>
        <row r="5124">
          <cell r="AP5124">
            <v>522688</v>
          </cell>
          <cell r="AQ5124">
            <v>10009481</v>
          </cell>
          <cell r="AR5124">
            <v>10</v>
          </cell>
          <cell r="AS5124">
            <v>42313</v>
          </cell>
          <cell r="AT5124" t="str">
            <v>IDU-74-2008 Terminado Mantenimiento Rutinario IDU Circuito Movilidad  -</v>
          </cell>
          <cell r="AV5124" t="str">
            <v>sc</v>
          </cell>
        </row>
        <row r="5125">
          <cell r="AP5125">
            <v>522705</v>
          </cell>
          <cell r="AQ5125">
            <v>10009511</v>
          </cell>
          <cell r="AR5125">
            <v>10</v>
          </cell>
          <cell r="AS5125">
            <v>42313</v>
          </cell>
          <cell r="AT5125" t="str">
            <v>IDU-74-2008 Terminado Mantenimiento Rutinario IDU Circuito Movilidad  -</v>
          </cell>
          <cell r="AV5125" t="str">
            <v>sc</v>
          </cell>
        </row>
        <row r="5126">
          <cell r="AP5126">
            <v>522708</v>
          </cell>
          <cell r="AQ5126">
            <v>10009535</v>
          </cell>
          <cell r="AR5126">
            <v>10</v>
          </cell>
          <cell r="AS5126">
            <v>42313</v>
          </cell>
          <cell r="AT5126" t="str">
            <v>IDU-74-2008 Terminado Mantenimiento Rutinario IDU Arterial  -</v>
          </cell>
          <cell r="AV5126" t="str">
            <v>sc</v>
          </cell>
        </row>
        <row r="5127">
          <cell r="AP5127">
            <v>522711</v>
          </cell>
          <cell r="AQ5127">
            <v>10009541</v>
          </cell>
          <cell r="AR5127">
            <v>10</v>
          </cell>
          <cell r="AS5127">
            <v>42313</v>
          </cell>
          <cell r="AT5127" t="str">
            <v>IDU-74-2008 Terminado Mantenimiento Rutinario IDU Circuito Movilidad  -</v>
          </cell>
          <cell r="AV5127" t="str">
            <v>sc</v>
          </cell>
        </row>
        <row r="5128">
          <cell r="AP5128">
            <v>522716</v>
          </cell>
          <cell r="AQ5128">
            <v>10009566</v>
          </cell>
          <cell r="AR5128">
            <v>10</v>
          </cell>
          <cell r="AS5128">
            <v>42412</v>
          </cell>
          <cell r="AT5128" t="str">
            <v>IDU-1806-2015 Contratado Mantenimiento Periódico IDU Arterial BRIGADA DE REACCIÓN VIAL -</v>
          </cell>
          <cell r="AV5128" t="str">
            <v>sc</v>
          </cell>
        </row>
        <row r="5129">
          <cell r="AP5129">
            <v>522718</v>
          </cell>
          <cell r="AQ5129">
            <v>10009566</v>
          </cell>
          <cell r="AR5129">
            <v>10</v>
          </cell>
          <cell r="AS5129">
            <v>42412</v>
          </cell>
          <cell r="AT5129" t="str">
            <v>IDU-1806-2015 Contratado Mantenimiento Periódico IDU Arterial BRIGADA DE REACCIÓN VIAL -</v>
          </cell>
          <cell r="AV5129" t="str">
            <v>sc</v>
          </cell>
        </row>
        <row r="5130">
          <cell r="AP5130">
            <v>522720</v>
          </cell>
          <cell r="AQ5130">
            <v>10009566</v>
          </cell>
          <cell r="AR5130">
            <v>10</v>
          </cell>
          <cell r="AS5130">
            <v>42412</v>
          </cell>
          <cell r="AT5130" t="str">
            <v>IDU-1806-2015 Contratado Mantenimiento Periódico IDU Arterial BRIGADA DE REACCIÓN VIAL -</v>
          </cell>
          <cell r="AV5130" t="str">
            <v>sc</v>
          </cell>
        </row>
        <row r="5131">
          <cell r="AP5131">
            <v>522722</v>
          </cell>
          <cell r="AQ5131">
            <v>10009566</v>
          </cell>
          <cell r="AR5131">
            <v>10</v>
          </cell>
          <cell r="AS5131">
            <v>42412</v>
          </cell>
          <cell r="AT5131" t="str">
            <v>IDU-1806-2015 Contratado Mantenimiento Periódico IDU Arterial BRIGADA DE REACCIÓN VIAL -</v>
          </cell>
          <cell r="AV5131" t="str">
            <v>sc</v>
          </cell>
        </row>
        <row r="5132">
          <cell r="AP5132">
            <v>522725</v>
          </cell>
          <cell r="AQ5132">
            <v>10009569</v>
          </cell>
          <cell r="AR5132">
            <v>10</v>
          </cell>
          <cell r="AS5132">
            <v>42313</v>
          </cell>
          <cell r="AT5132" t="str">
            <v>IDU-74-2008 Terminado Mantenimiento Rutinario IDU Circuito Movilidad  -</v>
          </cell>
          <cell r="AV5132" t="str">
            <v>sc</v>
          </cell>
        </row>
        <row r="5133">
          <cell r="AP5133">
            <v>522728</v>
          </cell>
          <cell r="AQ5133">
            <v>10009592</v>
          </cell>
          <cell r="AR5133">
            <v>10</v>
          </cell>
          <cell r="AS5133">
            <v>42313</v>
          </cell>
          <cell r="AT5133" t="str">
            <v>IDU-74-2008 Terminado Mantenimiento Rutinario IDU Circuito Movilidad  -</v>
          </cell>
          <cell r="AV5133" t="str">
            <v>sc</v>
          </cell>
        </row>
        <row r="5134">
          <cell r="AP5134">
            <v>522731</v>
          </cell>
          <cell r="AQ5134">
            <v>10009609</v>
          </cell>
          <cell r="AR5134">
            <v>10</v>
          </cell>
          <cell r="AS5134">
            <v>42313</v>
          </cell>
          <cell r="AT5134" t="str">
            <v>IDU-1815-2013 Terminado Acciones de Movilidad IDU Arterial  -</v>
          </cell>
          <cell r="AV5134" t="str">
            <v>sc</v>
          </cell>
        </row>
        <row r="5135">
          <cell r="AP5135">
            <v>522736</v>
          </cell>
          <cell r="AQ5135">
            <v>10009614</v>
          </cell>
          <cell r="AR5135">
            <v>10</v>
          </cell>
          <cell r="AS5135">
            <v>42768</v>
          </cell>
          <cell r="AT5135" t="str">
            <v>SD Reservado Acciones de Movilidad UAERMV Circuito Movilidad Salvando Vidas -</v>
          </cell>
          <cell r="AV5135" t="str">
            <v>sc</v>
          </cell>
        </row>
        <row r="5136">
          <cell r="AP5136">
            <v>522741</v>
          </cell>
          <cell r="AQ5136">
            <v>10009623</v>
          </cell>
          <cell r="AR5136">
            <v>10</v>
          </cell>
          <cell r="AS5136">
            <v>42667</v>
          </cell>
          <cell r="AT5136" t="str">
            <v>SD Terminado Parcheo UAERMV Arterial SD -</v>
          </cell>
          <cell r="AV5136" t="str">
            <v>sc</v>
          </cell>
        </row>
        <row r="5137">
          <cell r="AP5137">
            <v>522743</v>
          </cell>
          <cell r="AQ5137">
            <v>10009623</v>
          </cell>
          <cell r="AR5137">
            <v>10</v>
          </cell>
          <cell r="AS5137">
            <v>42412</v>
          </cell>
          <cell r="AT5137" t="str">
            <v>IDU-1806-2015 Contratado Mantenimiento Periódico IDU Arterial BRIGADA DE REACCIÓN VIAL -</v>
          </cell>
          <cell r="AV5137" t="str">
            <v>sc</v>
          </cell>
        </row>
        <row r="5138">
          <cell r="AP5138">
            <v>522745</v>
          </cell>
          <cell r="AQ5138">
            <v>10009623</v>
          </cell>
          <cell r="AR5138">
            <v>10</v>
          </cell>
          <cell r="AS5138">
            <v>42667</v>
          </cell>
          <cell r="AT5138" t="str">
            <v>SD Terminado Parcheo UAERMV Arterial SD -</v>
          </cell>
          <cell r="AV5138" t="str">
            <v>sc</v>
          </cell>
        </row>
        <row r="5139">
          <cell r="AP5139">
            <v>522747</v>
          </cell>
          <cell r="AQ5139">
            <v>10009623</v>
          </cell>
          <cell r="AR5139">
            <v>10</v>
          </cell>
          <cell r="AS5139">
            <v>42412</v>
          </cell>
          <cell r="AT5139" t="str">
            <v>IDU-1806-2015 Contratado Mantenimiento Periódico IDU Arterial BRIGADA DE REACCIÓN VIAL -</v>
          </cell>
          <cell r="AV5139" t="str">
            <v>sc</v>
          </cell>
        </row>
        <row r="5140">
          <cell r="AP5140">
            <v>522750</v>
          </cell>
          <cell r="AQ5140">
            <v>10009635</v>
          </cell>
          <cell r="AR5140">
            <v>10</v>
          </cell>
          <cell r="AS5140">
            <v>42768</v>
          </cell>
          <cell r="AT5140" t="str">
            <v>SD Reservado Acciones de Movilidad UAERMV Circuito Movilidad Salvando Vidas -</v>
          </cell>
          <cell r="AV5140" t="str">
            <v>sc</v>
          </cell>
        </row>
        <row r="5141">
          <cell r="AP5141">
            <v>522758</v>
          </cell>
          <cell r="AQ5141">
            <v>10009675</v>
          </cell>
          <cell r="AR5141">
            <v>10</v>
          </cell>
          <cell r="AS5141">
            <v>42313</v>
          </cell>
          <cell r="AT5141" t="str">
            <v>IDU-74-2008 Terminado Mantenimiento Rutinario IDU Circuito Movilidad  -</v>
          </cell>
          <cell r="AV5141" t="str">
            <v>sc</v>
          </cell>
        </row>
        <row r="5142">
          <cell r="AP5142">
            <v>522793</v>
          </cell>
          <cell r="AQ5142">
            <v>10009766</v>
          </cell>
          <cell r="AR5142">
            <v>10</v>
          </cell>
          <cell r="AS5142">
            <v>42313</v>
          </cell>
          <cell r="AT5142" t="str">
            <v>IDU-1815-2013 Terminado Acciones de Movilidad IDU Arterial  -</v>
          </cell>
          <cell r="AV5142" t="str">
            <v>sc</v>
          </cell>
        </row>
        <row r="5143">
          <cell r="AP5143">
            <v>522820</v>
          </cell>
          <cell r="AQ5143">
            <v>10010137</v>
          </cell>
          <cell r="AR5143">
            <v>10</v>
          </cell>
          <cell r="AS5143">
            <v>42412</v>
          </cell>
          <cell r="AT5143" t="str">
            <v>IDU-1806-2015 Contratado Mantenimiento Periódico IDU Arterial BRIGADA DE REACCIÓN VIAL -</v>
          </cell>
          <cell r="AV5143" t="str">
            <v>sc</v>
          </cell>
        </row>
        <row r="5144">
          <cell r="AP5144">
            <v>522822</v>
          </cell>
          <cell r="AQ5144">
            <v>10010137</v>
          </cell>
          <cell r="AR5144">
            <v>10</v>
          </cell>
          <cell r="AS5144">
            <v>42412</v>
          </cell>
          <cell r="AT5144" t="str">
            <v>IDU-1806-2015 Contratado Mantenimiento Periódico IDU Arterial BRIGADA DE REACCIÓN VIAL -</v>
          </cell>
          <cell r="AV5144" t="str">
            <v>sc</v>
          </cell>
        </row>
        <row r="5145">
          <cell r="AP5145">
            <v>522824</v>
          </cell>
          <cell r="AQ5145">
            <v>10010137</v>
          </cell>
          <cell r="AR5145">
            <v>10</v>
          </cell>
          <cell r="AS5145">
            <v>42667</v>
          </cell>
          <cell r="AT5145" t="str">
            <v>SD Terminado Parcheo UAERMV Arterial SD -</v>
          </cell>
          <cell r="AV5145" t="str">
            <v>sc</v>
          </cell>
        </row>
        <row r="5146">
          <cell r="AP5146">
            <v>522826</v>
          </cell>
          <cell r="AQ5146">
            <v>10010137</v>
          </cell>
          <cell r="AR5146">
            <v>10</v>
          </cell>
          <cell r="AS5146">
            <v>42667</v>
          </cell>
          <cell r="AT5146" t="str">
            <v>SD Terminado Parcheo UAERMV Arterial SD -</v>
          </cell>
          <cell r="AV5146" t="str">
            <v>sc</v>
          </cell>
        </row>
        <row r="5147">
          <cell r="AP5147">
            <v>522829</v>
          </cell>
          <cell r="AQ5147">
            <v>10010139</v>
          </cell>
          <cell r="AR5147">
            <v>10</v>
          </cell>
          <cell r="AS5147">
            <v>42768</v>
          </cell>
          <cell r="AT5147" t="str">
            <v>SD Reservado Acciones de Movilidad UAERMV Circuito Movilidad Salvando Vidas -</v>
          </cell>
          <cell r="AV5147" t="str">
            <v>sc</v>
          </cell>
        </row>
        <row r="5148">
          <cell r="AP5148">
            <v>523519</v>
          </cell>
          <cell r="AQ5148">
            <v>13000001</v>
          </cell>
          <cell r="AR5148">
            <v>10</v>
          </cell>
          <cell r="AS5148">
            <v>42412</v>
          </cell>
          <cell r="AT5148" t="str">
            <v>IDU-1806-2015 Contratado Mantenimiento Periódico IDU Arterial BRIGADA DE REACCIÓN VIAL -Anden 9-POLIZA ESTABILIDAD ACTIVA</v>
          </cell>
          <cell r="AV5148" t="str">
            <v>sc</v>
          </cell>
        </row>
        <row r="5149">
          <cell r="AP5149">
            <v>523521</v>
          </cell>
          <cell r="AQ5149">
            <v>13000001</v>
          </cell>
          <cell r="AR5149">
            <v>10</v>
          </cell>
          <cell r="AS5149">
            <v>42412</v>
          </cell>
          <cell r="AT5149" t="str">
            <v>IDU-1806-2015 Contratado Mantenimiento Periódico IDU Arterial BRIGADA DE REACCIÓN VIAL -Anden 9-POLIZA ESTABILIDAD ACTIVA</v>
          </cell>
          <cell r="AV5149" t="str">
            <v>sc</v>
          </cell>
        </row>
        <row r="5150">
          <cell r="AP5150">
            <v>523523</v>
          </cell>
          <cell r="AQ5150">
            <v>13000001</v>
          </cell>
          <cell r="AR5150">
            <v>10</v>
          </cell>
          <cell r="AS5150">
            <v>42412</v>
          </cell>
          <cell r="AT5150" t="str">
            <v>IDU-1806-2015 Contratado Mantenimiento Periódico IDU Arterial BRIGADA DE REACCIÓN VIAL -Anden 9-POLIZA ESTABILIDAD ACTIVA</v>
          </cell>
          <cell r="AV5150" t="str">
            <v>sc</v>
          </cell>
        </row>
        <row r="5151">
          <cell r="AP5151">
            <v>523546</v>
          </cell>
          <cell r="AQ5151">
            <v>13000006</v>
          </cell>
          <cell r="AR5151">
            <v>10</v>
          </cell>
          <cell r="AS5151">
            <v>42412</v>
          </cell>
          <cell r="AT5151" t="str">
            <v>IDU-1806-2015 Contratado Mantenimiento Periódico IDU Arterial BRIGADA DE REACCIÓN VIAL -</v>
          </cell>
          <cell r="AV5151" t="str">
            <v>sc</v>
          </cell>
        </row>
        <row r="5152">
          <cell r="AP5152">
            <v>526449</v>
          </cell>
          <cell r="AQ5152">
            <v>10010258</v>
          </cell>
          <cell r="AR5152">
            <v>10</v>
          </cell>
          <cell r="AS5152">
            <v>42313</v>
          </cell>
          <cell r="AT5152" t="str">
            <v>IDU-74-2008 Terminado Acciones de Movilidad IDU Arterial  -</v>
          </cell>
          <cell r="AV5152" t="str">
            <v>sc</v>
          </cell>
        </row>
        <row r="5153">
          <cell r="AP5153">
            <v>527039</v>
          </cell>
          <cell r="AQ5153">
            <v>10010273</v>
          </cell>
          <cell r="AR5153">
            <v>10</v>
          </cell>
          <cell r="AS5153">
            <v>42313</v>
          </cell>
          <cell r="AT5153" t="str">
            <v>IDU-74-2008 Terminado Acciones de Movilidad IDU Arterial  -</v>
          </cell>
          <cell r="AV5153" t="str">
            <v>sc</v>
          </cell>
        </row>
        <row r="5154">
          <cell r="AP5154">
            <v>527864</v>
          </cell>
          <cell r="AQ5154">
            <v>10006605</v>
          </cell>
          <cell r="AR5154">
            <v>10</v>
          </cell>
          <cell r="AS5154">
            <v>42313</v>
          </cell>
          <cell r="AT5154" t="str">
            <v>IDU-1815-2013 Terminado Acciones de Movilidad IDU Arterial  -Calzada2-4-POLIZA ESTABILIDAD ACTIVA</v>
          </cell>
          <cell r="AV5154" t="str">
            <v>sc</v>
          </cell>
        </row>
        <row r="5155">
          <cell r="AP5155">
            <v>527867</v>
          </cell>
          <cell r="AQ5155">
            <v>10006605</v>
          </cell>
          <cell r="AR5155">
            <v>10</v>
          </cell>
          <cell r="AS5155">
            <v>42313</v>
          </cell>
          <cell r="AT5155" t="str">
            <v>IDU-1815-2013 Terminado Acciones de Movilidad IDU Arterial  -Calzada2-4-POLIZA ESTABILIDAD ACTIVA</v>
          </cell>
          <cell r="AV5155" t="str">
            <v>sc</v>
          </cell>
        </row>
        <row r="5156">
          <cell r="AP5156">
            <v>528004</v>
          </cell>
          <cell r="AQ5156">
            <v>10000024</v>
          </cell>
          <cell r="AR5156">
            <v>10</v>
          </cell>
          <cell r="AS5156">
            <v>42313</v>
          </cell>
          <cell r="AT5156" t="str">
            <v>IDU-74-2008 Terminado Rehabilitación IDU Arterial  -Calzada2-POLIZA ESTABILIDAD ACTIVA</v>
          </cell>
          <cell r="AV5156" t="str">
            <v>sc</v>
          </cell>
        </row>
        <row r="5157">
          <cell r="AP5157">
            <v>528005</v>
          </cell>
          <cell r="AQ5157">
            <v>10000024</v>
          </cell>
          <cell r="AR5157">
            <v>10</v>
          </cell>
          <cell r="AS5157">
            <v>42313</v>
          </cell>
          <cell r="AT5157" t="str">
            <v>IDU-1815-2013 Terminado Acciones de Movilidad IDU Arterial  -Calzada2-POLIZA ESTABILIDAD ACTIVA</v>
          </cell>
          <cell r="AV5157" t="str">
            <v>sc</v>
          </cell>
        </row>
        <row r="5158">
          <cell r="AP5158">
            <v>528060</v>
          </cell>
          <cell r="AQ5158">
            <v>10009721</v>
          </cell>
          <cell r="AR5158">
            <v>10</v>
          </cell>
          <cell r="AS5158">
            <v>42723</v>
          </cell>
          <cell r="AT5158" t="str">
            <v>SD Terminado Mantenimiento Periódico UAERMV Arterial SD -</v>
          </cell>
          <cell r="AV5158" t="str">
            <v>sc</v>
          </cell>
        </row>
        <row r="5159">
          <cell r="AP5159">
            <v>528062</v>
          </cell>
          <cell r="AQ5159">
            <v>10009721</v>
          </cell>
          <cell r="AR5159">
            <v>10</v>
          </cell>
          <cell r="AS5159">
            <v>42667</v>
          </cell>
          <cell r="AT5159" t="str">
            <v>SD Terminado Parcheo UAERMV Arterial SD -</v>
          </cell>
          <cell r="AV5159" t="str">
            <v>sc</v>
          </cell>
        </row>
        <row r="5160">
          <cell r="AP5160">
            <v>528064</v>
          </cell>
          <cell r="AQ5160">
            <v>10009721</v>
          </cell>
          <cell r="AR5160">
            <v>10</v>
          </cell>
          <cell r="AS5160">
            <v>42412</v>
          </cell>
          <cell r="AT5160" t="str">
            <v>IDU-1806-2015 Contratado Mantenimiento Periódico IDU Arterial BRIGADA DE REACCIÓN VIAL -</v>
          </cell>
          <cell r="AV5160" t="str">
            <v>sc</v>
          </cell>
        </row>
        <row r="5161">
          <cell r="AP5161">
            <v>528078</v>
          </cell>
          <cell r="AQ5161">
            <v>10006480</v>
          </cell>
          <cell r="AR5161">
            <v>10</v>
          </cell>
          <cell r="AS5161">
            <v>42313</v>
          </cell>
          <cell r="AT5161" t="str">
            <v>IDU-1815-2013 Terminado Acciones de Movilidad IDU Arterial  -</v>
          </cell>
          <cell r="AV5161" t="str">
            <v>sc</v>
          </cell>
        </row>
        <row r="5162">
          <cell r="AP5162">
            <v>529221</v>
          </cell>
          <cell r="AQ5162">
            <v>10005654</v>
          </cell>
          <cell r="AR5162">
            <v>10</v>
          </cell>
          <cell r="AS5162">
            <v>42667</v>
          </cell>
          <cell r="AT5162" t="str">
            <v>SD Terminado Mantenimiento Periódico UAERMV Arterial SD -</v>
          </cell>
          <cell r="AV5162" t="str">
            <v>sc</v>
          </cell>
        </row>
        <row r="5163">
          <cell r="AP5163">
            <v>529222</v>
          </cell>
          <cell r="AQ5163">
            <v>10005654</v>
          </cell>
          <cell r="AR5163">
            <v>10</v>
          </cell>
          <cell r="AS5163">
            <v>42313</v>
          </cell>
          <cell r="AT5163" t="str">
            <v>IDU-074-2009 Terminado Mantenimiento Periódico IDU Arterial  -</v>
          </cell>
          <cell r="AV5163" t="str">
            <v>sc</v>
          </cell>
        </row>
        <row r="5164">
          <cell r="AP5164">
            <v>529224</v>
          </cell>
          <cell r="AQ5164">
            <v>10005654</v>
          </cell>
          <cell r="AR5164">
            <v>10</v>
          </cell>
          <cell r="AS5164">
            <v>42313</v>
          </cell>
          <cell r="AT5164" t="str">
            <v>IDU-074-2009 Terminado Mantenimiento Rutinario IDU Arterial  -</v>
          </cell>
          <cell r="AV5164" t="str">
            <v>sc</v>
          </cell>
        </row>
        <row r="5165">
          <cell r="AP5165">
            <v>529226</v>
          </cell>
          <cell r="AQ5165">
            <v>10005654</v>
          </cell>
          <cell r="AR5165">
            <v>10</v>
          </cell>
          <cell r="AS5165">
            <v>42313</v>
          </cell>
          <cell r="AT5165" t="str">
            <v>IDU-074-2009 Terminado Acciones de Movilidad IDU Arterial  -</v>
          </cell>
          <cell r="AV5165" t="str">
            <v>sc</v>
          </cell>
        </row>
        <row r="5166">
          <cell r="AP5166">
            <v>529235</v>
          </cell>
          <cell r="AQ5166">
            <v>10004099</v>
          </cell>
          <cell r="AR5166">
            <v>10</v>
          </cell>
          <cell r="AS5166">
            <v>42667</v>
          </cell>
          <cell r="AT5166" t="str">
            <v>SD Terminado Mantenimiento Periódico UAERMV Arterial SD -</v>
          </cell>
          <cell r="AV5166" t="str">
            <v>sc</v>
          </cell>
        </row>
        <row r="5167">
          <cell r="AP5167">
            <v>529254</v>
          </cell>
          <cell r="AQ5167">
            <v>10004240</v>
          </cell>
          <cell r="AR5167">
            <v>10</v>
          </cell>
          <cell r="AS5167">
            <v>42313</v>
          </cell>
          <cell r="AT5167" t="str">
            <v>IDU-074-2009 Terminado Mantenimiento Rutinario IDU Arterial  -</v>
          </cell>
          <cell r="AV5167" t="str">
            <v>sc</v>
          </cell>
        </row>
        <row r="5168">
          <cell r="AP5168">
            <v>529255</v>
          </cell>
          <cell r="AQ5168">
            <v>10004240</v>
          </cell>
          <cell r="AR5168">
            <v>10</v>
          </cell>
          <cell r="AS5168">
            <v>42313</v>
          </cell>
          <cell r="AT5168" t="str">
            <v>IDU-074-2009 Terminado Mantenimiento Rutinario IDU Arterial  -</v>
          </cell>
          <cell r="AV5168" t="str">
            <v>sc</v>
          </cell>
        </row>
        <row r="5169">
          <cell r="AP5169">
            <v>529258</v>
          </cell>
          <cell r="AQ5169">
            <v>10004240</v>
          </cell>
          <cell r="AR5169">
            <v>10</v>
          </cell>
          <cell r="AS5169">
            <v>42313</v>
          </cell>
          <cell r="AT5169" t="str">
            <v>IDU-074-2009 Terminado Mantenimiento Rutinario IDU Arterial  -</v>
          </cell>
          <cell r="AV5169" t="str">
            <v>sc</v>
          </cell>
        </row>
        <row r="5170">
          <cell r="AP5170">
            <v>529488</v>
          </cell>
          <cell r="AQ5170">
            <v>10010138</v>
          </cell>
          <cell r="AR5170">
            <v>10</v>
          </cell>
          <cell r="AS5170">
            <v>42313</v>
          </cell>
          <cell r="AT5170" t="str">
            <v>IDU-1815-2013 Terminado Acciones de Movilidad IDU Arterial  -</v>
          </cell>
          <cell r="AV5170" t="str">
            <v>sc</v>
          </cell>
        </row>
        <row r="5171">
          <cell r="AP5171">
            <v>529756</v>
          </cell>
          <cell r="AQ5171">
            <v>10010277</v>
          </cell>
          <cell r="AR5171">
            <v>10</v>
          </cell>
          <cell r="AS5171">
            <v>42667</v>
          </cell>
          <cell r="AT5171" t="str">
            <v>SD Terminado Mantenimiento Periódico UAERMV Local SD -</v>
          </cell>
          <cell r="AV5171" t="str">
            <v>sc</v>
          </cell>
        </row>
        <row r="5172">
          <cell r="AP5172">
            <v>530614</v>
          </cell>
          <cell r="AQ5172">
            <v>10007666</v>
          </cell>
          <cell r="AR5172">
            <v>10</v>
          </cell>
          <cell r="AS5172">
            <v>42313</v>
          </cell>
          <cell r="AT5172" t="str">
            <v>IDU-1815-2013 Terminado Acciones de Movilidad IDU Arterial  -</v>
          </cell>
          <cell r="AV5172" t="str">
            <v>sc</v>
          </cell>
        </row>
        <row r="5173">
          <cell r="AP5173">
            <v>530616</v>
          </cell>
          <cell r="AQ5173">
            <v>10007666</v>
          </cell>
          <cell r="AR5173">
            <v>10</v>
          </cell>
          <cell r="AS5173">
            <v>42313</v>
          </cell>
          <cell r="AT5173" t="str">
            <v>IDU-1815-2013 Terminado Acciones de Movilidad IDU Arterial  -</v>
          </cell>
          <cell r="AV5173" t="str">
            <v>sc</v>
          </cell>
        </row>
        <row r="5174">
          <cell r="AP5174">
            <v>530756</v>
          </cell>
          <cell r="AQ5174">
            <v>10007599</v>
          </cell>
          <cell r="AR5174">
            <v>10</v>
          </cell>
          <cell r="AS5174">
            <v>42723</v>
          </cell>
          <cell r="AT5174" t="str">
            <v>SD Terminado Mantenimiento Periódico UAERMV Arterial SD -</v>
          </cell>
          <cell r="AV5174" t="str">
            <v>sc</v>
          </cell>
        </row>
        <row r="5175">
          <cell r="AP5175">
            <v>530758</v>
          </cell>
          <cell r="AQ5175">
            <v>10007599</v>
          </cell>
          <cell r="AR5175">
            <v>10</v>
          </cell>
          <cell r="AS5175">
            <v>42313</v>
          </cell>
          <cell r="AT5175" t="str">
            <v>IDU-1815-2013 Terminado Acciones de Movilidad IDU Arterial  -</v>
          </cell>
          <cell r="AV5175" t="str">
            <v>sc</v>
          </cell>
        </row>
        <row r="5176">
          <cell r="AP5176">
            <v>530780</v>
          </cell>
          <cell r="AQ5176">
            <v>10007492</v>
          </cell>
          <cell r="AR5176">
            <v>10</v>
          </cell>
          <cell r="AS5176">
            <v>42313</v>
          </cell>
          <cell r="AT5176" t="str">
            <v>IDU-1815-2013 Terminado Acciones de Movilidad IDU Arterial  -</v>
          </cell>
          <cell r="AV5176" t="str">
            <v>sc</v>
          </cell>
        </row>
        <row r="5177">
          <cell r="AP5177">
            <v>530782</v>
          </cell>
          <cell r="AQ5177">
            <v>10007492</v>
          </cell>
          <cell r="AR5177">
            <v>10</v>
          </cell>
          <cell r="AS5177">
            <v>42313</v>
          </cell>
          <cell r="AT5177" t="str">
            <v>IDU-1815-2013 Terminado Acciones de Movilidad IDU Arterial  -</v>
          </cell>
          <cell r="AV5177" t="str">
            <v>sc</v>
          </cell>
        </row>
        <row r="5178">
          <cell r="AP5178">
            <v>530870</v>
          </cell>
          <cell r="AQ5178">
            <v>10003805</v>
          </cell>
          <cell r="AR5178">
            <v>10</v>
          </cell>
          <cell r="AS5178">
            <v>42313</v>
          </cell>
          <cell r="AT5178" t="str">
            <v>IDU-1815-2013 Terminado Acciones de Movilidad IDU Arterial  -</v>
          </cell>
          <cell r="AV5178" t="str">
            <v>sc</v>
          </cell>
        </row>
        <row r="5179">
          <cell r="AP5179">
            <v>530911</v>
          </cell>
          <cell r="AQ5179">
            <v>10004358</v>
          </cell>
          <cell r="AR5179">
            <v>10</v>
          </cell>
          <cell r="AS5179">
            <v>42313</v>
          </cell>
          <cell r="AT5179" t="str">
            <v>IDU-073-2012 Terminado Rehabilitación IDU Local  -Calzada 2-POLIZA ESTABILIDAD ACTIVA</v>
          </cell>
          <cell r="AV5179" t="str">
            <v>sc</v>
          </cell>
        </row>
        <row r="5180">
          <cell r="AP5180">
            <v>530917</v>
          </cell>
          <cell r="AQ5180">
            <v>10010154</v>
          </cell>
          <cell r="AR5180">
            <v>10</v>
          </cell>
          <cell r="AS5180">
            <v>42278</v>
          </cell>
          <cell r="AT5180" t="str">
            <v>SD Terminado Mantenimiento Periódico UAERMV Local  -</v>
          </cell>
          <cell r="AV5180" t="str">
            <v>INTERVENCION UAERMV Mantenimiento Periódico Fecha Reporte 30/9/2015</v>
          </cell>
        </row>
        <row r="5181">
          <cell r="AP5181">
            <v>530965</v>
          </cell>
          <cell r="AQ5181">
            <v>10003909</v>
          </cell>
          <cell r="AR5181">
            <v>10</v>
          </cell>
          <cell r="AS5181">
            <v>42313</v>
          </cell>
          <cell r="AT5181" t="str">
            <v>IDU-1815-2013 Terminado Acciones de Movilidad IDU Arterial  -</v>
          </cell>
          <cell r="AV5181" t="str">
            <v>sc</v>
          </cell>
        </row>
        <row r="5182">
          <cell r="AP5182">
            <v>531016</v>
          </cell>
          <cell r="AQ5182">
            <v>10010160</v>
          </cell>
          <cell r="AR5182">
            <v>10</v>
          </cell>
          <cell r="AS5182">
            <v>42313</v>
          </cell>
          <cell r="AT5182" t="str">
            <v>IDU-55-2012 Terminado Acciones de Movilidad IDU Arterial  -</v>
          </cell>
          <cell r="AV5182" t="str">
            <v>sc</v>
          </cell>
        </row>
        <row r="5183">
          <cell r="AP5183">
            <v>531820</v>
          </cell>
          <cell r="AQ5183">
            <v>10010347</v>
          </cell>
          <cell r="AR5183">
            <v>10</v>
          </cell>
          <cell r="AS5183">
            <v>42313</v>
          </cell>
          <cell r="AT5183" t="str">
            <v>CONV-009-2011 Terminado Mantenimiento Periódico IDU Circuito Movilidad  -</v>
          </cell>
          <cell r="AV5183" t="str">
            <v>sc</v>
          </cell>
        </row>
        <row r="5184">
          <cell r="AP5184">
            <v>531823</v>
          </cell>
          <cell r="AQ5184">
            <v>10010348</v>
          </cell>
          <cell r="AR5184">
            <v>10</v>
          </cell>
          <cell r="AS5184">
            <v>41029</v>
          </cell>
          <cell r="AT5184" t="str">
            <v>CONV-137-2009 Terminado Mantenimiento Periódico UAERMV Local  -</v>
          </cell>
          <cell r="AV5184" t="str">
            <v>sc</v>
          </cell>
        </row>
        <row r="5185">
          <cell r="AP5185">
            <v>531829</v>
          </cell>
          <cell r="AQ5185">
            <v>10010350</v>
          </cell>
          <cell r="AR5185">
            <v>10</v>
          </cell>
          <cell r="AS5185">
            <v>42361</v>
          </cell>
          <cell r="AT5185" t="str">
            <v>UMV-638-2013 Terminado Acciones de Movilidad UAERMV Circuito Movilidad  -</v>
          </cell>
          <cell r="AV5185" t="str">
            <v>sc</v>
          </cell>
        </row>
        <row r="5186">
          <cell r="AP5186">
            <v>531844</v>
          </cell>
          <cell r="AQ5186">
            <v>10010355</v>
          </cell>
          <cell r="AR5186">
            <v>10</v>
          </cell>
          <cell r="AS5186">
            <v>42723</v>
          </cell>
          <cell r="AT5186" t="str">
            <v>SD Terminado Mantenimiento Periódico UAERMV Arterial SD -</v>
          </cell>
          <cell r="AV5186" t="str">
            <v>sc</v>
          </cell>
        </row>
        <row r="5187">
          <cell r="AP5187">
            <v>531846</v>
          </cell>
          <cell r="AQ5187">
            <v>10010355</v>
          </cell>
          <cell r="AR5187">
            <v>10</v>
          </cell>
          <cell r="AS5187">
            <v>42723</v>
          </cell>
          <cell r="AT5187" t="str">
            <v>SD Terminado Mantenimiento Periódico UAERMV Arterial SD -</v>
          </cell>
          <cell r="AV5187" t="str">
            <v>sc</v>
          </cell>
        </row>
        <row r="5188">
          <cell r="AP5188">
            <v>533689</v>
          </cell>
          <cell r="AQ5188">
            <v>50008521</v>
          </cell>
          <cell r="AR5188">
            <v>10</v>
          </cell>
          <cell r="AS5188">
            <v>42313</v>
          </cell>
          <cell r="AT5188" t="str">
            <v>IDU-1815-2013 Terminado Acciones de Movilidad IDU Arterial  -</v>
          </cell>
          <cell r="AV5188" t="str">
            <v>sc</v>
          </cell>
        </row>
        <row r="5189">
          <cell r="AP5189">
            <v>533764</v>
          </cell>
          <cell r="AQ5189">
            <v>9002666</v>
          </cell>
          <cell r="AR5189">
            <v>10</v>
          </cell>
          <cell r="AS5189">
            <v>42342</v>
          </cell>
          <cell r="AT5189" t="str">
            <v>IDU-138-2007 Terminado Construcción IDU Arterial  -</v>
          </cell>
          <cell r="AV5189" t="str">
            <v>sc</v>
          </cell>
        </row>
        <row r="5190">
          <cell r="AP5190">
            <v>533847</v>
          </cell>
          <cell r="AQ5190">
            <v>10010311</v>
          </cell>
          <cell r="AR5190">
            <v>10</v>
          </cell>
          <cell r="AS5190">
            <v>42361</v>
          </cell>
          <cell r="AT5190" t="str">
            <v>UMV-638-2013 Terminado Acciones de Movilidad UAERMV Circuito Movilidad  -</v>
          </cell>
          <cell r="AV5190" t="str">
            <v>sc</v>
          </cell>
        </row>
        <row r="5191">
          <cell r="AP5191">
            <v>603775</v>
          </cell>
          <cell r="AQ5191">
            <v>9003689</v>
          </cell>
          <cell r="AR5191">
            <v>10</v>
          </cell>
          <cell r="AS5191">
            <v>42342</v>
          </cell>
          <cell r="AT5191" t="str">
            <v>IDU-137-2007 Terminado Construcción IDU Arterial  -</v>
          </cell>
          <cell r="AV5191" t="str">
            <v>sc</v>
          </cell>
        </row>
        <row r="5192">
          <cell r="AP5192">
            <v>603788</v>
          </cell>
          <cell r="AQ5192">
            <v>9003714</v>
          </cell>
          <cell r="AR5192">
            <v>10</v>
          </cell>
          <cell r="AS5192">
            <v>42342</v>
          </cell>
          <cell r="AT5192" t="str">
            <v>IDU-137-2007 Terminado Construcción IDU Arterial  -</v>
          </cell>
          <cell r="AV5192" t="str">
            <v>sc</v>
          </cell>
        </row>
        <row r="5193">
          <cell r="AP5193">
            <v>605064</v>
          </cell>
          <cell r="AQ5193">
            <v>9002815</v>
          </cell>
          <cell r="AR5193">
            <v>10</v>
          </cell>
          <cell r="AS5193">
            <v>42342</v>
          </cell>
          <cell r="AT5193" t="str">
            <v>IDU-138-2007 Terminado Construcción IDU Arterial  -</v>
          </cell>
          <cell r="AV5193" t="str">
            <v>sc</v>
          </cell>
        </row>
        <row r="5194">
          <cell r="AP5194">
            <v>605130</v>
          </cell>
          <cell r="AQ5194">
            <v>9003816</v>
          </cell>
          <cell r="AR5194">
            <v>10</v>
          </cell>
          <cell r="AS5194">
            <v>42342</v>
          </cell>
          <cell r="AT5194" t="str">
            <v>IDU-137-2007 Terminado Construcción IDU Arterial  -</v>
          </cell>
          <cell r="AV5194" t="str">
            <v>sc</v>
          </cell>
        </row>
        <row r="5195">
          <cell r="AP5195">
            <v>605327</v>
          </cell>
          <cell r="AQ5195">
            <v>9003583</v>
          </cell>
          <cell r="AR5195">
            <v>10</v>
          </cell>
          <cell r="AS5195">
            <v>42342</v>
          </cell>
          <cell r="AT5195" t="str">
            <v>IDU-137-2007 Terminado Construcción IDU Arterial  -</v>
          </cell>
          <cell r="AV5195" t="str">
            <v>sc</v>
          </cell>
        </row>
        <row r="5196">
          <cell r="AP5196">
            <v>605340</v>
          </cell>
          <cell r="AQ5196">
            <v>9003618</v>
          </cell>
          <cell r="AR5196">
            <v>10</v>
          </cell>
          <cell r="AS5196">
            <v>42342</v>
          </cell>
          <cell r="AT5196" t="str">
            <v>IDU-137-2007 Terminado Construcción IDU Arterial  -</v>
          </cell>
          <cell r="AV5196" t="str">
            <v>sc</v>
          </cell>
        </row>
        <row r="5197">
          <cell r="AP5197">
            <v>605353</v>
          </cell>
          <cell r="AQ5197">
            <v>9003649</v>
          </cell>
          <cell r="AR5197">
            <v>10</v>
          </cell>
          <cell r="AS5197">
            <v>42342</v>
          </cell>
          <cell r="AT5197" t="str">
            <v>IDU-137-2007 Terminado Construcción IDU Arterial  -</v>
          </cell>
          <cell r="AV5197" t="str">
            <v>sc</v>
          </cell>
        </row>
        <row r="5198">
          <cell r="AP5198">
            <v>605366</v>
          </cell>
          <cell r="AQ5198">
            <v>9003664</v>
          </cell>
          <cell r="AR5198">
            <v>10</v>
          </cell>
          <cell r="AS5198">
            <v>42342</v>
          </cell>
          <cell r="AT5198" t="str">
            <v>IDU-137-2007 Terminado Construcción IDU Arterial  -</v>
          </cell>
          <cell r="AV5198" t="str">
            <v>sc</v>
          </cell>
        </row>
        <row r="5199">
          <cell r="AP5199">
            <v>605379</v>
          </cell>
          <cell r="AQ5199">
            <v>9003734</v>
          </cell>
          <cell r="AR5199">
            <v>10</v>
          </cell>
          <cell r="AS5199">
            <v>42342</v>
          </cell>
          <cell r="AT5199" t="str">
            <v>IDU-137-2007 Terminado Construcción IDU Arterial  -</v>
          </cell>
          <cell r="AV5199" t="str">
            <v>sc</v>
          </cell>
        </row>
        <row r="5200">
          <cell r="AP5200">
            <v>605392</v>
          </cell>
          <cell r="AQ5200">
            <v>9003752</v>
          </cell>
          <cell r="AR5200">
            <v>10</v>
          </cell>
          <cell r="AS5200">
            <v>42342</v>
          </cell>
          <cell r="AT5200" t="str">
            <v>IDU-137-2007 Terminado Construcción IDU Arterial  -</v>
          </cell>
          <cell r="AV5200" t="str">
            <v>sc</v>
          </cell>
        </row>
        <row r="5201">
          <cell r="AP5201">
            <v>900348</v>
          </cell>
          <cell r="AQ5201">
            <v>30000212</v>
          </cell>
          <cell r="AR5201">
            <v>10</v>
          </cell>
          <cell r="AS5201">
            <v>42723</v>
          </cell>
          <cell r="AT5201" t="str">
            <v>SD Terminado Mantenimiento Rutinario UAERMV Circuito Movilidad SD -</v>
          </cell>
          <cell r="AV5201" t="str">
            <v>sc</v>
          </cell>
        </row>
        <row r="5202">
          <cell r="AP5202">
            <v>900351</v>
          </cell>
          <cell r="AQ5202">
            <v>30000213</v>
          </cell>
          <cell r="AR5202">
            <v>10</v>
          </cell>
          <cell r="AS5202">
            <v>42723</v>
          </cell>
          <cell r="AT5202" t="str">
            <v>SD Terminado Mantenimiento Rutinario UAERMV Circuito Movilidad SD -</v>
          </cell>
          <cell r="AV5202" t="str">
            <v>sc</v>
          </cell>
        </row>
        <row r="5203">
          <cell r="AP5203">
            <v>900354</v>
          </cell>
          <cell r="AQ5203">
            <v>30000214</v>
          </cell>
          <cell r="AR5203">
            <v>10</v>
          </cell>
          <cell r="AS5203">
            <v>42361</v>
          </cell>
          <cell r="AT5203" t="str">
            <v>UMV-638-2013 Terminado Acciones de Movilidad UAERMV Circuito Movilidad  -</v>
          </cell>
          <cell r="AV5203" t="str">
            <v>sc</v>
          </cell>
        </row>
        <row r="5204">
          <cell r="AP5204">
            <v>900360</v>
          </cell>
          <cell r="AQ5204">
            <v>30000216</v>
          </cell>
          <cell r="AR5204">
            <v>10</v>
          </cell>
          <cell r="AS5204">
            <v>42361</v>
          </cell>
          <cell r="AT5204" t="str">
            <v>UMV-638-2013 Terminado Acciones de Movilidad UAERMV Circuito Movilidad  -</v>
          </cell>
          <cell r="AV5204" t="str">
            <v>sc</v>
          </cell>
        </row>
        <row r="5205">
          <cell r="AP5205">
            <v>900366</v>
          </cell>
          <cell r="AQ5205">
            <v>30000218</v>
          </cell>
          <cell r="AR5205">
            <v>10</v>
          </cell>
          <cell r="AS5205">
            <v>42361</v>
          </cell>
          <cell r="AT5205" t="str">
            <v>UMV-638-2013 Terminado Acciones de Movilidad UAERMV Circuito Movilidad  -</v>
          </cell>
          <cell r="AV5205" t="str">
            <v>sc</v>
          </cell>
        </row>
        <row r="5206">
          <cell r="AP5206">
            <v>901377</v>
          </cell>
          <cell r="AQ5206">
            <v>30000588</v>
          </cell>
          <cell r="AR5206">
            <v>10</v>
          </cell>
          <cell r="AS5206">
            <v>40840</v>
          </cell>
          <cell r="AT5206" t="str">
            <v>SD Terminado Mantenimiento Periódico UAERMV Local  -Anden 1-POLIZA ESTABILIDAD ACTIVA</v>
          </cell>
          <cell r="AV5206" t="str">
            <v>sc</v>
          </cell>
        </row>
        <row r="5207">
          <cell r="AP5207">
            <v>903137</v>
          </cell>
          <cell r="AQ5207">
            <v>10008673</v>
          </cell>
          <cell r="AR5207">
            <v>10</v>
          </cell>
          <cell r="AS5207">
            <v>42313</v>
          </cell>
          <cell r="AT5207" t="str">
            <v>IDU-1815-2013 Terminado Acciones de Movilidad IDU Arterial  -</v>
          </cell>
          <cell r="AV5207" t="str">
            <v>sc</v>
          </cell>
        </row>
        <row r="5208">
          <cell r="AP5208">
            <v>903396</v>
          </cell>
          <cell r="AQ5208">
            <v>30001729</v>
          </cell>
          <cell r="AR5208">
            <v>10</v>
          </cell>
          <cell r="AS5208">
            <v>42313</v>
          </cell>
          <cell r="AT5208" t="str">
            <v>IDU-74-2008 Terminado Rehabilitación IDU Circuito Movilidad  -</v>
          </cell>
          <cell r="AV5208" t="str">
            <v>sc</v>
          </cell>
        </row>
        <row r="5209">
          <cell r="AP5209">
            <v>904060</v>
          </cell>
          <cell r="AQ5209">
            <v>30001350</v>
          </cell>
          <cell r="AR5209">
            <v>10</v>
          </cell>
          <cell r="AS5209">
            <v>42488</v>
          </cell>
          <cell r="AT5209" t="str">
            <v>SD Terminado Parcheo UAERMV Arterial  -</v>
          </cell>
          <cell r="AV5209" t="str">
            <v>sc</v>
          </cell>
        </row>
        <row r="5210">
          <cell r="AP5210">
            <v>904062</v>
          </cell>
          <cell r="AQ5210">
            <v>30001350</v>
          </cell>
          <cell r="AR5210">
            <v>10</v>
          </cell>
          <cell r="AS5210">
            <v>42488</v>
          </cell>
          <cell r="AT5210" t="str">
            <v>SD Terminado Parcheo UAERMV Arterial  -</v>
          </cell>
          <cell r="AV5210" t="str">
            <v>sc</v>
          </cell>
        </row>
        <row r="5211">
          <cell r="AP5211">
            <v>904064</v>
          </cell>
          <cell r="AQ5211">
            <v>30001350</v>
          </cell>
          <cell r="AR5211">
            <v>10</v>
          </cell>
          <cell r="AS5211">
            <v>42488</v>
          </cell>
          <cell r="AT5211" t="str">
            <v>SD Terminado Parcheo UAERMV Arterial  -</v>
          </cell>
          <cell r="AV5211" t="str">
            <v>sc</v>
          </cell>
        </row>
        <row r="5212">
          <cell r="AP5212">
            <v>904066</v>
          </cell>
          <cell r="AQ5212">
            <v>30001350</v>
          </cell>
          <cell r="AR5212">
            <v>10</v>
          </cell>
          <cell r="AS5212">
            <v>42488</v>
          </cell>
          <cell r="AT5212" t="str">
            <v>SD Terminado Parcheo UAERMV Arterial  -</v>
          </cell>
          <cell r="AV5212" t="str">
            <v>sc</v>
          </cell>
        </row>
        <row r="5213">
          <cell r="AP5213">
            <v>2501944</v>
          </cell>
          <cell r="AQ5213">
            <v>10010119</v>
          </cell>
          <cell r="AR5213">
            <v>10</v>
          </cell>
          <cell r="AS5213">
            <v>42667</v>
          </cell>
          <cell r="AT5213" t="str">
            <v>SD Terminado Parcheo UAERMV Arterial SD --POLIZA ESTABILIDAD ACTIVA</v>
          </cell>
          <cell r="AV5213" t="str">
            <v>sc</v>
          </cell>
        </row>
        <row r="5214">
          <cell r="AP5214">
            <v>2501945</v>
          </cell>
          <cell r="AQ5214">
            <v>10010119</v>
          </cell>
          <cell r="AR5214">
            <v>10</v>
          </cell>
          <cell r="AS5214">
            <v>42667</v>
          </cell>
          <cell r="AT5214" t="str">
            <v>SD Terminado Parcheo UAERMV Arterial SD --POLIZA ESTABILIDAD ACTIVA</v>
          </cell>
          <cell r="AV5214" t="str">
            <v>sc</v>
          </cell>
        </row>
        <row r="5215">
          <cell r="AP5215">
            <v>2501946</v>
          </cell>
          <cell r="AQ5215">
            <v>10010140</v>
          </cell>
          <cell r="AR5215">
            <v>10</v>
          </cell>
          <cell r="AS5215">
            <v>42412</v>
          </cell>
          <cell r="AT5215" t="str">
            <v>IDU-1806-2015 Contratado Mantenimiento Periódico IDU Arterial BRIGADA DE REACCIÓN VIAL -Calzada4-6-8 Sep5-7-POLIZA ESTABILIDAD ACTIVA</v>
          </cell>
          <cell r="AV5215" t="str">
            <v>sc</v>
          </cell>
        </row>
        <row r="5216">
          <cell r="AP5216">
            <v>2506329</v>
          </cell>
          <cell r="AQ5216">
            <v>13000006</v>
          </cell>
          <cell r="AR5216">
            <v>10</v>
          </cell>
          <cell r="AS5216">
            <v>42412</v>
          </cell>
          <cell r="AT5216" t="str">
            <v>IDU-1806-2015 Contratado Mantenimiento Periódico IDU Arterial BRIGADA DE REACCIÓN VIAL -</v>
          </cell>
          <cell r="AV5216" t="str">
            <v>sc</v>
          </cell>
        </row>
        <row r="5217">
          <cell r="AP5217">
            <v>2506348</v>
          </cell>
          <cell r="AQ5217">
            <v>13000001</v>
          </cell>
          <cell r="AR5217">
            <v>10</v>
          </cell>
          <cell r="AS5217">
            <v>42760</v>
          </cell>
          <cell r="AT5217" t="str">
            <v>SD Terminado Parcheo UAERMV Arterial SD Reporte Ejecución diciembre de 2016-Anden 9-POLIZA ESTABILIDAD ACTIVA</v>
          </cell>
          <cell r="AV5217" t="str">
            <v>sc</v>
          </cell>
        </row>
        <row r="5218">
          <cell r="AP5218">
            <v>24120228</v>
          </cell>
          <cell r="AQ5218">
            <v>10004099</v>
          </cell>
          <cell r="AR5218">
            <v>10</v>
          </cell>
          <cell r="AS5218">
            <v>42667</v>
          </cell>
          <cell r="AT5218" t="str">
            <v>SD Terminado Mantenimiento Periódico UAERMV Arterial SD -</v>
          </cell>
          <cell r="AV5218" t="str">
            <v>sc</v>
          </cell>
        </row>
        <row r="5219">
          <cell r="AP5219">
            <v>24120234</v>
          </cell>
          <cell r="AQ5219">
            <v>10004240</v>
          </cell>
          <cell r="AR5219">
            <v>10</v>
          </cell>
          <cell r="AS5219">
            <v>42313</v>
          </cell>
          <cell r="AT5219" t="str">
            <v>IDU-074-2009 Terminado Mantenimiento Rutinario IDU Arterial  -</v>
          </cell>
          <cell r="AV5219" t="str">
            <v>sc</v>
          </cell>
        </row>
        <row r="5220">
          <cell r="AP5220">
            <v>24120242</v>
          </cell>
          <cell r="AQ5220">
            <v>10004599</v>
          </cell>
          <cell r="AR5220">
            <v>10</v>
          </cell>
          <cell r="AS5220">
            <v>42313</v>
          </cell>
          <cell r="AT5220" t="str">
            <v>IDU-074-2009 Terminado Mantenimiento Rutinario IDU Arterial  -</v>
          </cell>
          <cell r="AV5220" t="str">
            <v>sc</v>
          </cell>
        </row>
        <row r="5221">
          <cell r="AP5221">
            <v>24120243</v>
          </cell>
          <cell r="AQ5221">
            <v>10004656</v>
          </cell>
          <cell r="AR5221">
            <v>10</v>
          </cell>
          <cell r="AS5221">
            <v>42313</v>
          </cell>
          <cell r="AT5221" t="str">
            <v>IDU-074-2009 Terminado Mantenimiento Periódico IDU Arterial  -</v>
          </cell>
          <cell r="AV5221" t="str">
            <v>sc</v>
          </cell>
        </row>
        <row r="5222">
          <cell r="AP5222">
            <v>24120248</v>
          </cell>
          <cell r="AQ5222">
            <v>10005192</v>
          </cell>
          <cell r="AR5222">
            <v>10</v>
          </cell>
          <cell r="AS5222">
            <v>42313</v>
          </cell>
          <cell r="AT5222" t="str">
            <v>IDU-1815-2013 Terminado Acciones de Movilidad IDU Arterial  -</v>
          </cell>
          <cell r="AV5222" t="str">
            <v>sc</v>
          </cell>
        </row>
        <row r="5223">
          <cell r="AP5223">
            <v>24120274</v>
          </cell>
          <cell r="AQ5223">
            <v>10007914</v>
          </cell>
          <cell r="AR5223">
            <v>10</v>
          </cell>
          <cell r="AS5223">
            <v>42313</v>
          </cell>
          <cell r="AT5223" t="str">
            <v>IDU-1815-2013 Terminado Acciones de Movilidad IDU Arterial  -</v>
          </cell>
          <cell r="AV5223" t="str">
            <v>sc</v>
          </cell>
        </row>
        <row r="5224">
          <cell r="AP5224">
            <v>24120275</v>
          </cell>
          <cell r="AQ5224">
            <v>10007914</v>
          </cell>
          <cell r="AR5224">
            <v>10</v>
          </cell>
          <cell r="AS5224">
            <v>42313</v>
          </cell>
          <cell r="AT5224" t="str">
            <v>IDU-1815-2013 Terminado Acciones de Movilidad IDU Arterial  -</v>
          </cell>
          <cell r="AV5224" t="str">
            <v>sc</v>
          </cell>
        </row>
        <row r="5225">
          <cell r="AP5225">
            <v>24120276</v>
          </cell>
          <cell r="AQ5225">
            <v>10008212</v>
          </cell>
          <cell r="AR5225">
            <v>10</v>
          </cell>
          <cell r="AS5225">
            <v>42412</v>
          </cell>
          <cell r="AT5225" t="str">
            <v>IDU-1806-2015 Contratado Mantenimiento Periódico IDU Arterial BRIGADA DE REACCIÓN VIAL -Anden 11-POLIZA ESTABILIDAD ACTIVA</v>
          </cell>
          <cell r="AV5225" t="str">
            <v>sc</v>
          </cell>
        </row>
        <row r="5226">
          <cell r="AP5226">
            <v>24120281</v>
          </cell>
          <cell r="AQ5226">
            <v>10008834</v>
          </cell>
          <cell r="AR5226">
            <v>10</v>
          </cell>
          <cell r="AS5226">
            <v>41519</v>
          </cell>
          <cell r="AT5226" t="str">
            <v>SD Terminado Mantenimiento Periódico UAERMV Arterial  -</v>
          </cell>
          <cell r="AV5226" t="str">
            <v>sc</v>
          </cell>
        </row>
        <row r="5227">
          <cell r="AP5227">
            <v>24120290</v>
          </cell>
          <cell r="AQ5227">
            <v>10009665</v>
          </cell>
          <cell r="AR5227">
            <v>10</v>
          </cell>
          <cell r="AS5227">
            <v>42313</v>
          </cell>
          <cell r="AT5227" t="str">
            <v>IDU-1815-2013 Terminado Acciones de Movilidad IDU Arterial  -</v>
          </cell>
          <cell r="AV5227" t="str">
            <v>sc</v>
          </cell>
        </row>
        <row r="5228">
          <cell r="AP5228">
            <v>24120292</v>
          </cell>
          <cell r="AQ5228">
            <v>10009745</v>
          </cell>
          <cell r="AR5228">
            <v>10</v>
          </cell>
          <cell r="AS5228">
            <v>42313</v>
          </cell>
          <cell r="AT5228" t="str">
            <v>IDU-1815-2013 Terminado Acciones de Movilidad IDU Arterial  -</v>
          </cell>
          <cell r="AV5228" t="str">
            <v>sc</v>
          </cell>
        </row>
        <row r="5229">
          <cell r="AP5229">
            <v>24120304</v>
          </cell>
          <cell r="AQ5229">
            <v>10010195</v>
          </cell>
          <cell r="AR5229">
            <v>10</v>
          </cell>
          <cell r="AS5229">
            <v>42313</v>
          </cell>
          <cell r="AT5229" t="str">
            <v>IDU-074-2009 Terminado Mantenimiento Rutinario IDU Arterial  -Calzada 4-POLIZA ESTABILIDAD ACTIVA</v>
          </cell>
          <cell r="AV5229" t="str">
            <v>sc</v>
          </cell>
        </row>
        <row r="5230">
          <cell r="AP5230">
            <v>24120313</v>
          </cell>
          <cell r="AQ5230">
            <v>10010354</v>
          </cell>
          <cell r="AR5230">
            <v>10</v>
          </cell>
          <cell r="AS5230">
            <v>42723</v>
          </cell>
          <cell r="AT5230" t="str">
            <v>SD Terminado Mantenimiento Periódico UAERMV Arterial SD -</v>
          </cell>
          <cell r="AV5230" t="str">
            <v>sc</v>
          </cell>
        </row>
        <row r="5231">
          <cell r="AP5231">
            <v>24120314</v>
          </cell>
          <cell r="AQ5231">
            <v>10010354</v>
          </cell>
          <cell r="AR5231">
            <v>10</v>
          </cell>
          <cell r="AS5231">
            <v>42723</v>
          </cell>
          <cell r="AT5231" t="str">
            <v>SD Terminado Mantenimiento Periódico UAERMV Arterial SD -</v>
          </cell>
          <cell r="AV5231" t="str">
            <v>sc</v>
          </cell>
        </row>
        <row r="5232">
          <cell r="AP5232">
            <v>24121714</v>
          </cell>
          <cell r="AQ5232">
            <v>50003243</v>
          </cell>
          <cell r="AR5232">
            <v>10</v>
          </cell>
          <cell r="AS5232">
            <v>42412</v>
          </cell>
          <cell r="AT5232" t="str">
            <v>IDU-1806-2015 Contratado Mantenimiento Periódico IDU Arterial BRIGADA DE REACCIÓN VIAL -Anden 9-POLIZA ESTABILIDAD ACTIVA</v>
          </cell>
          <cell r="AV5232" t="str">
            <v>sc</v>
          </cell>
        </row>
        <row r="5233">
          <cell r="AP5233">
            <v>24121715</v>
          </cell>
          <cell r="AQ5233">
            <v>50003243</v>
          </cell>
          <cell r="AR5233">
            <v>10</v>
          </cell>
          <cell r="AS5233">
            <v>42412</v>
          </cell>
          <cell r="AT5233" t="str">
            <v>IDU-1806-2015 Contratado Mantenimiento Periódico IDU Arterial BRIGADA DE REACCIÓN VIAL -Anden 9-POLIZA ESTABILIDAD ACTIVA</v>
          </cell>
          <cell r="AV5233" t="str">
            <v>sc</v>
          </cell>
        </row>
        <row r="5234">
          <cell r="AP5234">
            <v>24121716</v>
          </cell>
          <cell r="AQ5234">
            <v>50003243</v>
          </cell>
          <cell r="AR5234">
            <v>10</v>
          </cell>
          <cell r="AS5234">
            <v>42412</v>
          </cell>
          <cell r="AT5234" t="str">
            <v>IDU-1806-2015 Contratado Mantenimiento Periódico IDU Arterial BRIGADA DE REACCIÓN VIAL -Anden 9-POLIZA ESTABILIDAD ACTIVA</v>
          </cell>
          <cell r="AV5234" t="str">
            <v>sc</v>
          </cell>
        </row>
        <row r="5235">
          <cell r="AP5235">
            <v>24121717</v>
          </cell>
          <cell r="AQ5235">
            <v>50003243</v>
          </cell>
          <cell r="AR5235">
            <v>10</v>
          </cell>
          <cell r="AS5235">
            <v>42412</v>
          </cell>
          <cell r="AT5235" t="str">
            <v>IDU-1806-2015 Contratado Mantenimiento Periódico IDU Arterial BRIGADA DE REACCIÓN VIAL -Anden 9-POLIZA ESTABILIDAD ACTIVA</v>
          </cell>
          <cell r="AV5235" t="str">
            <v>sc</v>
          </cell>
        </row>
        <row r="5236">
          <cell r="AP5236">
            <v>24121729</v>
          </cell>
          <cell r="AQ5236">
            <v>50003367</v>
          </cell>
          <cell r="AR5236">
            <v>10</v>
          </cell>
          <cell r="AS5236">
            <v>41563</v>
          </cell>
          <cell r="AT5236" t="str">
            <v>SD Terminado Mantenimiento Periódico UAERMV Local  -</v>
          </cell>
          <cell r="AV5236" t="str">
            <v>sc</v>
          </cell>
        </row>
        <row r="5237">
          <cell r="AP5237">
            <v>24121730</v>
          </cell>
          <cell r="AQ5237">
            <v>50003367</v>
          </cell>
          <cell r="AR5237">
            <v>10</v>
          </cell>
          <cell r="AS5237">
            <v>41563</v>
          </cell>
          <cell r="AT5237" t="str">
            <v>SD Terminado Mantenimiento Periódico UAERMV Local  -</v>
          </cell>
          <cell r="AV5237" t="str">
            <v>sc</v>
          </cell>
        </row>
        <row r="5238">
          <cell r="AP5238">
            <v>24121764</v>
          </cell>
          <cell r="AQ5238">
            <v>50004792</v>
          </cell>
          <cell r="AR5238">
            <v>10</v>
          </cell>
          <cell r="AS5238">
            <v>42313</v>
          </cell>
          <cell r="AT5238" t="str">
            <v>IDU-1815-2013 Terminado Acciones de Movilidad IDU Arterial  -</v>
          </cell>
          <cell r="AV5238" t="str">
            <v>sc</v>
          </cell>
        </row>
        <row r="5239">
          <cell r="AP5239">
            <v>24122772</v>
          </cell>
          <cell r="AQ5239">
            <v>50006988</v>
          </cell>
          <cell r="AR5239">
            <v>10</v>
          </cell>
          <cell r="AS5239">
            <v>42667</v>
          </cell>
          <cell r="AT5239" t="str">
            <v>SD Terminado Parcheo UAERMV Arterial SD -</v>
          </cell>
          <cell r="AV5239" t="str">
            <v>sc</v>
          </cell>
        </row>
        <row r="5240">
          <cell r="AP5240">
            <v>24122773</v>
          </cell>
          <cell r="AQ5240">
            <v>50006988</v>
          </cell>
          <cell r="AR5240">
            <v>10</v>
          </cell>
          <cell r="AS5240">
            <v>42412</v>
          </cell>
          <cell r="AT5240" t="str">
            <v>IDU-1806-2015 Contratado Mantenimiento Periódico IDU Arterial BRIGADA DE REACCIÓN VIAL -</v>
          </cell>
          <cell r="AV5240" t="str">
            <v>sc</v>
          </cell>
        </row>
        <row r="5241">
          <cell r="AP5241">
            <v>24122774</v>
          </cell>
          <cell r="AQ5241">
            <v>50006988</v>
          </cell>
          <cell r="AR5241">
            <v>10</v>
          </cell>
          <cell r="AS5241">
            <v>42667</v>
          </cell>
          <cell r="AT5241" t="str">
            <v>SD Terminado Parcheo UAERMV Arterial SD -</v>
          </cell>
          <cell r="AV5241" t="str">
            <v>sc</v>
          </cell>
        </row>
        <row r="5242">
          <cell r="AP5242">
            <v>24122775</v>
          </cell>
          <cell r="AQ5242">
            <v>50006988</v>
          </cell>
          <cell r="AR5242">
            <v>10</v>
          </cell>
          <cell r="AS5242">
            <v>42412</v>
          </cell>
          <cell r="AT5242" t="str">
            <v>IDU-1806-2015 Contratado Mantenimiento Periódico IDU Arterial BRIGADA DE REACCIÓN VIAL -</v>
          </cell>
          <cell r="AV5242" t="str">
            <v>sc</v>
          </cell>
        </row>
        <row r="5243">
          <cell r="AP5243">
            <v>24122776</v>
          </cell>
          <cell r="AQ5243">
            <v>50006989</v>
          </cell>
          <cell r="AR5243">
            <v>10</v>
          </cell>
          <cell r="AS5243">
            <v>42412</v>
          </cell>
          <cell r="AT5243" t="str">
            <v>IDU-1806-2015 Contratado Mantenimiento Periódico IDU Arterial BRIGADA DE REACCIÓN VIAL -</v>
          </cell>
          <cell r="AV5243" t="str">
            <v>sc</v>
          </cell>
        </row>
        <row r="5244">
          <cell r="AP5244">
            <v>24122777</v>
          </cell>
          <cell r="AQ5244">
            <v>50006989</v>
          </cell>
          <cell r="AR5244">
            <v>10</v>
          </cell>
          <cell r="AS5244">
            <v>42412</v>
          </cell>
          <cell r="AT5244" t="str">
            <v>IDU-1806-2015 Contratado Mantenimiento Periódico IDU Arterial BRIGADA DE REACCIÓN VIAL -</v>
          </cell>
          <cell r="AV5244" t="str">
            <v>sc</v>
          </cell>
        </row>
        <row r="5245">
          <cell r="AP5245">
            <v>24122778</v>
          </cell>
          <cell r="AQ5245">
            <v>50006989</v>
          </cell>
          <cell r="AR5245">
            <v>10</v>
          </cell>
          <cell r="AS5245">
            <v>42412</v>
          </cell>
          <cell r="AT5245" t="str">
            <v>IDU-1806-2015 Contratado Mantenimiento Periódico IDU Arterial BRIGADA DE REACCIÓN VIAL -</v>
          </cell>
          <cell r="AV5245" t="str">
            <v>sc</v>
          </cell>
        </row>
        <row r="5246">
          <cell r="AP5246">
            <v>24122779</v>
          </cell>
          <cell r="AQ5246">
            <v>50006989</v>
          </cell>
          <cell r="AR5246">
            <v>10</v>
          </cell>
          <cell r="AS5246">
            <v>42412</v>
          </cell>
          <cell r="AT5246" t="str">
            <v>IDU-1806-2015 Contratado Mantenimiento Periódico IDU Arterial BRIGADA DE REACCIÓN VIAL -</v>
          </cell>
          <cell r="AV5246" t="str">
            <v>sc</v>
          </cell>
        </row>
        <row r="5247">
          <cell r="AP5247">
            <v>24122827</v>
          </cell>
          <cell r="AQ5247">
            <v>50007016</v>
          </cell>
          <cell r="AR5247">
            <v>10</v>
          </cell>
          <cell r="AS5247">
            <v>42313</v>
          </cell>
          <cell r="AT5247" t="str">
            <v>IDU-1815-2013 Terminado Acciones de Movilidad IDU Arterial  -</v>
          </cell>
          <cell r="AV5247" t="str">
            <v>sc</v>
          </cell>
        </row>
        <row r="5248">
          <cell r="AP5248">
            <v>24122829</v>
          </cell>
          <cell r="AQ5248">
            <v>50007017</v>
          </cell>
          <cell r="AR5248">
            <v>10</v>
          </cell>
          <cell r="AS5248">
            <v>41772</v>
          </cell>
          <cell r="AT5248" t="str">
            <v>CONV-009-2011 Terminado Mantenimiento Periódico UAERMV Arterial  -</v>
          </cell>
          <cell r="AV5248" t="str">
            <v>sc</v>
          </cell>
        </row>
        <row r="5249">
          <cell r="AP5249">
            <v>24122830</v>
          </cell>
          <cell r="AQ5249">
            <v>50007017</v>
          </cell>
          <cell r="AR5249">
            <v>10</v>
          </cell>
          <cell r="AS5249">
            <v>41772</v>
          </cell>
          <cell r="AT5249" t="str">
            <v>CONV-009-2011 Terminado Mantenimiento Periódico UAERMV Arterial  -</v>
          </cell>
          <cell r="AV5249" t="str">
            <v>sc</v>
          </cell>
        </row>
        <row r="5250">
          <cell r="AP5250">
            <v>24122831</v>
          </cell>
          <cell r="AQ5250">
            <v>50007017</v>
          </cell>
          <cell r="AR5250">
            <v>10</v>
          </cell>
          <cell r="AS5250">
            <v>42313</v>
          </cell>
          <cell r="AT5250" t="str">
            <v>IDU-1815-2013 Terminado Acciones de Movilidad IDU Arterial  -</v>
          </cell>
          <cell r="AV5250" t="str">
            <v>sc</v>
          </cell>
        </row>
        <row r="5251">
          <cell r="AP5251">
            <v>24122832</v>
          </cell>
          <cell r="AQ5251">
            <v>50007017</v>
          </cell>
          <cell r="AR5251">
            <v>10</v>
          </cell>
          <cell r="AS5251">
            <v>42313</v>
          </cell>
          <cell r="AT5251" t="str">
            <v>IDU-1815-2013 Terminado Acciones de Movilidad IDU Arterial  -</v>
          </cell>
          <cell r="AV5251" t="str">
            <v>sc</v>
          </cell>
        </row>
        <row r="5252">
          <cell r="AP5252">
            <v>24122833</v>
          </cell>
          <cell r="AQ5252">
            <v>50007018</v>
          </cell>
          <cell r="AR5252">
            <v>10</v>
          </cell>
          <cell r="AS5252">
            <v>41519</v>
          </cell>
          <cell r="AT5252" t="str">
            <v>SD Terminado Acciones de Movilidad UAERMV Arterial  -</v>
          </cell>
          <cell r="AV5252" t="str">
            <v>sc</v>
          </cell>
        </row>
        <row r="5253">
          <cell r="AP5253">
            <v>24122834</v>
          </cell>
          <cell r="AQ5253">
            <v>50007018</v>
          </cell>
          <cell r="AR5253">
            <v>10</v>
          </cell>
          <cell r="AS5253">
            <v>42409</v>
          </cell>
          <cell r="AT5253" t="str">
            <v>IDU-1815-2013 Terminado Acciones de Movilidad IDU Arterial  -</v>
          </cell>
          <cell r="AV5253" t="str">
            <v>sc</v>
          </cell>
        </row>
        <row r="5254">
          <cell r="AP5254">
            <v>24122837</v>
          </cell>
          <cell r="AQ5254">
            <v>50007026</v>
          </cell>
          <cell r="AR5254">
            <v>10</v>
          </cell>
          <cell r="AS5254">
            <v>41563</v>
          </cell>
          <cell r="AT5254" t="str">
            <v>SD Terminado Acciones de Movilidad UAERMV Arterial  -</v>
          </cell>
          <cell r="AV5254" t="str">
            <v>sc</v>
          </cell>
        </row>
        <row r="5255">
          <cell r="AP5255">
            <v>24122838</v>
          </cell>
          <cell r="AQ5255">
            <v>50007026</v>
          </cell>
          <cell r="AR5255">
            <v>10</v>
          </cell>
          <cell r="AS5255">
            <v>41563</v>
          </cell>
          <cell r="AT5255" t="str">
            <v>SD Terminado Acciones de Movilidad UAERMV Arterial  -</v>
          </cell>
          <cell r="AV5255" t="str">
            <v>sc</v>
          </cell>
        </row>
        <row r="5256">
          <cell r="AP5256">
            <v>24122839</v>
          </cell>
          <cell r="AQ5256">
            <v>50007026</v>
          </cell>
          <cell r="AR5256">
            <v>10</v>
          </cell>
          <cell r="AS5256">
            <v>41563</v>
          </cell>
          <cell r="AT5256" t="str">
            <v>SD Terminado Acciones de Movilidad UAERMV Arterial  -</v>
          </cell>
          <cell r="AV5256" t="str">
            <v>sc</v>
          </cell>
        </row>
        <row r="5257">
          <cell r="AP5257">
            <v>24122843</v>
          </cell>
          <cell r="AQ5257">
            <v>50007036</v>
          </cell>
          <cell r="AR5257">
            <v>10</v>
          </cell>
          <cell r="AS5257">
            <v>42313</v>
          </cell>
          <cell r="AT5257" t="str">
            <v>IDU-1815-2013 Terminado Acciones de Movilidad IDU Arterial  -</v>
          </cell>
          <cell r="AV5257" t="str">
            <v>sc</v>
          </cell>
        </row>
        <row r="5258">
          <cell r="AP5258">
            <v>24122844</v>
          </cell>
          <cell r="AQ5258">
            <v>50007036</v>
          </cell>
          <cell r="AR5258">
            <v>10</v>
          </cell>
          <cell r="AS5258">
            <v>42313</v>
          </cell>
          <cell r="AT5258" t="str">
            <v>IDU-1815-2013 Terminado Acciones de Movilidad IDU Arterial  -</v>
          </cell>
          <cell r="AV5258" t="str">
            <v>sc</v>
          </cell>
        </row>
        <row r="5259">
          <cell r="AP5259">
            <v>24122848</v>
          </cell>
          <cell r="AQ5259">
            <v>50007039</v>
          </cell>
          <cell r="AR5259">
            <v>10</v>
          </cell>
          <cell r="AS5259">
            <v>42723</v>
          </cell>
          <cell r="AT5259" t="str">
            <v>SD Terminado Mantenimiento Periódico UAERMV Arterial SD -</v>
          </cell>
          <cell r="AV5259" t="str">
            <v>sc</v>
          </cell>
        </row>
        <row r="5260">
          <cell r="AP5260">
            <v>24122850</v>
          </cell>
          <cell r="AQ5260">
            <v>50007039</v>
          </cell>
          <cell r="AR5260">
            <v>10</v>
          </cell>
          <cell r="AS5260">
            <v>42313</v>
          </cell>
          <cell r="AT5260" t="str">
            <v>IDU-1815-2013 Terminado Acciones de Movilidad IDU Arterial  -</v>
          </cell>
          <cell r="AV5260" t="str">
            <v>sc</v>
          </cell>
        </row>
        <row r="5261">
          <cell r="AP5261">
            <v>24122852</v>
          </cell>
          <cell r="AQ5261">
            <v>50007040</v>
          </cell>
          <cell r="AR5261">
            <v>10</v>
          </cell>
          <cell r="AS5261">
            <v>42723</v>
          </cell>
          <cell r="AT5261" t="str">
            <v>SD Terminado Mantenimiento Periódico UAERMV Arterial SD -</v>
          </cell>
          <cell r="AV5261" t="str">
            <v>sc</v>
          </cell>
        </row>
        <row r="5262">
          <cell r="AP5262">
            <v>24122853</v>
          </cell>
          <cell r="AQ5262">
            <v>50007040</v>
          </cell>
          <cell r="AR5262">
            <v>10</v>
          </cell>
          <cell r="AS5262">
            <v>42723</v>
          </cell>
          <cell r="AT5262" t="str">
            <v>SD Terminado Mantenimiento Periódico UAERMV Arterial SD -</v>
          </cell>
          <cell r="AV5262" t="str">
            <v>sc</v>
          </cell>
        </row>
        <row r="5263">
          <cell r="AP5263">
            <v>24122884</v>
          </cell>
          <cell r="AQ5263">
            <v>50007062</v>
          </cell>
          <cell r="AR5263">
            <v>10</v>
          </cell>
          <cell r="AS5263">
            <v>42412</v>
          </cell>
          <cell r="AT5263" t="str">
            <v>IDU-1806-2015 Contratado Mantenimiento Periódico IDU Arterial BRIGADA DE REACCIÓN VIAL -</v>
          </cell>
          <cell r="AV5263" t="str">
            <v>sc</v>
          </cell>
        </row>
        <row r="5264">
          <cell r="AP5264">
            <v>24122885</v>
          </cell>
          <cell r="AQ5264">
            <v>50007062</v>
          </cell>
          <cell r="AR5264">
            <v>10</v>
          </cell>
          <cell r="AS5264">
            <v>42412</v>
          </cell>
          <cell r="AT5264" t="str">
            <v>IDU-1806-2015 Contratado Mantenimiento Periódico IDU Arterial BRIGADA DE REACCIÓN VIAL -</v>
          </cell>
          <cell r="AV5264" t="str">
            <v>sc</v>
          </cell>
        </row>
        <row r="5265">
          <cell r="AP5265">
            <v>24122886</v>
          </cell>
          <cell r="AQ5265">
            <v>50007062</v>
          </cell>
          <cell r="AR5265">
            <v>10</v>
          </cell>
          <cell r="AS5265">
            <v>42667</v>
          </cell>
          <cell r="AT5265" t="str">
            <v>SD Terminado Parcheo UAERMV Arterial SD -</v>
          </cell>
          <cell r="AV5265" t="str">
            <v>sc</v>
          </cell>
        </row>
        <row r="5266">
          <cell r="AP5266">
            <v>24122887</v>
          </cell>
          <cell r="AQ5266">
            <v>50007062</v>
          </cell>
          <cell r="AR5266">
            <v>10</v>
          </cell>
          <cell r="AS5266">
            <v>42412</v>
          </cell>
          <cell r="AT5266" t="str">
            <v>IDU-1806-2015 Contratado Mantenimiento Periódico IDU Arterial BRIGADA DE REACCIÓN VIAL -</v>
          </cell>
          <cell r="AV5266" t="str">
            <v>sc</v>
          </cell>
        </row>
        <row r="5267">
          <cell r="AP5267">
            <v>24122888</v>
          </cell>
          <cell r="AQ5267">
            <v>50007063</v>
          </cell>
          <cell r="AR5267">
            <v>10</v>
          </cell>
          <cell r="AS5267">
            <v>42412</v>
          </cell>
          <cell r="AT5267" t="str">
            <v>IDU-1806-2015 Contratado Mantenimiento Periódico IDU Arterial BRIGADA DE REACCIÓN VIAL -</v>
          </cell>
          <cell r="AV5267" t="str">
            <v>sc</v>
          </cell>
        </row>
        <row r="5268">
          <cell r="AP5268">
            <v>24122889</v>
          </cell>
          <cell r="AQ5268">
            <v>50007063</v>
          </cell>
          <cell r="AR5268">
            <v>10</v>
          </cell>
          <cell r="AS5268">
            <v>42412</v>
          </cell>
          <cell r="AT5268" t="str">
            <v>IDU-1806-2015 Contratado Mantenimiento Periódico IDU Arterial BRIGADA DE REACCIÓN VIAL -</v>
          </cell>
          <cell r="AV5268" t="str">
            <v>sc</v>
          </cell>
        </row>
        <row r="5269">
          <cell r="AP5269">
            <v>24122890</v>
          </cell>
          <cell r="AQ5269">
            <v>50007063</v>
          </cell>
          <cell r="AR5269">
            <v>10</v>
          </cell>
          <cell r="AS5269">
            <v>42667</v>
          </cell>
          <cell r="AT5269" t="str">
            <v>SD Terminado Parcheo UAERMV Arterial SD -</v>
          </cell>
          <cell r="AV5269" t="str">
            <v>sc</v>
          </cell>
        </row>
        <row r="5270">
          <cell r="AP5270">
            <v>24122891</v>
          </cell>
          <cell r="AQ5270">
            <v>50007063</v>
          </cell>
          <cell r="AR5270">
            <v>10</v>
          </cell>
          <cell r="AS5270">
            <v>42412</v>
          </cell>
          <cell r="AT5270" t="str">
            <v>IDU-1806-2015 Contratado Mantenimiento Periódico IDU Arterial BRIGADA DE REACCIÓN VIAL -</v>
          </cell>
          <cell r="AV5270" t="str">
            <v>sc</v>
          </cell>
        </row>
        <row r="5271">
          <cell r="AP5271">
            <v>24122892</v>
          </cell>
          <cell r="AQ5271">
            <v>50007064</v>
          </cell>
          <cell r="AR5271">
            <v>10</v>
          </cell>
          <cell r="AS5271">
            <v>42412</v>
          </cell>
          <cell r="AT5271" t="str">
            <v>IDU-1806-2015 Contratado Mantenimiento Periódico IDU Arterial BRIGADA DE REACCIÓN VIAL -</v>
          </cell>
          <cell r="AV5271" t="str">
            <v>sc</v>
          </cell>
        </row>
        <row r="5272">
          <cell r="AP5272">
            <v>24122893</v>
          </cell>
          <cell r="AQ5272">
            <v>50007064</v>
          </cell>
          <cell r="AR5272">
            <v>10</v>
          </cell>
          <cell r="AS5272">
            <v>42667</v>
          </cell>
          <cell r="AT5272" t="str">
            <v>SD Terminado Parcheo UAERMV Arterial SD -</v>
          </cell>
          <cell r="AV5272" t="str">
            <v>sc</v>
          </cell>
        </row>
        <row r="5273">
          <cell r="AP5273">
            <v>24122894</v>
          </cell>
          <cell r="AQ5273">
            <v>50007064</v>
          </cell>
          <cell r="AR5273">
            <v>10</v>
          </cell>
          <cell r="AS5273">
            <v>42667</v>
          </cell>
          <cell r="AT5273" t="str">
            <v>SD Terminado Parcheo UAERMV Arterial SD -</v>
          </cell>
          <cell r="AV5273" t="str">
            <v>sc</v>
          </cell>
        </row>
        <row r="5274">
          <cell r="AP5274">
            <v>24122895</v>
          </cell>
          <cell r="AQ5274">
            <v>50007064</v>
          </cell>
          <cell r="AR5274">
            <v>10</v>
          </cell>
          <cell r="AS5274">
            <v>42667</v>
          </cell>
          <cell r="AT5274" t="str">
            <v>SD Terminado Parcheo UAERMV Arterial SD -</v>
          </cell>
          <cell r="AV5274" t="str">
            <v>sc</v>
          </cell>
        </row>
        <row r="5275">
          <cell r="AP5275">
            <v>24122896</v>
          </cell>
          <cell r="AQ5275">
            <v>50007065</v>
          </cell>
          <cell r="AR5275">
            <v>10</v>
          </cell>
          <cell r="AS5275">
            <v>42412</v>
          </cell>
          <cell r="AT5275" t="str">
            <v>IDU-1806-2015 Contratado Mantenimiento Periódico IDU Arterial BRIGADA DE REACCIÓN VIAL -</v>
          </cell>
          <cell r="AV5275" t="str">
            <v>sc</v>
          </cell>
        </row>
        <row r="5276">
          <cell r="AP5276">
            <v>24122897</v>
          </cell>
          <cell r="AQ5276">
            <v>50007065</v>
          </cell>
          <cell r="AR5276">
            <v>10</v>
          </cell>
          <cell r="AS5276">
            <v>42412</v>
          </cell>
          <cell r="AT5276" t="str">
            <v>IDU-1806-2015 Contratado Mantenimiento Periódico IDU Arterial BRIGADA DE REACCIÓN VIAL -</v>
          </cell>
          <cell r="AV5276" t="str">
            <v>sc</v>
          </cell>
        </row>
        <row r="5277">
          <cell r="AP5277">
            <v>24122898</v>
          </cell>
          <cell r="AQ5277">
            <v>50007065</v>
          </cell>
          <cell r="AR5277">
            <v>10</v>
          </cell>
          <cell r="AS5277">
            <v>42412</v>
          </cell>
          <cell r="AT5277" t="str">
            <v>IDU-1806-2015 Contratado Mantenimiento Periódico IDU Arterial BRIGADA DE REACCIÓN VIAL -</v>
          </cell>
          <cell r="AV5277" t="str">
            <v>sc</v>
          </cell>
        </row>
        <row r="5278">
          <cell r="AP5278">
            <v>24122899</v>
          </cell>
          <cell r="AQ5278">
            <v>50007065</v>
          </cell>
          <cell r="AR5278">
            <v>10</v>
          </cell>
          <cell r="AS5278">
            <v>42412</v>
          </cell>
          <cell r="AT5278" t="str">
            <v>IDU-1806-2015 Contratado Mantenimiento Periódico IDU Arterial BRIGADA DE REACCIÓN VIAL -</v>
          </cell>
          <cell r="AV5278" t="str">
            <v>sc</v>
          </cell>
        </row>
        <row r="5279">
          <cell r="AP5279">
            <v>24122900</v>
          </cell>
          <cell r="AQ5279">
            <v>50007070</v>
          </cell>
          <cell r="AR5279">
            <v>10</v>
          </cell>
          <cell r="AS5279">
            <v>42412</v>
          </cell>
          <cell r="AT5279" t="str">
            <v>IDU-1806-2015 Contratado Mantenimiento Periódico IDU Arterial BRIGADA DE REACCIÓN VIAL -</v>
          </cell>
          <cell r="AV5279" t="str">
            <v>sc</v>
          </cell>
        </row>
        <row r="5280">
          <cell r="AP5280">
            <v>24122901</v>
          </cell>
          <cell r="AQ5280">
            <v>50007070</v>
          </cell>
          <cell r="AR5280">
            <v>10</v>
          </cell>
          <cell r="AS5280">
            <v>42412</v>
          </cell>
          <cell r="AT5280" t="str">
            <v>IDU-1806-2015 Contratado Mantenimiento Periódico IDU Arterial BRIGADA DE REACCIÓN VIAL -</v>
          </cell>
          <cell r="AV5280" t="str">
            <v>sc</v>
          </cell>
        </row>
        <row r="5281">
          <cell r="AP5281">
            <v>24122902</v>
          </cell>
          <cell r="AQ5281">
            <v>50007070</v>
          </cell>
          <cell r="AR5281">
            <v>10</v>
          </cell>
          <cell r="AS5281">
            <v>42667</v>
          </cell>
          <cell r="AT5281" t="str">
            <v>SD Terminado Parcheo UAERMV Arterial SD -</v>
          </cell>
          <cell r="AV5281" t="str">
            <v>sc</v>
          </cell>
        </row>
        <row r="5282">
          <cell r="AP5282">
            <v>24122903</v>
          </cell>
          <cell r="AQ5282">
            <v>50007070</v>
          </cell>
          <cell r="AR5282">
            <v>10</v>
          </cell>
          <cell r="AS5282">
            <v>42667</v>
          </cell>
          <cell r="AT5282" t="str">
            <v>SD Terminado Parcheo UAERMV Arterial SD -</v>
          </cell>
          <cell r="AV5282" t="str">
            <v>sc</v>
          </cell>
        </row>
        <row r="5283">
          <cell r="AP5283">
            <v>24122905</v>
          </cell>
          <cell r="AQ5283">
            <v>50007071</v>
          </cell>
          <cell r="AR5283">
            <v>10</v>
          </cell>
          <cell r="AS5283">
            <v>42412</v>
          </cell>
          <cell r="AT5283" t="str">
            <v>IDU-1806-2015 Contratado Mantenimiento Periódico IDU Arterial BRIGADA DE REACCIÓN VIAL -</v>
          </cell>
          <cell r="AV5283" t="str">
            <v>sc</v>
          </cell>
        </row>
        <row r="5284">
          <cell r="AP5284">
            <v>24122906</v>
          </cell>
          <cell r="AQ5284">
            <v>50007071</v>
          </cell>
          <cell r="AR5284">
            <v>10</v>
          </cell>
          <cell r="AS5284">
            <v>42412</v>
          </cell>
          <cell r="AT5284" t="str">
            <v>IDU-1806-2015 Contratado Mantenimiento Periódico IDU Arterial BRIGADA DE REACCIÓN VIAL -</v>
          </cell>
          <cell r="AV5284" t="str">
            <v>sc</v>
          </cell>
        </row>
        <row r="5285">
          <cell r="AP5285">
            <v>24122907</v>
          </cell>
          <cell r="AQ5285">
            <v>50007071</v>
          </cell>
          <cell r="AR5285">
            <v>10</v>
          </cell>
          <cell r="AS5285">
            <v>42412</v>
          </cell>
          <cell r="AT5285" t="str">
            <v>IDU-1806-2015 Contratado Mantenimiento Periódico IDU Arterial BRIGADA DE REACCIÓN VIAL -</v>
          </cell>
          <cell r="AV5285" t="str">
            <v>sc</v>
          </cell>
        </row>
        <row r="5286">
          <cell r="AP5286">
            <v>24122908</v>
          </cell>
          <cell r="AQ5286">
            <v>50007071</v>
          </cell>
          <cell r="AR5286">
            <v>10</v>
          </cell>
          <cell r="AS5286">
            <v>42412</v>
          </cell>
          <cell r="AT5286" t="str">
            <v>IDU-1806-2015 Contratado Mantenimiento Periódico IDU Arterial BRIGADA DE REACCIÓN VIAL -</v>
          </cell>
          <cell r="AV5286" t="str">
            <v>sc</v>
          </cell>
        </row>
        <row r="5287">
          <cell r="AP5287">
            <v>24123560</v>
          </cell>
          <cell r="AQ5287">
            <v>50008837</v>
          </cell>
          <cell r="AR5287">
            <v>10</v>
          </cell>
          <cell r="AS5287">
            <v>42313</v>
          </cell>
          <cell r="AT5287" t="str">
            <v>IDU-1815-2013 Terminado Acciones de Movilidad IDU Arterial  -</v>
          </cell>
          <cell r="AV5287" t="str">
            <v>sc</v>
          </cell>
        </row>
        <row r="5288">
          <cell r="AP5288">
            <v>24123561</v>
          </cell>
          <cell r="AQ5288">
            <v>50008837</v>
          </cell>
          <cell r="AR5288">
            <v>10</v>
          </cell>
          <cell r="AS5288">
            <v>42313</v>
          </cell>
          <cell r="AT5288" t="str">
            <v>IDU-1815-2013 Terminado Acciones de Movilidad IDU Arterial  -</v>
          </cell>
          <cell r="AV5288" t="str">
            <v>sc</v>
          </cell>
        </row>
        <row r="5289">
          <cell r="AP5289">
            <v>91010020</v>
          </cell>
          <cell r="AQ5289">
            <v>10007118</v>
          </cell>
          <cell r="AR5289">
            <v>10</v>
          </cell>
          <cell r="AS5289">
            <v>42313</v>
          </cell>
          <cell r="AT5289" t="str">
            <v>IDU-073-2012 Terminado Rehabilitación IDU Circuito Movilidad  -Calzada 2-POLIZA ESTABILIDAD ACTIVA</v>
          </cell>
          <cell r="AV5289" t="str">
            <v>sc</v>
          </cell>
        </row>
        <row r="5290">
          <cell r="AP5290">
            <v>91010203</v>
          </cell>
          <cell r="AQ5290">
            <v>10008661</v>
          </cell>
          <cell r="AR5290">
            <v>10</v>
          </cell>
          <cell r="AS5290">
            <v>42488</v>
          </cell>
          <cell r="AT5290" t="str">
            <v>SD Terminado Parcheo UAERMV Arterial  -</v>
          </cell>
          <cell r="AV5290" t="str">
            <v>sc</v>
          </cell>
        </row>
        <row r="5291">
          <cell r="AP5291">
            <v>91010204</v>
          </cell>
          <cell r="AQ5291">
            <v>10008661</v>
          </cell>
          <cell r="AR5291">
            <v>10</v>
          </cell>
          <cell r="AS5291">
            <v>42488</v>
          </cell>
          <cell r="AT5291" t="str">
            <v>SD Terminado Parcheo UAERMV Arterial  -</v>
          </cell>
          <cell r="AV5291" t="str">
            <v>sc</v>
          </cell>
        </row>
        <row r="5292">
          <cell r="AP5292">
            <v>91011508</v>
          </cell>
          <cell r="AQ5292">
            <v>10002718</v>
          </cell>
          <cell r="AR5292">
            <v>10</v>
          </cell>
          <cell r="AS5292">
            <v>42361</v>
          </cell>
          <cell r="AT5292" t="str">
            <v>UMV-638-2013 Terminado Acciones de Movilidad UAERMV Circuito Movilidad  -</v>
          </cell>
          <cell r="AV5292" t="str">
            <v>sc</v>
          </cell>
        </row>
        <row r="5293">
          <cell r="AP5293">
            <v>91014795</v>
          </cell>
          <cell r="AQ5293">
            <v>10005150</v>
          </cell>
          <cell r="AR5293">
            <v>10</v>
          </cell>
          <cell r="AS5293">
            <v>42361</v>
          </cell>
          <cell r="AT5293" t="str">
            <v>UMV-638-2013 Terminado Acciones de Movilidad UAERMV Circuito Movilidad  -</v>
          </cell>
          <cell r="AV5293" t="str">
            <v>sc</v>
          </cell>
        </row>
        <row r="5294">
          <cell r="AP5294">
            <v>91014806</v>
          </cell>
          <cell r="AQ5294">
            <v>10006697</v>
          </cell>
          <cell r="AR5294">
            <v>10</v>
          </cell>
          <cell r="AS5294">
            <v>42488</v>
          </cell>
          <cell r="AT5294" t="str">
            <v>SD Terminado Parcheo UAERMV Arterial  -Calzada 6-POLIZA ESTABILIDAD ACTIVA</v>
          </cell>
          <cell r="AV5294" t="str">
            <v>sc</v>
          </cell>
        </row>
        <row r="5295">
          <cell r="AP5295">
            <v>91014813</v>
          </cell>
          <cell r="AQ5295">
            <v>10010119</v>
          </cell>
          <cell r="AR5295">
            <v>10</v>
          </cell>
          <cell r="AS5295">
            <v>42667</v>
          </cell>
          <cell r="AT5295" t="str">
            <v>SD Terminado Parcheo UAERMV Arterial SD --POLIZA ESTABILIDAD ACTIVA</v>
          </cell>
          <cell r="AV5295" t="str">
            <v>sc</v>
          </cell>
        </row>
        <row r="5296">
          <cell r="AP5296">
            <v>91014837</v>
          </cell>
          <cell r="AQ5296">
            <v>50006991</v>
          </cell>
          <cell r="AR5296">
            <v>10</v>
          </cell>
          <cell r="AS5296">
            <v>42698</v>
          </cell>
          <cell r="AT5296" t="str">
            <v>FDLE-250-2014 Terminado Construcción FDL ENGATIVA Circuito Movilidad SD -</v>
          </cell>
          <cell r="AV5296" t="str">
            <v>sc</v>
          </cell>
        </row>
        <row r="5297">
          <cell r="AP5297">
            <v>91014838</v>
          </cell>
          <cell r="AQ5297">
            <v>50006990</v>
          </cell>
          <cell r="AR5297">
            <v>10</v>
          </cell>
          <cell r="AS5297">
            <v>42698</v>
          </cell>
          <cell r="AT5297" t="str">
            <v>FDLE-250-2014 Terminado Construcción FDL ENGATIVA Circuito Movilidad SD -</v>
          </cell>
          <cell r="AV5297" t="str">
            <v>sc</v>
          </cell>
        </row>
        <row r="5298">
          <cell r="AP5298">
            <v>91014845</v>
          </cell>
          <cell r="AQ5298">
            <v>50006978</v>
          </cell>
          <cell r="AR5298">
            <v>10</v>
          </cell>
          <cell r="AS5298">
            <v>42637</v>
          </cell>
          <cell r="AT5298" t="str">
            <v>IDU-1702-2014 Terminado Rehabilitación IDU Circuito Movilidad  Reporte Final-Calzada 2-POLIZA ESTABILIDAD Y CALIDAD ACTIVA</v>
          </cell>
          <cell r="AV5298" t="str">
            <v>sc</v>
          </cell>
        </row>
        <row r="5299">
          <cell r="AP5299">
            <v>91014846</v>
          </cell>
          <cell r="AQ5299">
            <v>50006979</v>
          </cell>
          <cell r="AR5299">
            <v>10</v>
          </cell>
          <cell r="AS5299">
            <v>42637</v>
          </cell>
          <cell r="AT5299" t="str">
            <v>IDU-1702-2014 Terminado Rehabilitación IDU Circuito Movilidad  Reporte Final-Calzada 2-POLIZA ESTABILIDAD Y CALIDAD ACTIVA</v>
          </cell>
          <cell r="AV5299" t="str">
            <v>sc</v>
          </cell>
        </row>
        <row r="5300">
          <cell r="AP5300">
            <v>91015296</v>
          </cell>
          <cell r="AQ5300">
            <v>10007535</v>
          </cell>
          <cell r="AR5300">
            <v>10</v>
          </cell>
          <cell r="AS5300">
            <v>42361</v>
          </cell>
          <cell r="AT5300" t="str">
            <v>UMV-638-2013 Terminado Acciones de Movilidad UAERMV Circuito Movilidad  -</v>
          </cell>
          <cell r="AV5300" t="str">
            <v>sc</v>
          </cell>
        </row>
        <row r="5301">
          <cell r="AP5301">
            <v>91015335</v>
          </cell>
          <cell r="AQ5301">
            <v>10010063</v>
          </cell>
          <cell r="AR5301">
            <v>10</v>
          </cell>
          <cell r="AS5301">
            <v>42361</v>
          </cell>
          <cell r="AT5301" t="str">
            <v>UMV-638-2013 Terminado Acciones de Movilidad UAERMV Circuito Movilidad  -</v>
          </cell>
          <cell r="AV5301" t="str">
            <v>sc</v>
          </cell>
        </row>
        <row r="5302">
          <cell r="AP5302">
            <v>91015340</v>
          </cell>
          <cell r="AQ5302">
            <v>10010194</v>
          </cell>
          <cell r="AR5302">
            <v>10</v>
          </cell>
          <cell r="AS5302">
            <v>42488</v>
          </cell>
          <cell r="AT5302" t="str">
            <v>SD Terminado Parcheo UAERMV Arterial  -Calzada2-POLIZA ESTABILIDAD* ACTIVA</v>
          </cell>
          <cell r="AV5302" t="str">
            <v>sc</v>
          </cell>
        </row>
        <row r="5303">
          <cell r="AP5303">
            <v>91015353</v>
          </cell>
          <cell r="AQ5303">
            <v>50003631</v>
          </cell>
          <cell r="AR5303">
            <v>10</v>
          </cell>
          <cell r="AS5303">
            <v>42698</v>
          </cell>
          <cell r="AT5303" t="str">
            <v>FDLE-250-2014 Terminado Construcción FDL ENGATIVA Circuito Movilidad SD -</v>
          </cell>
          <cell r="AV5303" t="str">
            <v>sc</v>
          </cell>
        </row>
        <row r="5304">
          <cell r="AP5304">
            <v>91015386</v>
          </cell>
          <cell r="AQ5304">
            <v>10000312</v>
          </cell>
          <cell r="AR5304">
            <v>10</v>
          </cell>
          <cell r="AS5304">
            <v>41563</v>
          </cell>
          <cell r="AT5304" t="str">
            <v>SD Terminado Mantenimiento Periódico UAERMV Local  -</v>
          </cell>
          <cell r="AV5304" t="str">
            <v>sc</v>
          </cell>
        </row>
        <row r="5305">
          <cell r="AP5305">
            <v>91015387</v>
          </cell>
          <cell r="AQ5305">
            <v>10000312</v>
          </cell>
          <cell r="AR5305">
            <v>10</v>
          </cell>
          <cell r="AS5305">
            <v>41563</v>
          </cell>
          <cell r="AT5305" t="str">
            <v>SD Terminado Mantenimiento Periódico UAERMV Local  -</v>
          </cell>
          <cell r="AV5305" t="str">
            <v>sc</v>
          </cell>
        </row>
        <row r="5306">
          <cell r="AP5306">
            <v>91015404</v>
          </cell>
          <cell r="AQ5306">
            <v>10010030</v>
          </cell>
          <cell r="AR5306">
            <v>10</v>
          </cell>
          <cell r="AS5306">
            <v>42361</v>
          </cell>
          <cell r="AT5306" t="str">
            <v>UMV-638-2013 Terminado Acciones de Movilidad UAERMV Circuito Movilidad  -</v>
          </cell>
          <cell r="AV5306" t="str">
            <v>sc</v>
          </cell>
        </row>
        <row r="5307">
          <cell r="AP5307">
            <v>91016794</v>
          </cell>
          <cell r="AQ5307">
            <v>10009186</v>
          </cell>
          <cell r="AR5307">
            <v>10</v>
          </cell>
          <cell r="AS5307">
            <v>42412</v>
          </cell>
          <cell r="AT5307" t="str">
            <v>IDU-1806-2015 Contratado Mantenimiento Periódico IDU Arterial BRIGADA DE REACCIÓN VIAL -</v>
          </cell>
          <cell r="AV5307" t="str">
            <v>sc</v>
          </cell>
        </row>
        <row r="5308">
          <cell r="AP5308">
            <v>91016795</v>
          </cell>
          <cell r="AQ5308">
            <v>10009437</v>
          </cell>
          <cell r="AR5308">
            <v>10</v>
          </cell>
          <cell r="AS5308">
            <v>42412</v>
          </cell>
          <cell r="AT5308" t="str">
            <v>IDU-1806-2015 Contratado Mantenimiento Periódico IDU Arterial BRIGADA DE REACCIÓN VIAL -</v>
          </cell>
          <cell r="AV5308" t="str">
            <v>sc</v>
          </cell>
        </row>
        <row r="5309">
          <cell r="AP5309">
            <v>91016797</v>
          </cell>
          <cell r="AQ5309">
            <v>10010277</v>
          </cell>
          <cell r="AR5309">
            <v>10</v>
          </cell>
          <cell r="AS5309">
            <v>42667</v>
          </cell>
          <cell r="AT5309" t="str">
            <v>SD Terminado Mantenimiento Periódico UAERMV Local SD -</v>
          </cell>
          <cell r="AV5309" t="str">
            <v>sc</v>
          </cell>
        </row>
        <row r="5310">
          <cell r="AP5310">
            <v>91017342</v>
          </cell>
          <cell r="AQ5310">
            <v>50007019</v>
          </cell>
          <cell r="AR5310">
            <v>10</v>
          </cell>
          <cell r="AS5310">
            <v>41519</v>
          </cell>
          <cell r="AT5310" t="str">
            <v>SD Terminado Acciones de Movilidad UAERMV Arterial  -</v>
          </cell>
          <cell r="AV5310" t="str">
            <v>sc</v>
          </cell>
        </row>
        <row r="5311">
          <cell r="AP5311">
            <v>91017344</v>
          </cell>
          <cell r="AQ5311">
            <v>13000027</v>
          </cell>
          <cell r="AR5311">
            <v>10</v>
          </cell>
          <cell r="AS5311">
            <v>42760</v>
          </cell>
          <cell r="AT5311" t="str">
            <v>SD Terminado Parcheo UAERMV Arterial SD Reporte Ejecución diciembre de 2016-</v>
          </cell>
          <cell r="AV5311" t="str">
            <v>sc</v>
          </cell>
        </row>
        <row r="5312">
          <cell r="AP5312">
            <v>91017352</v>
          </cell>
          <cell r="AQ5312">
            <v>50006969</v>
          </cell>
          <cell r="AR5312">
            <v>10</v>
          </cell>
          <cell r="AS5312">
            <v>42412</v>
          </cell>
          <cell r="AT5312" t="str">
            <v>IDU-1806-2015 Contratado Mantenimiento Periódico IDU Arterial BRIGADA DE REACCIÓN VIAL -</v>
          </cell>
          <cell r="AV5312" t="str">
            <v>sc</v>
          </cell>
        </row>
        <row r="5313">
          <cell r="AP5313">
            <v>91017353</v>
          </cell>
          <cell r="AQ5313">
            <v>50007019</v>
          </cell>
          <cell r="AR5313">
            <v>10</v>
          </cell>
          <cell r="AS5313">
            <v>41519</v>
          </cell>
          <cell r="AT5313" t="str">
            <v>SD Terminado Acciones de Movilidad UAERMV Arterial  -</v>
          </cell>
          <cell r="AV5313" t="str">
            <v>sc</v>
          </cell>
        </row>
        <row r="5314">
          <cell r="AP5314">
            <v>91017354</v>
          </cell>
          <cell r="AQ5314">
            <v>13000027</v>
          </cell>
          <cell r="AR5314">
            <v>10</v>
          </cell>
          <cell r="AS5314">
            <v>42412</v>
          </cell>
          <cell r="AT5314" t="str">
            <v>IDU-1806-2015 Contratado Mantenimiento Periódico IDU Arterial BRIGADA DE REACCIÓN VIAL -</v>
          </cell>
          <cell r="AV5314" t="str">
            <v>sc</v>
          </cell>
        </row>
        <row r="5315">
          <cell r="AP5315">
            <v>91017355</v>
          </cell>
          <cell r="AQ5315">
            <v>50006969</v>
          </cell>
          <cell r="AR5315">
            <v>10</v>
          </cell>
          <cell r="AS5315">
            <v>42412</v>
          </cell>
          <cell r="AT5315" t="str">
            <v>IDU-1806-2015 Contratado Mantenimiento Periódico IDU Arterial BRIGADA DE REACCIÓN VIAL -</v>
          </cell>
          <cell r="AV5315" t="str">
            <v>sc</v>
          </cell>
        </row>
        <row r="5316">
          <cell r="AP5316">
            <v>91017361</v>
          </cell>
          <cell r="AQ5316">
            <v>10009132</v>
          </cell>
          <cell r="AR5316">
            <v>10</v>
          </cell>
          <cell r="AS5316">
            <v>42412</v>
          </cell>
          <cell r="AT5316" t="str">
            <v>IDU-1806-2015 Contratado Mantenimiento Periódico IDU Arterial BRIGADA DE REACCIÓN VIAL -</v>
          </cell>
          <cell r="AV5316" t="str">
            <v>sc</v>
          </cell>
        </row>
        <row r="5317">
          <cell r="AP5317">
            <v>91017550</v>
          </cell>
          <cell r="AQ5317">
            <v>10010633</v>
          </cell>
          <cell r="AR5317">
            <v>10</v>
          </cell>
          <cell r="AS5317">
            <v>42577</v>
          </cell>
          <cell r="AT5317" t="str">
            <v>SD Reservado Diagnostico IDU Circuito Movilidad SITP 2016 -</v>
          </cell>
          <cell r="AV5317" t="str">
            <v>sc</v>
          </cell>
        </row>
        <row r="5318">
          <cell r="AP5318">
            <v>91017553</v>
          </cell>
          <cell r="AQ5318">
            <v>10010488</v>
          </cell>
          <cell r="AR5318">
            <v>10</v>
          </cell>
          <cell r="AS5318">
            <v>42766</v>
          </cell>
          <cell r="AT5318" t="str">
            <v>SD Reservado Mantenimiento Periódico IDU Circuito Movilidad EJECUCION SITP 2016 -</v>
          </cell>
          <cell r="AV5318" t="str">
            <v>SITP 2016 IDU RESERVADO</v>
          </cell>
        </row>
        <row r="5319">
          <cell r="AP5319">
            <v>91017570</v>
          </cell>
          <cell r="AQ5319">
            <v>10010475</v>
          </cell>
          <cell r="AR5319">
            <v>10</v>
          </cell>
          <cell r="AS5319">
            <v>42766</v>
          </cell>
          <cell r="AT5319" t="str">
            <v>SD Reservado Mantenimiento Periódico IDU Circuito Movilidad EJECUCION SITP 2016 -</v>
          </cell>
          <cell r="AV5319" t="str">
            <v>viable</v>
          </cell>
        </row>
        <row r="5320">
          <cell r="AP5320">
            <v>91017574</v>
          </cell>
          <cell r="AQ5320">
            <v>10010469</v>
          </cell>
          <cell r="AR5320">
            <v>10</v>
          </cell>
          <cell r="AS5320">
            <v>42637</v>
          </cell>
          <cell r="AT5320" t="str">
            <v>IDU-1702-2014 Terminado Rehabilitación IDU Circuito Movilidad  Reporte Final-</v>
          </cell>
          <cell r="AV5320" t="str">
            <v>sc</v>
          </cell>
        </row>
        <row r="5321">
          <cell r="AP5321">
            <v>91017574</v>
          </cell>
          <cell r="AQ5321">
            <v>10010469</v>
          </cell>
          <cell r="AR5321">
            <v>10</v>
          </cell>
          <cell r="AS5321">
            <v>42653</v>
          </cell>
          <cell r="AT5321" t="str">
            <v>IDU-935-2016 Reservado Conservacion IDU Circuito Movilidad ACCIONES POPULARES		 -</v>
          </cell>
          <cell r="AV5321" t="str">
            <v>sc</v>
          </cell>
        </row>
        <row r="5322">
          <cell r="AP5322">
            <v>91017599</v>
          </cell>
          <cell r="AQ5322">
            <v>10010473</v>
          </cell>
          <cell r="AR5322">
            <v>10</v>
          </cell>
          <cell r="AS5322">
            <v>42766</v>
          </cell>
          <cell r="AT5322" t="str">
            <v>SD Reservado Mantenimiento Periódico IDU Circuito Movilidad EJECUCION SITP 2016 -</v>
          </cell>
          <cell r="AV5322" t="str">
            <v>viable</v>
          </cell>
        </row>
        <row r="5323">
          <cell r="AP5323">
            <v>91017603</v>
          </cell>
          <cell r="AQ5323">
            <v>10010492</v>
          </cell>
          <cell r="AR5323">
            <v>10</v>
          </cell>
          <cell r="AS5323">
            <v>42653</v>
          </cell>
          <cell r="AT5323" t="str">
            <v>IDU-935-2016 Reservado Conservacion IDU Circuito Movilidad ACCIONES POPULARES		 -</v>
          </cell>
          <cell r="AV5323" t="str">
            <v>RESERVADO CTO IDU-935-2016</v>
          </cell>
        </row>
        <row r="5324">
          <cell r="AP5324">
            <v>91017682</v>
          </cell>
          <cell r="AQ5324">
            <v>10010675</v>
          </cell>
          <cell r="AR5324">
            <v>10</v>
          </cell>
          <cell r="AS5324">
            <v>42637</v>
          </cell>
          <cell r="AT5324" t="str">
            <v>IDU-1702-2014 Terminado Diagnostico IDU Local  Reporte Final-</v>
          </cell>
          <cell r="AV5324" t="str">
            <v>sc</v>
          </cell>
        </row>
        <row r="5325">
          <cell r="AP5325">
            <v>91017684</v>
          </cell>
          <cell r="AQ5325">
            <v>10010674</v>
          </cell>
          <cell r="AR5325">
            <v>10</v>
          </cell>
          <cell r="AS5325">
            <v>42637</v>
          </cell>
          <cell r="AT5325" t="str">
            <v>IDU-1702-2014 Terminado Diagnostico IDU Local  Reporte Final-</v>
          </cell>
          <cell r="AV5325" t="str">
            <v>sc</v>
          </cell>
        </row>
        <row r="5326">
          <cell r="AP5326">
            <v>91018149</v>
          </cell>
          <cell r="AQ5326">
            <v>10010848</v>
          </cell>
          <cell r="AR5326">
            <v>10</v>
          </cell>
          <cell r="AS5326">
            <v>42766</v>
          </cell>
          <cell r="AT5326" t="str">
            <v>SD Reservado Mantenimiento Periódico IDU Circuito Movilidad EJECUCION SITP 2016 -</v>
          </cell>
          <cell r="AV5326" t="str">
            <v>sc</v>
          </cell>
        </row>
        <row r="5327">
          <cell r="AP5327">
            <v>91018223</v>
          </cell>
          <cell r="AQ5327">
            <v>10010847</v>
          </cell>
          <cell r="AR5327">
            <v>10</v>
          </cell>
          <cell r="AS5327">
            <v>42766</v>
          </cell>
          <cell r="AT5327" t="str">
            <v>SD Reservado Mantenimiento Periódico IDU Circuito Movilidad EJECUCION SITP 2016 -</v>
          </cell>
          <cell r="AV5327" t="str">
            <v>sc</v>
          </cell>
        </row>
        <row r="5328">
          <cell r="AP5328">
            <v>91024155</v>
          </cell>
          <cell r="AQ5328">
            <v>10005511</v>
          </cell>
          <cell r="AR5328">
            <v>10</v>
          </cell>
          <cell r="AS5328">
            <v>42488</v>
          </cell>
          <cell r="AT5328" t="str">
            <v>SD Terminado Parcheo UAERMV Arterial  -</v>
          </cell>
          <cell r="AV5328" t="str">
            <v>sc</v>
          </cell>
        </row>
        <row r="5329">
          <cell r="AP5329">
            <v>91024156</v>
          </cell>
          <cell r="AQ5329">
            <v>10005450</v>
          </cell>
          <cell r="AR5329">
            <v>10</v>
          </cell>
          <cell r="AS5329">
            <v>42313</v>
          </cell>
          <cell r="AT5329" t="str">
            <v>IDU-074-2009 Terminado Mantenimiento Rutinario IDU Arterial  -</v>
          </cell>
          <cell r="AV5329" t="str">
            <v>sc</v>
          </cell>
        </row>
        <row r="5330">
          <cell r="AP5330">
            <v>91024173</v>
          </cell>
          <cell r="AQ5330">
            <v>10005192</v>
          </cell>
          <cell r="AR5330">
            <v>10</v>
          </cell>
          <cell r="AS5330">
            <v>42313</v>
          </cell>
          <cell r="AT5330" t="str">
            <v>IDU-1815-2013 Terminado Acciones de Movilidad IDU Arterial  -</v>
          </cell>
          <cell r="AV5330" t="str">
            <v>sc</v>
          </cell>
        </row>
        <row r="5331">
          <cell r="AP5331">
            <v>91024174</v>
          </cell>
          <cell r="AQ5331">
            <v>10005192</v>
          </cell>
          <cell r="AR5331">
            <v>10</v>
          </cell>
          <cell r="AS5331">
            <v>42313</v>
          </cell>
          <cell r="AT5331" t="str">
            <v>IDU-1815-2013 Terminado Acciones de Movilidad IDU Arterial  -</v>
          </cell>
          <cell r="AV5331" t="str">
            <v>sc</v>
          </cell>
        </row>
        <row r="5332">
          <cell r="AP5332">
            <v>91024219</v>
          </cell>
          <cell r="AQ5332">
            <v>10006926</v>
          </cell>
          <cell r="AR5332">
            <v>10</v>
          </cell>
          <cell r="AS5332">
            <v>42637</v>
          </cell>
          <cell r="AT5332" t="str">
            <v>IDU-1702-2014 Terminado Rehabilitación IDU Circuito Movilidad  Reporte Final-Calzada 2-POLIZA ESTABILIDAD Y CALIDAD ACTIVA</v>
          </cell>
          <cell r="AV5332" t="str">
            <v>sc</v>
          </cell>
        </row>
        <row r="5333">
          <cell r="AP5333">
            <v>91024470</v>
          </cell>
          <cell r="AQ5333">
            <v>10004762</v>
          </cell>
          <cell r="AR5333">
            <v>10</v>
          </cell>
          <cell r="AS5333">
            <v>42667</v>
          </cell>
          <cell r="AT5333" t="str">
            <v>SD Terminado Mantenimiento Periódico UAERMV Arterial SD -</v>
          </cell>
          <cell r="AV5333" t="str">
            <v>sc</v>
          </cell>
        </row>
        <row r="5334">
          <cell r="AP5334">
            <v>91024482</v>
          </cell>
          <cell r="AQ5334">
            <v>10003780</v>
          </cell>
          <cell r="AR5334">
            <v>10</v>
          </cell>
          <cell r="AS5334">
            <v>42698</v>
          </cell>
          <cell r="AT5334" t="str">
            <v>FDLE-250-2014 Terminado Rehabilitación FDL ENGATIVA Circuito Movilidad SD -</v>
          </cell>
          <cell r="AV5334" t="str">
            <v>INTERVENCION ALCALDIAS LOCALES Rehabilitación Contrato FDLE-250-2014 Fecha Reporte 23/11/2016</v>
          </cell>
        </row>
        <row r="5335">
          <cell r="AP5335">
            <v>91024537</v>
          </cell>
          <cell r="AQ5335">
            <v>10000127</v>
          </cell>
          <cell r="AR5335">
            <v>10</v>
          </cell>
          <cell r="AS5335">
            <v>42695</v>
          </cell>
          <cell r="AT5335" t="str">
            <v>FDLE-019-2015 Terminado Construcción FDL ENGATIVA Circuito Movilidad SD -</v>
          </cell>
          <cell r="AV5335" t="str">
            <v>sc</v>
          </cell>
        </row>
        <row r="5336">
          <cell r="AP5336">
            <v>166822</v>
          </cell>
          <cell r="AQ5336">
            <v>11011584</v>
          </cell>
          <cell r="AR5336">
            <v>11</v>
          </cell>
          <cell r="AS5336">
            <v>40774</v>
          </cell>
          <cell r="AT5336" t="str">
            <v>CONV-016-2011 Terminado Mantenimiento Periódico UAERMV Circuito Movilidad  -</v>
          </cell>
          <cell r="AU5336">
            <v>0</v>
          </cell>
          <cell r="AV5336" t="str">
            <v>sc</v>
          </cell>
        </row>
        <row r="5337">
          <cell r="AP5337">
            <v>166823</v>
          </cell>
          <cell r="AQ5337">
            <v>11011584</v>
          </cell>
          <cell r="AR5337">
            <v>11</v>
          </cell>
          <cell r="AS5337">
            <v>40774</v>
          </cell>
          <cell r="AT5337" t="str">
            <v>CONV-016-2011 Terminado Mantenimiento Periódico UAERMV Circuito Movilidad  -</v>
          </cell>
          <cell r="AU5337">
            <v>0</v>
          </cell>
          <cell r="AV5337" t="str">
            <v>sc</v>
          </cell>
        </row>
        <row r="5338">
          <cell r="AP5338">
            <v>166914</v>
          </cell>
          <cell r="AQ5338">
            <v>11010950</v>
          </cell>
          <cell r="AR5338">
            <v>11</v>
          </cell>
          <cell r="AS5338">
            <v>40774</v>
          </cell>
          <cell r="AT5338" t="str">
            <v>CONV-016-2011 Terminado Mantenimiento Periódico UAERMV Circuito Movilidad  -</v>
          </cell>
          <cell r="AU5338">
            <v>0</v>
          </cell>
          <cell r="AV5338" t="str">
            <v>sc</v>
          </cell>
        </row>
        <row r="5339">
          <cell r="AP5339">
            <v>166915</v>
          </cell>
          <cell r="AQ5339">
            <v>11010950</v>
          </cell>
          <cell r="AR5339">
            <v>11</v>
          </cell>
          <cell r="AS5339">
            <v>40774</v>
          </cell>
          <cell r="AT5339" t="str">
            <v>CONV-016-2011 Terminado Mantenimiento Periódico UAERMV Circuito Movilidad  -</v>
          </cell>
          <cell r="AU5339">
            <v>0</v>
          </cell>
          <cell r="AV5339" t="str">
            <v>sc</v>
          </cell>
        </row>
        <row r="5340">
          <cell r="AP5340">
            <v>167141</v>
          </cell>
          <cell r="AQ5340">
            <v>11010484</v>
          </cell>
          <cell r="AR5340">
            <v>11</v>
          </cell>
          <cell r="AS5340">
            <v>42313</v>
          </cell>
          <cell r="AT5340" t="str">
            <v>IDU-69-2008 Terminado Rehabilitación IDU Arterial  -Calzada2-POLIZA ESTABILIDAD ACTIVA</v>
          </cell>
          <cell r="AU5340">
            <v>43100</v>
          </cell>
          <cell r="AV5340" t="str">
            <v>sc</v>
          </cell>
        </row>
        <row r="5341">
          <cell r="AP5341">
            <v>167142</v>
          </cell>
          <cell r="AQ5341">
            <v>11010484</v>
          </cell>
          <cell r="AR5341">
            <v>11</v>
          </cell>
          <cell r="AS5341">
            <v>42313</v>
          </cell>
          <cell r="AT5341" t="str">
            <v>IDU-1815-2013 Terminado Acciones de Movilidad IDU Arterial  -Calzada2-POLIZA ESTABILIDAD ACTIVA</v>
          </cell>
          <cell r="AU5341">
            <v>43100</v>
          </cell>
          <cell r="AV5341" t="str">
            <v>sc</v>
          </cell>
        </row>
        <row r="5342">
          <cell r="AP5342">
            <v>167245</v>
          </cell>
          <cell r="AQ5342">
            <v>11010216</v>
          </cell>
          <cell r="AR5342">
            <v>11</v>
          </cell>
          <cell r="AS5342">
            <v>40737</v>
          </cell>
          <cell r="AT5342" t="str">
            <v>UMV-189-2009 Terminado Mantenimiento Periódico UAERMV Local  -</v>
          </cell>
          <cell r="AU5342">
            <v>0</v>
          </cell>
          <cell r="AV5342" t="str">
            <v>sc</v>
          </cell>
        </row>
        <row r="5343">
          <cell r="AP5343">
            <v>167275</v>
          </cell>
          <cell r="AQ5343">
            <v>11009983</v>
          </cell>
          <cell r="AR5343">
            <v>11</v>
          </cell>
          <cell r="AS5343">
            <v>41834</v>
          </cell>
          <cell r="AT5343" t="str">
            <v>SD Terminado Construcción FDL SUBA Local  Reporte Servidor Agosto 2015-</v>
          </cell>
          <cell r="AU5343">
            <v>0</v>
          </cell>
          <cell r="AV5343" t="str">
            <v>sc</v>
          </cell>
        </row>
        <row r="5344">
          <cell r="AP5344">
            <v>167276</v>
          </cell>
          <cell r="AQ5344">
            <v>11009976</v>
          </cell>
          <cell r="AR5344">
            <v>11</v>
          </cell>
          <cell r="AS5344">
            <v>41850</v>
          </cell>
          <cell r="AT5344" t="str">
            <v>SD Terminado Mantenimiento Periódico FDL SUBA Local  -</v>
          </cell>
          <cell r="AU5344">
            <v>0</v>
          </cell>
          <cell r="AV5344" t="str">
            <v>sc</v>
          </cell>
        </row>
        <row r="5345">
          <cell r="AP5345">
            <v>167319</v>
          </cell>
          <cell r="AQ5345">
            <v>11010288</v>
          </cell>
          <cell r="AR5345">
            <v>11</v>
          </cell>
          <cell r="AS5345">
            <v>40613</v>
          </cell>
          <cell r="AT5345" t="str">
            <v>UMV-189-2009 Terminado Mantenimiento Periódico UAERMV Circuito Movilidad  -</v>
          </cell>
          <cell r="AU5345">
            <v>0</v>
          </cell>
          <cell r="AV5345" t="str">
            <v>sc</v>
          </cell>
        </row>
        <row r="5346">
          <cell r="AP5346">
            <v>167389</v>
          </cell>
          <cell r="AQ5346">
            <v>11009471</v>
          </cell>
          <cell r="AR5346">
            <v>11</v>
          </cell>
          <cell r="AS5346">
            <v>40645</v>
          </cell>
          <cell r="AT5346" t="str">
            <v>UMV-189-2009 Terminado Mantenimiento Periódico UAERMV Circuito Movilidad  -</v>
          </cell>
          <cell r="AU5346">
            <v>0</v>
          </cell>
          <cell r="AV5346" t="str">
            <v>sc</v>
          </cell>
        </row>
        <row r="5347">
          <cell r="AP5347">
            <v>167390</v>
          </cell>
          <cell r="AQ5347">
            <v>11009355</v>
          </cell>
          <cell r="AR5347">
            <v>11</v>
          </cell>
          <cell r="AS5347">
            <v>40645</v>
          </cell>
          <cell r="AT5347" t="str">
            <v>UMV-189-2009 Terminado Mantenimiento Periódico UAERMV Circuito Movilidad  -</v>
          </cell>
          <cell r="AU5347">
            <v>0</v>
          </cell>
          <cell r="AV5347" t="str">
            <v>sc</v>
          </cell>
        </row>
        <row r="5348">
          <cell r="AP5348">
            <v>167391</v>
          </cell>
          <cell r="AQ5348">
            <v>11009217</v>
          </cell>
          <cell r="AR5348">
            <v>11</v>
          </cell>
          <cell r="AS5348">
            <v>40645</v>
          </cell>
          <cell r="AT5348" t="str">
            <v>UMV-189-2009 Terminado Mantenimiento Periódico UAERMV Circuito Movilidad  -</v>
          </cell>
          <cell r="AU5348">
            <v>0</v>
          </cell>
          <cell r="AV5348" t="str">
            <v>sc</v>
          </cell>
        </row>
        <row r="5349">
          <cell r="AP5349">
            <v>167395</v>
          </cell>
          <cell r="AQ5349">
            <v>11008587</v>
          </cell>
          <cell r="AR5349">
            <v>11</v>
          </cell>
          <cell r="AT5349" t="str">
            <v>SD Terminado Mantenimiento Periódico FDL SUBA Circuito Movilidad  Reporte servidor de mapas agosto 2015-</v>
          </cell>
          <cell r="AU5349">
            <v>0</v>
          </cell>
          <cell r="AV5349" t="str">
            <v>sc</v>
          </cell>
        </row>
        <row r="5350">
          <cell r="AP5350">
            <v>167415</v>
          </cell>
          <cell r="AQ5350">
            <v>11009716</v>
          </cell>
          <cell r="AR5350">
            <v>11</v>
          </cell>
          <cell r="AS5350">
            <v>41519</v>
          </cell>
          <cell r="AT5350" t="str">
            <v>SD Terminado Mantenimiento Periódico UAERMV Circuito Movilidad  -</v>
          </cell>
          <cell r="AU5350">
            <v>0</v>
          </cell>
          <cell r="AV5350" t="str">
            <v>sc</v>
          </cell>
        </row>
        <row r="5351">
          <cell r="AP5351">
            <v>167419</v>
          </cell>
          <cell r="AQ5351">
            <v>11009513</v>
          </cell>
          <cell r="AR5351">
            <v>11</v>
          </cell>
          <cell r="AS5351">
            <v>41029</v>
          </cell>
          <cell r="AT5351" t="str">
            <v>UMV-189-2009 Terminado Mantenimiento Periódico UAERMV Circuito Movilidad  -</v>
          </cell>
          <cell r="AU5351">
            <v>0</v>
          </cell>
          <cell r="AV5351" t="str">
            <v>sc</v>
          </cell>
        </row>
        <row r="5352">
          <cell r="AP5352">
            <v>167421</v>
          </cell>
          <cell r="AQ5352">
            <v>11009332</v>
          </cell>
          <cell r="AR5352">
            <v>11</v>
          </cell>
          <cell r="AS5352">
            <v>42671</v>
          </cell>
          <cell r="AT5352" t="str">
            <v>SD Reservado Mantenimiento Rutinario UAERMV Circuito Movilidad SD -</v>
          </cell>
          <cell r="AU5352">
            <v>0</v>
          </cell>
          <cell r="AV5352" t="str">
            <v>sc</v>
          </cell>
        </row>
        <row r="5353">
          <cell r="AP5353">
            <v>167422</v>
          </cell>
          <cell r="AQ5353">
            <v>11009281</v>
          </cell>
          <cell r="AR5353">
            <v>11</v>
          </cell>
          <cell r="AS5353">
            <v>42671</v>
          </cell>
          <cell r="AT5353" t="str">
            <v>SD Reservado Parcheo UAERMV Circuito Movilidad SD -</v>
          </cell>
          <cell r="AU5353">
            <v>0</v>
          </cell>
          <cell r="AV5353" t="str">
            <v>sc</v>
          </cell>
        </row>
        <row r="5354">
          <cell r="AP5354">
            <v>167423</v>
          </cell>
          <cell r="AQ5354">
            <v>11009200</v>
          </cell>
          <cell r="AR5354">
            <v>11</v>
          </cell>
          <cell r="AS5354">
            <v>42671</v>
          </cell>
          <cell r="AT5354" t="str">
            <v>SD Reservado Parcheo UAERMV Circuito Movilidad SD -</v>
          </cell>
          <cell r="AU5354">
            <v>0</v>
          </cell>
          <cell r="AV5354" t="str">
            <v>sc</v>
          </cell>
        </row>
        <row r="5355">
          <cell r="AP5355">
            <v>167424</v>
          </cell>
          <cell r="AQ5355">
            <v>11009072</v>
          </cell>
          <cell r="AR5355">
            <v>11</v>
          </cell>
          <cell r="AS5355">
            <v>42671</v>
          </cell>
          <cell r="AT5355" t="str">
            <v>SD Reservado Mantenimiento Rutinario UAERMV Circuito Movilidad SD -</v>
          </cell>
          <cell r="AU5355">
            <v>0</v>
          </cell>
          <cell r="AV5355" t="str">
            <v>sc</v>
          </cell>
        </row>
        <row r="5356">
          <cell r="AP5356">
            <v>167432</v>
          </cell>
          <cell r="AQ5356">
            <v>11010287</v>
          </cell>
          <cell r="AR5356">
            <v>11</v>
          </cell>
          <cell r="AS5356">
            <v>42313</v>
          </cell>
          <cell r="AT5356" t="str">
            <v>CONV-009-2011 Terminado Acciones de Movilidad IDU Local  -</v>
          </cell>
          <cell r="AU5356">
            <v>0</v>
          </cell>
          <cell r="AV5356" t="str">
            <v>sc</v>
          </cell>
        </row>
        <row r="5357">
          <cell r="AP5357">
            <v>167433</v>
          </cell>
          <cell r="AQ5357">
            <v>11010265</v>
          </cell>
          <cell r="AR5357">
            <v>11</v>
          </cell>
          <cell r="AS5357">
            <v>40737</v>
          </cell>
          <cell r="AT5357" t="str">
            <v>UMV-189-2009 Terminado Mantenimiento Periódico UAERMV Local  -</v>
          </cell>
          <cell r="AU5357">
            <v>0</v>
          </cell>
          <cell r="AV5357" t="str">
            <v>sc</v>
          </cell>
        </row>
        <row r="5358">
          <cell r="AP5358">
            <v>167480</v>
          </cell>
          <cell r="AQ5358">
            <v>11009472</v>
          </cell>
          <cell r="AR5358">
            <v>11</v>
          </cell>
          <cell r="AS5358">
            <v>40613</v>
          </cell>
          <cell r="AT5358" t="str">
            <v>UMV-189-2009 Terminado Mantenimiento Periódico UAERMV Local  -</v>
          </cell>
          <cell r="AU5358">
            <v>0</v>
          </cell>
          <cell r="AV5358" t="str">
            <v>sc</v>
          </cell>
        </row>
        <row r="5359">
          <cell r="AP5359">
            <v>167481</v>
          </cell>
          <cell r="AQ5359">
            <v>11009466</v>
          </cell>
          <cell r="AR5359">
            <v>11</v>
          </cell>
          <cell r="AS5359">
            <v>40613</v>
          </cell>
          <cell r="AT5359" t="str">
            <v>UMV-189-2009 Terminado Mantenimiento Periódico UAERMV Local  -</v>
          </cell>
          <cell r="AU5359">
            <v>0</v>
          </cell>
          <cell r="AV5359" t="str">
            <v>sc</v>
          </cell>
        </row>
        <row r="5360">
          <cell r="AP5360">
            <v>167496</v>
          </cell>
          <cell r="AQ5360">
            <v>11009386</v>
          </cell>
          <cell r="AR5360">
            <v>11</v>
          </cell>
          <cell r="AS5360">
            <v>42313</v>
          </cell>
          <cell r="AT5360" t="str">
            <v>IDU-55-2012 Terminado Acciones de Movilidad IDU Arterial  -</v>
          </cell>
          <cell r="AU5360">
            <v>0</v>
          </cell>
          <cell r="AV5360" t="str">
            <v>sc</v>
          </cell>
        </row>
        <row r="5361">
          <cell r="AP5361">
            <v>167499</v>
          </cell>
          <cell r="AQ5361">
            <v>11009356</v>
          </cell>
          <cell r="AR5361">
            <v>11</v>
          </cell>
          <cell r="AS5361">
            <v>42313</v>
          </cell>
          <cell r="AT5361" t="str">
            <v>IDU-1815-2013 Terminado Acciones de Movilidad IDU Arterial  -</v>
          </cell>
          <cell r="AU5361">
            <v>0</v>
          </cell>
          <cell r="AV5361" t="str">
            <v>sc</v>
          </cell>
        </row>
        <row r="5362">
          <cell r="AP5362">
            <v>167500</v>
          </cell>
          <cell r="AQ5362">
            <v>11009345</v>
          </cell>
          <cell r="AR5362">
            <v>11</v>
          </cell>
          <cell r="AS5362">
            <v>42313</v>
          </cell>
          <cell r="AT5362" t="str">
            <v>IDU-1815-2013 Terminado Acciones de Movilidad IDU Arterial  -</v>
          </cell>
          <cell r="AU5362">
            <v>0</v>
          </cell>
          <cell r="AV5362" t="str">
            <v>sc</v>
          </cell>
        </row>
        <row r="5363">
          <cell r="AP5363">
            <v>167563</v>
          </cell>
          <cell r="AQ5363">
            <v>11010181</v>
          </cell>
          <cell r="AR5363">
            <v>11</v>
          </cell>
          <cell r="AS5363">
            <v>42738</v>
          </cell>
          <cell r="AT5363" t="str">
            <v>FDLS-LP-003-2016 Reservado Conservacion FDL SUBA Circuito Movilidad SD -</v>
          </cell>
          <cell r="AU5363">
            <v>0</v>
          </cell>
          <cell r="AV5363" t="str">
            <v>sc</v>
          </cell>
        </row>
        <row r="5364">
          <cell r="AP5364">
            <v>167564</v>
          </cell>
          <cell r="AQ5364">
            <v>11010149</v>
          </cell>
          <cell r="AR5364">
            <v>11</v>
          </cell>
          <cell r="AS5364">
            <v>42738</v>
          </cell>
          <cell r="AT5364" t="str">
            <v>FDLS-LP-003-2016 Reservado Conservacion FDL SUBA Circuito Movilidad SD -</v>
          </cell>
          <cell r="AU5364">
            <v>0</v>
          </cell>
          <cell r="AV5364" t="str">
            <v>sc</v>
          </cell>
        </row>
        <row r="5365">
          <cell r="AP5365">
            <v>167565</v>
          </cell>
          <cell r="AQ5365">
            <v>11010088</v>
          </cell>
          <cell r="AR5365">
            <v>11</v>
          </cell>
          <cell r="AS5365">
            <v>41834</v>
          </cell>
          <cell r="AT5365" t="str">
            <v>104-2013 Terminado Mantenimiento Periódico FDL SUBA Circuito Movilidad  -</v>
          </cell>
          <cell r="AU5365">
            <v>0</v>
          </cell>
          <cell r="AV5365" t="str">
            <v>sc</v>
          </cell>
        </row>
        <row r="5366">
          <cell r="AP5366">
            <v>167566</v>
          </cell>
          <cell r="AQ5366">
            <v>11010031</v>
          </cell>
          <cell r="AR5366">
            <v>11</v>
          </cell>
          <cell r="AS5366">
            <v>40598</v>
          </cell>
          <cell r="AT5366" t="str">
            <v>UMV-188-2009 Terminado Mantenimiento Periódico UAERMV Circuito Movilidad  -</v>
          </cell>
          <cell r="AU5366">
            <v>0</v>
          </cell>
          <cell r="AV5366" t="str">
            <v>sc</v>
          </cell>
        </row>
        <row r="5367">
          <cell r="AP5367">
            <v>167567</v>
          </cell>
          <cell r="AQ5367">
            <v>11009977</v>
          </cell>
          <cell r="AR5367">
            <v>11</v>
          </cell>
          <cell r="AS5367">
            <v>41834</v>
          </cell>
          <cell r="AT5367" t="str">
            <v>104-2013 Terminado Mantenimiento Periódico FDL SUBA Circuito Movilidad  -</v>
          </cell>
          <cell r="AU5367">
            <v>0</v>
          </cell>
          <cell r="AV5367" t="str">
            <v>sc</v>
          </cell>
        </row>
        <row r="5368">
          <cell r="AP5368">
            <v>167568</v>
          </cell>
          <cell r="AQ5368">
            <v>11009877</v>
          </cell>
          <cell r="AR5368">
            <v>11</v>
          </cell>
          <cell r="AS5368">
            <v>40598</v>
          </cell>
          <cell r="AT5368" t="str">
            <v>UMV-188-2009 Terminado Mantenimiento Periódico UAERMV Circuito Movilidad  -</v>
          </cell>
          <cell r="AU5368">
            <v>0</v>
          </cell>
          <cell r="AV5368" t="str">
            <v>sc</v>
          </cell>
        </row>
        <row r="5369">
          <cell r="AP5369">
            <v>167569</v>
          </cell>
          <cell r="AQ5369">
            <v>11009755</v>
          </cell>
          <cell r="AR5369">
            <v>11</v>
          </cell>
          <cell r="AS5369">
            <v>41834</v>
          </cell>
          <cell r="AT5369" t="str">
            <v>104-2013 Terminado Mantenimiento Periódico FDL SUBA Circuito Movilidad  -</v>
          </cell>
          <cell r="AU5369">
            <v>0</v>
          </cell>
          <cell r="AV5369" t="str">
            <v>sc</v>
          </cell>
        </row>
        <row r="5370">
          <cell r="AP5370">
            <v>167611</v>
          </cell>
          <cell r="AQ5370">
            <v>11008923</v>
          </cell>
          <cell r="AR5370">
            <v>11</v>
          </cell>
          <cell r="AS5370">
            <v>41817</v>
          </cell>
          <cell r="AT5370" t="str">
            <v>SD Terminado Mantenimiento Periódico UAERMV Local  -</v>
          </cell>
          <cell r="AU5370">
            <v>0</v>
          </cell>
          <cell r="AV5370" t="str">
            <v>sc</v>
          </cell>
        </row>
        <row r="5371">
          <cell r="AP5371">
            <v>167612</v>
          </cell>
          <cell r="AQ5371">
            <v>11008878</v>
          </cell>
          <cell r="AR5371">
            <v>11</v>
          </cell>
          <cell r="AS5371">
            <v>41817</v>
          </cell>
          <cell r="AT5371" t="str">
            <v>SD Terminado Mantenimiento Periódico UAERMV Local  -</v>
          </cell>
          <cell r="AU5371">
            <v>0</v>
          </cell>
          <cell r="AV5371" t="str">
            <v>sc</v>
          </cell>
        </row>
        <row r="5372">
          <cell r="AP5372">
            <v>167627</v>
          </cell>
          <cell r="AQ5372">
            <v>11008777</v>
          </cell>
          <cell r="AR5372">
            <v>11</v>
          </cell>
          <cell r="AS5372">
            <v>41850</v>
          </cell>
          <cell r="AT5372" t="str">
            <v>142-2013 Terminado Construcción FDL SUBA Circuito Movilidad  Reporte Servidor Agosto 2015-</v>
          </cell>
          <cell r="AU5372">
            <v>0</v>
          </cell>
          <cell r="AV5372" t="str">
            <v>sc</v>
          </cell>
        </row>
        <row r="5373">
          <cell r="AP5373">
            <v>167629</v>
          </cell>
          <cell r="AQ5373">
            <v>11008648</v>
          </cell>
          <cell r="AR5373">
            <v>11</v>
          </cell>
          <cell r="AS5373">
            <v>41850</v>
          </cell>
          <cell r="AT5373" t="str">
            <v>142-2013 Terminado Construcción FDL SUBA Circuito Movilidad  Reporte Servidor Agosto 2015-</v>
          </cell>
          <cell r="AU5373">
            <v>0</v>
          </cell>
          <cell r="AV5373" t="str">
            <v>sc</v>
          </cell>
        </row>
        <row r="5374">
          <cell r="AP5374">
            <v>167646</v>
          </cell>
          <cell r="AQ5374">
            <v>11009145</v>
          </cell>
          <cell r="AR5374">
            <v>11</v>
          </cell>
          <cell r="AT5374" t="str">
            <v>SD Terminado Reconstrucción FDL SUBA Local  Reporte servidor de mapas agosto 2015-</v>
          </cell>
          <cell r="AU5374">
            <v>0</v>
          </cell>
          <cell r="AV5374" t="str">
            <v>sc</v>
          </cell>
        </row>
        <row r="5375">
          <cell r="AP5375">
            <v>167647</v>
          </cell>
          <cell r="AQ5375">
            <v>11008839</v>
          </cell>
          <cell r="AR5375">
            <v>11</v>
          </cell>
          <cell r="AT5375" t="str">
            <v>142-2013 Terminado Construcción FDL SUBA Local  Reporte servidor de mapas agosto 2015-</v>
          </cell>
          <cell r="AU5375">
            <v>0</v>
          </cell>
          <cell r="AV5375" t="str">
            <v>sc</v>
          </cell>
        </row>
        <row r="5376">
          <cell r="AP5376">
            <v>167648</v>
          </cell>
          <cell r="AQ5376">
            <v>11008742</v>
          </cell>
          <cell r="AR5376">
            <v>11</v>
          </cell>
          <cell r="AS5376">
            <v>41850</v>
          </cell>
          <cell r="AT5376" t="str">
            <v>142-2013 Terminado Construcción FDL SUBA Local  Reporte Servidor Agosto 2015-</v>
          </cell>
          <cell r="AU5376">
            <v>0</v>
          </cell>
          <cell r="AV5376" t="str">
            <v>sc</v>
          </cell>
        </row>
        <row r="5377">
          <cell r="AP5377">
            <v>167649</v>
          </cell>
          <cell r="AQ5377">
            <v>11008595</v>
          </cell>
          <cell r="AR5377">
            <v>11</v>
          </cell>
          <cell r="AT5377" t="str">
            <v>SD Terminado Mantenimiento Periódico FDL SUBA Local  Reporte servidor de mapas agosto 2015-</v>
          </cell>
          <cell r="AU5377">
            <v>0</v>
          </cell>
          <cell r="AV5377" t="str">
            <v>sc</v>
          </cell>
        </row>
        <row r="5378">
          <cell r="AP5378">
            <v>167650</v>
          </cell>
          <cell r="AQ5378">
            <v>11008451</v>
          </cell>
          <cell r="AR5378">
            <v>11</v>
          </cell>
          <cell r="AS5378">
            <v>42671</v>
          </cell>
          <cell r="AT5378" t="str">
            <v>SD Reservado Parcheo UAERMV Local SD -</v>
          </cell>
          <cell r="AU5378">
            <v>0</v>
          </cell>
          <cell r="AV5378" t="str">
            <v>sc</v>
          </cell>
        </row>
        <row r="5379">
          <cell r="AP5379">
            <v>167687</v>
          </cell>
          <cell r="AQ5379">
            <v>11010246</v>
          </cell>
          <cell r="AR5379">
            <v>11</v>
          </cell>
          <cell r="AS5379">
            <v>42313</v>
          </cell>
          <cell r="AT5379" t="str">
            <v>IDU-69-2008 Terminado Acciones de Movilidad IDU Arterial  -</v>
          </cell>
          <cell r="AU5379">
            <v>0</v>
          </cell>
          <cell r="AV5379" t="str">
            <v>sc</v>
          </cell>
        </row>
        <row r="5380">
          <cell r="AP5380">
            <v>167688</v>
          </cell>
          <cell r="AQ5380">
            <v>11010246</v>
          </cell>
          <cell r="AR5380">
            <v>11</v>
          </cell>
          <cell r="AS5380">
            <v>42313</v>
          </cell>
          <cell r="AT5380" t="str">
            <v>IDU-1815-2013 Terminado Acciones de Movilidad IDU Arterial  -</v>
          </cell>
          <cell r="AU5380">
            <v>0</v>
          </cell>
          <cell r="AV5380" t="str">
            <v>sc</v>
          </cell>
        </row>
        <row r="5381">
          <cell r="AP5381">
            <v>167689</v>
          </cell>
          <cell r="AQ5381">
            <v>11010091</v>
          </cell>
          <cell r="AR5381">
            <v>11</v>
          </cell>
          <cell r="AS5381">
            <v>42313</v>
          </cell>
          <cell r="AT5381" t="str">
            <v>IDU-69-2008 Terminado Acciones de Movilidad IDU Arterial  -</v>
          </cell>
          <cell r="AU5381">
            <v>0</v>
          </cell>
          <cell r="AV5381" t="str">
            <v>sc</v>
          </cell>
        </row>
        <row r="5382">
          <cell r="AP5382">
            <v>167690</v>
          </cell>
          <cell r="AQ5382">
            <v>11010091</v>
          </cell>
          <cell r="AR5382">
            <v>11</v>
          </cell>
          <cell r="AS5382">
            <v>42313</v>
          </cell>
          <cell r="AT5382" t="str">
            <v>IDU-69-2008 Terminado Acciones de Movilidad IDU Arterial  -</v>
          </cell>
          <cell r="AU5382">
            <v>0</v>
          </cell>
          <cell r="AV5382" t="str">
            <v>sc</v>
          </cell>
        </row>
        <row r="5383">
          <cell r="AP5383">
            <v>167700</v>
          </cell>
          <cell r="AQ5383">
            <v>11009694</v>
          </cell>
          <cell r="AR5383">
            <v>11</v>
          </cell>
          <cell r="AS5383">
            <v>42313</v>
          </cell>
          <cell r="AT5383" t="str">
            <v>IDU-1815-2013 Terminado Acciones de Movilidad IDU Arterial  -</v>
          </cell>
          <cell r="AU5383">
            <v>0</v>
          </cell>
          <cell r="AV5383" t="str">
            <v>sc</v>
          </cell>
        </row>
        <row r="5384">
          <cell r="AP5384">
            <v>167701</v>
          </cell>
          <cell r="AQ5384">
            <v>11009580</v>
          </cell>
          <cell r="AR5384">
            <v>11</v>
          </cell>
          <cell r="AS5384">
            <v>42313</v>
          </cell>
          <cell r="AT5384" t="str">
            <v>IDU-69-2008 Terminado Acciones de Movilidad IDU Arterial  -</v>
          </cell>
          <cell r="AU5384">
            <v>0</v>
          </cell>
          <cell r="AV5384" t="str">
            <v>sc</v>
          </cell>
        </row>
        <row r="5385">
          <cell r="AP5385">
            <v>167702</v>
          </cell>
          <cell r="AQ5385">
            <v>11009580</v>
          </cell>
          <cell r="AR5385">
            <v>11</v>
          </cell>
          <cell r="AS5385">
            <v>42313</v>
          </cell>
          <cell r="AT5385" t="str">
            <v>IDU-1815-2013 Terminado Acciones de Movilidad IDU Arterial  -</v>
          </cell>
          <cell r="AU5385">
            <v>0</v>
          </cell>
          <cell r="AV5385" t="str">
            <v>sc</v>
          </cell>
        </row>
        <row r="5386">
          <cell r="AP5386">
            <v>167946</v>
          </cell>
          <cell r="AQ5386">
            <v>11009511</v>
          </cell>
          <cell r="AR5386">
            <v>11</v>
          </cell>
          <cell r="AS5386">
            <v>42313</v>
          </cell>
          <cell r="AT5386" t="str">
            <v>IDU-1815-2013 Terminado Acciones de Movilidad IDU Arterial  -</v>
          </cell>
          <cell r="AU5386">
            <v>0</v>
          </cell>
          <cell r="AV5386" t="str">
            <v>sc</v>
          </cell>
        </row>
        <row r="5387">
          <cell r="AP5387">
            <v>167948</v>
          </cell>
          <cell r="AQ5387">
            <v>11009425</v>
          </cell>
          <cell r="AR5387">
            <v>11</v>
          </cell>
          <cell r="AS5387">
            <v>42313</v>
          </cell>
          <cell r="AT5387" t="str">
            <v>IDU-1815-2013 Terminado Acciones de Movilidad IDU Arterial  -</v>
          </cell>
          <cell r="AU5387">
            <v>0</v>
          </cell>
          <cell r="AV5387" t="str">
            <v>sc</v>
          </cell>
        </row>
        <row r="5388">
          <cell r="AP5388">
            <v>167952</v>
          </cell>
          <cell r="AQ5388">
            <v>11009280</v>
          </cell>
          <cell r="AR5388">
            <v>11</v>
          </cell>
          <cell r="AS5388">
            <v>42313</v>
          </cell>
          <cell r="AT5388" t="str">
            <v>IDU-1815-2013 Terminado Acciones de Movilidad IDU Arterial  -</v>
          </cell>
          <cell r="AU5388">
            <v>0</v>
          </cell>
          <cell r="AV5388" t="str">
            <v>sc</v>
          </cell>
        </row>
        <row r="5389">
          <cell r="AP5389">
            <v>167960</v>
          </cell>
          <cell r="AQ5389">
            <v>11008767</v>
          </cell>
          <cell r="AR5389">
            <v>11</v>
          </cell>
          <cell r="AS5389">
            <v>42313</v>
          </cell>
          <cell r="AT5389" t="str">
            <v>IDU-1815-2013 Terminado Acciones de Movilidad IDU Arterial  -</v>
          </cell>
          <cell r="AU5389">
            <v>0</v>
          </cell>
          <cell r="AV5389" t="str">
            <v>sc</v>
          </cell>
        </row>
        <row r="5390">
          <cell r="AP5390">
            <v>168140</v>
          </cell>
          <cell r="AQ5390">
            <v>11008233</v>
          </cell>
          <cell r="AR5390">
            <v>11</v>
          </cell>
          <cell r="AS5390">
            <v>42313</v>
          </cell>
          <cell r="AT5390" t="str">
            <v>IDU-1815-2013 Terminado Acciones de Movilidad IDU Arterial  -</v>
          </cell>
          <cell r="AU5390">
            <v>0</v>
          </cell>
          <cell r="AV5390" t="str">
            <v>sc</v>
          </cell>
        </row>
        <row r="5391">
          <cell r="AP5391">
            <v>168146</v>
          </cell>
          <cell r="AQ5391">
            <v>11007936</v>
          </cell>
          <cell r="AR5391">
            <v>11</v>
          </cell>
          <cell r="AS5391">
            <v>42313</v>
          </cell>
          <cell r="AT5391" t="str">
            <v>IDU-1815-2013 Terminado Acciones de Movilidad IDU Arterial  -</v>
          </cell>
          <cell r="AU5391">
            <v>0</v>
          </cell>
          <cell r="AV5391" t="str">
            <v>sc</v>
          </cell>
        </row>
        <row r="5392">
          <cell r="AP5392">
            <v>168149</v>
          </cell>
          <cell r="AQ5392">
            <v>11007712</v>
          </cell>
          <cell r="AR5392">
            <v>11</v>
          </cell>
          <cell r="AS5392">
            <v>42313</v>
          </cell>
          <cell r="AT5392" t="str">
            <v>IDU-69-2008 Terminado Acciones de Movilidad IDU Arterial  -</v>
          </cell>
          <cell r="AU5392">
            <v>0</v>
          </cell>
          <cell r="AV5392" t="str">
            <v>sc</v>
          </cell>
        </row>
        <row r="5393">
          <cell r="AP5393">
            <v>168150</v>
          </cell>
          <cell r="AQ5393">
            <v>11007712</v>
          </cell>
          <cell r="AR5393">
            <v>11</v>
          </cell>
          <cell r="AS5393">
            <v>42313</v>
          </cell>
          <cell r="AT5393" t="str">
            <v>IDU-1815-2013 Terminado Acciones de Movilidad IDU Arterial  -</v>
          </cell>
          <cell r="AU5393">
            <v>0</v>
          </cell>
          <cell r="AV5393" t="str">
            <v>sc</v>
          </cell>
        </row>
        <row r="5394">
          <cell r="AP5394">
            <v>168273</v>
          </cell>
          <cell r="AQ5394">
            <v>11011402</v>
          </cell>
          <cell r="AR5394">
            <v>11</v>
          </cell>
          <cell r="AS5394">
            <v>42313</v>
          </cell>
          <cell r="AT5394" t="str">
            <v>IDU-55-2012 Terminado Acciones de Movilidad IDU Circuito Movilidad  -</v>
          </cell>
          <cell r="AU5394">
            <v>0</v>
          </cell>
          <cell r="AV5394" t="str">
            <v>sc</v>
          </cell>
        </row>
        <row r="5395">
          <cell r="AP5395">
            <v>168397</v>
          </cell>
          <cell r="AQ5395">
            <v>11011202</v>
          </cell>
          <cell r="AR5395">
            <v>11</v>
          </cell>
          <cell r="AS5395">
            <v>40737</v>
          </cell>
          <cell r="AT5395" t="str">
            <v>UMV-189-2009 Terminado Mantenimiento Periódico UAERMV Circuito Movilidad  -</v>
          </cell>
          <cell r="AU5395">
            <v>0</v>
          </cell>
          <cell r="AV5395" t="str">
            <v>SITP Viable</v>
          </cell>
        </row>
        <row r="5396">
          <cell r="AP5396">
            <v>168449</v>
          </cell>
          <cell r="AQ5396">
            <v>11011207</v>
          </cell>
          <cell r="AR5396">
            <v>11</v>
          </cell>
          <cell r="AS5396">
            <v>41834</v>
          </cell>
          <cell r="AT5396" t="str">
            <v>SD Terminado Mantenimiento Periódico FDL SUBA Local  -</v>
          </cell>
          <cell r="AU5396">
            <v>0</v>
          </cell>
          <cell r="AV5396" t="str">
            <v>sc</v>
          </cell>
        </row>
        <row r="5397">
          <cell r="AP5397">
            <v>168450</v>
          </cell>
          <cell r="AQ5397">
            <v>11011138</v>
          </cell>
          <cell r="AR5397">
            <v>11</v>
          </cell>
          <cell r="AS5397">
            <v>41834</v>
          </cell>
          <cell r="AT5397" t="str">
            <v>SD Terminado Mantenimiento Periódico FDL SUBA Local  Reporte Servidor Agosto 2015-</v>
          </cell>
          <cell r="AU5397">
            <v>0</v>
          </cell>
          <cell r="AV5397" t="str">
            <v>sc</v>
          </cell>
        </row>
        <row r="5398">
          <cell r="AP5398">
            <v>168451</v>
          </cell>
          <cell r="AQ5398">
            <v>11011063</v>
          </cell>
          <cell r="AR5398">
            <v>11</v>
          </cell>
          <cell r="AS5398">
            <v>41834</v>
          </cell>
          <cell r="AT5398" t="str">
            <v>SD Terminado Rehabilitación FDL SUBA Local  Reporte Servidor Agosto 2015-</v>
          </cell>
          <cell r="AU5398">
            <v>0</v>
          </cell>
          <cell r="AV5398" t="str">
            <v>sc</v>
          </cell>
        </row>
        <row r="5399">
          <cell r="AP5399">
            <v>168966</v>
          </cell>
          <cell r="AQ5399">
            <v>11006547</v>
          </cell>
          <cell r="AR5399">
            <v>11</v>
          </cell>
          <cell r="AS5399">
            <v>41837</v>
          </cell>
          <cell r="AT5399" t="str">
            <v>SD Reservado Rehabilitación FDL SUBA Circuito Movilidad  No reservado en el IDU-</v>
          </cell>
          <cell r="AU5399">
            <v>0</v>
          </cell>
          <cell r="AV5399" t="str">
            <v>sc</v>
          </cell>
        </row>
        <row r="5400">
          <cell r="AP5400">
            <v>168967</v>
          </cell>
          <cell r="AQ5400">
            <v>11006394</v>
          </cell>
          <cell r="AR5400">
            <v>11</v>
          </cell>
          <cell r="AS5400">
            <v>41837</v>
          </cell>
          <cell r="AT5400" t="str">
            <v>92-2014 Reservado Rehabilitación FDL SUBA Circuito Movilidad  No reservado en el IDU-</v>
          </cell>
          <cell r="AU5400">
            <v>0</v>
          </cell>
          <cell r="AV5400" t="str">
            <v>sc</v>
          </cell>
        </row>
        <row r="5401">
          <cell r="AP5401">
            <v>169001</v>
          </cell>
          <cell r="AQ5401">
            <v>11006214</v>
          </cell>
          <cell r="AR5401">
            <v>11</v>
          </cell>
          <cell r="AS5401">
            <v>42768</v>
          </cell>
          <cell r="AT5401" t="str">
            <v>SD Reservado Acciones de Movilidad UAERMV Circuito Movilidad Salvando Vidas -</v>
          </cell>
          <cell r="AU5401">
            <v>0</v>
          </cell>
          <cell r="AV5401" t="str">
            <v>SITP Viable</v>
          </cell>
        </row>
        <row r="5402">
          <cell r="AP5402">
            <v>169002</v>
          </cell>
          <cell r="AQ5402">
            <v>11006167</v>
          </cell>
          <cell r="AR5402">
            <v>11</v>
          </cell>
          <cell r="AS5402">
            <v>42768</v>
          </cell>
          <cell r="AT5402" t="str">
            <v>SD Reservado Acciones de Movilidad UAERMV Circuito Movilidad Salvando Vidas -</v>
          </cell>
          <cell r="AU5402">
            <v>0</v>
          </cell>
          <cell r="AV5402" t="str">
            <v>SITP Viable</v>
          </cell>
        </row>
        <row r="5403">
          <cell r="AP5403">
            <v>169003</v>
          </cell>
          <cell r="AQ5403">
            <v>11006167</v>
          </cell>
          <cell r="AR5403">
            <v>11</v>
          </cell>
          <cell r="AS5403">
            <v>42768</v>
          </cell>
          <cell r="AT5403" t="str">
            <v>SD Reservado Acciones de Movilidad UAERMV Circuito Movilidad Salvando Vidas -</v>
          </cell>
          <cell r="AU5403">
            <v>0</v>
          </cell>
          <cell r="AV5403" t="str">
            <v>SITP Viable</v>
          </cell>
        </row>
        <row r="5404">
          <cell r="AP5404">
            <v>169004</v>
          </cell>
          <cell r="AQ5404">
            <v>11006146</v>
          </cell>
          <cell r="AR5404">
            <v>11</v>
          </cell>
          <cell r="AS5404">
            <v>42768</v>
          </cell>
          <cell r="AT5404" t="str">
            <v>SD Reservado Acciones de Movilidad UAERMV Circuito Movilidad Salvando Vidas -</v>
          </cell>
          <cell r="AU5404">
            <v>0</v>
          </cell>
          <cell r="AV5404" t="str">
            <v>SITP Viable</v>
          </cell>
        </row>
        <row r="5405">
          <cell r="AP5405">
            <v>169005</v>
          </cell>
          <cell r="AQ5405">
            <v>11006146</v>
          </cell>
          <cell r="AR5405">
            <v>11</v>
          </cell>
          <cell r="AS5405">
            <v>42768</v>
          </cell>
          <cell r="AT5405" t="str">
            <v>SD Reservado Acciones de Movilidad UAERMV Circuito Movilidad Salvando Vidas -</v>
          </cell>
          <cell r="AU5405">
            <v>0</v>
          </cell>
          <cell r="AV5405" t="str">
            <v>SITP Viable</v>
          </cell>
        </row>
        <row r="5406">
          <cell r="AP5406">
            <v>169006</v>
          </cell>
          <cell r="AQ5406">
            <v>11006095</v>
          </cell>
          <cell r="AR5406">
            <v>11</v>
          </cell>
          <cell r="AS5406">
            <v>42768</v>
          </cell>
          <cell r="AT5406" t="str">
            <v>SD Reservado Acciones de Movilidad UAERMV Circuito Movilidad Salvando Vidas -</v>
          </cell>
          <cell r="AU5406">
            <v>0</v>
          </cell>
          <cell r="AV5406" t="str">
            <v>SITP Viable</v>
          </cell>
        </row>
        <row r="5407">
          <cell r="AP5407">
            <v>169007</v>
          </cell>
          <cell r="AQ5407">
            <v>11006095</v>
          </cell>
          <cell r="AR5407">
            <v>11</v>
          </cell>
          <cell r="AS5407">
            <v>42768</v>
          </cell>
          <cell r="AT5407" t="str">
            <v>SD Reservado Acciones de Movilidad UAERMV Circuito Movilidad Salvando Vidas -</v>
          </cell>
          <cell r="AU5407">
            <v>0</v>
          </cell>
          <cell r="AV5407" t="str">
            <v>SITP Viable</v>
          </cell>
        </row>
        <row r="5408">
          <cell r="AP5408">
            <v>169012</v>
          </cell>
          <cell r="AQ5408">
            <v>11006094</v>
          </cell>
          <cell r="AR5408">
            <v>11</v>
          </cell>
          <cell r="AS5408">
            <v>42768</v>
          </cell>
          <cell r="AT5408" t="str">
            <v>SD Reservado Acciones de Movilidad UAERMV Circuito Movilidad Salvando Vidas -</v>
          </cell>
          <cell r="AU5408">
            <v>0</v>
          </cell>
          <cell r="AV5408" t="str">
            <v>sc</v>
          </cell>
        </row>
        <row r="5409">
          <cell r="AP5409">
            <v>169013</v>
          </cell>
          <cell r="AQ5409">
            <v>11005689</v>
          </cell>
          <cell r="AR5409">
            <v>11</v>
          </cell>
          <cell r="AS5409">
            <v>42342</v>
          </cell>
          <cell r="AT5409" t="str">
            <v>IDU-32-2011 Terminado Construcción IDU Circuito Movilidad  -</v>
          </cell>
          <cell r="AU5409">
            <v>0</v>
          </cell>
          <cell r="AV5409" t="str">
            <v>sc</v>
          </cell>
        </row>
        <row r="5410">
          <cell r="AP5410">
            <v>169017</v>
          </cell>
          <cell r="AQ5410">
            <v>11005464</v>
          </cell>
          <cell r="AR5410">
            <v>11</v>
          </cell>
          <cell r="AS5410">
            <v>42342</v>
          </cell>
          <cell r="AT5410" t="str">
            <v>IDU-32-2011 Terminado Construcción IDU Arterial  -Anden 1-3 Cicloruta 2 Calzada 4 Puente 5-POLIZA ESTABILIDAD ACTIVA</v>
          </cell>
          <cell r="AU5410">
            <v>43808</v>
          </cell>
          <cell r="AV5410" t="str">
            <v>sc</v>
          </cell>
        </row>
        <row r="5411">
          <cell r="AP5411">
            <v>169031</v>
          </cell>
          <cell r="AQ5411">
            <v>11007600</v>
          </cell>
          <cell r="AR5411">
            <v>11</v>
          </cell>
          <cell r="AS5411">
            <v>42313</v>
          </cell>
          <cell r="AT5411" t="str">
            <v>IDU-69-2008 Terminado Acciones de Movilidad IDU Arterial  -</v>
          </cell>
          <cell r="AU5411">
            <v>0</v>
          </cell>
          <cell r="AV5411" t="str">
            <v>sc</v>
          </cell>
        </row>
        <row r="5412">
          <cell r="AP5412">
            <v>169032</v>
          </cell>
          <cell r="AQ5412">
            <v>11007600</v>
          </cell>
          <cell r="AR5412">
            <v>11</v>
          </cell>
          <cell r="AS5412">
            <v>42313</v>
          </cell>
          <cell r="AT5412" t="str">
            <v>IDU-1815-2013 Terminado Acciones de Movilidad IDU Arterial  -</v>
          </cell>
          <cell r="AU5412">
            <v>0</v>
          </cell>
          <cell r="AV5412" t="str">
            <v>sc</v>
          </cell>
        </row>
        <row r="5413">
          <cell r="AP5413">
            <v>169035</v>
          </cell>
          <cell r="AQ5413">
            <v>11007054</v>
          </cell>
          <cell r="AR5413">
            <v>11</v>
          </cell>
          <cell r="AS5413">
            <v>42313</v>
          </cell>
          <cell r="AT5413" t="str">
            <v>IDU-1815-2013 Terminado Acciones de Movilidad IDU Arterial  -</v>
          </cell>
          <cell r="AU5413">
            <v>0</v>
          </cell>
          <cell r="AV5413" t="str">
            <v>sc</v>
          </cell>
        </row>
        <row r="5414">
          <cell r="AP5414">
            <v>169079</v>
          </cell>
          <cell r="AQ5414">
            <v>11002474</v>
          </cell>
          <cell r="AR5414">
            <v>11</v>
          </cell>
          <cell r="AS5414">
            <v>42474</v>
          </cell>
          <cell r="AT5414" t="str">
            <v>IDU-1794-2015 Terminado Mantenimiento Periódico IDU Circuito Movilidad BRIGADA FASE II - SITP Y TRONCALES -</v>
          </cell>
          <cell r="AU5414">
            <v>0</v>
          </cell>
          <cell r="AV5414" t="str">
            <v>SITP IDU-1794-2015 MP</v>
          </cell>
        </row>
        <row r="5415">
          <cell r="AP5415">
            <v>169080</v>
          </cell>
          <cell r="AQ5415">
            <v>11002436</v>
          </cell>
          <cell r="AR5415">
            <v>11</v>
          </cell>
          <cell r="AS5415">
            <v>42474</v>
          </cell>
          <cell r="AT5415" t="str">
            <v>IDU-1794-2015 Terminado Mantenimiento Periódico IDU Circuito Movilidad BRIGADA FASE II - SITP Y TRONCALES -</v>
          </cell>
          <cell r="AU5415">
            <v>0</v>
          </cell>
          <cell r="AV5415" t="str">
            <v>SITP IDU-1794-2015 MP</v>
          </cell>
        </row>
        <row r="5416">
          <cell r="AP5416">
            <v>169081</v>
          </cell>
          <cell r="AQ5416">
            <v>11002423</v>
          </cell>
          <cell r="AR5416">
            <v>11</v>
          </cell>
          <cell r="AS5416">
            <v>42474</v>
          </cell>
          <cell r="AT5416" t="str">
            <v>IDU-1794-2015 Terminado Mantenimiento Periódico IDU Circuito Movilidad BRIGADA FASE II - SITP Y TRONCALES -</v>
          </cell>
          <cell r="AU5416">
            <v>0</v>
          </cell>
          <cell r="AV5416" t="str">
            <v>SITP IDU-1794-2015 MP</v>
          </cell>
        </row>
        <row r="5417">
          <cell r="AP5417">
            <v>169082</v>
          </cell>
          <cell r="AQ5417">
            <v>11002378</v>
          </cell>
          <cell r="AR5417">
            <v>11</v>
          </cell>
          <cell r="AS5417">
            <v>41834</v>
          </cell>
          <cell r="AT5417" t="str">
            <v>104-2013 Terminado Estudios y diseños FDL SUBA Circuito Movilidad  -</v>
          </cell>
          <cell r="AU5417">
            <v>0</v>
          </cell>
          <cell r="AV5417" t="str">
            <v>SITP E&amp;D FDL</v>
          </cell>
        </row>
        <row r="5418">
          <cell r="AP5418">
            <v>169083</v>
          </cell>
          <cell r="AQ5418">
            <v>11002355</v>
          </cell>
          <cell r="AR5418">
            <v>11</v>
          </cell>
          <cell r="AS5418">
            <v>42474</v>
          </cell>
          <cell r="AT5418" t="str">
            <v>IDU-1794-2015 Terminado Mantenimiento Periódico IDU Circuito Movilidad BRIGADA FASE II - SITP Y TRONCALES -</v>
          </cell>
          <cell r="AU5418">
            <v>0</v>
          </cell>
          <cell r="AV5418" t="str">
            <v>SITP IDU-1794-2015 MP</v>
          </cell>
        </row>
        <row r="5419">
          <cell r="AP5419">
            <v>169084</v>
          </cell>
          <cell r="AQ5419">
            <v>11002343</v>
          </cell>
          <cell r="AR5419">
            <v>11</v>
          </cell>
          <cell r="AS5419">
            <v>42474</v>
          </cell>
          <cell r="AT5419" t="str">
            <v>IDU-1794-2015 Terminado Mantenimiento Periódico IDU Circuito Movilidad BRIGADA FASE II - SITP Y TRONCALES -</v>
          </cell>
          <cell r="AU5419">
            <v>0</v>
          </cell>
          <cell r="AV5419" t="str">
            <v>SITP IDU-1794-2015 MP</v>
          </cell>
        </row>
        <row r="5420">
          <cell r="AP5420">
            <v>169085</v>
          </cell>
          <cell r="AQ5420">
            <v>11002327</v>
          </cell>
          <cell r="AR5420">
            <v>11</v>
          </cell>
          <cell r="AS5420">
            <v>42474</v>
          </cell>
          <cell r="AT5420" t="str">
            <v>IDU-1794-2015 Terminado Mantenimiento Periódico IDU Circuito Movilidad BRIGADA FASE II - SITP Y TRONCALES -</v>
          </cell>
          <cell r="AU5420">
            <v>0</v>
          </cell>
          <cell r="AV5420" t="str">
            <v>SITP IDU-1794-2015 MP</v>
          </cell>
        </row>
        <row r="5421">
          <cell r="AP5421">
            <v>169087</v>
          </cell>
          <cell r="AQ5421">
            <v>11011713</v>
          </cell>
          <cell r="AR5421">
            <v>11</v>
          </cell>
          <cell r="AS5421">
            <v>42474</v>
          </cell>
          <cell r="AT5421" t="str">
            <v>IDU-1794-2015 Terminado Mantenimiento Periódico IDU Circuito Movilidad BRIGADA FASE II - SITP Y TRONCALES -</v>
          </cell>
          <cell r="AU5421">
            <v>0</v>
          </cell>
          <cell r="AV5421" t="str">
            <v>SITP IDU-1794-2015 MP</v>
          </cell>
        </row>
        <row r="5422">
          <cell r="AP5422">
            <v>169092</v>
          </cell>
          <cell r="AQ5422">
            <v>11003143</v>
          </cell>
          <cell r="AR5422">
            <v>11</v>
          </cell>
          <cell r="AS5422">
            <v>41837</v>
          </cell>
          <cell r="AT5422" t="str">
            <v>031-2012 Terminado Construcción FDL SUBA Circuito Movilidad  Ponton sobre el Canal Cordoba -</v>
          </cell>
          <cell r="AU5422">
            <v>0</v>
          </cell>
          <cell r="AV5422" t="str">
            <v>SITP Viable</v>
          </cell>
        </row>
        <row r="5423">
          <cell r="AP5423">
            <v>169154</v>
          </cell>
          <cell r="AQ5423">
            <v>11005315</v>
          </cell>
          <cell r="AR5423">
            <v>11</v>
          </cell>
          <cell r="AS5423">
            <v>42342</v>
          </cell>
          <cell r="AT5423" t="str">
            <v>IDU-32-2011 Terminado Construcción IDU Arterial  -Anden 1-3 Cicloruta 2 Calzada 4 Puente 5-POLIZA ESTABILIDAD ACTIVA</v>
          </cell>
          <cell r="AU5423">
            <v>43808</v>
          </cell>
          <cell r="AV5423" t="str">
            <v>sc</v>
          </cell>
        </row>
        <row r="5424">
          <cell r="AP5424">
            <v>169158</v>
          </cell>
          <cell r="AQ5424">
            <v>11004231</v>
          </cell>
          <cell r="AR5424">
            <v>11</v>
          </cell>
          <cell r="AS5424">
            <v>41837</v>
          </cell>
          <cell r="AT5424" t="str">
            <v>031-2012 Terminado Rehabilitación FDL SUBA Local Mejoremos Integralmente Nuestros Barrio  -</v>
          </cell>
          <cell r="AU5424">
            <v>0</v>
          </cell>
          <cell r="AV5424" t="str">
            <v>sc</v>
          </cell>
        </row>
        <row r="5425">
          <cell r="AP5425">
            <v>169168</v>
          </cell>
          <cell r="AQ5425">
            <v>11004650</v>
          </cell>
          <cell r="AR5425">
            <v>11</v>
          </cell>
          <cell r="AS5425">
            <v>41837</v>
          </cell>
          <cell r="AT5425" t="str">
            <v>031-2012 Terminado Construcción FDL SUBA Circuito Movilidad  -</v>
          </cell>
          <cell r="AU5425">
            <v>0</v>
          </cell>
          <cell r="AV5425" t="str">
            <v>CONSTRUCCION POR FDL REPORTE 16/7/2014</v>
          </cell>
        </row>
        <row r="5426">
          <cell r="AP5426">
            <v>169169</v>
          </cell>
          <cell r="AQ5426">
            <v>11004282</v>
          </cell>
          <cell r="AR5426">
            <v>11</v>
          </cell>
          <cell r="AS5426">
            <v>41837</v>
          </cell>
          <cell r="AT5426" t="str">
            <v>031-2012 Terminado Mantenimiento Periódico FDL SUBA Circuito Movilidad  -</v>
          </cell>
          <cell r="AU5426">
            <v>0</v>
          </cell>
          <cell r="AV5426" t="str">
            <v>VIABLE</v>
          </cell>
        </row>
        <row r="5427">
          <cell r="AP5427">
            <v>169172</v>
          </cell>
          <cell r="AQ5427">
            <v>11003682</v>
          </cell>
          <cell r="AR5427">
            <v>11</v>
          </cell>
          <cell r="AS5427">
            <v>41834</v>
          </cell>
          <cell r="AT5427" t="str">
            <v>031-2012 Terminado Mantenimiento Periódico FDL SUBA Circuito Movilidad Mejoremos Integralmente Nuestros Barrio  -</v>
          </cell>
          <cell r="AU5427">
            <v>0</v>
          </cell>
          <cell r="AV5427" t="str">
            <v>VIABLE</v>
          </cell>
        </row>
        <row r="5428">
          <cell r="AP5428">
            <v>169174</v>
          </cell>
          <cell r="AQ5428">
            <v>11003216</v>
          </cell>
          <cell r="AR5428">
            <v>11</v>
          </cell>
          <cell r="AS5428">
            <v>41837</v>
          </cell>
          <cell r="AT5428" t="str">
            <v>031-2012 Terminado Mantenimiento Periódico FDL SUBA Circuito Movilidad  Intervenida sin reservar en el IDU-</v>
          </cell>
          <cell r="AU5428">
            <v>0</v>
          </cell>
          <cell r="AV5428" t="str">
            <v>sc</v>
          </cell>
        </row>
        <row r="5429">
          <cell r="AP5429">
            <v>169185</v>
          </cell>
          <cell r="AQ5429">
            <v>11004177</v>
          </cell>
          <cell r="AR5429">
            <v>11</v>
          </cell>
          <cell r="AS5429">
            <v>41837</v>
          </cell>
          <cell r="AT5429" t="str">
            <v>031-2012 Terminado Rehabilitación FDL SUBA Local Mejoremos Integralmente Nuestros Barrio  -</v>
          </cell>
          <cell r="AU5429">
            <v>0</v>
          </cell>
          <cell r="AV5429" t="str">
            <v>sc</v>
          </cell>
        </row>
        <row r="5430">
          <cell r="AP5430">
            <v>169186</v>
          </cell>
          <cell r="AQ5430">
            <v>11003966</v>
          </cell>
          <cell r="AR5430">
            <v>11</v>
          </cell>
          <cell r="AS5430">
            <v>41837</v>
          </cell>
          <cell r="AT5430" t="str">
            <v>031-2012 Terminado Rehabilitación FDL SUBA Local Mejoremos Integralmente Nuestros Barrio  -</v>
          </cell>
          <cell r="AU5430">
            <v>0</v>
          </cell>
          <cell r="AV5430" t="str">
            <v>sc</v>
          </cell>
        </row>
        <row r="5431">
          <cell r="AP5431">
            <v>169205</v>
          </cell>
          <cell r="AQ5431">
            <v>11002276</v>
          </cell>
          <cell r="AR5431">
            <v>11</v>
          </cell>
          <cell r="AS5431">
            <v>42474</v>
          </cell>
          <cell r="AT5431" t="str">
            <v>IDU-1794-2015 Terminado Mantenimiento Periódico IDU Circuito Movilidad BRIGADA FASE II - SITP Y TRONCALES -</v>
          </cell>
          <cell r="AU5431">
            <v>0</v>
          </cell>
          <cell r="AV5431" t="str">
            <v>SITP IDU-1794-2015 MP</v>
          </cell>
        </row>
        <row r="5432">
          <cell r="AP5432">
            <v>169206</v>
          </cell>
          <cell r="AQ5432">
            <v>11002278</v>
          </cell>
          <cell r="AR5432">
            <v>11</v>
          </cell>
          <cell r="AS5432">
            <v>42474</v>
          </cell>
          <cell r="AT5432" t="str">
            <v>IDU-1794-2015 Terminado Mantenimiento Periódico IDU Circuito Movilidad BRIGADA FASE II - SITP Y TRONCALES -</v>
          </cell>
          <cell r="AU5432">
            <v>0</v>
          </cell>
          <cell r="AV5432" t="str">
            <v>IDU-1794-2015 MP</v>
          </cell>
        </row>
        <row r="5433">
          <cell r="AP5433">
            <v>169207</v>
          </cell>
          <cell r="AQ5433">
            <v>11002271</v>
          </cell>
          <cell r="AR5433">
            <v>11</v>
          </cell>
          <cell r="AS5433">
            <v>42474</v>
          </cell>
          <cell r="AT5433" t="str">
            <v>IDU-1794-2015 Terminado Mantenimiento Periódico IDU Circuito Movilidad BRIGADA FASE II - SITP Y TRONCALES -</v>
          </cell>
          <cell r="AU5433">
            <v>0</v>
          </cell>
          <cell r="AV5433" t="str">
            <v>IDU-1794-2015 MP</v>
          </cell>
        </row>
        <row r="5434">
          <cell r="AP5434">
            <v>169208</v>
          </cell>
          <cell r="AQ5434">
            <v>11002262</v>
          </cell>
          <cell r="AR5434">
            <v>11</v>
          </cell>
          <cell r="AS5434">
            <v>42474</v>
          </cell>
          <cell r="AT5434" t="str">
            <v>IDU-1794-2015 Terminado Mantenimiento Periódico IDU Circuito Movilidad BRIGADA FASE II - SITP Y TRONCALES -</v>
          </cell>
          <cell r="AU5434">
            <v>0</v>
          </cell>
          <cell r="AV5434" t="str">
            <v>IDU-1794-2015 MP</v>
          </cell>
        </row>
        <row r="5435">
          <cell r="AP5435">
            <v>169209</v>
          </cell>
          <cell r="AQ5435">
            <v>11002258</v>
          </cell>
          <cell r="AR5435">
            <v>11</v>
          </cell>
          <cell r="AS5435">
            <v>42474</v>
          </cell>
          <cell r="AT5435" t="str">
            <v>IDU-1794-2015 Terminado Mantenimiento Periódico IDU Circuito Movilidad BRIGADA FASE II - SITP Y TRONCALES -</v>
          </cell>
          <cell r="AU5435">
            <v>0</v>
          </cell>
          <cell r="AV5435" t="str">
            <v>IDU-1794-2015 MP</v>
          </cell>
        </row>
        <row r="5436">
          <cell r="AP5436">
            <v>169263</v>
          </cell>
          <cell r="AQ5436">
            <v>11002248</v>
          </cell>
          <cell r="AR5436">
            <v>11</v>
          </cell>
          <cell r="AS5436">
            <v>41834</v>
          </cell>
          <cell r="AT5436" t="str">
            <v>104-2013 Terminado Mantenimiento Periódico FDL SUBA Circuito Movilidad  -</v>
          </cell>
          <cell r="AU5436">
            <v>0</v>
          </cell>
          <cell r="AV5436" t="str">
            <v>FDL MP</v>
          </cell>
        </row>
        <row r="5437">
          <cell r="AP5437">
            <v>169264</v>
          </cell>
          <cell r="AQ5437">
            <v>11002240</v>
          </cell>
          <cell r="AR5437">
            <v>11</v>
          </cell>
          <cell r="AS5437">
            <v>41834</v>
          </cell>
          <cell r="AT5437" t="str">
            <v>104-2013 Terminado Estudios y diseños FDL SUBA Circuito Movilidad  -</v>
          </cell>
          <cell r="AU5437">
            <v>0</v>
          </cell>
          <cell r="AV5437" t="str">
            <v>E&amp;D FDL</v>
          </cell>
        </row>
        <row r="5438">
          <cell r="AP5438">
            <v>169265</v>
          </cell>
          <cell r="AQ5438">
            <v>11002232</v>
          </cell>
          <cell r="AR5438">
            <v>11</v>
          </cell>
          <cell r="AS5438">
            <v>41834</v>
          </cell>
          <cell r="AT5438" t="str">
            <v>104-2013 Terminado Estudios y diseños FDL SUBA Circuito Movilidad  -</v>
          </cell>
          <cell r="AU5438">
            <v>0</v>
          </cell>
          <cell r="AV5438" t="str">
            <v>E&amp;D FDL</v>
          </cell>
        </row>
        <row r="5439">
          <cell r="AP5439">
            <v>169266</v>
          </cell>
          <cell r="AQ5439">
            <v>11002227</v>
          </cell>
          <cell r="AR5439">
            <v>11</v>
          </cell>
          <cell r="AS5439">
            <v>41834</v>
          </cell>
          <cell r="AT5439" t="str">
            <v>104-2013 Terminado Estudios y diseños FDL SUBA Circuito Movilidad  -</v>
          </cell>
          <cell r="AU5439">
            <v>0</v>
          </cell>
          <cell r="AV5439" t="str">
            <v>E&amp;D FDL</v>
          </cell>
        </row>
        <row r="5440">
          <cell r="AP5440">
            <v>169267</v>
          </cell>
          <cell r="AQ5440">
            <v>11002210</v>
          </cell>
          <cell r="AR5440">
            <v>11</v>
          </cell>
          <cell r="AS5440">
            <v>41834</v>
          </cell>
          <cell r="AT5440" t="str">
            <v>104-2013 Terminado Estudios y diseños FDL SUBA Circuito Movilidad  -</v>
          </cell>
          <cell r="AU5440">
            <v>0</v>
          </cell>
          <cell r="AV5440" t="str">
            <v>sc</v>
          </cell>
        </row>
        <row r="5441">
          <cell r="AP5441">
            <v>169268</v>
          </cell>
          <cell r="AQ5441">
            <v>11002188</v>
          </cell>
          <cell r="AR5441">
            <v>11</v>
          </cell>
          <cell r="AS5441">
            <v>41834</v>
          </cell>
          <cell r="AT5441" t="str">
            <v>104-2013 Terminado Estudios y diseños FDL SUBA Circuito Movilidad  -</v>
          </cell>
          <cell r="AU5441">
            <v>0</v>
          </cell>
          <cell r="AV5441" t="str">
            <v>sc</v>
          </cell>
        </row>
        <row r="5442">
          <cell r="AP5442">
            <v>169269</v>
          </cell>
          <cell r="AQ5442">
            <v>11002132</v>
          </cell>
          <cell r="AR5442">
            <v>11</v>
          </cell>
          <cell r="AS5442">
            <v>41834</v>
          </cell>
          <cell r="AT5442" t="str">
            <v>104-2013 Terminado Estudios y diseños FDL SUBA Circuito Movilidad  -</v>
          </cell>
          <cell r="AU5442">
            <v>0</v>
          </cell>
          <cell r="AV5442" t="str">
            <v>sc</v>
          </cell>
        </row>
        <row r="5443">
          <cell r="AP5443">
            <v>169270</v>
          </cell>
          <cell r="AQ5443">
            <v>11011715</v>
          </cell>
          <cell r="AR5443">
            <v>11</v>
          </cell>
          <cell r="AS5443">
            <v>41834</v>
          </cell>
          <cell r="AT5443" t="str">
            <v>104-2013 Terminado Estudios y diseños FDL SUBA Circuito Movilidad  -</v>
          </cell>
          <cell r="AU5443">
            <v>0</v>
          </cell>
          <cell r="AV5443" t="str">
            <v>sc</v>
          </cell>
        </row>
        <row r="5444">
          <cell r="AP5444">
            <v>169319</v>
          </cell>
          <cell r="AQ5444">
            <v>11002750</v>
          </cell>
          <cell r="AR5444">
            <v>11</v>
          </cell>
          <cell r="AS5444">
            <v>42738</v>
          </cell>
          <cell r="AT5444" t="str">
            <v>FDLS-LP-003-2016 Reservado Rehabilitación FDL SUBA Circuito Movilidad SD -</v>
          </cell>
          <cell r="AU5444">
            <v>0</v>
          </cell>
          <cell r="AV5444" t="str">
            <v>sc</v>
          </cell>
        </row>
        <row r="5445">
          <cell r="AP5445">
            <v>169360</v>
          </cell>
          <cell r="AQ5445">
            <v>11002357</v>
          </cell>
          <cell r="AR5445">
            <v>11</v>
          </cell>
          <cell r="AS5445">
            <v>41544</v>
          </cell>
          <cell r="AT5445" t="str">
            <v>SD Reservado Reconstrucción FDL SUBA Local  Cabildos-</v>
          </cell>
          <cell r="AU5445">
            <v>0</v>
          </cell>
          <cell r="AV5445" t="str">
            <v>sc</v>
          </cell>
        </row>
        <row r="5446">
          <cell r="AP5446">
            <v>169361</v>
          </cell>
          <cell r="AQ5446">
            <v>11002319</v>
          </cell>
          <cell r="AR5446">
            <v>11</v>
          </cell>
          <cell r="AS5446">
            <v>41544</v>
          </cell>
          <cell r="AT5446" t="str">
            <v>142-2013 Reservado Reconstrucción FDL SUBA Local  Cabildos-</v>
          </cell>
          <cell r="AU5446">
            <v>0</v>
          </cell>
          <cell r="AV5446" t="str">
            <v>sc</v>
          </cell>
        </row>
        <row r="5447">
          <cell r="AP5447">
            <v>169362</v>
          </cell>
          <cell r="AQ5447">
            <v>11002285</v>
          </cell>
          <cell r="AR5447">
            <v>11</v>
          </cell>
          <cell r="AS5447">
            <v>41544</v>
          </cell>
          <cell r="AT5447" t="str">
            <v>SD Reservado Reconstrucción FDL SUBA Local  Cabildos-</v>
          </cell>
          <cell r="AU5447">
            <v>0</v>
          </cell>
          <cell r="AV5447" t="str">
            <v>sc</v>
          </cell>
        </row>
        <row r="5448">
          <cell r="AP5448">
            <v>169366</v>
          </cell>
          <cell r="AQ5448">
            <v>11002074</v>
          </cell>
          <cell r="AR5448">
            <v>11</v>
          </cell>
          <cell r="AS5448">
            <v>41834</v>
          </cell>
          <cell r="AT5448" t="str">
            <v>104-2013 Terminado Estudios y diseños FDL SUBA Circuito Movilidad  -</v>
          </cell>
          <cell r="AU5448">
            <v>0</v>
          </cell>
          <cell r="AV5448" t="str">
            <v>sc</v>
          </cell>
        </row>
        <row r="5449">
          <cell r="AP5449">
            <v>169367</v>
          </cell>
          <cell r="AQ5449">
            <v>11002065</v>
          </cell>
          <cell r="AR5449">
            <v>11</v>
          </cell>
          <cell r="AS5449">
            <v>41834</v>
          </cell>
          <cell r="AT5449" t="str">
            <v>104-2013 Terminado Estudios y diseños FDL SUBA Circuito Movilidad  -</v>
          </cell>
          <cell r="AU5449">
            <v>0</v>
          </cell>
          <cell r="AV5449" t="str">
            <v>sc</v>
          </cell>
        </row>
        <row r="5450">
          <cell r="AP5450">
            <v>169368</v>
          </cell>
          <cell r="AQ5450">
            <v>11002012</v>
          </cell>
          <cell r="AR5450">
            <v>11</v>
          </cell>
          <cell r="AS5450">
            <v>41834</v>
          </cell>
          <cell r="AT5450" t="str">
            <v>104-2013 Terminado Estudios y diseños FDL SUBA Circuito Movilidad  -</v>
          </cell>
          <cell r="AU5450">
            <v>0</v>
          </cell>
          <cell r="AV5450" t="str">
            <v>sc</v>
          </cell>
        </row>
        <row r="5451">
          <cell r="AP5451">
            <v>169380</v>
          </cell>
          <cell r="AQ5451">
            <v>11001504</v>
          </cell>
          <cell r="AR5451">
            <v>11</v>
          </cell>
          <cell r="AS5451">
            <v>42342</v>
          </cell>
          <cell r="AT5451" t="str">
            <v>IDU-70-2012 Excluido Construcción IDU Circuito Movilidad  -Anden 1-3 Calzada 2-POLIZA ESTABILIDAD ACTIVA</v>
          </cell>
          <cell r="AU5451">
            <v>44377</v>
          </cell>
          <cell r="AV5451" t="str">
            <v>sc</v>
          </cell>
        </row>
        <row r="5452">
          <cell r="AP5452">
            <v>169381</v>
          </cell>
          <cell r="AQ5452">
            <v>11001482</v>
          </cell>
          <cell r="AR5452">
            <v>11</v>
          </cell>
          <cell r="AS5452">
            <v>42342</v>
          </cell>
          <cell r="AT5452" t="str">
            <v>IDU-70-2012 Terminado Construcción IDU Circuito Movilidad  -Anden 1-5 Calzada 2-4 Separador 3-POLIZA ESTABILIDAD ACTIVA</v>
          </cell>
          <cell r="AU5452">
            <v>44377</v>
          </cell>
          <cell r="AV5452" t="str">
            <v>sc</v>
          </cell>
        </row>
        <row r="5453">
          <cell r="AP5453">
            <v>169382</v>
          </cell>
          <cell r="AQ5453">
            <v>11001443</v>
          </cell>
          <cell r="AR5453">
            <v>11</v>
          </cell>
          <cell r="AS5453">
            <v>42342</v>
          </cell>
          <cell r="AT5453" t="str">
            <v>IDU-70-2012 Terminado Construcción IDU Circuito Movilidad  -Anden 1-5 Calzada 2-4 Separador 3-POLIZA ESTABILIDAD ACTIVA</v>
          </cell>
          <cell r="AU5453">
            <v>44377</v>
          </cell>
          <cell r="AV5453" t="str">
            <v>sc</v>
          </cell>
        </row>
        <row r="5454">
          <cell r="AP5454">
            <v>169383</v>
          </cell>
          <cell r="AQ5454">
            <v>11001368</v>
          </cell>
          <cell r="AR5454">
            <v>11</v>
          </cell>
          <cell r="AS5454">
            <v>42342</v>
          </cell>
          <cell r="AT5454" t="str">
            <v>IDU-70-2012 Terminado Construcción IDU Circuito Movilidad  -Anden 5 Calzada 2-4 Separador 3-POLIZA ESTABILIDAD ACTIVA</v>
          </cell>
          <cell r="AU5454">
            <v>44377</v>
          </cell>
          <cell r="AV5454" t="str">
            <v>sc</v>
          </cell>
        </row>
        <row r="5455">
          <cell r="AP5455">
            <v>169384</v>
          </cell>
          <cell r="AQ5455">
            <v>11001315</v>
          </cell>
          <cell r="AR5455">
            <v>11</v>
          </cell>
          <cell r="AS5455">
            <v>42342</v>
          </cell>
          <cell r="AT5455" t="str">
            <v>IDU-70-2012 Terminado Construcción IDU Circuito Movilidad  -Anden 1-5 Calzada 2-4 Separador 3-POLIZA ESTABILIDAD ACTIVA</v>
          </cell>
          <cell r="AU5455">
            <v>44377</v>
          </cell>
          <cell r="AV5455" t="str">
            <v>sc</v>
          </cell>
        </row>
        <row r="5456">
          <cell r="AP5456">
            <v>169386</v>
          </cell>
          <cell r="AQ5456">
            <v>11001248</v>
          </cell>
          <cell r="AR5456">
            <v>11</v>
          </cell>
          <cell r="AS5456">
            <v>42342</v>
          </cell>
          <cell r="AT5456" t="str">
            <v>IDU-70-2012 Terminado Construcción IDU Circuito Movilidad  -Anden 1-5 Calzada 2-4 Separador 3-POLIZA ESTABILIDAD ACTIVA</v>
          </cell>
          <cell r="AU5456">
            <v>44377</v>
          </cell>
          <cell r="AV5456" t="str">
            <v>sc</v>
          </cell>
        </row>
        <row r="5457">
          <cell r="AP5457">
            <v>169397</v>
          </cell>
          <cell r="AQ5457">
            <v>11002171</v>
          </cell>
          <cell r="AR5457">
            <v>11</v>
          </cell>
          <cell r="AS5457">
            <v>41544</v>
          </cell>
          <cell r="AT5457" t="str">
            <v>SD Reservado Reconstrucción FDL SUBA Local  Cabildos-</v>
          </cell>
          <cell r="AU5457">
            <v>0</v>
          </cell>
          <cell r="AV5457" t="str">
            <v>sc</v>
          </cell>
        </row>
        <row r="5458">
          <cell r="AP5458">
            <v>169398</v>
          </cell>
          <cell r="AQ5458">
            <v>11006504</v>
          </cell>
          <cell r="AR5458">
            <v>11</v>
          </cell>
          <cell r="AS5458">
            <v>41837</v>
          </cell>
          <cell r="AT5458" t="str">
            <v>031-2012 Terminado Mantenimiento Periódico FDL SUBA Arterial  -</v>
          </cell>
          <cell r="AU5458">
            <v>0</v>
          </cell>
          <cell r="AV5458" t="str">
            <v>Avenida Camino del Prado mva</v>
          </cell>
        </row>
        <row r="5459">
          <cell r="AP5459">
            <v>169494</v>
          </cell>
          <cell r="AQ5459">
            <v>11001900</v>
          </cell>
          <cell r="AR5459">
            <v>11</v>
          </cell>
          <cell r="AS5459">
            <v>42585</v>
          </cell>
          <cell r="AT5459" t="str">
            <v>SD Terminado Construcción FDL SUBA Local SD Reporte Ejecución FDLS Agosto 2016 por servidor-</v>
          </cell>
          <cell r="AU5459">
            <v>0</v>
          </cell>
          <cell r="AV5459" t="str">
            <v>sc</v>
          </cell>
        </row>
        <row r="5460">
          <cell r="AP5460">
            <v>169524</v>
          </cell>
          <cell r="AQ5460">
            <v>11005828</v>
          </cell>
          <cell r="AR5460">
            <v>11</v>
          </cell>
          <cell r="AS5460">
            <v>41481</v>
          </cell>
          <cell r="AT5460" t="str">
            <v>SD Terminado Mantenimiento Periódico UAERMV Local  -</v>
          </cell>
          <cell r="AU5460">
            <v>0</v>
          </cell>
          <cell r="AV5460" t="str">
            <v>sc</v>
          </cell>
        </row>
        <row r="5461">
          <cell r="AP5461">
            <v>169525</v>
          </cell>
          <cell r="AQ5461">
            <v>11005731</v>
          </cell>
          <cell r="AR5461">
            <v>11</v>
          </cell>
          <cell r="AS5461">
            <v>41481</v>
          </cell>
          <cell r="AT5461" t="str">
            <v>SD Terminado Mantenimiento Periódico UAERMV Local  -</v>
          </cell>
          <cell r="AU5461">
            <v>0</v>
          </cell>
          <cell r="AV5461" t="str">
            <v>sc</v>
          </cell>
        </row>
        <row r="5462">
          <cell r="AP5462">
            <v>169526</v>
          </cell>
          <cell r="AQ5462">
            <v>11005636</v>
          </cell>
          <cell r="AR5462">
            <v>11</v>
          </cell>
          <cell r="AS5462">
            <v>42731</v>
          </cell>
          <cell r="AT5462" t="str">
            <v>SD Reservado Mantenimiento Periódico IDU Local EJECUCION SITP 2016 -</v>
          </cell>
          <cell r="AU5462">
            <v>0</v>
          </cell>
          <cell r="AV5462" t="str">
            <v>sc</v>
          </cell>
        </row>
        <row r="5463">
          <cell r="AP5463">
            <v>169527</v>
          </cell>
          <cell r="AQ5463">
            <v>11005577</v>
          </cell>
          <cell r="AR5463">
            <v>11</v>
          </cell>
          <cell r="AS5463">
            <v>42731</v>
          </cell>
          <cell r="AT5463" t="str">
            <v>SD Reservado Mantenimiento Periódico IDU Local EJECUCION SITP 2016 -</v>
          </cell>
          <cell r="AU5463">
            <v>0</v>
          </cell>
          <cell r="AV5463" t="str">
            <v>sc</v>
          </cell>
        </row>
        <row r="5464">
          <cell r="AP5464">
            <v>169528</v>
          </cell>
          <cell r="AQ5464">
            <v>11005530</v>
          </cell>
          <cell r="AR5464">
            <v>11</v>
          </cell>
          <cell r="AS5464">
            <v>42731</v>
          </cell>
          <cell r="AT5464" t="str">
            <v>SD Reservado Mantenimiento Periódico IDU Local EJECUCION SITP 2016 -</v>
          </cell>
          <cell r="AU5464">
            <v>0</v>
          </cell>
          <cell r="AV5464" t="str">
            <v>sc</v>
          </cell>
        </row>
        <row r="5465">
          <cell r="AP5465">
            <v>169529</v>
          </cell>
          <cell r="AQ5465">
            <v>11005510</v>
          </cell>
          <cell r="AR5465">
            <v>11</v>
          </cell>
          <cell r="AS5465">
            <v>42731</v>
          </cell>
          <cell r="AT5465" t="str">
            <v>SD Reservado Mantenimiento Periódico IDU Local EJECUCION SITP 2016 -</v>
          </cell>
          <cell r="AU5465">
            <v>0</v>
          </cell>
          <cell r="AV5465" t="str">
            <v>sc</v>
          </cell>
        </row>
        <row r="5466">
          <cell r="AP5466">
            <v>169530</v>
          </cell>
          <cell r="AQ5466">
            <v>11005463</v>
          </cell>
          <cell r="AR5466">
            <v>11</v>
          </cell>
          <cell r="AS5466">
            <v>42731</v>
          </cell>
          <cell r="AT5466" t="str">
            <v>SD Reservado Mantenimiento Periódico IDU Local EJECUCION SITP 2016 -</v>
          </cell>
          <cell r="AU5466">
            <v>0</v>
          </cell>
          <cell r="AV5466" t="str">
            <v>sc</v>
          </cell>
        </row>
        <row r="5467">
          <cell r="AP5467">
            <v>169532</v>
          </cell>
          <cell r="AQ5467">
            <v>11005362</v>
          </cell>
          <cell r="AR5467">
            <v>11</v>
          </cell>
          <cell r="AS5467">
            <v>42731</v>
          </cell>
          <cell r="AT5467" t="str">
            <v>SD Reservado Mantenimiento Periódico IDU Local EJECUCION SITP 2016 -</v>
          </cell>
          <cell r="AU5467">
            <v>0</v>
          </cell>
          <cell r="AV5467" t="str">
            <v>sc</v>
          </cell>
        </row>
        <row r="5468">
          <cell r="AP5468">
            <v>169533</v>
          </cell>
          <cell r="AQ5468">
            <v>11005296</v>
          </cell>
          <cell r="AR5468">
            <v>11</v>
          </cell>
          <cell r="AS5468">
            <v>42731</v>
          </cell>
          <cell r="AT5468" t="str">
            <v>SD Reservado Mantenimiento Periódico IDU Local EJECUCION SITP 2016 -</v>
          </cell>
          <cell r="AU5468">
            <v>0</v>
          </cell>
          <cell r="AV5468" t="str">
            <v>sc</v>
          </cell>
        </row>
        <row r="5469">
          <cell r="AP5469">
            <v>169840</v>
          </cell>
          <cell r="AQ5469">
            <v>11000267</v>
          </cell>
          <cell r="AR5469">
            <v>11</v>
          </cell>
          <cell r="AT5469" t="str">
            <v>142-2013 Terminado Construcción FDL SUBA Intermedia  Intervenida sin reservar en el IDU-</v>
          </cell>
          <cell r="AU5469">
            <v>0</v>
          </cell>
          <cell r="AV5469" t="str">
            <v>sc</v>
          </cell>
        </row>
        <row r="5470">
          <cell r="AP5470">
            <v>169904</v>
          </cell>
          <cell r="AQ5470">
            <v>11000295</v>
          </cell>
          <cell r="AR5470">
            <v>11</v>
          </cell>
          <cell r="AT5470" t="str">
            <v>142-2013 Terminado Construcción FDL SUBA Circuito Movilidad Cabildo -</v>
          </cell>
          <cell r="AU5470">
            <v>0</v>
          </cell>
          <cell r="AV5470" t="str">
            <v>sc</v>
          </cell>
        </row>
        <row r="5471">
          <cell r="AP5471">
            <v>169905</v>
          </cell>
          <cell r="AQ5471">
            <v>11000272</v>
          </cell>
          <cell r="AR5471">
            <v>11</v>
          </cell>
          <cell r="AT5471" t="str">
            <v>142-2013 Terminado Construcción FDL SUBA Circuito Movilidad  Intervenida sin reservar en el IDU-</v>
          </cell>
          <cell r="AU5471">
            <v>0</v>
          </cell>
          <cell r="AV5471" t="str">
            <v>sc</v>
          </cell>
        </row>
        <row r="5472">
          <cell r="AP5472">
            <v>170270</v>
          </cell>
          <cell r="AQ5472">
            <v>11009594</v>
          </cell>
          <cell r="AR5472">
            <v>11</v>
          </cell>
          <cell r="AS5472">
            <v>42313</v>
          </cell>
          <cell r="AT5472" t="str">
            <v>IDU-063-2012 Terminado Mantenimiento Periódico IDU Circuito Movilidad  -</v>
          </cell>
          <cell r="AU5472">
            <v>0</v>
          </cell>
          <cell r="AV5472" t="str">
            <v>Buen estado</v>
          </cell>
        </row>
        <row r="5473">
          <cell r="AP5473">
            <v>170271</v>
          </cell>
          <cell r="AQ5473">
            <v>11009554</v>
          </cell>
          <cell r="AR5473">
            <v>11</v>
          </cell>
          <cell r="AS5473">
            <v>42313</v>
          </cell>
          <cell r="AT5473" t="str">
            <v>IDU-063-2012 Terminado Mantenimiento Periódico IDU Circuito Movilidad  -</v>
          </cell>
          <cell r="AU5473">
            <v>0</v>
          </cell>
          <cell r="AV5473" t="str">
            <v>Buen estado</v>
          </cell>
        </row>
        <row r="5474">
          <cell r="AP5474">
            <v>170272</v>
          </cell>
          <cell r="AQ5474">
            <v>11009529</v>
          </cell>
          <cell r="AR5474">
            <v>11</v>
          </cell>
          <cell r="AS5474">
            <v>42313</v>
          </cell>
          <cell r="AT5474" t="str">
            <v>IDU-063-2012 Terminado Mantenimiento Periódico IDU Circuito Movilidad  -</v>
          </cell>
          <cell r="AU5474">
            <v>0</v>
          </cell>
          <cell r="AV5474" t="str">
            <v>Buen estado</v>
          </cell>
        </row>
        <row r="5475">
          <cell r="AP5475">
            <v>170273</v>
          </cell>
          <cell r="AQ5475">
            <v>11009499</v>
          </cell>
          <cell r="AR5475">
            <v>11</v>
          </cell>
          <cell r="AS5475">
            <v>42313</v>
          </cell>
          <cell r="AT5475" t="str">
            <v>IDU-063-2012 Terminado Mantenimiento Periódico IDU Circuito Movilidad  -</v>
          </cell>
          <cell r="AU5475">
            <v>0</v>
          </cell>
          <cell r="AV5475" t="str">
            <v>Buen estado</v>
          </cell>
        </row>
        <row r="5476">
          <cell r="AP5476">
            <v>170274</v>
          </cell>
          <cell r="AQ5476">
            <v>11009449</v>
          </cell>
          <cell r="AR5476">
            <v>11</v>
          </cell>
          <cell r="AS5476">
            <v>42313</v>
          </cell>
          <cell r="AT5476" t="str">
            <v>IDU-063-2012 Terminado Mantenimiento Periódico IDU Circuito Movilidad  -</v>
          </cell>
          <cell r="AU5476">
            <v>0</v>
          </cell>
          <cell r="AV5476" t="str">
            <v>Buen estado</v>
          </cell>
        </row>
        <row r="5477">
          <cell r="AP5477">
            <v>170275</v>
          </cell>
          <cell r="AQ5477">
            <v>11009366</v>
          </cell>
          <cell r="AR5477">
            <v>11</v>
          </cell>
          <cell r="AS5477">
            <v>42313</v>
          </cell>
          <cell r="AT5477" t="str">
            <v>IDU-063-2012 Terminado Mantenimiento Periódico IDU Intermedia  -</v>
          </cell>
          <cell r="AU5477">
            <v>0</v>
          </cell>
          <cell r="AV5477" t="str">
            <v>Buen estado</v>
          </cell>
        </row>
        <row r="5478">
          <cell r="AP5478">
            <v>170276</v>
          </cell>
          <cell r="AQ5478">
            <v>11009330</v>
          </cell>
          <cell r="AR5478">
            <v>11</v>
          </cell>
          <cell r="AS5478">
            <v>42313</v>
          </cell>
          <cell r="AT5478" t="str">
            <v>IDU-063-2012 Terminado Mantenimiento Periódico IDU Intermedia  -</v>
          </cell>
          <cell r="AU5478">
            <v>0</v>
          </cell>
          <cell r="AV5478" t="str">
            <v>Buen estado</v>
          </cell>
        </row>
        <row r="5479">
          <cell r="AP5479">
            <v>170277</v>
          </cell>
          <cell r="AQ5479">
            <v>11009307</v>
          </cell>
          <cell r="AR5479">
            <v>11</v>
          </cell>
          <cell r="AS5479">
            <v>42313</v>
          </cell>
          <cell r="AT5479" t="str">
            <v>IDU-063-2012 Terminado Mantenimiento Periódico IDU Intermedia  -</v>
          </cell>
          <cell r="AU5479">
            <v>0</v>
          </cell>
          <cell r="AV5479" t="str">
            <v>Buen estado</v>
          </cell>
        </row>
        <row r="5480">
          <cell r="AP5480">
            <v>170278</v>
          </cell>
          <cell r="AQ5480">
            <v>11009276</v>
          </cell>
          <cell r="AR5480">
            <v>11</v>
          </cell>
          <cell r="AS5480">
            <v>42313</v>
          </cell>
          <cell r="AT5480" t="str">
            <v>IDU-063-2012 Terminado Mantenimiento Periódico IDU Local  -</v>
          </cell>
          <cell r="AU5480">
            <v>0</v>
          </cell>
          <cell r="AV5480" t="str">
            <v>Buen estado</v>
          </cell>
        </row>
        <row r="5481">
          <cell r="AP5481">
            <v>170280</v>
          </cell>
          <cell r="AQ5481">
            <v>11009194</v>
          </cell>
          <cell r="AR5481">
            <v>11</v>
          </cell>
          <cell r="AS5481">
            <v>42313</v>
          </cell>
          <cell r="AT5481" t="str">
            <v>IDU-063-2012 Terminado Mantenimiento Periódico IDU Local  -</v>
          </cell>
          <cell r="AU5481">
            <v>0</v>
          </cell>
          <cell r="AV5481" t="str">
            <v>Buen estado</v>
          </cell>
        </row>
        <row r="5482">
          <cell r="AP5482">
            <v>170910</v>
          </cell>
          <cell r="AQ5482">
            <v>11008261</v>
          </cell>
          <cell r="AR5482">
            <v>11</v>
          </cell>
          <cell r="AS5482">
            <v>42474</v>
          </cell>
          <cell r="AT5482" t="str">
            <v>IDU-1680-2014 Terminado Reconstrucción IDU Circuito Movilidad SITP Y TRONCALES -</v>
          </cell>
          <cell r="AU5482">
            <v>0</v>
          </cell>
          <cell r="AV5482" t="str">
            <v>sc</v>
          </cell>
        </row>
        <row r="5483">
          <cell r="AP5483">
            <v>170911</v>
          </cell>
          <cell r="AQ5483">
            <v>11008220</v>
          </cell>
          <cell r="AR5483">
            <v>11</v>
          </cell>
          <cell r="AS5483">
            <v>42474</v>
          </cell>
          <cell r="AT5483" t="str">
            <v>IDU-1680-2014 Terminado Reconstrucción IDU Circuito Movilidad SITP Y TRONCALES -</v>
          </cell>
          <cell r="AU5483">
            <v>0</v>
          </cell>
          <cell r="AV5483" t="str">
            <v>sc</v>
          </cell>
        </row>
        <row r="5484">
          <cell r="AP5484">
            <v>170912</v>
          </cell>
          <cell r="AQ5484">
            <v>11008170</v>
          </cell>
          <cell r="AR5484">
            <v>11</v>
          </cell>
          <cell r="AS5484">
            <v>42474</v>
          </cell>
          <cell r="AT5484" t="str">
            <v>IDU-1680-2014 Terminado Reconstrucción IDU Circuito Movilidad SITP Y TRONCALES -</v>
          </cell>
          <cell r="AU5484">
            <v>0</v>
          </cell>
          <cell r="AV5484" t="str">
            <v>sc</v>
          </cell>
        </row>
        <row r="5485">
          <cell r="AP5485">
            <v>170913</v>
          </cell>
          <cell r="AQ5485">
            <v>11008159</v>
          </cell>
          <cell r="AR5485">
            <v>11</v>
          </cell>
          <cell r="AS5485">
            <v>42474</v>
          </cell>
          <cell r="AT5485" t="str">
            <v>IDU-1680-2014 Terminado Reconstrucción IDU Circuito Movilidad SITP Y TRONCALES -</v>
          </cell>
          <cell r="AU5485">
            <v>0</v>
          </cell>
          <cell r="AV5485" t="str">
            <v>sc</v>
          </cell>
        </row>
        <row r="5486">
          <cell r="AP5486">
            <v>170989</v>
          </cell>
          <cell r="AQ5486">
            <v>11009240</v>
          </cell>
          <cell r="AR5486">
            <v>11</v>
          </cell>
          <cell r="AS5486">
            <v>42313</v>
          </cell>
          <cell r="AT5486" t="str">
            <v>IDU-063-2012 Terminado Mantenimiento Periódico IDU Circuito Movilidad  -</v>
          </cell>
          <cell r="AU5486">
            <v>0</v>
          </cell>
          <cell r="AV5486" t="str">
            <v>MANTENIMIENTO PERIODICO IDU 063/2012</v>
          </cell>
        </row>
        <row r="5487">
          <cell r="AP5487">
            <v>170994</v>
          </cell>
          <cell r="AQ5487">
            <v>11009005</v>
          </cell>
          <cell r="AR5487">
            <v>11</v>
          </cell>
          <cell r="AS5487">
            <v>42313</v>
          </cell>
          <cell r="AT5487" t="str">
            <v>IDU-063-2012 Terminado Mantenimiento Periódico IDU Circuito Movilidad  -</v>
          </cell>
          <cell r="AU5487">
            <v>0</v>
          </cell>
          <cell r="AV5487" t="str">
            <v>MANTENIMIENTO PERIODICO IDU 063/2012</v>
          </cell>
        </row>
        <row r="5488">
          <cell r="AP5488">
            <v>170995</v>
          </cell>
          <cell r="AQ5488">
            <v>11008939</v>
          </cell>
          <cell r="AR5488">
            <v>11</v>
          </cell>
          <cell r="AS5488">
            <v>42313</v>
          </cell>
          <cell r="AT5488" t="str">
            <v>IDU-063-2012 Terminado Mantenimiento Periódico IDU Circuito Movilidad  -</v>
          </cell>
          <cell r="AU5488">
            <v>0</v>
          </cell>
          <cell r="AV5488" t="str">
            <v>MANTENIMIENTO PERIODICO IDU 063/2012</v>
          </cell>
        </row>
        <row r="5489">
          <cell r="AP5489">
            <v>170996</v>
          </cell>
          <cell r="AQ5489">
            <v>11008864</v>
          </cell>
          <cell r="AR5489">
            <v>11</v>
          </cell>
          <cell r="AS5489">
            <v>42313</v>
          </cell>
          <cell r="AT5489" t="str">
            <v>IDU-063-2012 Terminado Mantenimiento Periódico IDU Circuito Movilidad  -</v>
          </cell>
          <cell r="AU5489">
            <v>0</v>
          </cell>
          <cell r="AV5489" t="str">
            <v>MANTENIMIENTO PERIODICO IDU 063/2012</v>
          </cell>
        </row>
        <row r="5490">
          <cell r="AP5490">
            <v>170997</v>
          </cell>
          <cell r="AQ5490">
            <v>11008818</v>
          </cell>
          <cell r="AR5490">
            <v>11</v>
          </cell>
          <cell r="AS5490">
            <v>42313</v>
          </cell>
          <cell r="AT5490" t="str">
            <v>IDU-063-2012 Terminado Mantenimiento Periódico IDU Circuito Movilidad  -</v>
          </cell>
          <cell r="AU5490">
            <v>0</v>
          </cell>
          <cell r="AV5490" t="str">
            <v>MANTENIMIENTO PERIODICO IDU 063/2012</v>
          </cell>
        </row>
        <row r="5491">
          <cell r="AP5491">
            <v>170998</v>
          </cell>
          <cell r="AQ5491">
            <v>11008802</v>
          </cell>
          <cell r="AR5491">
            <v>11</v>
          </cell>
          <cell r="AS5491">
            <v>42313</v>
          </cell>
          <cell r="AT5491" t="str">
            <v>IDU-063-2012 Terminado Mantenimiento Periódico IDU Circuito Movilidad  -</v>
          </cell>
          <cell r="AU5491">
            <v>0</v>
          </cell>
          <cell r="AV5491" t="str">
            <v>MANTENIMIENTO PERIODICO IDU 063/2012</v>
          </cell>
        </row>
        <row r="5492">
          <cell r="AP5492">
            <v>170999</v>
          </cell>
          <cell r="AQ5492">
            <v>11008754</v>
          </cell>
          <cell r="AR5492">
            <v>11</v>
          </cell>
          <cell r="AS5492">
            <v>42313</v>
          </cell>
          <cell r="AT5492" t="str">
            <v>IDU-063-2012 Terminado Mantenimiento Periódico IDU Circuito Movilidad  -</v>
          </cell>
          <cell r="AU5492">
            <v>0</v>
          </cell>
          <cell r="AV5492" t="str">
            <v>MANTENIMIENTO PERIODICO IDU 063/2012</v>
          </cell>
        </row>
        <row r="5493">
          <cell r="AP5493">
            <v>171000</v>
          </cell>
          <cell r="AQ5493">
            <v>11008725</v>
          </cell>
          <cell r="AR5493">
            <v>11</v>
          </cell>
          <cell r="AS5493">
            <v>42313</v>
          </cell>
          <cell r="AT5493" t="str">
            <v>IDU-063-2012 Terminado Mantenimiento Periódico IDU Circuito Movilidad  -</v>
          </cell>
          <cell r="AU5493">
            <v>0</v>
          </cell>
          <cell r="AV5493" t="str">
            <v>MANTENIMIENTO PERIODICO IDU 063/2012</v>
          </cell>
        </row>
        <row r="5494">
          <cell r="AP5494">
            <v>171001</v>
          </cell>
          <cell r="AQ5494">
            <v>11008672</v>
          </cell>
          <cell r="AR5494">
            <v>11</v>
          </cell>
          <cell r="AS5494">
            <v>42313</v>
          </cell>
          <cell r="AT5494" t="str">
            <v>IDU-063-2012 Terminado Mantenimiento Periódico IDU Circuito Movilidad  -</v>
          </cell>
          <cell r="AU5494">
            <v>0</v>
          </cell>
          <cell r="AV5494" t="str">
            <v>MANTENIMIENTO PERIODICO IDU 063/2012</v>
          </cell>
        </row>
        <row r="5495">
          <cell r="AP5495">
            <v>171002</v>
          </cell>
          <cell r="AQ5495">
            <v>11008629</v>
          </cell>
          <cell r="AR5495">
            <v>11</v>
          </cell>
          <cell r="AS5495">
            <v>42313</v>
          </cell>
          <cell r="AT5495" t="str">
            <v>IDU-063-2012 Terminado Mantenimiento Periódico IDU Circuito Movilidad  -</v>
          </cell>
          <cell r="AU5495">
            <v>0</v>
          </cell>
          <cell r="AV5495" t="str">
            <v>MANTENIMIENTO PERIODICO IDU 063/2012</v>
          </cell>
        </row>
        <row r="5496">
          <cell r="AP5496">
            <v>171003</v>
          </cell>
          <cell r="AQ5496">
            <v>11008599</v>
          </cell>
          <cell r="AR5496">
            <v>11</v>
          </cell>
          <cell r="AS5496">
            <v>42313</v>
          </cell>
          <cell r="AT5496" t="str">
            <v>IDU-063-2012 Terminado Mantenimiento Periódico IDU Circuito Movilidad  -</v>
          </cell>
          <cell r="AU5496">
            <v>0</v>
          </cell>
          <cell r="AV5496" t="str">
            <v>MANTENIMIENTO PERIODICO IDU 063/2012</v>
          </cell>
        </row>
        <row r="5497">
          <cell r="AP5497">
            <v>171004</v>
          </cell>
          <cell r="AQ5497">
            <v>11008507</v>
          </cell>
          <cell r="AR5497">
            <v>11</v>
          </cell>
          <cell r="AS5497">
            <v>42313</v>
          </cell>
          <cell r="AT5497" t="str">
            <v>IDU-063-2012 Terminado Mantenimiento Periódico IDU Circuito Movilidad  -</v>
          </cell>
          <cell r="AU5497">
            <v>0</v>
          </cell>
          <cell r="AV5497" t="str">
            <v>MANTENIMIENTO PERIODICO IDU 063/2012</v>
          </cell>
        </row>
        <row r="5498">
          <cell r="AP5498">
            <v>171005</v>
          </cell>
          <cell r="AQ5498">
            <v>11008488</v>
          </cell>
          <cell r="AR5498">
            <v>11</v>
          </cell>
          <cell r="AS5498">
            <v>42313</v>
          </cell>
          <cell r="AT5498" t="str">
            <v>IDU-063-2012 Terminado Mantenimiento Periódico IDU Circuito Movilidad  -</v>
          </cell>
          <cell r="AU5498">
            <v>0</v>
          </cell>
          <cell r="AV5498" t="str">
            <v>MANTENIMIENTO PERIODICO IDU 063/2012</v>
          </cell>
        </row>
        <row r="5499">
          <cell r="AP5499">
            <v>171006</v>
          </cell>
          <cell r="AQ5499">
            <v>11008425</v>
          </cell>
          <cell r="AR5499">
            <v>11</v>
          </cell>
          <cell r="AS5499">
            <v>42313</v>
          </cell>
          <cell r="AT5499" t="str">
            <v>IDU-063-2012 Terminado Mantenimiento Periódico IDU Circuito Movilidad  -</v>
          </cell>
          <cell r="AU5499">
            <v>0</v>
          </cell>
          <cell r="AV5499" t="str">
            <v>MANTENIMIENTO PERIODICO IDU 063/2012</v>
          </cell>
        </row>
        <row r="5500">
          <cell r="AP5500">
            <v>171007</v>
          </cell>
          <cell r="AQ5500">
            <v>11008368</v>
          </cell>
          <cell r="AR5500">
            <v>11</v>
          </cell>
          <cell r="AS5500">
            <v>42313</v>
          </cell>
          <cell r="AT5500" t="str">
            <v>IDU-063-2012 Terminado Mantenimiento Periódico IDU Circuito Movilidad  -</v>
          </cell>
          <cell r="AU5500">
            <v>0</v>
          </cell>
          <cell r="AV5500" t="str">
            <v>MANTENIMIENTO PERIODICO IDU 063/2012</v>
          </cell>
        </row>
        <row r="5501">
          <cell r="AP5501">
            <v>171008</v>
          </cell>
          <cell r="AQ5501">
            <v>11008341</v>
          </cell>
          <cell r="AR5501">
            <v>11</v>
          </cell>
          <cell r="AS5501">
            <v>42313</v>
          </cell>
          <cell r="AT5501" t="str">
            <v>IDU-063-2012 Terminado Mantenimiento Periódico IDU Circuito Movilidad  -</v>
          </cell>
          <cell r="AU5501">
            <v>0</v>
          </cell>
          <cell r="AV5501" t="str">
            <v>MANTENIMIENTO PERIODICO IDU 063/2012</v>
          </cell>
        </row>
        <row r="5502">
          <cell r="AP5502">
            <v>171009</v>
          </cell>
          <cell r="AQ5502">
            <v>11008260</v>
          </cell>
          <cell r="AR5502">
            <v>11</v>
          </cell>
          <cell r="AS5502">
            <v>42313</v>
          </cell>
          <cell r="AT5502" t="str">
            <v>IDU-063-2012 Terminado Mantenimiento Periódico IDU Circuito Movilidad  -</v>
          </cell>
          <cell r="AU5502">
            <v>0</v>
          </cell>
          <cell r="AV5502" t="str">
            <v>sc</v>
          </cell>
        </row>
        <row r="5503">
          <cell r="AP5503">
            <v>171010</v>
          </cell>
          <cell r="AQ5503">
            <v>11008156</v>
          </cell>
          <cell r="AR5503">
            <v>11</v>
          </cell>
          <cell r="AS5503">
            <v>42313</v>
          </cell>
          <cell r="AT5503" t="str">
            <v>IDU-063-2012 Terminado Mantenimiento Periódico IDU Circuito Movilidad  -</v>
          </cell>
          <cell r="AU5503">
            <v>0</v>
          </cell>
          <cell r="AV5503" t="str">
            <v>sc</v>
          </cell>
        </row>
        <row r="5504">
          <cell r="AP5504">
            <v>171098</v>
          </cell>
          <cell r="AQ5504">
            <v>11007064</v>
          </cell>
          <cell r="AR5504">
            <v>11</v>
          </cell>
          <cell r="AS5504">
            <v>42731</v>
          </cell>
          <cell r="AT5504" t="str">
            <v>SD Reservado Mantenimiento Rutinario IDU Local EJECUCION SITP 2016 -</v>
          </cell>
          <cell r="AU5504">
            <v>0</v>
          </cell>
          <cell r="AV5504" t="str">
            <v>sc</v>
          </cell>
        </row>
        <row r="5505">
          <cell r="AP5505">
            <v>171099</v>
          </cell>
          <cell r="AQ5505">
            <v>11006989</v>
          </cell>
          <cell r="AR5505">
            <v>11</v>
          </cell>
          <cell r="AS5505">
            <v>42731</v>
          </cell>
          <cell r="AT5505" t="str">
            <v>SD Reservado Mantenimiento Rutinario IDU Local EJECUCION SITP 2016 -</v>
          </cell>
          <cell r="AU5505">
            <v>0</v>
          </cell>
          <cell r="AV5505" t="str">
            <v>sc</v>
          </cell>
        </row>
        <row r="5506">
          <cell r="AP5506">
            <v>171100</v>
          </cell>
          <cell r="AQ5506">
            <v>11006831</v>
          </cell>
          <cell r="AR5506">
            <v>11</v>
          </cell>
          <cell r="AS5506">
            <v>42731</v>
          </cell>
          <cell r="AT5506" t="str">
            <v>SD Reservado Mantenimiento Rutinario IDU Local EJECUCION SITP 2016 -</v>
          </cell>
          <cell r="AU5506">
            <v>0</v>
          </cell>
          <cell r="AV5506" t="str">
            <v>sc</v>
          </cell>
        </row>
        <row r="5507">
          <cell r="AP5507">
            <v>171101</v>
          </cell>
          <cell r="AQ5507">
            <v>11006768</v>
          </cell>
          <cell r="AR5507">
            <v>11</v>
          </cell>
          <cell r="AS5507">
            <v>42731</v>
          </cell>
          <cell r="AT5507" t="str">
            <v>SD Reservado Mantenimiento Rutinario IDU Local EJECUCION SITP 2016 -</v>
          </cell>
          <cell r="AU5507">
            <v>0</v>
          </cell>
          <cell r="AV5507" t="str">
            <v>sc</v>
          </cell>
        </row>
        <row r="5508">
          <cell r="AP5508">
            <v>171102</v>
          </cell>
          <cell r="AQ5508">
            <v>11006709</v>
          </cell>
          <cell r="AR5508">
            <v>11</v>
          </cell>
          <cell r="AS5508">
            <v>42731</v>
          </cell>
          <cell r="AT5508" t="str">
            <v>SD Reservado Mantenimiento Rutinario IDU Local EJECUCION SITP 2016 -</v>
          </cell>
          <cell r="AU5508">
            <v>0</v>
          </cell>
          <cell r="AV5508" t="str">
            <v>sc</v>
          </cell>
        </row>
        <row r="5509">
          <cell r="AP5509">
            <v>171103</v>
          </cell>
          <cell r="AQ5509">
            <v>11006651</v>
          </cell>
          <cell r="AR5509">
            <v>11</v>
          </cell>
          <cell r="AS5509">
            <v>42731</v>
          </cell>
          <cell r="AT5509" t="str">
            <v>SD Reservado Mantenimiento Periódico IDU Local EJECUCION SITP 2016 -</v>
          </cell>
          <cell r="AU5509">
            <v>0</v>
          </cell>
          <cell r="AV5509" t="str">
            <v>sc</v>
          </cell>
        </row>
        <row r="5510">
          <cell r="AP5510">
            <v>171104</v>
          </cell>
          <cell r="AQ5510">
            <v>50008895</v>
          </cell>
          <cell r="AR5510">
            <v>11</v>
          </cell>
          <cell r="AS5510">
            <v>42731</v>
          </cell>
          <cell r="AT5510" t="str">
            <v>SD Reservado Mantenimiento Rutinario IDU Local EJECUCION SITP 2016 -</v>
          </cell>
          <cell r="AU5510">
            <v>0</v>
          </cell>
          <cell r="AV5510" t="str">
            <v>sc</v>
          </cell>
        </row>
        <row r="5511">
          <cell r="AP5511">
            <v>171105</v>
          </cell>
          <cell r="AQ5511">
            <v>11006520</v>
          </cell>
          <cell r="AR5511">
            <v>11</v>
          </cell>
          <cell r="AS5511">
            <v>42731</v>
          </cell>
          <cell r="AT5511" t="str">
            <v>SD Reservado Mantenimiento Rutinario IDU Local EJECUCION SITP 2016 -</v>
          </cell>
          <cell r="AU5511">
            <v>0</v>
          </cell>
          <cell r="AV5511" t="str">
            <v>sc</v>
          </cell>
        </row>
        <row r="5512">
          <cell r="AP5512">
            <v>171106</v>
          </cell>
          <cell r="AQ5512">
            <v>11006389</v>
          </cell>
          <cell r="AR5512">
            <v>11</v>
          </cell>
          <cell r="AS5512">
            <v>42731</v>
          </cell>
          <cell r="AT5512" t="str">
            <v>SD Reservado Mantenimiento Rutinario IDU Local EJECUCION SITP 2016 -</v>
          </cell>
          <cell r="AU5512">
            <v>0</v>
          </cell>
          <cell r="AV5512" t="str">
            <v>sc</v>
          </cell>
        </row>
        <row r="5513">
          <cell r="AP5513">
            <v>171107</v>
          </cell>
          <cell r="AQ5513">
            <v>11006350</v>
          </cell>
          <cell r="AR5513">
            <v>11</v>
          </cell>
          <cell r="AS5513">
            <v>42731</v>
          </cell>
          <cell r="AT5513" t="str">
            <v>SD Reservado Mantenimiento Periódico IDU Local EJECUCION SITP 2016 -</v>
          </cell>
          <cell r="AU5513">
            <v>0</v>
          </cell>
          <cell r="AV5513" t="str">
            <v>sc</v>
          </cell>
        </row>
        <row r="5514">
          <cell r="AP5514">
            <v>171108</v>
          </cell>
          <cell r="AQ5514">
            <v>11011860</v>
          </cell>
          <cell r="AR5514">
            <v>11</v>
          </cell>
          <cell r="AS5514">
            <v>42731</v>
          </cell>
          <cell r="AT5514" t="str">
            <v>SD Reservado Mantenimiento Rutinario IDU Local EJECUCION SITP 2016 -</v>
          </cell>
          <cell r="AU5514">
            <v>0</v>
          </cell>
          <cell r="AV5514" t="str">
            <v>sc</v>
          </cell>
        </row>
        <row r="5515">
          <cell r="AP5515">
            <v>171111</v>
          </cell>
          <cell r="AQ5515">
            <v>11008088</v>
          </cell>
          <cell r="AR5515">
            <v>11</v>
          </cell>
          <cell r="AS5515">
            <v>42313</v>
          </cell>
          <cell r="AT5515" t="str">
            <v>IDU-063-2012 Terminado Mantenimiento Periódico IDU Circuito Movilidad  -</v>
          </cell>
          <cell r="AU5515">
            <v>0</v>
          </cell>
          <cell r="AV5515" t="str">
            <v>sc</v>
          </cell>
        </row>
        <row r="5516">
          <cell r="AP5516">
            <v>171112</v>
          </cell>
          <cell r="AQ5516">
            <v>11007912</v>
          </cell>
          <cell r="AR5516">
            <v>11</v>
          </cell>
          <cell r="AS5516">
            <v>42313</v>
          </cell>
          <cell r="AT5516" t="str">
            <v>IDU-063-2012 Terminado Rehabilitación IDU Circuito Movilidad  -</v>
          </cell>
          <cell r="AU5516">
            <v>0</v>
          </cell>
          <cell r="AV5516" t="str">
            <v>sc</v>
          </cell>
        </row>
        <row r="5517">
          <cell r="AP5517">
            <v>171113</v>
          </cell>
          <cell r="AQ5517">
            <v>11007861</v>
          </cell>
          <cell r="AR5517">
            <v>11</v>
          </cell>
          <cell r="AS5517">
            <v>42313</v>
          </cell>
          <cell r="AT5517" t="str">
            <v>IDU-063-2012 Terminado Mantenimiento Periódico IDU Circuito Movilidad  -</v>
          </cell>
          <cell r="AU5517">
            <v>0</v>
          </cell>
          <cell r="AV5517" t="str">
            <v>sc</v>
          </cell>
        </row>
        <row r="5518">
          <cell r="AP5518">
            <v>171114</v>
          </cell>
          <cell r="AQ5518">
            <v>11007807</v>
          </cell>
          <cell r="AR5518">
            <v>11</v>
          </cell>
          <cell r="AS5518">
            <v>42313</v>
          </cell>
          <cell r="AT5518" t="str">
            <v>IDU-063-2012 Terminado Mantenimiento Periódico IDU Circuito Movilidad  -</v>
          </cell>
          <cell r="AU5518">
            <v>0</v>
          </cell>
          <cell r="AV5518" t="str">
            <v>sc</v>
          </cell>
        </row>
        <row r="5519">
          <cell r="AP5519">
            <v>171115</v>
          </cell>
          <cell r="AQ5519">
            <v>11007746</v>
          </cell>
          <cell r="AR5519">
            <v>11</v>
          </cell>
          <cell r="AS5519">
            <v>42313</v>
          </cell>
          <cell r="AT5519" t="str">
            <v>IDU-063-2012 Terminado Mantenimiento Periódico IDU Circuito Movilidad  -</v>
          </cell>
          <cell r="AU5519">
            <v>0</v>
          </cell>
          <cell r="AV5519" t="str">
            <v>sc</v>
          </cell>
        </row>
        <row r="5520">
          <cell r="AP5520">
            <v>171148</v>
          </cell>
          <cell r="AQ5520">
            <v>11007689</v>
          </cell>
          <cell r="AR5520">
            <v>11</v>
          </cell>
          <cell r="AS5520">
            <v>42313</v>
          </cell>
          <cell r="AT5520" t="str">
            <v>IDU-063-2012 Terminado Mantenimiento Periódico IDU Circuito Movilidad  -</v>
          </cell>
          <cell r="AU5520">
            <v>0</v>
          </cell>
          <cell r="AV5520" t="str">
            <v>sc</v>
          </cell>
        </row>
        <row r="5521">
          <cell r="AP5521">
            <v>171153</v>
          </cell>
          <cell r="AQ5521">
            <v>11007392</v>
          </cell>
          <cell r="AR5521">
            <v>11</v>
          </cell>
          <cell r="AS5521">
            <v>42313</v>
          </cell>
          <cell r="AT5521" t="str">
            <v>IDU-1680-2014 Terminado Rehabilitación IDU Circuito Movilidad  -</v>
          </cell>
          <cell r="AU5521">
            <v>0</v>
          </cell>
          <cell r="AV5521" t="str">
            <v>IDU-1680-2014 Terminado Rehabilitación IDU Circuito Movilidad  -</v>
          </cell>
        </row>
        <row r="5522">
          <cell r="AP5522">
            <v>171154</v>
          </cell>
          <cell r="AQ5522">
            <v>11007342</v>
          </cell>
          <cell r="AR5522">
            <v>11</v>
          </cell>
          <cell r="AS5522">
            <v>42313</v>
          </cell>
          <cell r="AT5522" t="str">
            <v>IDU-1680-2014 Terminado Rehabilitación IDU Circuito Movilidad  -</v>
          </cell>
          <cell r="AU5522">
            <v>0</v>
          </cell>
          <cell r="AV5522" t="str">
            <v>IDU-1680-2014 Terminado Rehabilitación IDU Circuito Movilidad  -</v>
          </cell>
        </row>
        <row r="5523">
          <cell r="AP5523">
            <v>171155</v>
          </cell>
          <cell r="AQ5523">
            <v>11007313</v>
          </cell>
          <cell r="AR5523">
            <v>11</v>
          </cell>
          <cell r="AS5523">
            <v>42313</v>
          </cell>
          <cell r="AT5523" t="str">
            <v>IDU-1680-2014 Terminado Rehabilitación IDU Circuito Movilidad  -</v>
          </cell>
          <cell r="AU5523">
            <v>0</v>
          </cell>
          <cell r="AV5523" t="str">
            <v>IDU-1680-2014 Terminado Rehabilitación IDU Circuito Movilidad  -</v>
          </cell>
        </row>
        <row r="5524">
          <cell r="AP5524">
            <v>171208</v>
          </cell>
          <cell r="AQ5524">
            <v>50008599</v>
          </cell>
          <cell r="AR5524">
            <v>11</v>
          </cell>
          <cell r="AS5524">
            <v>42766</v>
          </cell>
          <cell r="AT5524" t="str">
            <v>SD Reservado Mantenimiento Rutinario IDU Local EJECUCION SITP 2016 -</v>
          </cell>
          <cell r="AU5524">
            <v>0</v>
          </cell>
          <cell r="AV5524" t="str">
            <v>sc</v>
          </cell>
        </row>
        <row r="5525">
          <cell r="AP5525">
            <v>171209</v>
          </cell>
          <cell r="AQ5525">
            <v>50008599</v>
          </cell>
          <cell r="AR5525">
            <v>11</v>
          </cell>
          <cell r="AS5525">
            <v>42731</v>
          </cell>
          <cell r="AT5525" t="str">
            <v>SD Reservado Mantenimiento Rutinario IDU Local EJECUCION SITP 2016 -</v>
          </cell>
          <cell r="AU5525">
            <v>0</v>
          </cell>
          <cell r="AV5525" t="str">
            <v>sc</v>
          </cell>
        </row>
        <row r="5526">
          <cell r="AP5526">
            <v>171211</v>
          </cell>
          <cell r="AQ5526">
            <v>11006163</v>
          </cell>
          <cell r="AR5526">
            <v>11</v>
          </cell>
          <cell r="AS5526">
            <v>42731</v>
          </cell>
          <cell r="AT5526" t="str">
            <v>SD Reservado Mantenimiento Rutinario IDU Local EJECUCION SITP 2016 -</v>
          </cell>
          <cell r="AU5526">
            <v>0</v>
          </cell>
          <cell r="AV5526" t="str">
            <v>sc</v>
          </cell>
        </row>
        <row r="5527">
          <cell r="AP5527">
            <v>171212</v>
          </cell>
          <cell r="AQ5527">
            <v>11006158</v>
          </cell>
          <cell r="AR5527">
            <v>11</v>
          </cell>
          <cell r="AS5527">
            <v>42731</v>
          </cell>
          <cell r="AT5527" t="str">
            <v>SD Reservado Mantenimiento Rutinario IDU Local EJECUCION SITP 2016 -</v>
          </cell>
          <cell r="AU5527">
            <v>0</v>
          </cell>
          <cell r="AV5527" t="str">
            <v>sc</v>
          </cell>
        </row>
        <row r="5528">
          <cell r="AP5528">
            <v>171213</v>
          </cell>
          <cell r="AQ5528">
            <v>11006149</v>
          </cell>
          <cell r="AR5528">
            <v>11</v>
          </cell>
          <cell r="AS5528">
            <v>42731</v>
          </cell>
          <cell r="AT5528" t="str">
            <v>SD Reservado Mantenimiento Rutinario IDU Local EJECUCION SITP 2016 -</v>
          </cell>
          <cell r="AU5528">
            <v>0</v>
          </cell>
          <cell r="AV5528" t="str">
            <v>sc</v>
          </cell>
        </row>
        <row r="5529">
          <cell r="AP5529">
            <v>171214</v>
          </cell>
          <cell r="AQ5529">
            <v>11006132</v>
          </cell>
          <cell r="AR5529">
            <v>11</v>
          </cell>
          <cell r="AS5529">
            <v>42731</v>
          </cell>
          <cell r="AT5529" t="str">
            <v>SD Reservado Mantenimiento Rutinario IDU Local EJECUCION SITP 2016 -</v>
          </cell>
          <cell r="AU5529">
            <v>0</v>
          </cell>
          <cell r="AV5529" t="str">
            <v>sc</v>
          </cell>
        </row>
        <row r="5530">
          <cell r="AP5530">
            <v>171215</v>
          </cell>
          <cell r="AQ5530">
            <v>11006108</v>
          </cell>
          <cell r="AR5530">
            <v>11</v>
          </cell>
          <cell r="AS5530">
            <v>42731</v>
          </cell>
          <cell r="AT5530" t="str">
            <v>SD Reservado Mantenimiento Rutinario IDU Local EJECUCION SITP 2016 -</v>
          </cell>
          <cell r="AU5530">
            <v>0</v>
          </cell>
          <cell r="AV5530" t="str">
            <v>sc</v>
          </cell>
        </row>
        <row r="5531">
          <cell r="AP5531">
            <v>171234</v>
          </cell>
          <cell r="AQ5531">
            <v>11006234</v>
          </cell>
          <cell r="AR5531">
            <v>11</v>
          </cell>
          <cell r="AS5531">
            <v>42731</v>
          </cell>
          <cell r="AT5531" t="str">
            <v>SD Reservado Mantenimiento Rutinario IDU Circuito Movilidad EJECUCION SITP 2016 -</v>
          </cell>
          <cell r="AU5531">
            <v>0</v>
          </cell>
          <cell r="AV5531" t="str">
            <v>sc</v>
          </cell>
        </row>
        <row r="5532">
          <cell r="AP5532">
            <v>171235</v>
          </cell>
          <cell r="AQ5532">
            <v>11006195</v>
          </cell>
          <cell r="AR5532">
            <v>11</v>
          </cell>
          <cell r="AS5532">
            <v>42731</v>
          </cell>
          <cell r="AT5532" t="str">
            <v>SD Reservado Mantenimiento Rutinario IDU Circuito Movilidad EJECUCION SITP 2016 -</v>
          </cell>
          <cell r="AU5532">
            <v>0</v>
          </cell>
          <cell r="AV5532" t="str">
            <v>sc</v>
          </cell>
        </row>
        <row r="5533">
          <cell r="AP5533">
            <v>171237</v>
          </cell>
          <cell r="AQ5533">
            <v>11005572</v>
          </cell>
          <cell r="AR5533">
            <v>11</v>
          </cell>
          <cell r="AS5533">
            <v>41837</v>
          </cell>
          <cell r="AT5533" t="str">
            <v>031-2012 Terminado Rehabilitación FDL SUBA Circuito Movilidad Mejoremos Integralmente Nuestros Barrio  -</v>
          </cell>
          <cell r="AU5533">
            <v>0</v>
          </cell>
          <cell r="AV5533" t="str">
            <v>sc</v>
          </cell>
        </row>
        <row r="5534">
          <cell r="AP5534">
            <v>171238</v>
          </cell>
          <cell r="AQ5534">
            <v>11005399</v>
          </cell>
          <cell r="AR5534">
            <v>11</v>
          </cell>
          <cell r="AS5534">
            <v>41837</v>
          </cell>
          <cell r="AT5534" t="str">
            <v>031-2012 Terminado Rehabilitación FDL SUBA Circuito Movilidad Mejoremos Integralmente Nuestros Barrio  -</v>
          </cell>
          <cell r="AU5534">
            <v>0</v>
          </cell>
          <cell r="AV5534" t="str">
            <v>sc</v>
          </cell>
        </row>
        <row r="5535">
          <cell r="AP5535">
            <v>171239</v>
          </cell>
          <cell r="AQ5535">
            <v>11005244</v>
          </cell>
          <cell r="AR5535">
            <v>11</v>
          </cell>
          <cell r="AS5535">
            <v>41837</v>
          </cell>
          <cell r="AT5535" t="str">
            <v>031-2012 Terminado Rehabilitación FDL SUBA Circuito Movilidad Mejoremos Integralmente Nuestros Barrio  -</v>
          </cell>
          <cell r="AU5535">
            <v>0</v>
          </cell>
          <cell r="AV5535" t="str">
            <v>sc</v>
          </cell>
        </row>
        <row r="5536">
          <cell r="AP5536">
            <v>171240</v>
          </cell>
          <cell r="AQ5536">
            <v>11005036</v>
          </cell>
          <cell r="AR5536">
            <v>11</v>
          </cell>
          <cell r="AS5536">
            <v>41837</v>
          </cell>
          <cell r="AT5536" t="str">
            <v>031-2012 Terminado Acciones de Movilidad FDL SUBA Local Mejoremos Integralmente Nuestros Barrios  -</v>
          </cell>
          <cell r="AU5536">
            <v>0</v>
          </cell>
          <cell r="AV5536" t="str">
            <v>sc</v>
          </cell>
        </row>
        <row r="5537">
          <cell r="AP5537">
            <v>171241</v>
          </cell>
          <cell r="AQ5537">
            <v>11004786</v>
          </cell>
          <cell r="AR5537">
            <v>11</v>
          </cell>
          <cell r="AS5537">
            <v>42585</v>
          </cell>
          <cell r="AT5537" t="str">
            <v>SD En Ejecución Construcción FDL SUBA Local SD Reporte Ejecución FDLS Agosto 2016 por servidor-</v>
          </cell>
          <cell r="AU5537">
            <v>0</v>
          </cell>
          <cell r="AV5537" t="str">
            <v>sc</v>
          </cell>
        </row>
        <row r="5538">
          <cell r="AP5538">
            <v>171242</v>
          </cell>
          <cell r="AQ5538">
            <v>11004583</v>
          </cell>
          <cell r="AR5538">
            <v>11</v>
          </cell>
          <cell r="AS5538">
            <v>41837</v>
          </cell>
          <cell r="AT5538" t="str">
            <v>031-2012 Terminado Rehabilitación FDL SUBA Local Mejoremos Integralmente Nuestros Barrio  -</v>
          </cell>
          <cell r="AU5538">
            <v>0</v>
          </cell>
          <cell r="AV5538" t="str">
            <v>sc</v>
          </cell>
        </row>
        <row r="5539">
          <cell r="AP5539">
            <v>171252</v>
          </cell>
          <cell r="AQ5539">
            <v>11004352</v>
          </cell>
          <cell r="AR5539">
            <v>11</v>
          </cell>
          <cell r="AS5539">
            <v>42550</v>
          </cell>
          <cell r="AT5539" t="str">
            <v>SD Terminado Parcheo UAERMV Local  Decreto 064/2015-</v>
          </cell>
          <cell r="AU5539">
            <v>0</v>
          </cell>
          <cell r="AV5539" t="str">
            <v>sc</v>
          </cell>
        </row>
        <row r="5540">
          <cell r="AP5540">
            <v>171253</v>
          </cell>
          <cell r="AQ5540">
            <v>11004676</v>
          </cell>
          <cell r="AR5540">
            <v>11</v>
          </cell>
          <cell r="AS5540">
            <v>42585</v>
          </cell>
          <cell r="AT5540" t="str">
            <v>SD En Ejecución Construcción FDL SUBA Local SD Reporte Ejecución FDLS Agosto 2016 por servidor-</v>
          </cell>
          <cell r="AU5540">
            <v>0</v>
          </cell>
          <cell r="AV5540" t="str">
            <v>sc</v>
          </cell>
        </row>
        <row r="5541">
          <cell r="AP5541">
            <v>171427</v>
          </cell>
          <cell r="AQ5541">
            <v>11008666</v>
          </cell>
          <cell r="AR5541">
            <v>11</v>
          </cell>
          <cell r="AS5541">
            <v>42731</v>
          </cell>
          <cell r="AT5541" t="str">
            <v>SD Reservado Mantenimiento Periódico IDU Circuito Movilidad EJECUCION SITP 2016 -</v>
          </cell>
          <cell r="AU5541">
            <v>0</v>
          </cell>
          <cell r="AV5541" t="str">
            <v>sc</v>
          </cell>
        </row>
        <row r="5542">
          <cell r="AP5542">
            <v>171428</v>
          </cell>
          <cell r="AQ5542">
            <v>11008614</v>
          </cell>
          <cell r="AR5542">
            <v>11</v>
          </cell>
          <cell r="AS5542">
            <v>42731</v>
          </cell>
          <cell r="AT5542" t="str">
            <v>SD Reservado Mantenimiento Periódico IDU Circuito Movilidad EJECUCION SITP 2016 -</v>
          </cell>
          <cell r="AU5542">
            <v>0</v>
          </cell>
          <cell r="AV5542" t="str">
            <v>sc</v>
          </cell>
        </row>
        <row r="5543">
          <cell r="AP5543">
            <v>171429</v>
          </cell>
          <cell r="AQ5543">
            <v>11008573</v>
          </cell>
          <cell r="AR5543">
            <v>11</v>
          </cell>
          <cell r="AS5543">
            <v>42731</v>
          </cell>
          <cell r="AT5543" t="str">
            <v>SD Reservado Mantenimiento Periódico IDU Circuito Movilidad EJECUCION SITP 2016 -</v>
          </cell>
          <cell r="AU5543">
            <v>0</v>
          </cell>
          <cell r="AV5543" t="str">
            <v>sc</v>
          </cell>
        </row>
        <row r="5544">
          <cell r="AP5544">
            <v>171430</v>
          </cell>
          <cell r="AQ5544">
            <v>11008510</v>
          </cell>
          <cell r="AR5544">
            <v>11</v>
          </cell>
          <cell r="AS5544">
            <v>42731</v>
          </cell>
          <cell r="AT5544" t="str">
            <v>SD Reservado Mantenimiento Periódico IDU Circuito Movilidad EJECUCION SITP 2016 -</v>
          </cell>
          <cell r="AU5544">
            <v>0</v>
          </cell>
          <cell r="AV5544" t="str">
            <v>sc</v>
          </cell>
        </row>
        <row r="5545">
          <cell r="AP5545">
            <v>171431</v>
          </cell>
          <cell r="AQ5545">
            <v>11008472</v>
          </cell>
          <cell r="AR5545">
            <v>11</v>
          </cell>
          <cell r="AS5545">
            <v>42731</v>
          </cell>
          <cell r="AT5545" t="str">
            <v>SD Reservado Mantenimiento Periódico IDU Circuito Movilidad EJECUCION SITP 2016 -</v>
          </cell>
          <cell r="AU5545">
            <v>0</v>
          </cell>
          <cell r="AV5545" t="str">
            <v>sc</v>
          </cell>
        </row>
        <row r="5546">
          <cell r="AP5546">
            <v>171432</v>
          </cell>
          <cell r="AQ5546">
            <v>11008419</v>
          </cell>
          <cell r="AR5546">
            <v>11</v>
          </cell>
          <cell r="AS5546">
            <v>42731</v>
          </cell>
          <cell r="AT5546" t="str">
            <v>SD Reservado Mantenimiento Periódico IDU Circuito Movilidad EJECUCION SITP 2016 -</v>
          </cell>
          <cell r="AU5546">
            <v>0</v>
          </cell>
          <cell r="AV5546" t="str">
            <v>sc</v>
          </cell>
        </row>
        <row r="5547">
          <cell r="AP5547">
            <v>171433</v>
          </cell>
          <cell r="AQ5547">
            <v>11008360</v>
          </cell>
          <cell r="AR5547">
            <v>11</v>
          </cell>
          <cell r="AS5547">
            <v>42731</v>
          </cell>
          <cell r="AT5547" t="str">
            <v>SD Reservado Mantenimiento Periódico IDU Circuito Movilidad EJECUCION SITP 2016 -</v>
          </cell>
          <cell r="AU5547">
            <v>0</v>
          </cell>
          <cell r="AV5547" t="str">
            <v>sc</v>
          </cell>
        </row>
        <row r="5548">
          <cell r="AP5548">
            <v>171434</v>
          </cell>
          <cell r="AQ5548">
            <v>11008310</v>
          </cell>
          <cell r="AR5548">
            <v>11</v>
          </cell>
          <cell r="AS5548">
            <v>42731</v>
          </cell>
          <cell r="AT5548" t="str">
            <v>SD Reservado Mantenimiento Periódico IDU Circuito Movilidad EJECUCION SITP 2016 -</v>
          </cell>
          <cell r="AU5548">
            <v>0</v>
          </cell>
          <cell r="AV5548" t="str">
            <v>sc</v>
          </cell>
        </row>
        <row r="5549">
          <cell r="AP5549">
            <v>171435</v>
          </cell>
          <cell r="AQ5549">
            <v>11008228</v>
          </cell>
          <cell r="AR5549">
            <v>11</v>
          </cell>
          <cell r="AS5549">
            <v>42731</v>
          </cell>
          <cell r="AT5549" t="str">
            <v>SD Reservado Mantenimiento Periódico IDU Circuito Movilidad EJECUCION SITP 2016 -</v>
          </cell>
          <cell r="AU5549">
            <v>0</v>
          </cell>
          <cell r="AV5549" t="str">
            <v>sc</v>
          </cell>
        </row>
        <row r="5550">
          <cell r="AP5550">
            <v>171436</v>
          </cell>
          <cell r="AQ5550">
            <v>11008184</v>
          </cell>
          <cell r="AR5550">
            <v>11</v>
          </cell>
          <cell r="AS5550">
            <v>42731</v>
          </cell>
          <cell r="AT5550" t="str">
            <v>SD Reservado Mantenimiento Periódico IDU Circuito Movilidad EJECUCION SITP 2016 -</v>
          </cell>
          <cell r="AU5550">
            <v>0</v>
          </cell>
          <cell r="AV5550" t="str">
            <v>sc</v>
          </cell>
        </row>
        <row r="5551">
          <cell r="AP5551">
            <v>171447</v>
          </cell>
          <cell r="AQ5551">
            <v>11008120</v>
          </cell>
          <cell r="AR5551">
            <v>11</v>
          </cell>
          <cell r="AS5551">
            <v>42313</v>
          </cell>
          <cell r="AT5551" t="str">
            <v>IDU-1680-2014 Contratado Reconstrucción IDU Circuito Movilidad  -</v>
          </cell>
          <cell r="AU5551">
            <v>0</v>
          </cell>
          <cell r="AV5551" t="str">
            <v>sc</v>
          </cell>
        </row>
        <row r="5552">
          <cell r="AP5552">
            <v>171488</v>
          </cell>
          <cell r="AQ5552">
            <v>11007644</v>
          </cell>
          <cell r="AR5552">
            <v>11</v>
          </cell>
          <cell r="AS5552">
            <v>42313</v>
          </cell>
          <cell r="AT5552" t="str">
            <v>IDU-063-2012 Terminado Mantenimiento Periódico IDU Circuito Movilidad  -</v>
          </cell>
          <cell r="AU5552">
            <v>0</v>
          </cell>
          <cell r="AV5552" t="str">
            <v>sc</v>
          </cell>
        </row>
        <row r="5553">
          <cell r="AP5553">
            <v>171489</v>
          </cell>
          <cell r="AQ5553">
            <v>11007599</v>
          </cell>
          <cell r="AR5553">
            <v>11</v>
          </cell>
          <cell r="AS5553">
            <v>42313</v>
          </cell>
          <cell r="AT5553" t="str">
            <v>IDU-063-2012 Terminado Mantenimiento Periódico IDU Circuito Movilidad  -</v>
          </cell>
          <cell r="AU5553">
            <v>0</v>
          </cell>
          <cell r="AV5553" t="str">
            <v>sc</v>
          </cell>
        </row>
        <row r="5554">
          <cell r="AP5554">
            <v>171490</v>
          </cell>
          <cell r="AQ5554">
            <v>11007559</v>
          </cell>
          <cell r="AR5554">
            <v>11</v>
          </cell>
          <cell r="AS5554">
            <v>42313</v>
          </cell>
          <cell r="AT5554" t="str">
            <v>IDU-063-2012 Terminado Mantenimiento Periódico IDU Circuito Movilidad  -</v>
          </cell>
          <cell r="AU5554">
            <v>0</v>
          </cell>
          <cell r="AV5554" t="str">
            <v>sc</v>
          </cell>
        </row>
        <row r="5555">
          <cell r="AP5555">
            <v>171491</v>
          </cell>
          <cell r="AQ5555">
            <v>11007536</v>
          </cell>
          <cell r="AR5555">
            <v>11</v>
          </cell>
          <cell r="AS5555">
            <v>42313</v>
          </cell>
          <cell r="AT5555" t="str">
            <v>IDU-063-2012 Terminado Mantenimiento Periódico IDU Circuito Movilidad  -</v>
          </cell>
          <cell r="AU5555">
            <v>0</v>
          </cell>
          <cell r="AV5555" t="str">
            <v>sc</v>
          </cell>
        </row>
        <row r="5556">
          <cell r="AP5556">
            <v>171492</v>
          </cell>
          <cell r="AQ5556">
            <v>11007518</v>
          </cell>
          <cell r="AR5556">
            <v>11</v>
          </cell>
          <cell r="AS5556">
            <v>42731</v>
          </cell>
          <cell r="AT5556" t="str">
            <v>SD Reservado Mantenimiento Periódico IDU Circuito Movilidad EJECUCION SITP 2016 -</v>
          </cell>
          <cell r="AU5556">
            <v>0</v>
          </cell>
          <cell r="AV5556" t="str">
            <v>sc</v>
          </cell>
        </row>
        <row r="5557">
          <cell r="AP5557">
            <v>171493</v>
          </cell>
          <cell r="AQ5557">
            <v>11007496</v>
          </cell>
          <cell r="AR5557">
            <v>11</v>
          </cell>
          <cell r="AS5557">
            <v>42731</v>
          </cell>
          <cell r="AT5557" t="str">
            <v>SD Reservado Mantenimiento Periódico IDU Circuito Movilidad EJECUCION SITP 2016 -</v>
          </cell>
          <cell r="AU5557">
            <v>0</v>
          </cell>
          <cell r="AV5557" t="str">
            <v>sc</v>
          </cell>
        </row>
        <row r="5558">
          <cell r="AP5558">
            <v>171494</v>
          </cell>
          <cell r="AQ5558">
            <v>11007466</v>
          </cell>
          <cell r="AR5558">
            <v>11</v>
          </cell>
          <cell r="AS5558">
            <v>42731</v>
          </cell>
          <cell r="AT5558" t="str">
            <v>SD Reservado Mantenimiento Periódico IDU Circuito Movilidad EJECUCION SITP 2016 -</v>
          </cell>
          <cell r="AU5558">
            <v>0</v>
          </cell>
          <cell r="AV5558" t="str">
            <v>sc</v>
          </cell>
        </row>
        <row r="5559">
          <cell r="AP5559">
            <v>171495</v>
          </cell>
          <cell r="AQ5559">
            <v>11007433</v>
          </cell>
          <cell r="AR5559">
            <v>11</v>
          </cell>
          <cell r="AS5559">
            <v>42731</v>
          </cell>
          <cell r="AT5559" t="str">
            <v>SD Reservado Mantenimiento Periódico IDU Circuito Movilidad EJECUCION SITP 2016 -</v>
          </cell>
          <cell r="AU5559">
            <v>0</v>
          </cell>
          <cell r="AV5559" t="str">
            <v>sc</v>
          </cell>
        </row>
        <row r="5560">
          <cell r="AP5560">
            <v>171496</v>
          </cell>
          <cell r="AQ5560">
            <v>11007411</v>
          </cell>
          <cell r="AR5560">
            <v>11</v>
          </cell>
          <cell r="AS5560">
            <v>42731</v>
          </cell>
          <cell r="AT5560" t="str">
            <v>SD Reservado Mantenimiento Periódico IDU Circuito Movilidad EJECUCION SITP 2016 -</v>
          </cell>
          <cell r="AU5560">
            <v>0</v>
          </cell>
          <cell r="AV5560" t="str">
            <v>sc</v>
          </cell>
        </row>
        <row r="5561">
          <cell r="AP5561">
            <v>171497</v>
          </cell>
          <cell r="AQ5561">
            <v>11007402</v>
          </cell>
          <cell r="AR5561">
            <v>11</v>
          </cell>
          <cell r="AS5561">
            <v>42731</v>
          </cell>
          <cell r="AT5561" t="str">
            <v>SD Reservado Mantenimiento Periódico IDU Circuito Movilidad EJECUCION SITP 2016 -</v>
          </cell>
          <cell r="AU5561">
            <v>0</v>
          </cell>
          <cell r="AV5561" t="str">
            <v>sc</v>
          </cell>
        </row>
        <row r="5562">
          <cell r="AP5562">
            <v>171498</v>
          </cell>
          <cell r="AQ5562">
            <v>11007395</v>
          </cell>
          <cell r="AR5562">
            <v>11</v>
          </cell>
          <cell r="AS5562">
            <v>42731</v>
          </cell>
          <cell r="AT5562" t="str">
            <v>SD Reservado Mantenimiento Periódico IDU Circuito Movilidad EJECUCION SITP 2016 -</v>
          </cell>
          <cell r="AU5562">
            <v>0</v>
          </cell>
          <cell r="AV5562" t="str">
            <v>sc</v>
          </cell>
        </row>
        <row r="5563">
          <cell r="AP5563">
            <v>171499</v>
          </cell>
          <cell r="AQ5563">
            <v>11007363</v>
          </cell>
          <cell r="AR5563">
            <v>11</v>
          </cell>
          <cell r="AS5563">
            <v>42731</v>
          </cell>
          <cell r="AT5563" t="str">
            <v>SD Reservado Mantenimiento Periódico IDU Circuito Movilidad EJECUCION SITP 2016 -</v>
          </cell>
          <cell r="AU5563">
            <v>0</v>
          </cell>
          <cell r="AV5563" t="str">
            <v>sc</v>
          </cell>
        </row>
        <row r="5564">
          <cell r="AP5564">
            <v>171507</v>
          </cell>
          <cell r="AQ5564">
            <v>11007517</v>
          </cell>
          <cell r="AR5564">
            <v>11</v>
          </cell>
          <cell r="AS5564">
            <v>42313</v>
          </cell>
          <cell r="AT5564" t="str">
            <v>IDU-063-2012 Terminado Mantenimiento Periódico IDU Circuito Movilidad  -</v>
          </cell>
          <cell r="AU5564">
            <v>0</v>
          </cell>
          <cell r="AV5564" t="str">
            <v>sc</v>
          </cell>
        </row>
        <row r="5565">
          <cell r="AP5565">
            <v>171508</v>
          </cell>
          <cell r="AQ5565">
            <v>11007424</v>
          </cell>
          <cell r="AR5565">
            <v>11</v>
          </cell>
          <cell r="AS5565">
            <v>42313</v>
          </cell>
          <cell r="AT5565" t="str">
            <v>IDU-063-2012 Terminado Mantenimiento Periódico IDU Circuito Movilidad  -</v>
          </cell>
          <cell r="AU5565">
            <v>0</v>
          </cell>
          <cell r="AV5565" t="str">
            <v>sc</v>
          </cell>
        </row>
        <row r="5566">
          <cell r="AP5566">
            <v>171509</v>
          </cell>
          <cell r="AQ5566">
            <v>11007393</v>
          </cell>
          <cell r="AR5566">
            <v>11</v>
          </cell>
          <cell r="AS5566">
            <v>42313</v>
          </cell>
          <cell r="AT5566" t="str">
            <v>IDU-063-2012 Terminado Mantenimiento Periódico IDU Circuito Movilidad  -</v>
          </cell>
          <cell r="AU5566">
            <v>0</v>
          </cell>
          <cell r="AV5566" t="str">
            <v>sc</v>
          </cell>
        </row>
        <row r="5567">
          <cell r="AP5567">
            <v>171510</v>
          </cell>
          <cell r="AQ5567">
            <v>11007310</v>
          </cell>
          <cell r="AR5567">
            <v>11</v>
          </cell>
          <cell r="AS5567">
            <v>42313</v>
          </cell>
          <cell r="AT5567" t="str">
            <v>IDU-063-2012 Terminado Mantenimiento Periódico IDU Circuito Movilidad  -</v>
          </cell>
          <cell r="AU5567">
            <v>0</v>
          </cell>
          <cell r="AV5567" t="str">
            <v>sc</v>
          </cell>
        </row>
        <row r="5568">
          <cell r="AP5568">
            <v>171511</v>
          </cell>
          <cell r="AQ5568">
            <v>11007277</v>
          </cell>
          <cell r="AR5568">
            <v>11</v>
          </cell>
          <cell r="AS5568">
            <v>42313</v>
          </cell>
          <cell r="AT5568" t="str">
            <v>IDU-063-2012 Terminado Mantenimiento Periódico IDU Circuito Movilidad  -</v>
          </cell>
          <cell r="AU5568">
            <v>0</v>
          </cell>
          <cell r="AV5568" t="str">
            <v>sc</v>
          </cell>
        </row>
        <row r="5569">
          <cell r="AP5569">
            <v>171512</v>
          </cell>
          <cell r="AQ5569">
            <v>11007111</v>
          </cell>
          <cell r="AR5569">
            <v>11</v>
          </cell>
          <cell r="AS5569">
            <v>42313</v>
          </cell>
          <cell r="AT5569" t="str">
            <v>IDU-063-2012 Terminado Mantenimiento Periódico IDU Circuito Movilidad  -</v>
          </cell>
          <cell r="AU5569">
            <v>0</v>
          </cell>
          <cell r="AV5569" t="str">
            <v>sc</v>
          </cell>
        </row>
        <row r="5570">
          <cell r="AP5570">
            <v>171513</v>
          </cell>
          <cell r="AQ5570">
            <v>11007032</v>
          </cell>
          <cell r="AR5570">
            <v>11</v>
          </cell>
          <cell r="AS5570">
            <v>42313</v>
          </cell>
          <cell r="AT5570" t="str">
            <v>IDU-063-2012 Terminado Mantenimiento Periódico IDU Circuito Movilidad  -</v>
          </cell>
          <cell r="AU5570">
            <v>0</v>
          </cell>
          <cell r="AV5570" t="str">
            <v>sc</v>
          </cell>
        </row>
        <row r="5571">
          <cell r="AP5571">
            <v>171514</v>
          </cell>
          <cell r="AQ5571">
            <v>11006931</v>
          </cell>
          <cell r="AR5571">
            <v>11</v>
          </cell>
          <cell r="AS5571">
            <v>42313</v>
          </cell>
          <cell r="AT5571" t="str">
            <v>IDU-063-2012 Terminado Mantenimiento Periódico IDU Circuito Movilidad  -</v>
          </cell>
          <cell r="AU5571">
            <v>0</v>
          </cell>
          <cell r="AV5571" t="str">
            <v>sc</v>
          </cell>
        </row>
        <row r="5572">
          <cell r="AP5572">
            <v>171547</v>
          </cell>
          <cell r="AQ5572">
            <v>11008085</v>
          </cell>
          <cell r="AR5572">
            <v>11</v>
          </cell>
          <cell r="AS5572">
            <v>42313</v>
          </cell>
          <cell r="AT5572" t="str">
            <v>IDU-69-2008 Terminado Rehabilitación IDU Circuito Movilidad  -Calzada2-POLIZA ESTABILIDAD ACTIVA</v>
          </cell>
          <cell r="AU5572">
            <v>43100</v>
          </cell>
          <cell r="AV5572" t="str">
            <v>sc</v>
          </cell>
        </row>
        <row r="5573">
          <cell r="AP5573">
            <v>171548</v>
          </cell>
          <cell r="AQ5573">
            <v>11008019</v>
          </cell>
          <cell r="AR5573">
            <v>11</v>
          </cell>
          <cell r="AS5573">
            <v>42313</v>
          </cell>
          <cell r="AT5573" t="str">
            <v>IDU-69-2008 Terminado Rehabilitación IDU Circuito Movilidad  -Calzada2-POLIZA ESTABILIDAD ACTIVA</v>
          </cell>
          <cell r="AU5573">
            <v>43100</v>
          </cell>
          <cell r="AV5573" t="str">
            <v>sc</v>
          </cell>
        </row>
        <row r="5574">
          <cell r="AP5574">
            <v>171549</v>
          </cell>
          <cell r="AQ5574">
            <v>11007990</v>
          </cell>
          <cell r="AR5574">
            <v>11</v>
          </cell>
          <cell r="AS5574">
            <v>42313</v>
          </cell>
          <cell r="AT5574" t="str">
            <v>IDU-69-2008 Terminado Rehabilitación IDU Circuito Movilidad  -</v>
          </cell>
          <cell r="AU5574">
            <v>0</v>
          </cell>
          <cell r="AV5574" t="str">
            <v>sc</v>
          </cell>
        </row>
        <row r="5575">
          <cell r="AP5575">
            <v>171550</v>
          </cell>
          <cell r="AQ5575">
            <v>11007929</v>
          </cell>
          <cell r="AR5575">
            <v>11</v>
          </cell>
          <cell r="AS5575">
            <v>42313</v>
          </cell>
          <cell r="AT5575" t="str">
            <v>IDU-69-2008 Terminado Mantenimiento Periódico IDU Circuito Movilidad  -</v>
          </cell>
          <cell r="AU5575">
            <v>0</v>
          </cell>
          <cell r="AV5575" t="str">
            <v>sc</v>
          </cell>
        </row>
        <row r="5576">
          <cell r="AP5576">
            <v>171551</v>
          </cell>
          <cell r="AQ5576">
            <v>11007891</v>
          </cell>
          <cell r="AR5576">
            <v>11</v>
          </cell>
          <cell r="AS5576">
            <v>42313</v>
          </cell>
          <cell r="AT5576" t="str">
            <v>IDU-69-2008 Terminado Rehabilitación IDU Circuito Movilidad  -Calzada2-POLIZA ESTABILIDAD ACTIVA</v>
          </cell>
          <cell r="AU5576">
            <v>43100</v>
          </cell>
          <cell r="AV5576" t="str">
            <v>sc</v>
          </cell>
        </row>
        <row r="5577">
          <cell r="AP5577">
            <v>171579</v>
          </cell>
          <cell r="AQ5577">
            <v>11007858</v>
          </cell>
          <cell r="AR5577">
            <v>11</v>
          </cell>
          <cell r="AS5577">
            <v>42731</v>
          </cell>
          <cell r="AT5577" t="str">
            <v>SD Reservado Rehabilitación IDU Circuito Movilidad EJECUCION SITP 2016 -</v>
          </cell>
          <cell r="AU5577">
            <v>0</v>
          </cell>
          <cell r="AV5577" t="str">
            <v>sc</v>
          </cell>
        </row>
        <row r="5578">
          <cell r="AP5578">
            <v>171580</v>
          </cell>
          <cell r="AQ5578">
            <v>11007695</v>
          </cell>
          <cell r="AR5578">
            <v>11</v>
          </cell>
          <cell r="AS5578">
            <v>42731</v>
          </cell>
          <cell r="AT5578" t="str">
            <v>SD Reservado Mantenimiento Periódico IDU Circuito Movilidad EJECUCION SITP 2016 -</v>
          </cell>
          <cell r="AU5578">
            <v>0</v>
          </cell>
          <cell r="AV5578" t="str">
            <v>sc</v>
          </cell>
        </row>
        <row r="5579">
          <cell r="AP5579">
            <v>171581</v>
          </cell>
          <cell r="AQ5579">
            <v>11007632</v>
          </cell>
          <cell r="AR5579">
            <v>11</v>
          </cell>
          <cell r="AS5579">
            <v>42731</v>
          </cell>
          <cell r="AT5579" t="str">
            <v>SD Reservado Mantenimiento Periódico IDU Circuito Movilidad EJECUCION SITP 2016 -</v>
          </cell>
          <cell r="AU5579">
            <v>0</v>
          </cell>
          <cell r="AV5579" t="str">
            <v>sc</v>
          </cell>
        </row>
        <row r="5580">
          <cell r="AP5580">
            <v>171582</v>
          </cell>
          <cell r="AQ5580">
            <v>11007554</v>
          </cell>
          <cell r="AR5580">
            <v>11</v>
          </cell>
          <cell r="AS5580">
            <v>42731</v>
          </cell>
          <cell r="AT5580" t="str">
            <v>SD Reservado Mantenimiento Periódico IDU Circuito Movilidad EJECUCION SITP 2016 -</v>
          </cell>
          <cell r="AU5580">
            <v>0</v>
          </cell>
          <cell r="AV5580" t="str">
            <v>sc</v>
          </cell>
        </row>
        <row r="5581">
          <cell r="AP5581">
            <v>171625</v>
          </cell>
          <cell r="AQ5581">
            <v>11007660</v>
          </cell>
          <cell r="AR5581">
            <v>11</v>
          </cell>
          <cell r="AS5581">
            <v>41850</v>
          </cell>
          <cell r="AT5581" t="str">
            <v>SD Contratado Rehabilitación FDL SUBA Circuito Movilidad  reporte por servidor de mapas Febre2016-</v>
          </cell>
          <cell r="AU5581">
            <v>0</v>
          </cell>
          <cell r="AV5581" t="str">
            <v>sc</v>
          </cell>
        </row>
        <row r="5582">
          <cell r="AP5582">
            <v>171626</v>
          </cell>
          <cell r="AQ5582">
            <v>11007611</v>
          </cell>
          <cell r="AR5582">
            <v>11</v>
          </cell>
          <cell r="AS5582">
            <v>41850</v>
          </cell>
          <cell r="AT5582" t="str">
            <v>SD Contratado Rehabilitación FDL SUBA Circuito Movilidad  reporte por servidor de mapas Febre2016-</v>
          </cell>
          <cell r="AU5582">
            <v>0</v>
          </cell>
          <cell r="AV5582" t="str">
            <v>sc</v>
          </cell>
        </row>
        <row r="5583">
          <cell r="AP5583">
            <v>171699</v>
          </cell>
          <cell r="AQ5583">
            <v>11007590</v>
          </cell>
          <cell r="AR5583">
            <v>11</v>
          </cell>
          <cell r="AT5583" t="str">
            <v>SD Contratado Rehabilitación FDL SUBA Circuito Movilidad  reporte servidor febrero 2016-</v>
          </cell>
          <cell r="AU5583">
            <v>0</v>
          </cell>
          <cell r="AV5583" t="str">
            <v>sc</v>
          </cell>
        </row>
        <row r="5584">
          <cell r="AP5584">
            <v>171700</v>
          </cell>
          <cell r="AQ5584">
            <v>11007563</v>
          </cell>
          <cell r="AR5584">
            <v>11</v>
          </cell>
          <cell r="AT5584" t="str">
            <v>SD Contratado Rehabilitación FDL SUBA Circuito Movilidad  reporte servidor febrero 2016-</v>
          </cell>
          <cell r="AU5584">
            <v>0</v>
          </cell>
          <cell r="AV5584" t="str">
            <v>sc</v>
          </cell>
        </row>
        <row r="5585">
          <cell r="AP5585">
            <v>171701</v>
          </cell>
          <cell r="AQ5585">
            <v>11007548</v>
          </cell>
          <cell r="AR5585">
            <v>11</v>
          </cell>
          <cell r="AT5585" t="str">
            <v>SD Contratado Rehabilitación FDL SUBA Circuito Movilidad  reporte servidor febrero 2016-</v>
          </cell>
          <cell r="AU5585">
            <v>0</v>
          </cell>
          <cell r="AV5585" t="str">
            <v>sc</v>
          </cell>
        </row>
        <row r="5586">
          <cell r="AP5586">
            <v>171702</v>
          </cell>
          <cell r="AQ5586">
            <v>11007522</v>
          </cell>
          <cell r="AR5586">
            <v>11</v>
          </cell>
          <cell r="AT5586" t="str">
            <v>SD Contratado Rehabilitación FDL SUBA Circuito Movilidad  reporte servidor febrero 2016-</v>
          </cell>
          <cell r="AU5586">
            <v>0</v>
          </cell>
          <cell r="AV5586" t="str">
            <v>sc</v>
          </cell>
        </row>
        <row r="5587">
          <cell r="AP5587">
            <v>171703</v>
          </cell>
          <cell r="AQ5587">
            <v>11007491</v>
          </cell>
          <cell r="AR5587">
            <v>11</v>
          </cell>
          <cell r="AT5587" t="str">
            <v>SD Contratado Rehabilitación FDL SUBA Circuito Movilidad  reporte servidor febrero 2016-</v>
          </cell>
          <cell r="AU5587">
            <v>0</v>
          </cell>
          <cell r="AV5587" t="str">
            <v>sc</v>
          </cell>
        </row>
        <row r="5588">
          <cell r="AP5588">
            <v>171704</v>
          </cell>
          <cell r="AQ5588">
            <v>11007464</v>
          </cell>
          <cell r="AR5588">
            <v>11</v>
          </cell>
          <cell r="AT5588" t="str">
            <v>SD Contratado Rehabilitación FDL SUBA Circuito Movilidad  reporte servidor febrero 2016-</v>
          </cell>
          <cell r="AU5588">
            <v>0</v>
          </cell>
          <cell r="AV5588" t="str">
            <v>sc</v>
          </cell>
        </row>
        <row r="5589">
          <cell r="AP5589">
            <v>171705</v>
          </cell>
          <cell r="AQ5589">
            <v>11007426</v>
          </cell>
          <cell r="AR5589">
            <v>11</v>
          </cell>
          <cell r="AT5589" t="str">
            <v>SD Contratado Rehabilitación FDL SUBA Circuito Movilidad  reporte servidor febrero 2016-</v>
          </cell>
          <cell r="AU5589">
            <v>0</v>
          </cell>
          <cell r="AV5589" t="str">
            <v>sc</v>
          </cell>
        </row>
        <row r="5590">
          <cell r="AP5590">
            <v>172059</v>
          </cell>
          <cell r="AQ5590">
            <v>11005597</v>
          </cell>
          <cell r="AR5590">
            <v>11</v>
          </cell>
          <cell r="AS5590">
            <v>42768</v>
          </cell>
          <cell r="AT5590" t="str">
            <v>SD Reservado Acciones de Movilidad UAERMV Circuito Movilidad Salvando Vidas -</v>
          </cell>
          <cell r="AU5590">
            <v>0</v>
          </cell>
          <cell r="AV5590" t="str">
            <v>sc</v>
          </cell>
        </row>
        <row r="5591">
          <cell r="AP5591">
            <v>172060</v>
          </cell>
          <cell r="AQ5591">
            <v>11005558</v>
          </cell>
          <cell r="AR5591">
            <v>11</v>
          </cell>
          <cell r="AS5591">
            <v>42768</v>
          </cell>
          <cell r="AT5591" t="str">
            <v>SD Reservado Acciones de Movilidad UAERMV Circuito Movilidad Salvando Vidas -</v>
          </cell>
          <cell r="AU5591">
            <v>0</v>
          </cell>
          <cell r="AV5591" t="str">
            <v>sc</v>
          </cell>
        </row>
        <row r="5592">
          <cell r="AP5592">
            <v>172061</v>
          </cell>
          <cell r="AQ5592">
            <v>11005478</v>
          </cell>
          <cell r="AR5592">
            <v>11</v>
          </cell>
          <cell r="AS5592">
            <v>42313</v>
          </cell>
          <cell r="AT5592" t="str">
            <v>IDU-063-2012 Terminado Mantenimiento Periódico IDU Circuito Movilidad  -</v>
          </cell>
          <cell r="AU5592">
            <v>0</v>
          </cell>
          <cell r="AV5592" t="str">
            <v>sc</v>
          </cell>
        </row>
        <row r="5593">
          <cell r="AP5593">
            <v>172062</v>
          </cell>
          <cell r="AQ5593">
            <v>11005429</v>
          </cell>
          <cell r="AR5593">
            <v>11</v>
          </cell>
          <cell r="AS5593">
            <v>42313</v>
          </cell>
          <cell r="AT5593" t="str">
            <v>IDU-063-2012 Terminado Mantenimiento Periódico IDU Circuito Movilidad  -</v>
          </cell>
          <cell r="AU5593">
            <v>0</v>
          </cell>
          <cell r="AV5593" t="str">
            <v>sc</v>
          </cell>
        </row>
        <row r="5594">
          <cell r="AP5594">
            <v>172063</v>
          </cell>
          <cell r="AQ5594">
            <v>11005397</v>
          </cell>
          <cell r="AR5594">
            <v>11</v>
          </cell>
          <cell r="AS5594">
            <v>42313</v>
          </cell>
          <cell r="AT5594" t="str">
            <v>IDU-063-2012 Terminado Mantenimiento Periódico IDU Circuito Movilidad  -</v>
          </cell>
          <cell r="AU5594">
            <v>0</v>
          </cell>
          <cell r="AV5594" t="str">
            <v>sc</v>
          </cell>
        </row>
        <row r="5595">
          <cell r="AP5595">
            <v>172064</v>
          </cell>
          <cell r="AQ5595">
            <v>11005398</v>
          </cell>
          <cell r="AR5595">
            <v>11</v>
          </cell>
          <cell r="AS5595">
            <v>42313</v>
          </cell>
          <cell r="AT5595" t="str">
            <v>IDU-063-2012 Terminado Mantenimiento Periódico IDU Circuito Movilidad  -</v>
          </cell>
          <cell r="AU5595">
            <v>0</v>
          </cell>
          <cell r="AV5595" t="str">
            <v>sc</v>
          </cell>
        </row>
        <row r="5596">
          <cell r="AP5596">
            <v>172065</v>
          </cell>
          <cell r="AQ5596">
            <v>11005339</v>
          </cell>
          <cell r="AR5596">
            <v>11</v>
          </cell>
          <cell r="AS5596">
            <v>42313</v>
          </cell>
          <cell r="AT5596" t="str">
            <v>IDU-063-2012 Terminado Mantenimiento Periódico IDU Circuito Movilidad  -Calzada2-POLIZA ESTABILIDAD ACTIVA</v>
          </cell>
          <cell r="AU5596">
            <v>43674</v>
          </cell>
          <cell r="AV5596" t="str">
            <v>sc</v>
          </cell>
        </row>
        <row r="5597">
          <cell r="AP5597">
            <v>172066</v>
          </cell>
          <cell r="AQ5597">
            <v>11005288</v>
          </cell>
          <cell r="AR5597">
            <v>11</v>
          </cell>
          <cell r="AS5597">
            <v>42313</v>
          </cell>
          <cell r="AT5597" t="str">
            <v>IDU-063-2012 Terminado Mantenimiento Periódico IDU Circuito Movilidad  -Calzada2-POLIZA ESTABILIDAD ACTIVA</v>
          </cell>
          <cell r="AU5597">
            <v>43674</v>
          </cell>
          <cell r="AV5597" t="str">
            <v>sc</v>
          </cell>
        </row>
        <row r="5598">
          <cell r="AP5598">
            <v>172069</v>
          </cell>
          <cell r="AQ5598">
            <v>11005143</v>
          </cell>
          <cell r="AR5598">
            <v>11</v>
          </cell>
          <cell r="AS5598">
            <v>42313</v>
          </cell>
          <cell r="AT5598" t="str">
            <v>IDU-063-2012 Terminado Mantenimiento Periódico IDU Circuito Movilidad  -</v>
          </cell>
          <cell r="AU5598">
            <v>0</v>
          </cell>
          <cell r="AV5598" t="str">
            <v>sc</v>
          </cell>
        </row>
        <row r="5599">
          <cell r="AP5599">
            <v>172070</v>
          </cell>
          <cell r="AQ5599">
            <v>11005099</v>
          </cell>
          <cell r="AR5599">
            <v>11</v>
          </cell>
          <cell r="AS5599">
            <v>42313</v>
          </cell>
          <cell r="AT5599" t="str">
            <v>IDU-1680-2014 Terminado Mantenimiento Periódico IDU Circuito Movilidad  -</v>
          </cell>
          <cell r="AU5599">
            <v>0</v>
          </cell>
          <cell r="AV5599" t="str">
            <v>sc</v>
          </cell>
        </row>
        <row r="5600">
          <cell r="AP5600">
            <v>172071</v>
          </cell>
          <cell r="AQ5600">
            <v>11005071</v>
          </cell>
          <cell r="AR5600">
            <v>11</v>
          </cell>
          <cell r="AS5600">
            <v>42313</v>
          </cell>
          <cell r="AT5600" t="str">
            <v>IDU-1680-2014 Terminado Mantenimiento Periódico IDU Circuito Movilidad  -</v>
          </cell>
          <cell r="AU5600">
            <v>0</v>
          </cell>
          <cell r="AV5600" t="str">
            <v>sc</v>
          </cell>
        </row>
        <row r="5601">
          <cell r="AP5601">
            <v>172072</v>
          </cell>
          <cell r="AQ5601">
            <v>11005045</v>
          </cell>
          <cell r="AR5601">
            <v>11</v>
          </cell>
          <cell r="AS5601">
            <v>42313</v>
          </cell>
          <cell r="AT5601" t="str">
            <v>IDU-1680-2014 Terminado Mantenimiento Periódico IDU Circuito Movilidad  -</v>
          </cell>
          <cell r="AU5601">
            <v>0</v>
          </cell>
          <cell r="AV5601" t="str">
            <v>sc</v>
          </cell>
        </row>
        <row r="5602">
          <cell r="AP5602">
            <v>172073</v>
          </cell>
          <cell r="AQ5602">
            <v>11005021</v>
          </cell>
          <cell r="AR5602">
            <v>11</v>
          </cell>
          <cell r="AS5602">
            <v>42313</v>
          </cell>
          <cell r="AT5602" t="str">
            <v>IDU-1680-2014 Terminado Mantenimiento Periódico IDU Circuito Movilidad  -</v>
          </cell>
          <cell r="AU5602">
            <v>0</v>
          </cell>
          <cell r="AV5602" t="str">
            <v>sc</v>
          </cell>
        </row>
        <row r="5603">
          <cell r="AP5603">
            <v>172074</v>
          </cell>
          <cell r="AQ5603">
            <v>11004993</v>
          </cell>
          <cell r="AR5603">
            <v>11</v>
          </cell>
          <cell r="AS5603">
            <v>42313</v>
          </cell>
          <cell r="AT5603" t="str">
            <v>IDU-1680-2014 Terminado Mantenimiento Periódico IDU Circuito Movilidad  -</v>
          </cell>
          <cell r="AU5603">
            <v>0</v>
          </cell>
          <cell r="AV5603" t="str">
            <v>sc</v>
          </cell>
        </row>
        <row r="5604">
          <cell r="AP5604">
            <v>172075</v>
          </cell>
          <cell r="AQ5604">
            <v>11004946</v>
          </cell>
          <cell r="AR5604">
            <v>11</v>
          </cell>
          <cell r="AS5604">
            <v>42313</v>
          </cell>
          <cell r="AT5604" t="str">
            <v>IDU-1680-2014 Terminado Mantenimiento Periódico IDU Circuito Movilidad  -</v>
          </cell>
          <cell r="AU5604">
            <v>0</v>
          </cell>
          <cell r="AV5604" t="str">
            <v>sc</v>
          </cell>
        </row>
        <row r="5605">
          <cell r="AP5605">
            <v>172076</v>
          </cell>
          <cell r="AQ5605">
            <v>11004911</v>
          </cell>
          <cell r="AR5605">
            <v>11</v>
          </cell>
          <cell r="AS5605">
            <v>42313</v>
          </cell>
          <cell r="AT5605" t="str">
            <v>IDU-1680-2014 Terminado Mantenimiento Periódico IDU Circuito Movilidad  -</v>
          </cell>
          <cell r="AU5605">
            <v>0</v>
          </cell>
          <cell r="AV5605" t="str">
            <v>sc</v>
          </cell>
        </row>
        <row r="5606">
          <cell r="AP5606">
            <v>172077</v>
          </cell>
          <cell r="AQ5606">
            <v>11004881</v>
          </cell>
          <cell r="AR5606">
            <v>11</v>
          </cell>
          <cell r="AS5606">
            <v>42313</v>
          </cell>
          <cell r="AT5606" t="str">
            <v>IDU-1680-2014 Terminado Mantenimiento Periódico IDU Circuito Movilidad  -</v>
          </cell>
          <cell r="AU5606">
            <v>0</v>
          </cell>
          <cell r="AV5606" t="str">
            <v>sc</v>
          </cell>
        </row>
        <row r="5607">
          <cell r="AP5607">
            <v>172078</v>
          </cell>
          <cell r="AQ5607">
            <v>11004868</v>
          </cell>
          <cell r="AR5607">
            <v>11</v>
          </cell>
          <cell r="AS5607">
            <v>42313</v>
          </cell>
          <cell r="AT5607" t="str">
            <v>IDU-1680-2014 Terminado Mantenimiento Periódico IDU Circuito Movilidad  -</v>
          </cell>
          <cell r="AU5607">
            <v>0</v>
          </cell>
          <cell r="AV5607" t="str">
            <v>sc</v>
          </cell>
        </row>
        <row r="5608">
          <cell r="AP5608">
            <v>172079</v>
          </cell>
          <cell r="AQ5608">
            <v>11004861</v>
          </cell>
          <cell r="AR5608">
            <v>11</v>
          </cell>
          <cell r="AS5608">
            <v>42313</v>
          </cell>
          <cell r="AT5608" t="str">
            <v>IDU-1680-2014 Terminado Mantenimiento Periódico IDU Circuito Movilidad  -</v>
          </cell>
          <cell r="AU5608">
            <v>0</v>
          </cell>
          <cell r="AV5608" t="str">
            <v>sc</v>
          </cell>
        </row>
        <row r="5609">
          <cell r="AP5609">
            <v>172080</v>
          </cell>
          <cell r="AQ5609">
            <v>11004846</v>
          </cell>
          <cell r="AR5609">
            <v>11</v>
          </cell>
          <cell r="AS5609">
            <v>42313</v>
          </cell>
          <cell r="AT5609" t="str">
            <v>IDU-1680-2014 Terminado Mantenimiento Periódico IDU Circuito Movilidad  -</v>
          </cell>
          <cell r="AU5609">
            <v>0</v>
          </cell>
          <cell r="AV5609" t="str">
            <v>sc</v>
          </cell>
        </row>
        <row r="5610">
          <cell r="AP5610">
            <v>172081</v>
          </cell>
          <cell r="AQ5610">
            <v>11004812</v>
          </cell>
          <cell r="AR5610">
            <v>11</v>
          </cell>
          <cell r="AS5610">
            <v>42313</v>
          </cell>
          <cell r="AT5610" t="str">
            <v>IDU-1680-2014 Terminado Mantenimiento Periódico IDU Circuito Movilidad  -</v>
          </cell>
          <cell r="AU5610">
            <v>0</v>
          </cell>
          <cell r="AV5610" t="str">
            <v>sc</v>
          </cell>
        </row>
        <row r="5611">
          <cell r="AP5611">
            <v>172082</v>
          </cell>
          <cell r="AQ5611">
            <v>11004795</v>
          </cell>
          <cell r="AR5611">
            <v>11</v>
          </cell>
          <cell r="AS5611">
            <v>42313</v>
          </cell>
          <cell r="AT5611" t="str">
            <v>IDU-1680-2014 Terminado Mantenimiento Periódico IDU Circuito Movilidad  -</v>
          </cell>
          <cell r="AU5611">
            <v>0</v>
          </cell>
          <cell r="AV5611" t="str">
            <v>sc</v>
          </cell>
        </row>
        <row r="5612">
          <cell r="AP5612">
            <v>172083</v>
          </cell>
          <cell r="AQ5612">
            <v>11004752</v>
          </cell>
          <cell r="AR5612">
            <v>11</v>
          </cell>
          <cell r="AS5612">
            <v>42313</v>
          </cell>
          <cell r="AT5612" t="str">
            <v>IDU-1680-2014 Terminado Mantenimiento Periódico IDU Circuito Movilidad  -</v>
          </cell>
          <cell r="AU5612">
            <v>0</v>
          </cell>
          <cell r="AV5612" t="str">
            <v>sc</v>
          </cell>
        </row>
        <row r="5613">
          <cell r="AP5613">
            <v>172084</v>
          </cell>
          <cell r="AQ5613">
            <v>11004718</v>
          </cell>
          <cell r="AR5613">
            <v>11</v>
          </cell>
          <cell r="AS5613">
            <v>42313</v>
          </cell>
          <cell r="AT5613" t="str">
            <v>IDU-1680-2014 Terminado Mantenimiento Periódico IDU Circuito Movilidad  -</v>
          </cell>
          <cell r="AU5613">
            <v>0</v>
          </cell>
          <cell r="AV5613" t="str">
            <v>sc</v>
          </cell>
        </row>
        <row r="5614">
          <cell r="AP5614">
            <v>172085</v>
          </cell>
          <cell r="AQ5614">
            <v>11004671</v>
          </cell>
          <cell r="AR5614">
            <v>11</v>
          </cell>
          <cell r="AS5614">
            <v>42313</v>
          </cell>
          <cell r="AT5614" t="str">
            <v>IDU-1680-2014 Terminado Mantenimiento Periódico IDU Circuito Movilidad  -</v>
          </cell>
          <cell r="AU5614">
            <v>0</v>
          </cell>
          <cell r="AV5614" t="str">
            <v>sc</v>
          </cell>
        </row>
        <row r="5615">
          <cell r="AP5615">
            <v>172086</v>
          </cell>
          <cell r="AQ5615">
            <v>11004565</v>
          </cell>
          <cell r="AR5615">
            <v>11</v>
          </cell>
          <cell r="AS5615">
            <v>42313</v>
          </cell>
          <cell r="AT5615" t="str">
            <v>IDU-1680-2014 Terminado Mantenimiento Periódico IDU Circuito Movilidad  -</v>
          </cell>
          <cell r="AU5615">
            <v>0</v>
          </cell>
          <cell r="AV5615" t="str">
            <v>sc</v>
          </cell>
        </row>
        <row r="5616">
          <cell r="AP5616">
            <v>172087</v>
          </cell>
          <cell r="AQ5616">
            <v>11004533</v>
          </cell>
          <cell r="AR5616">
            <v>11</v>
          </cell>
          <cell r="AS5616">
            <v>42313</v>
          </cell>
          <cell r="AT5616" t="str">
            <v>IDU-063-2012 Terminado Mantenimiento Periódico IDU Circuito Movilidad  -</v>
          </cell>
          <cell r="AU5616">
            <v>0</v>
          </cell>
          <cell r="AV5616" t="str">
            <v>MANTENIMIENTO PERIODICO IDU 063/2012</v>
          </cell>
        </row>
        <row r="5617">
          <cell r="AP5617">
            <v>172088</v>
          </cell>
          <cell r="AQ5617">
            <v>11004455</v>
          </cell>
          <cell r="AR5617">
            <v>11</v>
          </cell>
          <cell r="AS5617">
            <v>42342</v>
          </cell>
          <cell r="AT5617" t="str">
            <v>IDU-1783-2014 Contratado Construcción IDU Circuito Movilidad  RAPS SUBA RINCÓN-Calzada2-POLIZA ESTABILIDAD ACTIVA</v>
          </cell>
          <cell r="AU5617">
            <v>43674</v>
          </cell>
          <cell r="AV5617" t="str">
            <v>POLIZA DE ESTABILIDAD IDU 063/2012</v>
          </cell>
        </row>
        <row r="5618">
          <cell r="AP5618">
            <v>172089</v>
          </cell>
          <cell r="AQ5618">
            <v>11004389</v>
          </cell>
          <cell r="AR5618">
            <v>11</v>
          </cell>
          <cell r="AS5618">
            <v>42313</v>
          </cell>
          <cell r="AT5618" t="str">
            <v>IDU-063-2012 Terminado Mantenimiento Periódico IDU Circuito Movilidad  -Anden1-POLIZA ESTABILIDAD ACTIVA</v>
          </cell>
          <cell r="AU5618">
            <v>43674</v>
          </cell>
          <cell r="AV5618" t="str">
            <v>POLIZA DE ESTABILIDAD IDU 063/2012</v>
          </cell>
        </row>
        <row r="5619">
          <cell r="AP5619">
            <v>172090</v>
          </cell>
          <cell r="AQ5619">
            <v>11004377</v>
          </cell>
          <cell r="AR5619">
            <v>11</v>
          </cell>
          <cell r="AS5619">
            <v>42313</v>
          </cell>
          <cell r="AT5619" t="str">
            <v>IDU-063-2012 Terminado Mantenimiento Periódico IDU Circuito Movilidad  -</v>
          </cell>
          <cell r="AU5619">
            <v>0</v>
          </cell>
          <cell r="AV5619" t="str">
            <v>MANTENIMIENTO PERIODICO IDU 063/2012</v>
          </cell>
        </row>
        <row r="5620">
          <cell r="AP5620">
            <v>172726</v>
          </cell>
          <cell r="AQ5620">
            <v>11006534</v>
          </cell>
          <cell r="AR5620">
            <v>11</v>
          </cell>
          <cell r="AS5620">
            <v>41519</v>
          </cell>
          <cell r="AT5620" t="str">
            <v>SD Terminado Mantenimiento Periódico UAERMV Circuito Movilidad  -</v>
          </cell>
          <cell r="AU5620">
            <v>0</v>
          </cell>
          <cell r="AV5620" t="str">
            <v>sc</v>
          </cell>
        </row>
        <row r="5621">
          <cell r="AP5621">
            <v>172818</v>
          </cell>
          <cell r="AQ5621">
            <v>11007197</v>
          </cell>
          <cell r="AR5621">
            <v>11</v>
          </cell>
          <cell r="AS5621">
            <v>42768</v>
          </cell>
          <cell r="AT5621" t="str">
            <v>SD Reservado Acciones de Movilidad UAERMV Local Salvando Vidas -</v>
          </cell>
          <cell r="AU5621">
            <v>0</v>
          </cell>
          <cell r="AV5621" t="str">
            <v>sc</v>
          </cell>
        </row>
        <row r="5622">
          <cell r="AP5622">
            <v>172984</v>
          </cell>
          <cell r="AQ5622">
            <v>11004240</v>
          </cell>
          <cell r="AR5622">
            <v>11</v>
          </cell>
          <cell r="AS5622">
            <v>41481</v>
          </cell>
          <cell r="AT5622" t="str">
            <v>SD Terminado Mantenimiento Periódico UAERMV Circuito Movilidad  -</v>
          </cell>
          <cell r="AU5622">
            <v>0</v>
          </cell>
          <cell r="AV5622" t="str">
            <v>sc</v>
          </cell>
        </row>
        <row r="5623">
          <cell r="AP5623">
            <v>172985</v>
          </cell>
          <cell r="AQ5623">
            <v>11004045</v>
          </cell>
          <cell r="AR5623">
            <v>11</v>
          </cell>
          <cell r="AS5623">
            <v>41481</v>
          </cell>
          <cell r="AT5623" t="str">
            <v>SD Terminado Mantenimiento Periódico UAERMV Circuito Movilidad  -</v>
          </cell>
          <cell r="AU5623">
            <v>0</v>
          </cell>
          <cell r="AV5623" t="str">
            <v>sc</v>
          </cell>
        </row>
        <row r="5624">
          <cell r="AP5624">
            <v>172987</v>
          </cell>
          <cell r="AQ5624">
            <v>11003723</v>
          </cell>
          <cell r="AR5624">
            <v>11</v>
          </cell>
          <cell r="AS5624">
            <v>42313</v>
          </cell>
          <cell r="AT5624" t="str">
            <v>IDU-55-2012 Terminado Acciones de Movilidad IDU Circuito Movilidad  -</v>
          </cell>
          <cell r="AU5624">
            <v>0</v>
          </cell>
          <cell r="AV5624" t="str">
            <v>Buen estado</v>
          </cell>
        </row>
        <row r="5625">
          <cell r="AP5625">
            <v>173609</v>
          </cell>
          <cell r="AQ5625">
            <v>11005519</v>
          </cell>
          <cell r="AR5625">
            <v>11</v>
          </cell>
          <cell r="AS5625">
            <v>42474</v>
          </cell>
          <cell r="AT5625" t="str">
            <v>IDU-1680-2014 Terminado Reconstrucción IDU Arterial SITP Y TRONCALES -</v>
          </cell>
          <cell r="AU5625">
            <v>0</v>
          </cell>
          <cell r="AV5625" t="str">
            <v>sc</v>
          </cell>
        </row>
        <row r="5626">
          <cell r="AP5626">
            <v>173610</v>
          </cell>
          <cell r="AQ5626">
            <v>11005497</v>
          </cell>
          <cell r="AR5626">
            <v>11</v>
          </cell>
          <cell r="AS5626">
            <v>42474</v>
          </cell>
          <cell r="AT5626" t="str">
            <v>IDU-1680-2014 Terminado Reconstrucción IDU Arterial SITP Y TRONCALES -</v>
          </cell>
          <cell r="AU5626">
            <v>0</v>
          </cell>
          <cell r="AV5626" t="str">
            <v>sc</v>
          </cell>
        </row>
        <row r="5627">
          <cell r="AP5627">
            <v>173611</v>
          </cell>
          <cell r="AQ5627">
            <v>11005439</v>
          </cell>
          <cell r="AR5627">
            <v>11</v>
          </cell>
          <cell r="AS5627">
            <v>42474</v>
          </cell>
          <cell r="AT5627" t="str">
            <v>IDU-1680-2014 Terminado Reconstrucción IDU Arterial SITP Y TRONCALES -</v>
          </cell>
          <cell r="AU5627">
            <v>0</v>
          </cell>
          <cell r="AV5627" t="str">
            <v>sc</v>
          </cell>
        </row>
        <row r="5628">
          <cell r="AP5628">
            <v>173615</v>
          </cell>
          <cell r="AQ5628">
            <v>11005458</v>
          </cell>
          <cell r="AR5628">
            <v>11</v>
          </cell>
          <cell r="AS5628">
            <v>42731</v>
          </cell>
          <cell r="AT5628" t="str">
            <v>SD Reservado Mantenimiento Rutinario IDU Circuito Movilidad EJECUCION SITP 2016 -</v>
          </cell>
          <cell r="AU5628">
            <v>0</v>
          </cell>
          <cell r="AV5628" t="str">
            <v>sc</v>
          </cell>
        </row>
        <row r="5629">
          <cell r="AP5629">
            <v>173616</v>
          </cell>
          <cell r="AQ5629">
            <v>11005419</v>
          </cell>
          <cell r="AR5629">
            <v>11</v>
          </cell>
          <cell r="AS5629">
            <v>42731</v>
          </cell>
          <cell r="AT5629" t="str">
            <v>SD Reservado Mantenimiento Rutinario IDU Circuito Movilidad EJECUCION SITP 2016 -</v>
          </cell>
          <cell r="AU5629">
            <v>0</v>
          </cell>
          <cell r="AV5629" t="str">
            <v>sc</v>
          </cell>
        </row>
        <row r="5630">
          <cell r="AP5630">
            <v>173617</v>
          </cell>
          <cell r="AQ5630">
            <v>11005390</v>
          </cell>
          <cell r="AR5630">
            <v>11</v>
          </cell>
          <cell r="AS5630">
            <v>42731</v>
          </cell>
          <cell r="AT5630" t="str">
            <v>SD Reservado Mantenimiento Rutinario IDU Circuito Movilidad EJECUCION SITP 2016 -</v>
          </cell>
          <cell r="AU5630">
            <v>0</v>
          </cell>
          <cell r="AV5630" t="str">
            <v>sc</v>
          </cell>
        </row>
        <row r="5631">
          <cell r="AP5631">
            <v>173637</v>
          </cell>
          <cell r="AQ5631">
            <v>11005459</v>
          </cell>
          <cell r="AR5631">
            <v>11</v>
          </cell>
          <cell r="AS5631">
            <v>42731</v>
          </cell>
          <cell r="AT5631" t="str">
            <v>SD Reservado Mantenimiento Periódico IDU Circuito Movilidad EJECUCION SITP 2016 -</v>
          </cell>
          <cell r="AU5631">
            <v>0</v>
          </cell>
          <cell r="AV5631" t="str">
            <v>sc</v>
          </cell>
        </row>
        <row r="5632">
          <cell r="AP5632">
            <v>173638</v>
          </cell>
          <cell r="AQ5632">
            <v>11005385</v>
          </cell>
          <cell r="AR5632">
            <v>11</v>
          </cell>
          <cell r="AS5632">
            <v>42731</v>
          </cell>
          <cell r="AT5632" t="str">
            <v>SD Reservado Mantenimiento Periódico IDU Circuito Movilidad EJECUCION SITP 2016 -</v>
          </cell>
          <cell r="AU5632">
            <v>0</v>
          </cell>
          <cell r="AV5632" t="str">
            <v>sc</v>
          </cell>
        </row>
        <row r="5633">
          <cell r="AP5633">
            <v>173639</v>
          </cell>
          <cell r="AQ5633">
            <v>11005335</v>
          </cell>
          <cell r="AR5633">
            <v>11</v>
          </cell>
          <cell r="AS5633">
            <v>42731</v>
          </cell>
          <cell r="AT5633" t="str">
            <v>SD Reservado Mantenimiento Periódico IDU Circuito Movilidad EJECUCION SITP 2016 -</v>
          </cell>
          <cell r="AU5633">
            <v>0</v>
          </cell>
          <cell r="AV5633" t="str">
            <v>sc</v>
          </cell>
        </row>
        <row r="5634">
          <cell r="AP5634">
            <v>173696</v>
          </cell>
          <cell r="AQ5634">
            <v>11005253</v>
          </cell>
          <cell r="AR5634">
            <v>11</v>
          </cell>
          <cell r="AS5634">
            <v>42731</v>
          </cell>
          <cell r="AT5634" t="str">
            <v>SD Reservado Mantenimiento Periódico IDU Circuito Movilidad EJECUCION SITP 2016 -</v>
          </cell>
          <cell r="AU5634">
            <v>0</v>
          </cell>
          <cell r="AV5634" t="str">
            <v>sc</v>
          </cell>
        </row>
        <row r="5635">
          <cell r="AP5635">
            <v>173697</v>
          </cell>
          <cell r="AQ5635">
            <v>11005053</v>
          </cell>
          <cell r="AR5635">
            <v>11</v>
          </cell>
          <cell r="AS5635">
            <v>42731</v>
          </cell>
          <cell r="AT5635" t="str">
            <v>SD Reservado Mantenimiento Periódico IDU Circuito Movilidad EJECUCION SITP 2016 -</v>
          </cell>
          <cell r="AU5635">
            <v>0</v>
          </cell>
          <cell r="AV5635" t="str">
            <v>sc</v>
          </cell>
        </row>
        <row r="5636">
          <cell r="AP5636">
            <v>173698</v>
          </cell>
          <cell r="AQ5636">
            <v>11004982</v>
          </cell>
          <cell r="AR5636">
            <v>11</v>
          </cell>
          <cell r="AS5636">
            <v>42731</v>
          </cell>
          <cell r="AT5636" t="str">
            <v>SD Reservado Mantenimiento Periódico IDU Circuito Movilidad EJECUCION SITP 2016 -</v>
          </cell>
          <cell r="AU5636">
            <v>0</v>
          </cell>
          <cell r="AV5636" t="str">
            <v>sc</v>
          </cell>
        </row>
        <row r="5637">
          <cell r="AP5637">
            <v>173699</v>
          </cell>
          <cell r="AQ5637">
            <v>11004885</v>
          </cell>
          <cell r="AR5637">
            <v>11</v>
          </cell>
          <cell r="AS5637">
            <v>42731</v>
          </cell>
          <cell r="AT5637" t="str">
            <v>SD Reservado Mantenimiento Rutinario IDU Circuito Movilidad EJECUCION SITP 2016 -</v>
          </cell>
          <cell r="AU5637">
            <v>0</v>
          </cell>
          <cell r="AV5637" t="str">
            <v>sc</v>
          </cell>
        </row>
        <row r="5638">
          <cell r="AP5638">
            <v>173700</v>
          </cell>
          <cell r="AQ5638">
            <v>11004810</v>
          </cell>
          <cell r="AR5638">
            <v>11</v>
          </cell>
          <cell r="AS5638">
            <v>42313</v>
          </cell>
          <cell r="AT5638" t="str">
            <v>IDU-69-2008 Terminado Rehabilitación IDU Circuito Movilidad  -</v>
          </cell>
          <cell r="AU5638">
            <v>0</v>
          </cell>
          <cell r="AV5638" t="str">
            <v>RESERVADO IDU RUTINARIO IDU 1116 2016</v>
          </cell>
        </row>
        <row r="5639">
          <cell r="AP5639">
            <v>173702</v>
          </cell>
          <cell r="AQ5639">
            <v>11004668</v>
          </cell>
          <cell r="AR5639">
            <v>11</v>
          </cell>
          <cell r="AS5639">
            <v>42731</v>
          </cell>
          <cell r="AT5639" t="str">
            <v>SD Reservado Mantenimiento Rutinario IDU Circuito Movilidad EJECUCION SITP 2016 -</v>
          </cell>
          <cell r="AU5639">
            <v>0</v>
          </cell>
          <cell r="AV5639" t="str">
            <v>sc</v>
          </cell>
        </row>
        <row r="5640">
          <cell r="AP5640">
            <v>173703</v>
          </cell>
          <cell r="AQ5640">
            <v>11004566</v>
          </cell>
          <cell r="AR5640">
            <v>11</v>
          </cell>
          <cell r="AS5640">
            <v>42731</v>
          </cell>
          <cell r="AT5640" t="str">
            <v>SD Reservado Mantenimiento Rutinario IDU Circuito Movilidad EJECUCION SITP 2016 -</v>
          </cell>
          <cell r="AU5640">
            <v>0</v>
          </cell>
          <cell r="AV5640" t="str">
            <v>sc</v>
          </cell>
        </row>
        <row r="5641">
          <cell r="AP5641">
            <v>173704</v>
          </cell>
          <cell r="AQ5641">
            <v>11004482</v>
          </cell>
          <cell r="AR5641">
            <v>11</v>
          </cell>
          <cell r="AS5641">
            <v>42731</v>
          </cell>
          <cell r="AT5641" t="str">
            <v>SD Reservado Mantenimiento Rutinario IDU Circuito Movilidad EJECUCION SITP 2016 -</v>
          </cell>
          <cell r="AU5641">
            <v>0</v>
          </cell>
          <cell r="AV5641" t="str">
            <v>sc</v>
          </cell>
        </row>
        <row r="5642">
          <cell r="AP5642">
            <v>173752</v>
          </cell>
          <cell r="AQ5642">
            <v>11004265</v>
          </cell>
          <cell r="AR5642">
            <v>11</v>
          </cell>
          <cell r="AS5642">
            <v>42342</v>
          </cell>
          <cell r="AT5642" t="str">
            <v>IDU-1783-2014 Contratado Construcción IDU Circuito Movilidad  RAPS SUBA RINCÓN-Calzada2-POLIZA ESTABILIDAD ACTIVA</v>
          </cell>
          <cell r="AU5642">
            <v>43674</v>
          </cell>
          <cell r="AV5642" t="str">
            <v>POLIZA DE ESTABILIDAD IDU 063/2012</v>
          </cell>
        </row>
        <row r="5643">
          <cell r="AP5643">
            <v>174003</v>
          </cell>
          <cell r="AQ5643">
            <v>11004202</v>
          </cell>
          <cell r="AR5643">
            <v>11</v>
          </cell>
          <cell r="AS5643">
            <v>42342</v>
          </cell>
          <cell r="AT5643" t="str">
            <v>IDU-1783-2014 Contratado Construcción IDU Circuito Movilidad  RAPS SUBA RINCÓN-</v>
          </cell>
          <cell r="AU5643">
            <v>0</v>
          </cell>
          <cell r="AV5643" t="str">
            <v>BUEN ESTADO Y QUEDA AISLADO POR INVIABILIDAD CIRCUITO</v>
          </cell>
        </row>
        <row r="5644">
          <cell r="AP5644">
            <v>174004</v>
          </cell>
          <cell r="AQ5644">
            <v>11004165</v>
          </cell>
          <cell r="AR5644">
            <v>11</v>
          </cell>
          <cell r="AS5644">
            <v>42313</v>
          </cell>
          <cell r="AT5644" t="str">
            <v>IDU-063-2012 Terminado Mantenimiento Periódico IDU Circuito Movilidad  -</v>
          </cell>
          <cell r="AU5644">
            <v>0</v>
          </cell>
          <cell r="AV5644" t="str">
            <v>MANTENIMIENTO PERIODICO IDU 063/2012</v>
          </cell>
        </row>
        <row r="5645">
          <cell r="AP5645">
            <v>174005</v>
          </cell>
          <cell r="AQ5645">
            <v>11004111</v>
          </cell>
          <cell r="AR5645">
            <v>11</v>
          </cell>
          <cell r="AS5645">
            <v>42313</v>
          </cell>
          <cell r="AT5645" t="str">
            <v>IDU-063-2012 Terminado Mantenimiento Periódico IDU Circuito Movilidad  -</v>
          </cell>
          <cell r="AU5645">
            <v>0</v>
          </cell>
          <cell r="AV5645" t="str">
            <v>MANTENIMIENTO PERIODICO IDU 063/2012</v>
          </cell>
        </row>
        <row r="5646">
          <cell r="AP5646">
            <v>174006</v>
          </cell>
          <cell r="AQ5646">
            <v>11004055</v>
          </cell>
          <cell r="AR5646">
            <v>11</v>
          </cell>
          <cell r="AS5646">
            <v>42313</v>
          </cell>
          <cell r="AT5646" t="str">
            <v>IDU-063-2012 Terminado Mantenimiento Periódico IDU Circuito Movilidad  -Calzada2-POLIZA ESTABILIDAD ACTIVA</v>
          </cell>
          <cell r="AU5646">
            <v>43674</v>
          </cell>
          <cell r="AV5646" t="str">
            <v>POLIZA DE ESTABILIDAD IDU 063/2012</v>
          </cell>
        </row>
        <row r="5647">
          <cell r="AP5647">
            <v>174007</v>
          </cell>
          <cell r="AQ5647">
            <v>11004027</v>
          </cell>
          <cell r="AR5647">
            <v>11</v>
          </cell>
          <cell r="AS5647">
            <v>42313</v>
          </cell>
          <cell r="AT5647" t="str">
            <v>IDU-063-2012 Terminado Mantenimiento Periódico IDU Circuito Movilidad  -</v>
          </cell>
          <cell r="AU5647">
            <v>0</v>
          </cell>
          <cell r="AV5647" t="str">
            <v>POLIZA DE ESTABILIDAD IDU 063/2012</v>
          </cell>
        </row>
        <row r="5648">
          <cell r="AP5648">
            <v>174108</v>
          </cell>
          <cell r="AQ5648">
            <v>11004429</v>
          </cell>
          <cell r="AR5648">
            <v>11</v>
          </cell>
          <cell r="AS5648">
            <v>42313</v>
          </cell>
          <cell r="AT5648" t="str">
            <v>IDU-69-2008 Terminado Rehabilitación IDU Circuito Movilidad  -</v>
          </cell>
          <cell r="AU5648">
            <v>0</v>
          </cell>
          <cell r="AV5648" t="str">
            <v>sc</v>
          </cell>
        </row>
        <row r="5649">
          <cell r="AP5649">
            <v>174120</v>
          </cell>
          <cell r="AQ5649">
            <v>11004532</v>
          </cell>
          <cell r="AR5649">
            <v>11</v>
          </cell>
          <cell r="AS5649">
            <v>42313</v>
          </cell>
          <cell r="AT5649" t="str">
            <v>IDU-69-2008 Terminado Rehabilitación IDU Circuito Movilidad  -</v>
          </cell>
          <cell r="AU5649">
            <v>0</v>
          </cell>
          <cell r="AV5649" t="str">
            <v>sc</v>
          </cell>
        </row>
        <row r="5650">
          <cell r="AP5650">
            <v>174121</v>
          </cell>
          <cell r="AQ5650">
            <v>11004453</v>
          </cell>
          <cell r="AR5650">
            <v>11</v>
          </cell>
          <cell r="AS5650">
            <v>42313</v>
          </cell>
          <cell r="AT5650" t="str">
            <v>IDU-69-2008 Terminado Rehabilitación IDU Circuito Movilidad  -</v>
          </cell>
          <cell r="AU5650">
            <v>0</v>
          </cell>
          <cell r="AV5650" t="str">
            <v>sc</v>
          </cell>
        </row>
        <row r="5651">
          <cell r="AP5651">
            <v>174123</v>
          </cell>
          <cell r="AQ5651">
            <v>11004387</v>
          </cell>
          <cell r="AR5651">
            <v>11</v>
          </cell>
          <cell r="AS5651">
            <v>42313</v>
          </cell>
          <cell r="AT5651" t="str">
            <v>IDU-69-2008 Terminado Rehabilitación IDU Circuito Movilidad  -</v>
          </cell>
          <cell r="AU5651">
            <v>0</v>
          </cell>
          <cell r="AV5651" t="str">
            <v>sc</v>
          </cell>
        </row>
        <row r="5652">
          <cell r="AP5652">
            <v>174289</v>
          </cell>
          <cell r="AQ5652">
            <v>11004060</v>
          </cell>
          <cell r="AR5652">
            <v>11</v>
          </cell>
          <cell r="AS5652">
            <v>41834</v>
          </cell>
          <cell r="AT5652" t="str">
            <v>92-2014 Terminado Construcción FDL SUBA Circuito Movilidad  Reporte Servidor Agosto 2015-</v>
          </cell>
          <cell r="AU5652">
            <v>0</v>
          </cell>
          <cell r="AV5652" t="str">
            <v>FDL CONT 92-2014</v>
          </cell>
        </row>
        <row r="5653">
          <cell r="AP5653">
            <v>174291</v>
          </cell>
          <cell r="AQ5653">
            <v>11003895</v>
          </cell>
          <cell r="AR5653">
            <v>11</v>
          </cell>
          <cell r="AS5653">
            <v>41834</v>
          </cell>
          <cell r="AT5653" t="str">
            <v>92-2014 Terminado Construcción FDL SUBA Circuito Movilidad  Reporte Servidor Agosto 2015-</v>
          </cell>
          <cell r="AU5653">
            <v>0</v>
          </cell>
          <cell r="AV5653" t="str">
            <v>FDL CONT 92-2014</v>
          </cell>
        </row>
        <row r="5654">
          <cell r="AP5654">
            <v>174292</v>
          </cell>
          <cell r="AQ5654">
            <v>11003804</v>
          </cell>
          <cell r="AR5654">
            <v>11</v>
          </cell>
          <cell r="AS5654">
            <v>42144</v>
          </cell>
          <cell r="AT5654" t="str">
            <v>92-2014 Terminado Construcción FDL SUBA Circuito Movilidad  Reporte Servidor Agosto 2015-</v>
          </cell>
          <cell r="AU5654">
            <v>0</v>
          </cell>
          <cell r="AV5654" t="str">
            <v>FDL CONT 92-2014</v>
          </cell>
        </row>
        <row r="5655">
          <cell r="AP5655">
            <v>174372</v>
          </cell>
          <cell r="AQ5655">
            <v>11003726</v>
          </cell>
          <cell r="AR5655">
            <v>11</v>
          </cell>
          <cell r="AT5655" t="str">
            <v>SD Terminado Reconstrucción FDL SUBA Circuito Movilidad  Reporte servidor de mapas agosto 2015-</v>
          </cell>
          <cell r="AU5655">
            <v>0</v>
          </cell>
          <cell r="AV5655" t="str">
            <v>sc</v>
          </cell>
        </row>
        <row r="5656">
          <cell r="AP5656">
            <v>174373</v>
          </cell>
          <cell r="AQ5656">
            <v>11003663</v>
          </cell>
          <cell r="AR5656">
            <v>11</v>
          </cell>
          <cell r="AS5656">
            <v>42144</v>
          </cell>
          <cell r="AT5656" t="str">
            <v>092-2014 Terminado Construcción FDL SUBA Circuito Movilidad  Reporte Servidor Agosto 2015-</v>
          </cell>
          <cell r="AU5656">
            <v>0</v>
          </cell>
          <cell r="AV5656" t="str">
            <v>sc</v>
          </cell>
        </row>
        <row r="5657">
          <cell r="AP5657">
            <v>174374</v>
          </cell>
          <cell r="AQ5657">
            <v>11003537</v>
          </cell>
          <cell r="AR5657">
            <v>11</v>
          </cell>
          <cell r="AS5657">
            <v>41834</v>
          </cell>
          <cell r="AT5657" t="str">
            <v>092-2014 Terminado Construcción FDL SUBA Circuito Movilidad  Reporte Servidor Agosto 2015-</v>
          </cell>
          <cell r="AU5657">
            <v>0</v>
          </cell>
          <cell r="AV5657" t="str">
            <v>CONSTRUIDA POR FDL</v>
          </cell>
        </row>
        <row r="5658">
          <cell r="AP5658">
            <v>174461</v>
          </cell>
          <cell r="AQ5658">
            <v>11003880</v>
          </cell>
          <cell r="AR5658">
            <v>11</v>
          </cell>
          <cell r="AS5658">
            <v>42313</v>
          </cell>
          <cell r="AT5658" t="str">
            <v>IDU-063-2012 Terminado Mantenimiento Periódico IDU Circuito Movilidad  -</v>
          </cell>
          <cell r="AU5658">
            <v>0</v>
          </cell>
          <cell r="AV5658" t="str">
            <v>MANTENIMIENTO PERIODICO IDU 063/2012</v>
          </cell>
        </row>
        <row r="5659">
          <cell r="AP5659">
            <v>174462</v>
          </cell>
          <cell r="AQ5659">
            <v>11003833</v>
          </cell>
          <cell r="AR5659">
            <v>11</v>
          </cell>
          <cell r="AS5659">
            <v>42313</v>
          </cell>
          <cell r="AT5659" t="str">
            <v>IDU-063-2012 Terminado Mantenimiento Periódico IDU Circuito Movilidad  -</v>
          </cell>
          <cell r="AU5659">
            <v>0</v>
          </cell>
          <cell r="AV5659" t="str">
            <v>MANTENIMIENTO PERIODICO IDU 063/2012</v>
          </cell>
        </row>
        <row r="5660">
          <cell r="AP5660">
            <v>174463</v>
          </cell>
          <cell r="AQ5660">
            <v>11003791</v>
          </cell>
          <cell r="AR5660">
            <v>11</v>
          </cell>
          <cell r="AS5660">
            <v>42313</v>
          </cell>
          <cell r="AT5660" t="str">
            <v>IDU-063-2012 Terminado Mantenimiento Periódico IDU Circuito Movilidad  -</v>
          </cell>
          <cell r="AU5660">
            <v>0</v>
          </cell>
          <cell r="AV5660" t="str">
            <v>MANTENIMIENTO PERIODICO IDU 063/2012</v>
          </cell>
        </row>
        <row r="5661">
          <cell r="AP5661">
            <v>174464</v>
          </cell>
          <cell r="AQ5661">
            <v>11003745</v>
          </cell>
          <cell r="AR5661">
            <v>11</v>
          </cell>
          <cell r="AS5661">
            <v>42313</v>
          </cell>
          <cell r="AT5661" t="str">
            <v>IDU-063-2012 Terminado Mantenimiento Periódico IDU Circuito Movilidad  -</v>
          </cell>
          <cell r="AU5661">
            <v>0</v>
          </cell>
          <cell r="AV5661" t="str">
            <v>MANTENIMIENTO PERIODICO IDU 063/2012</v>
          </cell>
        </row>
        <row r="5662">
          <cell r="AP5662">
            <v>174478</v>
          </cell>
          <cell r="AQ5662">
            <v>11003381</v>
          </cell>
          <cell r="AR5662">
            <v>11</v>
          </cell>
          <cell r="AS5662">
            <v>41411</v>
          </cell>
          <cell r="AT5662" t="str">
            <v>SD Terminado Mantenimiento Periódico UAERMV Circuito Movilidad  -</v>
          </cell>
          <cell r="AU5662">
            <v>0</v>
          </cell>
          <cell r="AV5662" t="str">
            <v>Viable</v>
          </cell>
        </row>
        <row r="5663">
          <cell r="AP5663">
            <v>174517</v>
          </cell>
          <cell r="AQ5663">
            <v>11003441</v>
          </cell>
          <cell r="AR5663">
            <v>11</v>
          </cell>
          <cell r="AS5663">
            <v>41834</v>
          </cell>
          <cell r="AT5663" t="str">
            <v>SD Terminado Construcción FDL SUBA Circuito Movilidad  Reporte Servidor Agosto 2015-</v>
          </cell>
          <cell r="AU5663">
            <v>0</v>
          </cell>
          <cell r="AV5663" t="str">
            <v>FDL CONT 92-2014</v>
          </cell>
        </row>
        <row r="5664">
          <cell r="AP5664">
            <v>174518</v>
          </cell>
          <cell r="AQ5664">
            <v>11003327</v>
          </cell>
          <cell r="AR5664">
            <v>11</v>
          </cell>
          <cell r="AS5664">
            <v>41834</v>
          </cell>
          <cell r="AT5664" t="str">
            <v>SD Terminado Construcción FDL SUBA Circuito Movilidad  Reporte Servidor Agosto 2015-</v>
          </cell>
          <cell r="AU5664">
            <v>0</v>
          </cell>
          <cell r="AV5664" t="str">
            <v>FDL CONT 92-2014</v>
          </cell>
        </row>
        <row r="5665">
          <cell r="AP5665">
            <v>174519</v>
          </cell>
          <cell r="AQ5665">
            <v>11003227</v>
          </cell>
          <cell r="AR5665">
            <v>11</v>
          </cell>
          <cell r="AS5665">
            <v>41834</v>
          </cell>
          <cell r="AT5665" t="str">
            <v>SD Terminado Construcción FDL SUBA Circuito Movilidad  Reporte Servidor Agosto 2015-</v>
          </cell>
          <cell r="AU5665">
            <v>0</v>
          </cell>
          <cell r="AV5665" t="str">
            <v>FDL CONT 92-2014</v>
          </cell>
        </row>
        <row r="5666">
          <cell r="AP5666">
            <v>174520</v>
          </cell>
          <cell r="AQ5666">
            <v>11003157</v>
          </cell>
          <cell r="AR5666">
            <v>11</v>
          </cell>
          <cell r="AS5666">
            <v>41834</v>
          </cell>
          <cell r="AT5666" t="str">
            <v>SD Terminado Construcción FDL SUBA Circuito Movilidad  Reporte Servidor Agosto 2015-</v>
          </cell>
          <cell r="AU5666">
            <v>0</v>
          </cell>
          <cell r="AV5666" t="str">
            <v>FDL CONT 92-2014</v>
          </cell>
        </row>
        <row r="5667">
          <cell r="AP5667">
            <v>174521</v>
          </cell>
          <cell r="AQ5667">
            <v>11003071</v>
          </cell>
          <cell r="AR5667">
            <v>11</v>
          </cell>
          <cell r="AS5667">
            <v>41802</v>
          </cell>
          <cell r="AT5667" t="str">
            <v>SD Terminado Construcción FDL SUBA Circuito Movilidad  Reporte Servidor Agosto 2015-</v>
          </cell>
          <cell r="AU5667">
            <v>0</v>
          </cell>
          <cell r="AV5667" t="str">
            <v>FDL CONT 92-2014</v>
          </cell>
        </row>
        <row r="5668">
          <cell r="AP5668">
            <v>174522</v>
          </cell>
          <cell r="AQ5668">
            <v>11002963</v>
          </cell>
          <cell r="AR5668">
            <v>11</v>
          </cell>
          <cell r="AS5668">
            <v>41834</v>
          </cell>
          <cell r="AT5668" t="str">
            <v>SD Terminado Construcción FDL SUBA Local  Reporte Servidor Agosto 2015-</v>
          </cell>
          <cell r="AU5668">
            <v>0</v>
          </cell>
          <cell r="AV5668" t="str">
            <v>FDL CONT 92-2014</v>
          </cell>
        </row>
        <row r="5669">
          <cell r="AP5669">
            <v>174523</v>
          </cell>
          <cell r="AQ5669">
            <v>11002852</v>
          </cell>
          <cell r="AR5669">
            <v>11</v>
          </cell>
          <cell r="AS5669">
            <v>41834</v>
          </cell>
          <cell r="AT5669" t="str">
            <v>SD Terminado Construcción FDL SUBA Local  Reporte Servidor Agosto 2015-</v>
          </cell>
          <cell r="AU5669">
            <v>0</v>
          </cell>
          <cell r="AV5669" t="str">
            <v>FDL CONT 92-2014</v>
          </cell>
        </row>
        <row r="5670">
          <cell r="AP5670">
            <v>174586</v>
          </cell>
          <cell r="AQ5670">
            <v>11002425</v>
          </cell>
          <cell r="AR5670">
            <v>11</v>
          </cell>
          <cell r="AS5670">
            <v>41834</v>
          </cell>
          <cell r="AT5670" t="str">
            <v>142-2013 Terminado Mantenimiento Periódico FDL SUBA Circuito Movilidad Cabildo Reporte Servidor Agosto 2015-</v>
          </cell>
          <cell r="AU5670">
            <v>0</v>
          </cell>
          <cell r="AV5670" t="str">
            <v>sc</v>
          </cell>
        </row>
        <row r="5671">
          <cell r="AP5671">
            <v>174587</v>
          </cell>
          <cell r="AQ5671">
            <v>11002303</v>
          </cell>
          <cell r="AR5671">
            <v>11</v>
          </cell>
          <cell r="AT5671" t="str">
            <v>142-2013 Terminado Construcción FDL SUBA Circuito Movilidad Cabildo -</v>
          </cell>
          <cell r="AU5671">
            <v>0</v>
          </cell>
          <cell r="AV5671" t="str">
            <v>sc</v>
          </cell>
        </row>
        <row r="5672">
          <cell r="AP5672">
            <v>174830</v>
          </cell>
          <cell r="AQ5672">
            <v>11004731</v>
          </cell>
          <cell r="AR5672">
            <v>11</v>
          </cell>
          <cell r="AS5672">
            <v>42034</v>
          </cell>
          <cell r="AT5672" t="str">
            <v>SD Reservado Mantenimiento Periódico UAERMV Local  -</v>
          </cell>
          <cell r="AU5672">
            <v>0</v>
          </cell>
          <cell r="AV5672" t="str">
            <v>sc</v>
          </cell>
        </row>
        <row r="5673">
          <cell r="AP5673">
            <v>174831</v>
          </cell>
          <cell r="AQ5673">
            <v>11004841</v>
          </cell>
          <cell r="AR5673">
            <v>11</v>
          </cell>
          <cell r="AS5673">
            <v>42034</v>
          </cell>
          <cell r="AT5673" t="str">
            <v>SD Reservado Mantenimiento Periódico UAERMV Local  -</v>
          </cell>
          <cell r="AU5673">
            <v>0</v>
          </cell>
          <cell r="AV5673" t="str">
            <v>sc</v>
          </cell>
        </row>
        <row r="5674">
          <cell r="AP5674">
            <v>174834</v>
          </cell>
          <cell r="AQ5674">
            <v>11004815</v>
          </cell>
          <cell r="AR5674">
            <v>11</v>
          </cell>
          <cell r="AS5674">
            <v>42731</v>
          </cell>
          <cell r="AT5674" t="str">
            <v>SD Reservado Mantenimiento Rutinario IDU Circuito Movilidad EJECUCION SITP 2016 -</v>
          </cell>
          <cell r="AU5674">
            <v>0</v>
          </cell>
          <cell r="AV5674" t="str">
            <v>sc</v>
          </cell>
        </row>
        <row r="5675">
          <cell r="AP5675">
            <v>174835</v>
          </cell>
          <cell r="AQ5675">
            <v>11004924</v>
          </cell>
          <cell r="AR5675">
            <v>11</v>
          </cell>
          <cell r="AS5675">
            <v>42731</v>
          </cell>
          <cell r="AT5675" t="str">
            <v>SD Reservado Mantenimiento Rutinario IDU Circuito Movilidad EJECUCION SITP 2016 -</v>
          </cell>
          <cell r="AU5675">
            <v>0</v>
          </cell>
          <cell r="AV5675" t="str">
            <v>sc</v>
          </cell>
        </row>
        <row r="5676">
          <cell r="AP5676">
            <v>174932</v>
          </cell>
          <cell r="AQ5676">
            <v>11004710</v>
          </cell>
          <cell r="AR5676">
            <v>11</v>
          </cell>
          <cell r="AS5676">
            <v>42731</v>
          </cell>
          <cell r="AT5676" t="str">
            <v>SD Reservado Mantenimiento Rutinario IDU Circuito Movilidad EJECUCION SITP 2016 -</v>
          </cell>
          <cell r="AU5676">
            <v>0</v>
          </cell>
          <cell r="AV5676" t="str">
            <v>sc</v>
          </cell>
        </row>
        <row r="5677">
          <cell r="AP5677">
            <v>174933</v>
          </cell>
          <cell r="AQ5677">
            <v>11004626</v>
          </cell>
          <cell r="AR5677">
            <v>11</v>
          </cell>
          <cell r="AS5677">
            <v>42731</v>
          </cell>
          <cell r="AT5677" t="str">
            <v>SD Reservado Mantenimiento Rutinario IDU Circuito Movilidad EJECUCION SITP 2016 -</v>
          </cell>
          <cell r="AU5677">
            <v>0</v>
          </cell>
          <cell r="AV5677" t="str">
            <v>sc</v>
          </cell>
        </row>
        <row r="5678">
          <cell r="AP5678">
            <v>174934</v>
          </cell>
          <cell r="AQ5678">
            <v>11004557</v>
          </cell>
          <cell r="AR5678">
            <v>11</v>
          </cell>
          <cell r="AS5678">
            <v>42731</v>
          </cell>
          <cell r="AT5678" t="str">
            <v>SD Reservado Mantenimiento Rutinario IDU Circuito Movilidad EJECUCION SITP 2016 -</v>
          </cell>
          <cell r="AU5678">
            <v>0</v>
          </cell>
          <cell r="AV5678" t="str">
            <v>sc</v>
          </cell>
        </row>
        <row r="5679">
          <cell r="AP5679">
            <v>174935</v>
          </cell>
          <cell r="AQ5679">
            <v>11004474</v>
          </cell>
          <cell r="AR5679">
            <v>11</v>
          </cell>
          <cell r="AS5679">
            <v>42731</v>
          </cell>
          <cell r="AT5679" t="str">
            <v>SD Reservado Mantenimiento Rutinario IDU Circuito Movilidad EJECUCION SITP 2016 -</v>
          </cell>
          <cell r="AU5679">
            <v>0</v>
          </cell>
          <cell r="AV5679" t="str">
            <v>sc</v>
          </cell>
        </row>
        <row r="5680">
          <cell r="AP5680">
            <v>174936</v>
          </cell>
          <cell r="AQ5680">
            <v>11004408</v>
          </cell>
          <cell r="AR5680">
            <v>11</v>
          </cell>
          <cell r="AS5680">
            <v>42731</v>
          </cell>
          <cell r="AT5680" t="str">
            <v>SD Reservado Mantenimiento Rutinario IDU Circuito Movilidad EJECUCION SITP 2016 -</v>
          </cell>
          <cell r="AU5680">
            <v>0</v>
          </cell>
          <cell r="AV5680" t="str">
            <v>sc</v>
          </cell>
        </row>
        <row r="5681">
          <cell r="AP5681">
            <v>174937</v>
          </cell>
          <cell r="AQ5681">
            <v>11004336</v>
          </cell>
          <cell r="AR5681">
            <v>11</v>
          </cell>
          <cell r="AS5681">
            <v>42731</v>
          </cell>
          <cell r="AT5681" t="str">
            <v>SD Reservado Mantenimiento Rutinario IDU Circuito Movilidad EJECUCION SITP 2016 -</v>
          </cell>
          <cell r="AU5681">
            <v>0</v>
          </cell>
          <cell r="AV5681" t="str">
            <v>sc</v>
          </cell>
        </row>
        <row r="5682">
          <cell r="AP5682">
            <v>174938</v>
          </cell>
          <cell r="AQ5682">
            <v>11004247</v>
          </cell>
          <cell r="AR5682">
            <v>11</v>
          </cell>
          <cell r="AS5682">
            <v>42731</v>
          </cell>
          <cell r="AT5682" t="str">
            <v>SD Reservado Mantenimiento Rutinario IDU Circuito Movilidad EJECUCION SITP 2016 -</v>
          </cell>
          <cell r="AU5682">
            <v>0</v>
          </cell>
          <cell r="AV5682" t="str">
            <v>sc</v>
          </cell>
        </row>
        <row r="5683">
          <cell r="AP5683">
            <v>174939</v>
          </cell>
          <cell r="AQ5683">
            <v>11004152</v>
          </cell>
          <cell r="AR5683">
            <v>11</v>
          </cell>
          <cell r="AS5683">
            <v>42731</v>
          </cell>
          <cell r="AT5683" t="str">
            <v>SD Reservado Mantenimiento Rutinario IDU Circuito Movilidad EJECUCION SITP 2016 -</v>
          </cell>
          <cell r="AU5683">
            <v>0</v>
          </cell>
          <cell r="AV5683" t="str">
            <v>sc</v>
          </cell>
        </row>
        <row r="5684">
          <cell r="AP5684">
            <v>174963</v>
          </cell>
          <cell r="AQ5684">
            <v>11004925</v>
          </cell>
          <cell r="AR5684">
            <v>11</v>
          </cell>
          <cell r="AS5684">
            <v>42731</v>
          </cell>
          <cell r="AT5684" t="str">
            <v>SD Reservado Mantenimiento Periódico IDU Circuito Movilidad EJECUCION SITP 2016 -</v>
          </cell>
          <cell r="AU5684">
            <v>0</v>
          </cell>
          <cell r="AV5684" t="str">
            <v>sc</v>
          </cell>
        </row>
        <row r="5685">
          <cell r="AP5685">
            <v>174964</v>
          </cell>
          <cell r="AQ5685">
            <v>11004842</v>
          </cell>
          <cell r="AR5685">
            <v>11</v>
          </cell>
          <cell r="AS5685">
            <v>42731</v>
          </cell>
          <cell r="AT5685" t="str">
            <v>SD Reservado Mantenimiento Periódico IDU Circuito Movilidad EJECUCION SITP 2016 -</v>
          </cell>
          <cell r="AU5685">
            <v>0</v>
          </cell>
          <cell r="AV5685" t="str">
            <v>sc</v>
          </cell>
        </row>
        <row r="5686">
          <cell r="AP5686">
            <v>174965</v>
          </cell>
          <cell r="AQ5686">
            <v>11004768</v>
          </cell>
          <cell r="AR5686">
            <v>11</v>
          </cell>
          <cell r="AS5686">
            <v>42731</v>
          </cell>
          <cell r="AT5686" t="str">
            <v>SD Reservado Mantenimiento Periódico IDU Circuito Movilidad EJECUCION SITP 2016 -</v>
          </cell>
          <cell r="AU5686">
            <v>0</v>
          </cell>
          <cell r="AV5686" t="str">
            <v>sc</v>
          </cell>
        </row>
        <row r="5687">
          <cell r="AP5687">
            <v>174966</v>
          </cell>
          <cell r="AQ5687">
            <v>11004693</v>
          </cell>
          <cell r="AR5687">
            <v>11</v>
          </cell>
          <cell r="AS5687">
            <v>42731</v>
          </cell>
          <cell r="AT5687" t="str">
            <v>SD Reservado Mantenimiento Periódico IDU Circuito Movilidad EJECUCION SITP 2016 -</v>
          </cell>
          <cell r="AU5687">
            <v>0</v>
          </cell>
          <cell r="AV5687" t="str">
            <v>sc</v>
          </cell>
        </row>
        <row r="5688">
          <cell r="AP5688">
            <v>174967</v>
          </cell>
          <cell r="AQ5688">
            <v>11004614</v>
          </cell>
          <cell r="AR5688">
            <v>11</v>
          </cell>
          <cell r="AS5688">
            <v>42731</v>
          </cell>
          <cell r="AT5688" t="str">
            <v>SD Reservado Mantenimiento Periódico IDU Circuito Movilidad EJECUCION SITP 2016 -</v>
          </cell>
          <cell r="AU5688">
            <v>0</v>
          </cell>
          <cell r="AV5688" t="str">
            <v>sc</v>
          </cell>
        </row>
        <row r="5689">
          <cell r="AP5689">
            <v>174968</v>
          </cell>
          <cell r="AQ5689">
            <v>11004539</v>
          </cell>
          <cell r="AR5689">
            <v>11</v>
          </cell>
          <cell r="AS5689">
            <v>42731</v>
          </cell>
          <cell r="AT5689" t="str">
            <v>SD Reservado Rehabilitación IDU Circuito Movilidad EJECUCION SITP 2016 -</v>
          </cell>
          <cell r="AU5689">
            <v>0</v>
          </cell>
          <cell r="AV5689" t="str">
            <v>sc</v>
          </cell>
        </row>
        <row r="5690">
          <cell r="AP5690">
            <v>174969</v>
          </cell>
          <cell r="AQ5690">
            <v>11004457</v>
          </cell>
          <cell r="AR5690">
            <v>11</v>
          </cell>
          <cell r="AS5690">
            <v>42731</v>
          </cell>
          <cell r="AT5690" t="str">
            <v>SD Reservado Mantenimiento Periódico IDU Circuito Movilidad EJECUCION SITP 2016 -</v>
          </cell>
          <cell r="AU5690">
            <v>0</v>
          </cell>
          <cell r="AV5690" t="str">
            <v>sc</v>
          </cell>
        </row>
        <row r="5691">
          <cell r="AP5691">
            <v>174970</v>
          </cell>
          <cell r="AQ5691">
            <v>11004394</v>
          </cell>
          <cell r="AR5691">
            <v>11</v>
          </cell>
          <cell r="AS5691">
            <v>42731</v>
          </cell>
          <cell r="AT5691" t="str">
            <v>SD Reservado Mantenimiento Periódico IDU Circuito Movilidad EJECUCION SITP 2016 -</v>
          </cell>
          <cell r="AU5691">
            <v>0</v>
          </cell>
          <cell r="AV5691" t="str">
            <v>sc</v>
          </cell>
        </row>
        <row r="5692">
          <cell r="AP5692">
            <v>175169</v>
          </cell>
          <cell r="AQ5692">
            <v>11005000</v>
          </cell>
          <cell r="AR5692">
            <v>11</v>
          </cell>
          <cell r="AS5692">
            <v>42731</v>
          </cell>
          <cell r="AT5692" t="str">
            <v>SD Reservado Mantenimiento Rutinario IDU Circuito Movilidad EJECUCION SITP 2016 -</v>
          </cell>
          <cell r="AU5692">
            <v>0</v>
          </cell>
          <cell r="AV5692" t="str">
            <v>sc</v>
          </cell>
        </row>
        <row r="5693">
          <cell r="AP5693">
            <v>175170</v>
          </cell>
          <cell r="AQ5693">
            <v>11004906</v>
          </cell>
          <cell r="AR5693">
            <v>11</v>
          </cell>
          <cell r="AS5693">
            <v>42731</v>
          </cell>
          <cell r="AT5693" t="str">
            <v>SD Reservado Mantenimiento Rutinario IDU Circuito Movilidad EJECUCION SITP 2016 -</v>
          </cell>
          <cell r="AU5693">
            <v>0</v>
          </cell>
          <cell r="AV5693" t="str">
            <v>sc</v>
          </cell>
        </row>
        <row r="5694">
          <cell r="AP5694">
            <v>175171</v>
          </cell>
          <cell r="AQ5694">
            <v>11004823</v>
          </cell>
          <cell r="AR5694">
            <v>11</v>
          </cell>
          <cell r="AS5694">
            <v>42731</v>
          </cell>
          <cell r="AT5694" t="str">
            <v>SD Reservado Mantenimiento Rutinario IDU Circuito Movilidad EJECUCION SITP 2016 -</v>
          </cell>
          <cell r="AU5694">
            <v>0</v>
          </cell>
          <cell r="AV5694" t="str">
            <v>sc</v>
          </cell>
        </row>
        <row r="5695">
          <cell r="AP5695">
            <v>175172</v>
          </cell>
          <cell r="AQ5695">
            <v>11004743</v>
          </cell>
          <cell r="AR5695">
            <v>11</v>
          </cell>
          <cell r="AS5695">
            <v>42731</v>
          </cell>
          <cell r="AT5695" t="str">
            <v>SD Reservado Mantenimiento Rutinario IDU Circuito Movilidad EJECUCION SITP 2016 -</v>
          </cell>
          <cell r="AU5695">
            <v>0</v>
          </cell>
          <cell r="AV5695" t="str">
            <v>sc</v>
          </cell>
        </row>
        <row r="5696">
          <cell r="AP5696">
            <v>175173</v>
          </cell>
          <cell r="AQ5696">
            <v>11004658</v>
          </cell>
          <cell r="AR5696">
            <v>11</v>
          </cell>
          <cell r="AS5696">
            <v>42731</v>
          </cell>
          <cell r="AT5696" t="str">
            <v>SD Reservado Mantenimiento Rutinario IDU Circuito Movilidad EJECUCION SITP 2016 -</v>
          </cell>
          <cell r="AU5696">
            <v>0</v>
          </cell>
          <cell r="AV5696" t="str">
            <v>sc</v>
          </cell>
        </row>
        <row r="5697">
          <cell r="AP5697">
            <v>175248</v>
          </cell>
          <cell r="AQ5697">
            <v>11003631</v>
          </cell>
          <cell r="AR5697">
            <v>11</v>
          </cell>
          <cell r="AS5697">
            <v>41837</v>
          </cell>
          <cell r="AT5697" t="str">
            <v>031-2012 Terminado Construcción FDL SUBA Local  -</v>
          </cell>
          <cell r="AU5697">
            <v>0</v>
          </cell>
          <cell r="AV5697" t="str">
            <v>sc</v>
          </cell>
        </row>
        <row r="5698">
          <cell r="AP5698">
            <v>175249</v>
          </cell>
          <cell r="AQ5698">
            <v>11003526</v>
          </cell>
          <cell r="AR5698">
            <v>11</v>
          </cell>
          <cell r="AS5698">
            <v>41837</v>
          </cell>
          <cell r="AT5698" t="str">
            <v>031-2012 Terminado Construcción FDL SUBA Local  -</v>
          </cell>
          <cell r="AU5698">
            <v>0</v>
          </cell>
          <cell r="AV5698" t="str">
            <v>sc</v>
          </cell>
        </row>
        <row r="5699">
          <cell r="AP5699">
            <v>175250</v>
          </cell>
          <cell r="AQ5699">
            <v>11003431</v>
          </cell>
          <cell r="AR5699">
            <v>11</v>
          </cell>
          <cell r="AS5699">
            <v>41837</v>
          </cell>
          <cell r="AT5699" t="str">
            <v>031-2012 Terminado Construcción FDL SUBA Local  -</v>
          </cell>
          <cell r="AU5699">
            <v>0</v>
          </cell>
          <cell r="AV5699" t="str">
            <v>sc</v>
          </cell>
        </row>
        <row r="5700">
          <cell r="AP5700">
            <v>175251</v>
          </cell>
          <cell r="AQ5700">
            <v>11003322</v>
          </cell>
          <cell r="AR5700">
            <v>11</v>
          </cell>
          <cell r="AS5700">
            <v>41837</v>
          </cell>
          <cell r="AT5700" t="str">
            <v>031-2012 Terminado Construcción FDL SUBA Local  -</v>
          </cell>
          <cell r="AU5700">
            <v>0</v>
          </cell>
          <cell r="AV5700" t="str">
            <v>sc</v>
          </cell>
        </row>
        <row r="5701">
          <cell r="AP5701">
            <v>175711</v>
          </cell>
          <cell r="AQ5701">
            <v>11003016</v>
          </cell>
          <cell r="AR5701">
            <v>11</v>
          </cell>
          <cell r="AS5701">
            <v>42313</v>
          </cell>
          <cell r="AT5701" t="str">
            <v>IDU-1680-2014 Contratado Mantenimiento Periódico IDU Circuito Movilidad  -</v>
          </cell>
          <cell r="AU5701">
            <v>0</v>
          </cell>
          <cell r="AV5701" t="str">
            <v>MANTENIMIENTO PERIODICO IDU 1680/2014</v>
          </cell>
        </row>
        <row r="5702">
          <cell r="AP5702">
            <v>175712</v>
          </cell>
          <cell r="AQ5702">
            <v>11002853</v>
          </cell>
          <cell r="AR5702">
            <v>11</v>
          </cell>
          <cell r="AS5702">
            <v>42313</v>
          </cell>
          <cell r="AT5702" t="str">
            <v>IDU-1680-2014 Contratado Mantenimiento Periódico IDU Circuito Movilidad  -</v>
          </cell>
          <cell r="AU5702">
            <v>0</v>
          </cell>
          <cell r="AV5702" t="str">
            <v>MANTENIMIENTO PERIODICO IDU 1680/2014</v>
          </cell>
        </row>
        <row r="5703">
          <cell r="AP5703">
            <v>175715</v>
          </cell>
          <cell r="AQ5703">
            <v>11002099</v>
          </cell>
          <cell r="AR5703">
            <v>11</v>
          </cell>
          <cell r="AS5703">
            <v>42768</v>
          </cell>
          <cell r="AT5703" t="str">
            <v>SD Reservado Acciones de Movilidad UAERMV Circuito Movilidad Salvando Vidas -</v>
          </cell>
          <cell r="AU5703">
            <v>0</v>
          </cell>
          <cell r="AV5703" t="str">
            <v>sc</v>
          </cell>
        </row>
        <row r="5704">
          <cell r="AP5704">
            <v>175716</v>
          </cell>
          <cell r="AQ5704">
            <v>11001953</v>
          </cell>
          <cell r="AR5704">
            <v>11</v>
          </cell>
          <cell r="AS5704">
            <v>42768</v>
          </cell>
          <cell r="AT5704" t="str">
            <v>SD Reservado Acciones de Movilidad UAERMV Circuito Movilidad Salvando Vidas -</v>
          </cell>
          <cell r="AU5704">
            <v>0</v>
          </cell>
          <cell r="AV5704" t="str">
            <v>Viable</v>
          </cell>
        </row>
        <row r="5705">
          <cell r="AP5705">
            <v>175726</v>
          </cell>
          <cell r="AQ5705">
            <v>11003509</v>
          </cell>
          <cell r="AR5705">
            <v>11</v>
          </cell>
          <cell r="AS5705">
            <v>42313</v>
          </cell>
          <cell r="AT5705" t="str">
            <v>IDU-063-2012 Terminado Mantenimiento Periódico IDU Circuito Movilidad  -Calzada2-POLIZA ESTABILIDAD ACTIVA</v>
          </cell>
          <cell r="AU5705">
            <v>43674</v>
          </cell>
          <cell r="AV5705" t="str">
            <v>sc</v>
          </cell>
        </row>
        <row r="5706">
          <cell r="AP5706">
            <v>175727</v>
          </cell>
          <cell r="AQ5706">
            <v>11003367</v>
          </cell>
          <cell r="AR5706">
            <v>11</v>
          </cell>
          <cell r="AS5706">
            <v>42313</v>
          </cell>
          <cell r="AT5706" t="str">
            <v>IDU-063-2012 Terminado Mantenimiento Periódico IDU Circuito Movilidad  -Calzada2-POLIZA ESTABILIDAD ACTIVA</v>
          </cell>
          <cell r="AU5706">
            <v>43674</v>
          </cell>
          <cell r="AV5706" t="str">
            <v>sc</v>
          </cell>
        </row>
        <row r="5707">
          <cell r="AP5707">
            <v>175728</v>
          </cell>
          <cell r="AQ5707">
            <v>11003320</v>
          </cell>
          <cell r="AR5707">
            <v>11</v>
          </cell>
          <cell r="AS5707">
            <v>42313</v>
          </cell>
          <cell r="AT5707" t="str">
            <v>IDU-063-2012 Terminado Mantenimiento Periódico IDU Circuito Movilidad  -</v>
          </cell>
          <cell r="AU5707">
            <v>0</v>
          </cell>
          <cell r="AV5707" t="str">
            <v>sc</v>
          </cell>
        </row>
        <row r="5708">
          <cell r="AP5708">
            <v>175757</v>
          </cell>
          <cell r="AQ5708">
            <v>11002304</v>
          </cell>
          <cell r="AR5708">
            <v>11</v>
          </cell>
          <cell r="AS5708">
            <v>41834</v>
          </cell>
          <cell r="AT5708" t="str">
            <v>142-2013 Terminado Construcción FDL SUBA Local  Reporte Servidor Agosto 2015-</v>
          </cell>
          <cell r="AU5708">
            <v>0</v>
          </cell>
          <cell r="AV5708" t="str">
            <v>sc</v>
          </cell>
        </row>
        <row r="5709">
          <cell r="AP5709">
            <v>175758</v>
          </cell>
          <cell r="AQ5709">
            <v>11002293</v>
          </cell>
          <cell r="AR5709">
            <v>11</v>
          </cell>
          <cell r="AS5709">
            <v>41834</v>
          </cell>
          <cell r="AT5709" t="str">
            <v>142-2013 Terminado Construcción FDL SUBA Local  Reporte Servidor Agosto 2015-</v>
          </cell>
          <cell r="AU5709">
            <v>0</v>
          </cell>
          <cell r="AV5709" t="str">
            <v>sc</v>
          </cell>
        </row>
        <row r="5710">
          <cell r="AP5710">
            <v>175759</v>
          </cell>
          <cell r="AQ5710">
            <v>11002287</v>
          </cell>
          <cell r="AR5710">
            <v>11</v>
          </cell>
          <cell r="AS5710">
            <v>41850</v>
          </cell>
          <cell r="AT5710" t="str">
            <v>142-2013 Terminado Construcción FDL SUBA Local  Reporte Servidor Agosto 2015-</v>
          </cell>
          <cell r="AU5710">
            <v>0</v>
          </cell>
          <cell r="AV5710" t="str">
            <v>sc</v>
          </cell>
        </row>
        <row r="5711">
          <cell r="AP5711">
            <v>175760</v>
          </cell>
          <cell r="AQ5711">
            <v>11002281</v>
          </cell>
          <cell r="AR5711">
            <v>11</v>
          </cell>
          <cell r="AS5711">
            <v>41850</v>
          </cell>
          <cell r="AT5711" t="str">
            <v>142-2013 Terminado Construcción FDL SUBA Local  Reporte Servidor Agosto 2015-</v>
          </cell>
          <cell r="AU5711">
            <v>0</v>
          </cell>
          <cell r="AV5711" t="str">
            <v>sc</v>
          </cell>
        </row>
        <row r="5712">
          <cell r="AP5712">
            <v>175761</v>
          </cell>
          <cell r="AQ5712">
            <v>11002268</v>
          </cell>
          <cell r="AR5712">
            <v>11</v>
          </cell>
          <cell r="AS5712">
            <v>41850</v>
          </cell>
          <cell r="AT5712" t="str">
            <v>142-2013 Terminado Construcción FDL SUBA Local  Reporte Servidor Agosto 2015-</v>
          </cell>
          <cell r="AU5712">
            <v>0</v>
          </cell>
          <cell r="AV5712" t="str">
            <v>sc</v>
          </cell>
        </row>
        <row r="5713">
          <cell r="AP5713">
            <v>175762</v>
          </cell>
          <cell r="AQ5713">
            <v>11002256</v>
          </cell>
          <cell r="AR5713">
            <v>11</v>
          </cell>
          <cell r="AS5713">
            <v>41850</v>
          </cell>
          <cell r="AT5713" t="str">
            <v>142-2013 Terminado Construcción FDL SUBA Local  Reporte Servidor Agosto 2015-</v>
          </cell>
          <cell r="AU5713">
            <v>0</v>
          </cell>
          <cell r="AV5713" t="str">
            <v>sc</v>
          </cell>
        </row>
        <row r="5714">
          <cell r="AP5714">
            <v>175838</v>
          </cell>
          <cell r="AQ5714">
            <v>11002042</v>
          </cell>
          <cell r="AR5714">
            <v>11</v>
          </cell>
          <cell r="AS5714">
            <v>42313</v>
          </cell>
          <cell r="AT5714" t="str">
            <v>IDU-1815-2013 Terminado Acciones de Movilidad IDU Intermedia  -</v>
          </cell>
          <cell r="AU5714">
            <v>0</v>
          </cell>
          <cell r="AV5714" t="str">
            <v>VIABLE</v>
          </cell>
        </row>
        <row r="5715">
          <cell r="AP5715">
            <v>175845</v>
          </cell>
          <cell r="AQ5715">
            <v>11011851</v>
          </cell>
          <cell r="AR5715">
            <v>11</v>
          </cell>
          <cell r="AS5715">
            <v>40864</v>
          </cell>
          <cell r="AT5715" t="str">
            <v>UMV-189-2009 Terminado Mantenimiento Periódico UAERMV Circuito Movilidad  -</v>
          </cell>
          <cell r="AU5715">
            <v>0</v>
          </cell>
          <cell r="AV5715" t="str">
            <v>sc</v>
          </cell>
        </row>
        <row r="5716">
          <cell r="AP5716">
            <v>175846</v>
          </cell>
          <cell r="AQ5716">
            <v>11002222</v>
          </cell>
          <cell r="AR5716">
            <v>11</v>
          </cell>
          <cell r="AS5716">
            <v>42313</v>
          </cell>
          <cell r="AT5716" t="str">
            <v>IDU-1815-2013 Terminado Acciones de Movilidad IDU Circuito Movilidad  -</v>
          </cell>
          <cell r="AU5716">
            <v>0</v>
          </cell>
          <cell r="AV5716" t="str">
            <v>sc</v>
          </cell>
        </row>
        <row r="5717">
          <cell r="AP5717">
            <v>176018</v>
          </cell>
          <cell r="AQ5717">
            <v>11001962</v>
          </cell>
          <cell r="AR5717">
            <v>11</v>
          </cell>
          <cell r="AS5717">
            <v>42313</v>
          </cell>
          <cell r="AT5717" t="str">
            <v>IDU-69-2008 Terminado Reconstrucción IDU Circuito Movilidad  -Calzada2-POLIZA ESTABILIDAD ACTIVA</v>
          </cell>
          <cell r="AU5717">
            <v>43100</v>
          </cell>
          <cell r="AV5717" t="str">
            <v>sc</v>
          </cell>
        </row>
        <row r="5718">
          <cell r="AP5718">
            <v>176019</v>
          </cell>
          <cell r="AQ5718">
            <v>11001889</v>
          </cell>
          <cell r="AR5718">
            <v>11</v>
          </cell>
          <cell r="AS5718">
            <v>42313</v>
          </cell>
          <cell r="AT5718" t="str">
            <v>IDU-69-2008 Terminado Reconstrucción IDU Circuito Movilidad  -Calzada2-POLIZA ESTABILIDAD ACTIVA</v>
          </cell>
          <cell r="AU5718">
            <v>43100</v>
          </cell>
          <cell r="AV5718" t="str">
            <v>sc</v>
          </cell>
        </row>
        <row r="5719">
          <cell r="AP5719">
            <v>176038</v>
          </cell>
          <cell r="AQ5719">
            <v>11001791</v>
          </cell>
          <cell r="AR5719">
            <v>11</v>
          </cell>
          <cell r="AS5719">
            <v>41837</v>
          </cell>
          <cell r="AT5719" t="str">
            <v>031-2012 Terminado Construcción FDL SUBA Circuito Movilidad  Intervenida sin reservar en el IDU-</v>
          </cell>
          <cell r="AU5719">
            <v>0</v>
          </cell>
          <cell r="AV5719" t="str">
            <v>sc</v>
          </cell>
        </row>
        <row r="5720">
          <cell r="AP5720">
            <v>176143</v>
          </cell>
          <cell r="AQ5720">
            <v>11001372</v>
          </cell>
          <cell r="AR5720">
            <v>11</v>
          </cell>
          <cell r="AS5720">
            <v>42768</v>
          </cell>
          <cell r="AT5720" t="str">
            <v>SD Reservado Acciones de Movilidad UAERMV Circuito Movilidad Salvando Vidas -</v>
          </cell>
          <cell r="AU5720">
            <v>0</v>
          </cell>
          <cell r="AV5720" t="str">
            <v>sc</v>
          </cell>
        </row>
        <row r="5721">
          <cell r="AP5721">
            <v>176151</v>
          </cell>
          <cell r="AQ5721">
            <v>11001619</v>
          </cell>
          <cell r="AR5721">
            <v>11</v>
          </cell>
          <cell r="AS5721">
            <v>42667</v>
          </cell>
          <cell r="AT5721" t="str">
            <v>SD Terminado Mantenimiento Periódico UAERMV Circuito Movilidad SD Intervenida 14/12/2013 Reporte depuración ejecución UMV-</v>
          </cell>
          <cell r="AU5721">
            <v>0</v>
          </cell>
          <cell r="AV5721" t="str">
            <v>VIABLE (MTO PERIODICO UMV)</v>
          </cell>
        </row>
        <row r="5722">
          <cell r="AP5722">
            <v>176152</v>
          </cell>
          <cell r="AQ5722">
            <v>11001392</v>
          </cell>
          <cell r="AR5722">
            <v>11</v>
          </cell>
          <cell r="AS5722">
            <v>42768</v>
          </cell>
          <cell r="AT5722" t="str">
            <v>SD Reservado Acciones de Movilidad UAERMV Circuito Movilidad Salvando Vidas -</v>
          </cell>
          <cell r="AU5722">
            <v>0</v>
          </cell>
          <cell r="AV5722" t="str">
            <v>sc</v>
          </cell>
        </row>
        <row r="5723">
          <cell r="AP5723">
            <v>176153</v>
          </cell>
          <cell r="AQ5723">
            <v>11001392</v>
          </cell>
          <cell r="AR5723">
            <v>11</v>
          </cell>
          <cell r="AS5723">
            <v>41772</v>
          </cell>
          <cell r="AT5723" t="str">
            <v>SD Terminado Mantenimiento Periódico UAERMV Circuito Movilidad  -</v>
          </cell>
          <cell r="AU5723">
            <v>0</v>
          </cell>
          <cell r="AV5723" t="str">
            <v>sc</v>
          </cell>
        </row>
        <row r="5724">
          <cell r="AP5724">
            <v>176258</v>
          </cell>
          <cell r="AQ5724">
            <v>11003334</v>
          </cell>
          <cell r="AR5724">
            <v>11</v>
          </cell>
          <cell r="AS5724">
            <v>41411</v>
          </cell>
          <cell r="AT5724" t="str">
            <v>SD Terminado Mantenimiento Periódico UAERMV Circuito Movilidad  -</v>
          </cell>
          <cell r="AU5724">
            <v>0</v>
          </cell>
          <cell r="AV5724" t="str">
            <v>sc</v>
          </cell>
        </row>
        <row r="5725">
          <cell r="AP5725">
            <v>176304</v>
          </cell>
          <cell r="AQ5725">
            <v>11002568</v>
          </cell>
          <cell r="AR5725">
            <v>11</v>
          </cell>
          <cell r="AS5725">
            <v>42313</v>
          </cell>
          <cell r="AT5725" t="str">
            <v>CONV-1323-2013 Terminado Acciones de Movilidad IDU Circuito Movilidad  -</v>
          </cell>
          <cell r="AU5725">
            <v>0</v>
          </cell>
          <cell r="AV5725" t="str">
            <v>Viable</v>
          </cell>
        </row>
        <row r="5726">
          <cell r="AP5726">
            <v>176469</v>
          </cell>
          <cell r="AQ5726">
            <v>11001699</v>
          </cell>
          <cell r="AR5726">
            <v>11</v>
          </cell>
          <cell r="AS5726">
            <v>40864</v>
          </cell>
          <cell r="AT5726" t="str">
            <v>SD Terminado Mantenimiento Periódico UAERMV Circuito Movilidad  -</v>
          </cell>
          <cell r="AU5726">
            <v>0</v>
          </cell>
          <cell r="AV5726" t="str">
            <v>Viable Diseño Bicicarril</v>
          </cell>
        </row>
        <row r="5727">
          <cell r="AP5727">
            <v>176475</v>
          </cell>
          <cell r="AQ5727">
            <v>11001452</v>
          </cell>
          <cell r="AR5727">
            <v>11</v>
          </cell>
          <cell r="AS5727">
            <v>42768</v>
          </cell>
          <cell r="AT5727" t="str">
            <v>SD Reservado Acciones de Movilidad UAERMV Circuito Movilidad Salvando Vidas -</v>
          </cell>
          <cell r="AU5727">
            <v>0</v>
          </cell>
          <cell r="AV5727" t="str">
            <v>Viable</v>
          </cell>
        </row>
        <row r="5728">
          <cell r="AP5728">
            <v>176479</v>
          </cell>
          <cell r="AQ5728">
            <v>11001203</v>
          </cell>
          <cell r="AR5728">
            <v>11</v>
          </cell>
          <cell r="AS5728">
            <v>42474</v>
          </cell>
          <cell r="AT5728" t="str">
            <v>IDU-1680-2014 Terminado Reconstrucción IDU Circuito Movilidad SITP Y TRONCALES -</v>
          </cell>
          <cell r="AU5728">
            <v>0</v>
          </cell>
          <cell r="AV5728" t="str">
            <v>RECONSTRUCCION CTO 1680/2014</v>
          </cell>
        </row>
        <row r="5729">
          <cell r="AP5729">
            <v>176480</v>
          </cell>
          <cell r="AQ5729">
            <v>11001164</v>
          </cell>
          <cell r="AR5729">
            <v>11</v>
          </cell>
          <cell r="AS5729">
            <v>42474</v>
          </cell>
          <cell r="AT5729" t="str">
            <v>IDU-1680-2014 Terminado Reconstrucción IDU Circuito Movilidad SITP Y TRONCALES -</v>
          </cell>
          <cell r="AU5729">
            <v>0</v>
          </cell>
          <cell r="AV5729" t="str">
            <v>RECONSTRUCCION CTO 1680/2014</v>
          </cell>
        </row>
        <row r="5730">
          <cell r="AP5730">
            <v>176481</v>
          </cell>
          <cell r="AQ5730">
            <v>11001023</v>
          </cell>
          <cell r="AR5730">
            <v>11</v>
          </cell>
          <cell r="AS5730">
            <v>42474</v>
          </cell>
          <cell r="AT5730" t="str">
            <v>IDU-1680-2014 Terminado Reconstrucción IDU Circuito Movilidad SITP Y TRONCALES -</v>
          </cell>
          <cell r="AU5730">
            <v>0</v>
          </cell>
          <cell r="AV5730" t="str">
            <v>RECONSTRUCCION CTO 1680/2014</v>
          </cell>
        </row>
        <row r="5731">
          <cell r="AP5731">
            <v>176482</v>
          </cell>
          <cell r="AQ5731">
            <v>11000960</v>
          </cell>
          <cell r="AR5731">
            <v>11</v>
          </cell>
          <cell r="AS5731">
            <v>42474</v>
          </cell>
          <cell r="AT5731" t="str">
            <v>IDU-1680-2014 Terminado Reconstrucción IDU Circuito Movilidad SITP Y TRONCALES -</v>
          </cell>
          <cell r="AU5731">
            <v>0</v>
          </cell>
          <cell r="AV5731" t="str">
            <v>RECONSTRUCCION CTO 1680/2014</v>
          </cell>
        </row>
        <row r="5732">
          <cell r="AP5732">
            <v>176612</v>
          </cell>
          <cell r="AQ5732">
            <v>11001192</v>
          </cell>
          <cell r="AR5732">
            <v>11</v>
          </cell>
          <cell r="AS5732">
            <v>42731</v>
          </cell>
          <cell r="AT5732" t="str">
            <v>SD Reservado Mantenimiento Rutinario IDU Circuito Movilidad EJECUCION SITP 2016 -</v>
          </cell>
          <cell r="AU5732">
            <v>0</v>
          </cell>
          <cell r="AV5732" t="str">
            <v>sc</v>
          </cell>
        </row>
        <row r="5733">
          <cell r="AP5733">
            <v>176613</v>
          </cell>
          <cell r="AQ5733">
            <v>11001153</v>
          </cell>
          <cell r="AR5733">
            <v>11</v>
          </cell>
          <cell r="AS5733">
            <v>42731</v>
          </cell>
          <cell r="AT5733" t="str">
            <v>SD Reservado Mantenimiento Rutinario IDU Circuito Movilidad EJECUCION SITP 2016 -</v>
          </cell>
          <cell r="AU5733">
            <v>0</v>
          </cell>
          <cell r="AV5733" t="str">
            <v>sc</v>
          </cell>
        </row>
        <row r="5734">
          <cell r="AP5734">
            <v>176614</v>
          </cell>
          <cell r="AQ5734">
            <v>11001114</v>
          </cell>
          <cell r="AR5734">
            <v>11</v>
          </cell>
          <cell r="AS5734">
            <v>42731</v>
          </cell>
          <cell r="AT5734" t="str">
            <v>SD Reservado Mantenimiento Rutinario IDU Circuito Movilidad EJECUCION SITP 2016 -</v>
          </cell>
          <cell r="AU5734">
            <v>0</v>
          </cell>
          <cell r="AV5734" t="str">
            <v>sc</v>
          </cell>
        </row>
        <row r="5735">
          <cell r="AP5735">
            <v>176615</v>
          </cell>
          <cell r="AQ5735">
            <v>11001014</v>
          </cell>
          <cell r="AR5735">
            <v>11</v>
          </cell>
          <cell r="AS5735">
            <v>42731</v>
          </cell>
          <cell r="AT5735" t="str">
            <v>SD Reservado Mantenimiento Rutinario IDU Circuito Movilidad EJECUCION SITP 2016 -</v>
          </cell>
          <cell r="AU5735">
            <v>0</v>
          </cell>
          <cell r="AV5735" t="str">
            <v>sc</v>
          </cell>
        </row>
        <row r="5736">
          <cell r="AP5736">
            <v>176616</v>
          </cell>
          <cell r="AQ5736">
            <v>11000975</v>
          </cell>
          <cell r="AR5736">
            <v>11</v>
          </cell>
          <cell r="AS5736">
            <v>42731</v>
          </cell>
          <cell r="AT5736" t="str">
            <v>SD Reservado Mantenimiento Rutinario IDU Circuito Movilidad EJECUCION SITP 2016 -</v>
          </cell>
          <cell r="AU5736">
            <v>0</v>
          </cell>
          <cell r="AV5736" t="str">
            <v>sc</v>
          </cell>
        </row>
        <row r="5737">
          <cell r="AP5737">
            <v>176617</v>
          </cell>
          <cell r="AQ5737">
            <v>11000937</v>
          </cell>
          <cell r="AR5737">
            <v>11</v>
          </cell>
          <cell r="AS5737">
            <v>42731</v>
          </cell>
          <cell r="AT5737" t="str">
            <v>SD Reservado Mantenimiento Rutinario IDU Circuito Movilidad EJECUCION SITP 2016 -</v>
          </cell>
          <cell r="AU5737">
            <v>0</v>
          </cell>
          <cell r="AV5737" t="str">
            <v>sc</v>
          </cell>
        </row>
        <row r="5738">
          <cell r="AP5738">
            <v>177159</v>
          </cell>
          <cell r="AQ5738">
            <v>11001118</v>
          </cell>
          <cell r="AR5738">
            <v>11</v>
          </cell>
          <cell r="AS5738">
            <v>42768</v>
          </cell>
          <cell r="AT5738" t="str">
            <v>SD Reservado Acciones de Movilidad UAERMV Local Salvando Vidas -</v>
          </cell>
          <cell r="AU5738">
            <v>0</v>
          </cell>
          <cell r="AV5738" t="str">
            <v>VIABLE - VERIFICAR CODIGO CORREDOR</v>
          </cell>
        </row>
        <row r="5739">
          <cell r="AP5739">
            <v>177174</v>
          </cell>
          <cell r="AQ5739">
            <v>11001073</v>
          </cell>
          <cell r="AR5739">
            <v>11</v>
          </cell>
          <cell r="AS5739">
            <v>41772</v>
          </cell>
          <cell r="AT5739" t="str">
            <v>SD Terminado Mantenimiento Periódico UAERMV Local  -Anden 1-3-POLIZA ESTABILIDAD ACTIVA</v>
          </cell>
          <cell r="AU5739">
            <v>44096</v>
          </cell>
          <cell r="AV5739" t="str">
            <v>VIABLE - VERIFICAR CODIGO CORREDOR</v>
          </cell>
        </row>
        <row r="5740">
          <cell r="AP5740">
            <v>177216</v>
          </cell>
          <cell r="AQ5740">
            <v>11000961</v>
          </cell>
          <cell r="AR5740">
            <v>11</v>
          </cell>
          <cell r="AS5740">
            <v>42474</v>
          </cell>
          <cell r="AT5740" t="str">
            <v>IDU-1680-2014 Terminado Reconstrucción IDU Intermedia SITP Y TRONCALES -</v>
          </cell>
          <cell r="AU5740">
            <v>0</v>
          </cell>
          <cell r="AV5740" t="str">
            <v>sc</v>
          </cell>
        </row>
        <row r="5741">
          <cell r="AP5741">
            <v>177217</v>
          </cell>
          <cell r="AQ5741">
            <v>11000743</v>
          </cell>
          <cell r="AR5741">
            <v>11</v>
          </cell>
          <cell r="AS5741">
            <v>42474</v>
          </cell>
          <cell r="AT5741" t="str">
            <v>IDU-1680-2014 Terminado Reconstrucción IDU Intermedia SITP Y TRONCALES -</v>
          </cell>
          <cell r="AU5741">
            <v>0</v>
          </cell>
          <cell r="AV5741" t="str">
            <v>sc</v>
          </cell>
        </row>
        <row r="5742">
          <cell r="AP5742">
            <v>177368</v>
          </cell>
          <cell r="AQ5742">
            <v>11000077</v>
          </cell>
          <cell r="AR5742">
            <v>11</v>
          </cell>
          <cell r="AS5742">
            <v>41298</v>
          </cell>
          <cell r="AT5742" t="str">
            <v>CONV-009-2011 Terminado Mantenimiento Periódico UAERMV Arterial  -</v>
          </cell>
          <cell r="AU5742">
            <v>0</v>
          </cell>
          <cell r="AV5742" t="str">
            <v>sc</v>
          </cell>
        </row>
        <row r="5743">
          <cell r="AP5743">
            <v>472377</v>
          </cell>
          <cell r="AQ5743">
            <v>11011985</v>
          </cell>
          <cell r="AR5743">
            <v>11</v>
          </cell>
          <cell r="AS5743">
            <v>41834</v>
          </cell>
          <cell r="AT5743" t="str">
            <v>92-2014 Terminado Construcción FDL SUBA Circuito Movilidad  Reporte Servidor Agosto 2015-</v>
          </cell>
          <cell r="AU5743">
            <v>0</v>
          </cell>
          <cell r="AV5743" t="str">
            <v>FDL CONT 92-2014</v>
          </cell>
        </row>
        <row r="5744">
          <cell r="AP5744">
            <v>472392</v>
          </cell>
          <cell r="AQ5744">
            <v>11012001</v>
          </cell>
          <cell r="AR5744">
            <v>11</v>
          </cell>
          <cell r="AS5744">
            <v>42313</v>
          </cell>
          <cell r="AT5744" t="str">
            <v>IDU-063-2012 Terminado Mantenimiento Periódico IDU Circuito Movilidad  -</v>
          </cell>
          <cell r="AU5744">
            <v>0</v>
          </cell>
          <cell r="AV5744" t="str">
            <v>MANTENIMIENTO PERIODICO IDU 063/2012</v>
          </cell>
        </row>
        <row r="5745">
          <cell r="AP5745">
            <v>472394</v>
          </cell>
          <cell r="AQ5745">
            <v>11012003</v>
          </cell>
          <cell r="AR5745">
            <v>11</v>
          </cell>
          <cell r="AS5745">
            <v>42313</v>
          </cell>
          <cell r="AT5745" t="str">
            <v>IDU-063-2012 Terminado Mantenimiento Periódico IDU Circuito Movilidad  -</v>
          </cell>
          <cell r="AU5745">
            <v>0</v>
          </cell>
          <cell r="AV5745" t="str">
            <v>MANTENIMIENTO PERIODICO IDU 063/2012</v>
          </cell>
        </row>
        <row r="5746">
          <cell r="AP5746">
            <v>472437</v>
          </cell>
          <cell r="AQ5746">
            <v>11012055</v>
          </cell>
          <cell r="AR5746">
            <v>11</v>
          </cell>
          <cell r="AS5746">
            <v>42313</v>
          </cell>
          <cell r="AT5746" t="str">
            <v>IDU-063-2012 Terminado Mantenimiento Periódico IDU Circuito Movilidad  -</v>
          </cell>
          <cell r="AU5746">
            <v>0</v>
          </cell>
          <cell r="AV5746" t="str">
            <v>MANTENIMIENTO PERIODICO IDU 063/2012</v>
          </cell>
        </row>
        <row r="5747">
          <cell r="AP5747">
            <v>472445</v>
          </cell>
          <cell r="AQ5747">
            <v>11012063</v>
          </cell>
          <cell r="AR5747">
            <v>11</v>
          </cell>
          <cell r="AS5747">
            <v>41850</v>
          </cell>
          <cell r="AT5747" t="str">
            <v>SD Contratado Rehabilitación FDL SUBA Circuito Movilidad  reporte por servidor de mapas Febre2016-</v>
          </cell>
          <cell r="AU5747">
            <v>0</v>
          </cell>
          <cell r="AV5747" t="str">
            <v>sc</v>
          </cell>
        </row>
        <row r="5748">
          <cell r="AP5748">
            <v>472446</v>
          </cell>
          <cell r="AQ5748">
            <v>11012064</v>
          </cell>
          <cell r="AR5748">
            <v>11</v>
          </cell>
          <cell r="AT5748" t="str">
            <v>SD Contratado Rehabilitación FDL SUBA Circuito Movilidad  reporte servidor febrero 2016-</v>
          </cell>
          <cell r="AU5748">
            <v>0</v>
          </cell>
          <cell r="AV5748" t="str">
            <v>sc</v>
          </cell>
        </row>
        <row r="5749">
          <cell r="AP5749">
            <v>472447</v>
          </cell>
          <cell r="AQ5749">
            <v>11012065</v>
          </cell>
          <cell r="AR5749">
            <v>11</v>
          </cell>
          <cell r="AS5749">
            <v>41850</v>
          </cell>
          <cell r="AT5749" t="str">
            <v>SD Contratado Rehabilitación FDL SUBA Circuito Movilidad  reporte por servidor de mapas Febre2016-</v>
          </cell>
          <cell r="AU5749">
            <v>0</v>
          </cell>
          <cell r="AV5749" t="str">
            <v>sc</v>
          </cell>
        </row>
        <row r="5750">
          <cell r="AP5750">
            <v>472450</v>
          </cell>
          <cell r="AQ5750">
            <v>11012068</v>
          </cell>
          <cell r="AR5750">
            <v>11</v>
          </cell>
          <cell r="AS5750">
            <v>42313</v>
          </cell>
          <cell r="AT5750" t="str">
            <v>IDU-063-2012 Terminado Mantenimiento Periódico IDU Circuito Movilidad  -</v>
          </cell>
          <cell r="AU5750">
            <v>0</v>
          </cell>
          <cell r="AV5750" t="str">
            <v>sc</v>
          </cell>
        </row>
        <row r="5751">
          <cell r="AP5751">
            <v>472451</v>
          </cell>
          <cell r="AQ5751">
            <v>11012069</v>
          </cell>
          <cell r="AR5751">
            <v>11</v>
          </cell>
          <cell r="AS5751">
            <v>42313</v>
          </cell>
          <cell r="AT5751" t="str">
            <v>IDU-063-2012 Terminado Mantenimiento Periódico IDU Circuito Movilidad  -</v>
          </cell>
          <cell r="AU5751">
            <v>0</v>
          </cell>
          <cell r="AV5751" t="str">
            <v>sc</v>
          </cell>
        </row>
        <row r="5752">
          <cell r="AP5752">
            <v>472488</v>
          </cell>
          <cell r="AQ5752">
            <v>11012111</v>
          </cell>
          <cell r="AR5752">
            <v>11</v>
          </cell>
          <cell r="AS5752">
            <v>42313</v>
          </cell>
          <cell r="AT5752" t="str">
            <v>IDU-063-2012 Terminado Mantenimiento Periódico IDU Circuito Movilidad  -Calzada2-POLIZA ESTABILIDAD ACTIVA</v>
          </cell>
          <cell r="AU5752">
            <v>43674</v>
          </cell>
          <cell r="AV5752" t="str">
            <v>POLIZA DE ESTABILIDAD IDU 063/2012</v>
          </cell>
        </row>
        <row r="5753">
          <cell r="AP5753">
            <v>472489</v>
          </cell>
          <cell r="AQ5753">
            <v>11012112</v>
          </cell>
          <cell r="AR5753">
            <v>11</v>
          </cell>
          <cell r="AS5753">
            <v>42313</v>
          </cell>
          <cell r="AT5753" t="str">
            <v>IDU-063-2012 Terminado Mantenimiento Periódico IDU Circuito Movilidad  -</v>
          </cell>
          <cell r="AU5753">
            <v>0</v>
          </cell>
          <cell r="AV5753" t="str">
            <v>MANTENIMIENTO PERIODICO IDU 063/2012</v>
          </cell>
        </row>
        <row r="5754">
          <cell r="AP5754">
            <v>472490</v>
          </cell>
          <cell r="AQ5754">
            <v>11012113</v>
          </cell>
          <cell r="AR5754">
            <v>11</v>
          </cell>
          <cell r="AS5754">
            <v>42313</v>
          </cell>
          <cell r="AT5754" t="str">
            <v>IDU-063-2012 Terminado Mantenimiento Periódico IDU Circuito Movilidad  -Calzada 2-POLIZA ESTABILIDAD ACTIVA</v>
          </cell>
          <cell r="AU5754">
            <v>43674</v>
          </cell>
          <cell r="AV5754" t="str">
            <v>POLIZA DE ESTABILIDAD IDU 063/2012</v>
          </cell>
        </row>
        <row r="5755">
          <cell r="AP5755">
            <v>472496</v>
          </cell>
          <cell r="AQ5755">
            <v>11012122</v>
          </cell>
          <cell r="AR5755">
            <v>11</v>
          </cell>
          <cell r="AS5755">
            <v>41481</v>
          </cell>
          <cell r="AT5755" t="str">
            <v>SD Terminado Mantenimiento Periódico UAERMV Circuito Movilidad  -</v>
          </cell>
          <cell r="AU5755">
            <v>0</v>
          </cell>
          <cell r="AV5755" t="str">
            <v>sc</v>
          </cell>
        </row>
        <row r="5756">
          <cell r="AP5756">
            <v>473456</v>
          </cell>
          <cell r="AQ5756">
            <v>11012118</v>
          </cell>
          <cell r="AR5756">
            <v>11</v>
          </cell>
          <cell r="AS5756">
            <v>40840</v>
          </cell>
          <cell r="AT5756" t="str">
            <v>CONV-016-2010 Terminado Mantenimiento Periódico UAERMV Circuito Movilidad  -</v>
          </cell>
          <cell r="AU5756">
            <v>0</v>
          </cell>
          <cell r="AV5756" t="str">
            <v>Viable Diseño Bicicarril</v>
          </cell>
        </row>
        <row r="5757">
          <cell r="AP5757">
            <v>504430</v>
          </cell>
          <cell r="AQ5757">
            <v>11012174</v>
          </cell>
          <cell r="AR5757">
            <v>11</v>
          </cell>
          <cell r="AS5757">
            <v>42412</v>
          </cell>
          <cell r="AT5757" t="str">
            <v>IDU-1806-2015 Contratado Mantenimiento Periódico IDU Arterial BRIGADA DE REACCIÓN VIAL -</v>
          </cell>
          <cell r="AU5757">
            <v>0</v>
          </cell>
          <cell r="AV5757" t="str">
            <v>sc</v>
          </cell>
        </row>
        <row r="5758">
          <cell r="AP5758">
            <v>505650</v>
          </cell>
          <cell r="AQ5758">
            <v>1003192</v>
          </cell>
          <cell r="AR5758">
            <v>11</v>
          </cell>
          <cell r="AS5758">
            <v>42313</v>
          </cell>
          <cell r="AT5758" t="str">
            <v>IDU-1686-2014 Terminado Rehabilitación IDU Arterial  --POLIZA ESTABILIDAD ACTIVA</v>
          </cell>
          <cell r="AU5758">
            <v>44250</v>
          </cell>
          <cell r="AV5758" t="str">
            <v>sc</v>
          </cell>
        </row>
        <row r="5759">
          <cell r="AP5759">
            <v>505654</v>
          </cell>
          <cell r="AQ5759">
            <v>1003192</v>
          </cell>
          <cell r="AR5759">
            <v>11</v>
          </cell>
          <cell r="AS5759">
            <v>42313</v>
          </cell>
          <cell r="AT5759" t="str">
            <v>IDU-083-2012 Terminado Mantenimiento Periódico IDU Arterial  --POLIZA ESTABILIDAD ACTIVA</v>
          </cell>
          <cell r="AU5759">
            <v>44250</v>
          </cell>
          <cell r="AV5759" t="str">
            <v>sc</v>
          </cell>
        </row>
        <row r="5760">
          <cell r="AP5760">
            <v>505663</v>
          </cell>
          <cell r="AQ5760">
            <v>1003302</v>
          </cell>
          <cell r="AR5760">
            <v>11</v>
          </cell>
          <cell r="AS5760">
            <v>42313</v>
          </cell>
          <cell r="AT5760" t="str">
            <v>IDU-1686-2014 Terminado Rehabilitación IDU Arterial  --POLIZA ESTABILIDAD ACTIVA</v>
          </cell>
          <cell r="AU5760">
            <v>44250</v>
          </cell>
          <cell r="AV5760" t="str">
            <v>sc</v>
          </cell>
        </row>
        <row r="5761">
          <cell r="AP5761">
            <v>505687</v>
          </cell>
          <cell r="AQ5761">
            <v>1006251</v>
          </cell>
          <cell r="AR5761">
            <v>11</v>
          </cell>
          <cell r="AS5761">
            <v>41772</v>
          </cell>
          <cell r="AT5761" t="str">
            <v>CONV-009-2011 Terminado Mantenimiento Periódico UAERMV Arterial  --POLIZA ESTABILIDAD ACTIVA</v>
          </cell>
          <cell r="AU5761">
            <v>44250</v>
          </cell>
          <cell r="AV5761" t="str">
            <v>sc</v>
          </cell>
        </row>
        <row r="5762">
          <cell r="AP5762">
            <v>505689</v>
          </cell>
          <cell r="AQ5762">
            <v>1006251</v>
          </cell>
          <cell r="AR5762">
            <v>11</v>
          </cell>
          <cell r="AS5762">
            <v>41772</v>
          </cell>
          <cell r="AT5762" t="str">
            <v>CONV-009-2011 Terminado Mantenimiento Periódico UAERMV Arterial  --POLIZA ESTABILIDAD ACTIVA</v>
          </cell>
          <cell r="AU5762">
            <v>44250</v>
          </cell>
          <cell r="AV5762" t="str">
            <v>sc</v>
          </cell>
        </row>
        <row r="5763">
          <cell r="AP5763">
            <v>505691</v>
          </cell>
          <cell r="AQ5763">
            <v>1006251</v>
          </cell>
          <cell r="AR5763">
            <v>11</v>
          </cell>
          <cell r="AS5763">
            <v>41772</v>
          </cell>
          <cell r="AT5763" t="str">
            <v>CONV-009-2011 Terminado Mantenimiento Periódico UAERMV Arterial  --POLIZA ESTABILIDAD ACTIVA</v>
          </cell>
          <cell r="AU5763">
            <v>44250</v>
          </cell>
          <cell r="AV5763" t="str">
            <v>sc</v>
          </cell>
        </row>
        <row r="5764">
          <cell r="AP5764">
            <v>505693</v>
          </cell>
          <cell r="AQ5764">
            <v>1006251</v>
          </cell>
          <cell r="AR5764">
            <v>11</v>
          </cell>
          <cell r="AS5764">
            <v>41772</v>
          </cell>
          <cell r="AT5764" t="str">
            <v>CONV-009-2011 Terminado Mantenimiento Periódico UAERMV Arterial  --POLIZA ESTABILIDAD ACTIVA</v>
          </cell>
          <cell r="AU5764">
            <v>44250</v>
          </cell>
          <cell r="AV5764" t="str">
            <v>sc</v>
          </cell>
        </row>
        <row r="5765">
          <cell r="AP5765">
            <v>505695</v>
          </cell>
          <cell r="AQ5765">
            <v>1006251</v>
          </cell>
          <cell r="AR5765">
            <v>11</v>
          </cell>
          <cell r="AS5765">
            <v>42313</v>
          </cell>
          <cell r="AT5765" t="str">
            <v>IDU-1686-2014 Terminado Rehabilitación IDU Arterial  --POLIZA ESTABILIDAD ACTIVA</v>
          </cell>
          <cell r="AU5765">
            <v>44250</v>
          </cell>
          <cell r="AV5765" t="str">
            <v>sc</v>
          </cell>
        </row>
        <row r="5766">
          <cell r="AP5766">
            <v>505697</v>
          </cell>
          <cell r="AQ5766">
            <v>1006251</v>
          </cell>
          <cell r="AR5766">
            <v>11</v>
          </cell>
          <cell r="AS5766">
            <v>41772</v>
          </cell>
          <cell r="AT5766" t="str">
            <v>CONV-009-2011 Terminado Mantenimiento Periódico UAERMV Arterial  --POLIZA ESTABILIDAD ACTIVA</v>
          </cell>
          <cell r="AU5766">
            <v>44250</v>
          </cell>
          <cell r="AV5766" t="str">
            <v>sc</v>
          </cell>
        </row>
        <row r="5767">
          <cell r="AP5767">
            <v>505924</v>
          </cell>
          <cell r="AQ5767">
            <v>1001607</v>
          </cell>
          <cell r="AR5767">
            <v>11</v>
          </cell>
          <cell r="AS5767">
            <v>42313</v>
          </cell>
          <cell r="AT5767" t="str">
            <v>IDU-083-2012 Terminado Mantenimiento Periódico IDU Arterial  --POLIZA ESTABILIDAD ACTIVA</v>
          </cell>
          <cell r="AU5767">
            <v>44250</v>
          </cell>
          <cell r="AV5767" t="str">
            <v>sc</v>
          </cell>
        </row>
        <row r="5768">
          <cell r="AP5768">
            <v>505935</v>
          </cell>
          <cell r="AQ5768">
            <v>1002163</v>
          </cell>
          <cell r="AR5768">
            <v>11</v>
          </cell>
          <cell r="AS5768">
            <v>42313</v>
          </cell>
          <cell r="AT5768" t="str">
            <v>IDU-083-2012 Terminado Mantenimiento Periódico IDU Arterial  --POLIZA ESTABILIDAD ACTIVA</v>
          </cell>
          <cell r="AU5768">
            <v>44250</v>
          </cell>
          <cell r="AV5768" t="str">
            <v>sc</v>
          </cell>
        </row>
        <row r="5769">
          <cell r="AP5769">
            <v>505972</v>
          </cell>
          <cell r="AQ5769">
            <v>1001935</v>
          </cell>
          <cell r="AR5769">
            <v>11</v>
          </cell>
          <cell r="AS5769">
            <v>42760</v>
          </cell>
          <cell r="AT5769" t="str">
            <v>SD Terminado Parcheo UAERMV Arterial SD Reporte Ejecución diciembre de 2016--POLIZA ESTABILIDAD ACTIVA</v>
          </cell>
          <cell r="AU5769">
            <v>44250</v>
          </cell>
          <cell r="AV5769" t="str">
            <v>sc</v>
          </cell>
        </row>
        <row r="5770">
          <cell r="AP5770">
            <v>505985</v>
          </cell>
          <cell r="AQ5770">
            <v>1001770</v>
          </cell>
          <cell r="AR5770">
            <v>11</v>
          </cell>
          <cell r="AS5770">
            <v>42313</v>
          </cell>
          <cell r="AT5770" t="str">
            <v>IDU-083-2012 Terminado Mantenimiento Periódico IDU Arterial  --POLIZA ESTABILIDAD ACTIVA</v>
          </cell>
          <cell r="AU5770">
            <v>44250</v>
          </cell>
          <cell r="AV5770" t="str">
            <v>sc</v>
          </cell>
        </row>
        <row r="5771">
          <cell r="AP5771">
            <v>505987</v>
          </cell>
          <cell r="AQ5771">
            <v>1001770</v>
          </cell>
          <cell r="AR5771">
            <v>11</v>
          </cell>
          <cell r="AS5771">
            <v>42313</v>
          </cell>
          <cell r="AT5771" t="str">
            <v>IDU-083-2012 Terminado Mantenimiento Periódico IDU Arterial  --POLIZA ESTABILIDAD ACTIVA</v>
          </cell>
          <cell r="AU5771">
            <v>44250</v>
          </cell>
          <cell r="AV5771" t="str">
            <v>sc</v>
          </cell>
        </row>
        <row r="5772">
          <cell r="AP5772">
            <v>505989</v>
          </cell>
          <cell r="AQ5772">
            <v>1001770</v>
          </cell>
          <cell r="AR5772">
            <v>11</v>
          </cell>
          <cell r="AS5772">
            <v>42313</v>
          </cell>
          <cell r="AT5772" t="str">
            <v>IDU-1686-2014 Terminado Rehabilitación IDU Arterial  --POLIZA ESTABILIDAD ACTIVA</v>
          </cell>
          <cell r="AU5772">
            <v>44250</v>
          </cell>
          <cell r="AV5772" t="str">
            <v>sc</v>
          </cell>
        </row>
        <row r="5773">
          <cell r="AP5773">
            <v>505998</v>
          </cell>
          <cell r="AQ5773">
            <v>1001682</v>
          </cell>
          <cell r="AR5773">
            <v>11</v>
          </cell>
          <cell r="AS5773">
            <v>42313</v>
          </cell>
          <cell r="AT5773" t="str">
            <v>IDU-1686-2014 Terminado Rehabilitación IDU Arterial  --POLIZA ESTABILIDAD ACTIVA</v>
          </cell>
          <cell r="AU5773">
            <v>44250</v>
          </cell>
          <cell r="AV5773" t="str">
            <v>sc</v>
          </cell>
        </row>
        <row r="5774">
          <cell r="AP5774">
            <v>506000</v>
          </cell>
          <cell r="AQ5774">
            <v>1001682</v>
          </cell>
          <cell r="AR5774">
            <v>11</v>
          </cell>
          <cell r="AS5774">
            <v>42313</v>
          </cell>
          <cell r="AT5774" t="str">
            <v>IDU-083-2012 Terminado Mantenimiento Periódico IDU Arterial  --POLIZA ESTABILIDAD ACTIVA</v>
          </cell>
          <cell r="AU5774">
            <v>44250</v>
          </cell>
          <cell r="AV5774" t="str">
            <v>sc</v>
          </cell>
        </row>
        <row r="5775">
          <cell r="AP5775">
            <v>506002</v>
          </cell>
          <cell r="AQ5775">
            <v>1001682</v>
          </cell>
          <cell r="AR5775">
            <v>11</v>
          </cell>
          <cell r="AS5775">
            <v>42313</v>
          </cell>
          <cell r="AT5775" t="str">
            <v>IDU-083-2012 Terminado Mantenimiento Periódico IDU Arterial  --POLIZA ESTABILIDAD ACTIVA</v>
          </cell>
          <cell r="AU5775">
            <v>44250</v>
          </cell>
          <cell r="AV5775" t="str">
            <v>sc</v>
          </cell>
        </row>
        <row r="5776">
          <cell r="AP5776">
            <v>506026</v>
          </cell>
          <cell r="AQ5776">
            <v>1001558</v>
          </cell>
          <cell r="AR5776">
            <v>11</v>
          </cell>
          <cell r="AS5776">
            <v>42313</v>
          </cell>
          <cell r="AT5776" t="str">
            <v>IDU-083-2012 Terminado Mantenimiento Periódico IDU Arterial  --POLIZA ESTABILIDAD ACTIVA</v>
          </cell>
          <cell r="AU5776">
            <v>44250</v>
          </cell>
          <cell r="AV5776" t="str">
            <v>sc</v>
          </cell>
        </row>
        <row r="5777">
          <cell r="AP5777">
            <v>506028</v>
          </cell>
          <cell r="AQ5777">
            <v>1001558</v>
          </cell>
          <cell r="AR5777">
            <v>11</v>
          </cell>
          <cell r="AS5777">
            <v>42313</v>
          </cell>
          <cell r="AT5777" t="str">
            <v>IDU-083-2012 Terminado Mantenimiento Periódico IDU Arterial  --POLIZA ESTABILIDAD ACTIVA</v>
          </cell>
          <cell r="AU5777">
            <v>44250</v>
          </cell>
          <cell r="AV5777" t="str">
            <v>sc</v>
          </cell>
        </row>
        <row r="5778">
          <cell r="AP5778">
            <v>506113</v>
          </cell>
          <cell r="AQ5778">
            <v>1001529</v>
          </cell>
          <cell r="AR5778">
            <v>11</v>
          </cell>
          <cell r="AS5778">
            <v>42313</v>
          </cell>
          <cell r="AT5778" t="str">
            <v>IDU-083-2012 Terminado Mantenimiento Periódico IDU Arterial  -Calzada10-POLIZA ESTABILIDAD ACTIVA</v>
          </cell>
          <cell r="AU5778">
            <v>42946</v>
          </cell>
          <cell r="AV5778" t="str">
            <v>sc</v>
          </cell>
        </row>
        <row r="5779">
          <cell r="AP5779">
            <v>506119</v>
          </cell>
          <cell r="AQ5779">
            <v>1001529</v>
          </cell>
          <cell r="AR5779">
            <v>11</v>
          </cell>
          <cell r="AS5779">
            <v>42313</v>
          </cell>
          <cell r="AT5779" t="str">
            <v>IDU-083-2012 Terminado Mantenimiento Periódico IDU Arterial  -Calzada10-POLIZA ESTABILIDAD ACTIVA</v>
          </cell>
          <cell r="AU5779">
            <v>42946</v>
          </cell>
          <cell r="AV5779" t="str">
            <v>sc</v>
          </cell>
        </row>
        <row r="5780">
          <cell r="AP5780">
            <v>506126</v>
          </cell>
          <cell r="AQ5780">
            <v>1001499</v>
          </cell>
          <cell r="AR5780">
            <v>11</v>
          </cell>
          <cell r="AS5780">
            <v>42313</v>
          </cell>
          <cell r="AT5780" t="str">
            <v>IDU-083-2012 Terminado Mantenimiento Periódico IDU Arterial  --POLIZA ESTABILIDAD ACTIVA</v>
          </cell>
          <cell r="AU5780">
            <v>44250</v>
          </cell>
          <cell r="AV5780" t="str">
            <v>sc</v>
          </cell>
        </row>
        <row r="5781">
          <cell r="AP5781">
            <v>506128</v>
          </cell>
          <cell r="AQ5781">
            <v>1001499</v>
          </cell>
          <cell r="AR5781">
            <v>11</v>
          </cell>
          <cell r="AS5781">
            <v>42313</v>
          </cell>
          <cell r="AT5781" t="str">
            <v>IDU-083-2012 Terminado Mantenimiento Periódico IDU Arterial  --POLIZA ESTABILIDAD ACTIVA</v>
          </cell>
          <cell r="AU5781">
            <v>44250</v>
          </cell>
          <cell r="AV5781" t="str">
            <v>sc</v>
          </cell>
        </row>
        <row r="5782">
          <cell r="AP5782">
            <v>506137</v>
          </cell>
          <cell r="AQ5782">
            <v>1001432</v>
          </cell>
          <cell r="AR5782">
            <v>11</v>
          </cell>
          <cell r="AS5782">
            <v>42313</v>
          </cell>
          <cell r="AT5782" t="str">
            <v>IDU-1686-2014 Terminado Mantenimiento Periódico IDU Arterial  -</v>
          </cell>
          <cell r="AU5782">
            <v>0</v>
          </cell>
          <cell r="AV5782" t="str">
            <v>sc</v>
          </cell>
        </row>
        <row r="5783">
          <cell r="AP5783">
            <v>506139</v>
          </cell>
          <cell r="AQ5783">
            <v>1001432</v>
          </cell>
          <cell r="AR5783">
            <v>11</v>
          </cell>
          <cell r="AS5783">
            <v>42313</v>
          </cell>
          <cell r="AT5783" t="str">
            <v>IDU-083-2012 Terminado Mantenimiento Periódico IDU Arterial  -</v>
          </cell>
          <cell r="AU5783">
            <v>0</v>
          </cell>
          <cell r="AV5783" t="str">
            <v>sc</v>
          </cell>
        </row>
        <row r="5784">
          <cell r="AP5784">
            <v>506150</v>
          </cell>
          <cell r="AQ5784">
            <v>1001376</v>
          </cell>
          <cell r="AR5784">
            <v>11</v>
          </cell>
          <cell r="AS5784">
            <v>42313</v>
          </cell>
          <cell r="AT5784" t="str">
            <v>IDU-1686-2014 Terminado Mantenimiento Periódico IDU Arterial  -Calzada10-POLIZA ESTABILIDAD ACTIVA</v>
          </cell>
          <cell r="AU5784">
            <v>42946</v>
          </cell>
          <cell r="AV5784" t="str">
            <v>sc</v>
          </cell>
        </row>
        <row r="5785">
          <cell r="AP5785">
            <v>506152</v>
          </cell>
          <cell r="AQ5785">
            <v>1001376</v>
          </cell>
          <cell r="AR5785">
            <v>11</v>
          </cell>
          <cell r="AS5785">
            <v>42313</v>
          </cell>
          <cell r="AT5785" t="str">
            <v>IDU-1686-2014 Terminado Rehabilitación IDU Arterial  -Calzada10-POLIZA ESTABILIDAD ACTIVA</v>
          </cell>
          <cell r="AU5785">
            <v>42946</v>
          </cell>
          <cell r="AV5785" t="str">
            <v>sc</v>
          </cell>
        </row>
        <row r="5786">
          <cell r="AP5786">
            <v>506154</v>
          </cell>
          <cell r="AQ5786">
            <v>1001376</v>
          </cell>
          <cell r="AR5786">
            <v>11</v>
          </cell>
          <cell r="AS5786">
            <v>42667</v>
          </cell>
          <cell r="AT5786" t="str">
            <v>SD Terminado Mantenimiento Periódico UAERMV Arterial SD Intervenida 03/02/2012 Reporte depuración ejecución UMV-Calzada10-POLIZA ESTABILIDAD ACTIVA</v>
          </cell>
          <cell r="AU5786">
            <v>42946</v>
          </cell>
          <cell r="AV5786" t="str">
            <v>sc</v>
          </cell>
        </row>
        <row r="5787">
          <cell r="AP5787">
            <v>506156</v>
          </cell>
          <cell r="AQ5787">
            <v>1001376</v>
          </cell>
          <cell r="AR5787">
            <v>11</v>
          </cell>
          <cell r="AS5787">
            <v>42667</v>
          </cell>
          <cell r="AT5787" t="str">
            <v>SD Terminado Mantenimiento Periódico UAERMV Arterial SD Intervenida 03/02/2012 Reporte depuración ejecución UMV-Calzada10-POLIZA ESTABILIDAD ACTIVA</v>
          </cell>
          <cell r="AU5787">
            <v>42946</v>
          </cell>
          <cell r="AV5787" t="str">
            <v>sc</v>
          </cell>
        </row>
        <row r="5788">
          <cell r="AP5788">
            <v>506158</v>
          </cell>
          <cell r="AQ5788">
            <v>1001376</v>
          </cell>
          <cell r="AR5788">
            <v>11</v>
          </cell>
          <cell r="AS5788">
            <v>42313</v>
          </cell>
          <cell r="AT5788" t="str">
            <v>IDU-083-2012 Terminado Mantenimiento Periódico IDU Arterial  -Calzada10-POLIZA ESTABILIDAD ACTIVA</v>
          </cell>
          <cell r="AU5788">
            <v>42946</v>
          </cell>
          <cell r="AV5788" t="str">
            <v>sc</v>
          </cell>
        </row>
        <row r="5789">
          <cell r="AP5789">
            <v>506160</v>
          </cell>
          <cell r="AQ5789">
            <v>1001376</v>
          </cell>
          <cell r="AR5789">
            <v>11</v>
          </cell>
          <cell r="AS5789">
            <v>42667</v>
          </cell>
          <cell r="AT5789" t="str">
            <v>SD Terminado Mantenimiento Periódico UAERMV Arterial SD Intervenida 03/02/2012 Reporte depuración ejecución UMV-Calzada10-POLIZA ESTABILIDAD ACTIVA</v>
          </cell>
          <cell r="AU5789">
            <v>42946</v>
          </cell>
          <cell r="AV5789" t="str">
            <v>sc</v>
          </cell>
        </row>
        <row r="5790">
          <cell r="AP5790">
            <v>506163</v>
          </cell>
          <cell r="AQ5790">
            <v>1001350</v>
          </cell>
          <cell r="AR5790">
            <v>11</v>
          </cell>
          <cell r="AS5790">
            <v>42313</v>
          </cell>
          <cell r="AT5790" t="str">
            <v>IDU-1686-2014 Terminado Mantenimiento Periódico IDU Arterial  -</v>
          </cell>
          <cell r="AU5790">
            <v>0</v>
          </cell>
          <cell r="AV5790" t="str">
            <v>sc</v>
          </cell>
        </row>
        <row r="5791">
          <cell r="AP5791">
            <v>506165</v>
          </cell>
          <cell r="AQ5791">
            <v>1001350</v>
          </cell>
          <cell r="AR5791">
            <v>11</v>
          </cell>
          <cell r="AS5791">
            <v>42313</v>
          </cell>
          <cell r="AT5791" t="str">
            <v>IDU-083-2012 Terminado Mantenimiento Periódico IDU Arterial  -</v>
          </cell>
          <cell r="AU5791">
            <v>0</v>
          </cell>
          <cell r="AV5791" t="str">
            <v>sc</v>
          </cell>
        </row>
        <row r="5792">
          <cell r="AP5792">
            <v>506167</v>
          </cell>
          <cell r="AQ5792">
            <v>1001350</v>
          </cell>
          <cell r="AR5792">
            <v>11</v>
          </cell>
          <cell r="AS5792">
            <v>42667</v>
          </cell>
          <cell r="AT5792" t="str">
            <v>SD Terminado Mantenimiento Periódico UAERMV Arterial SD Intervenida 03/02/2012 Reporte depuración ejecución UMV-</v>
          </cell>
          <cell r="AU5792">
            <v>0</v>
          </cell>
          <cell r="AV5792" t="str">
            <v>sc</v>
          </cell>
        </row>
        <row r="5793">
          <cell r="AP5793">
            <v>506169</v>
          </cell>
          <cell r="AQ5793">
            <v>1001350</v>
          </cell>
          <cell r="AR5793">
            <v>11</v>
          </cell>
          <cell r="AS5793">
            <v>42313</v>
          </cell>
          <cell r="AT5793" t="str">
            <v>IDU-083-2012 Terminado Mantenimiento Periódico IDU Arterial  -</v>
          </cell>
          <cell r="AU5793">
            <v>0</v>
          </cell>
          <cell r="AV5793" t="str">
            <v>sc</v>
          </cell>
        </row>
        <row r="5794">
          <cell r="AP5794">
            <v>506171</v>
          </cell>
          <cell r="AQ5794">
            <v>1001350</v>
          </cell>
          <cell r="AR5794">
            <v>11</v>
          </cell>
          <cell r="AS5794">
            <v>42667</v>
          </cell>
          <cell r="AT5794" t="str">
            <v>SD Terminado Mantenimiento Periódico UAERMV Arterial SD Intervenida 03/02/2012 Reporte depuración ejecución UMV-</v>
          </cell>
          <cell r="AU5794">
            <v>0</v>
          </cell>
          <cell r="AV5794" t="str">
            <v>sc</v>
          </cell>
        </row>
        <row r="5795">
          <cell r="AP5795">
            <v>506173</v>
          </cell>
          <cell r="AQ5795">
            <v>1001350</v>
          </cell>
          <cell r="AR5795">
            <v>11</v>
          </cell>
          <cell r="AS5795">
            <v>42667</v>
          </cell>
          <cell r="AT5795" t="str">
            <v>SD Terminado Mantenimiento Periódico UAERMV Arterial SD Intervenida 03/02/2012 Reporte depuración ejecución UMV-</v>
          </cell>
          <cell r="AU5795">
            <v>0</v>
          </cell>
          <cell r="AV5795" t="str">
            <v>sc</v>
          </cell>
        </row>
        <row r="5796">
          <cell r="AP5796">
            <v>506176</v>
          </cell>
          <cell r="AQ5796">
            <v>1001394</v>
          </cell>
          <cell r="AR5796">
            <v>11</v>
          </cell>
          <cell r="AS5796">
            <v>42313</v>
          </cell>
          <cell r="AT5796" t="str">
            <v>IDU-1686-2014 Terminado Mantenimiento Periódico IDU Arterial  -Calzada8-POLIZA ESTABILIDAD ACTIVA</v>
          </cell>
          <cell r="AU5796">
            <v>42946</v>
          </cell>
          <cell r="AV5796" t="str">
            <v>sc</v>
          </cell>
        </row>
        <row r="5797">
          <cell r="AP5797">
            <v>506178</v>
          </cell>
          <cell r="AQ5797">
            <v>1001394</v>
          </cell>
          <cell r="AR5797">
            <v>11</v>
          </cell>
          <cell r="AS5797">
            <v>42313</v>
          </cell>
          <cell r="AT5797" t="str">
            <v>IDU-083-2012 Terminado Mantenimiento Periódico IDU Arterial  -Calzada8-POLIZA ESTABILIDAD ACTIVA</v>
          </cell>
          <cell r="AU5797">
            <v>42946</v>
          </cell>
          <cell r="AV5797" t="str">
            <v>sc</v>
          </cell>
        </row>
        <row r="5798">
          <cell r="AP5798">
            <v>506204</v>
          </cell>
          <cell r="AQ5798">
            <v>1006246</v>
          </cell>
          <cell r="AR5798">
            <v>11</v>
          </cell>
          <cell r="AS5798">
            <v>42313</v>
          </cell>
          <cell r="AT5798" t="str">
            <v>IDU-083-2012 Terminado Mantenimiento Periódico IDU Arterial  -</v>
          </cell>
          <cell r="AU5798">
            <v>0</v>
          </cell>
          <cell r="AV5798" t="str">
            <v>sc</v>
          </cell>
        </row>
        <row r="5799">
          <cell r="AP5799">
            <v>506206</v>
          </cell>
          <cell r="AQ5799">
            <v>1006246</v>
          </cell>
          <cell r="AR5799">
            <v>11</v>
          </cell>
          <cell r="AS5799">
            <v>42313</v>
          </cell>
          <cell r="AT5799" t="str">
            <v>IDU-083-2012 Terminado Mantenimiento Periódico IDU Arterial  -</v>
          </cell>
          <cell r="AU5799">
            <v>0</v>
          </cell>
          <cell r="AV5799" t="str">
            <v>sc</v>
          </cell>
        </row>
        <row r="5800">
          <cell r="AP5800">
            <v>506208</v>
          </cell>
          <cell r="AQ5800">
            <v>1006246</v>
          </cell>
          <cell r="AR5800">
            <v>11</v>
          </cell>
          <cell r="AS5800">
            <v>42313</v>
          </cell>
          <cell r="AT5800" t="str">
            <v>IDU-083-2012 Terminado Mantenimiento Periódico IDU Arterial  -</v>
          </cell>
          <cell r="AU5800">
            <v>0</v>
          </cell>
          <cell r="AV5800" t="str">
            <v>sc</v>
          </cell>
        </row>
        <row r="5801">
          <cell r="AP5801">
            <v>506210</v>
          </cell>
          <cell r="AQ5801">
            <v>1006246</v>
          </cell>
          <cell r="AR5801">
            <v>11</v>
          </cell>
          <cell r="AS5801">
            <v>42313</v>
          </cell>
          <cell r="AT5801" t="str">
            <v>IDU-1686-2014 Terminado Rehabilitación IDU Arterial  -</v>
          </cell>
          <cell r="AU5801">
            <v>0</v>
          </cell>
          <cell r="AV5801" t="str">
            <v>sc</v>
          </cell>
        </row>
        <row r="5802">
          <cell r="AP5802">
            <v>507018</v>
          </cell>
          <cell r="AQ5802">
            <v>11010818</v>
          </cell>
          <cell r="AR5802">
            <v>11</v>
          </cell>
          <cell r="AS5802">
            <v>42313</v>
          </cell>
          <cell r="AT5802" t="str">
            <v>IDU-1815-2013 Terminado Acciones de Movilidad IDU Arterial  -</v>
          </cell>
          <cell r="AU5802">
            <v>0</v>
          </cell>
          <cell r="AV5802" t="str">
            <v>sc</v>
          </cell>
        </row>
        <row r="5803">
          <cell r="AP5803">
            <v>507020</v>
          </cell>
          <cell r="AQ5803">
            <v>11010818</v>
          </cell>
          <cell r="AR5803">
            <v>11</v>
          </cell>
          <cell r="AS5803">
            <v>42313</v>
          </cell>
          <cell r="AT5803" t="str">
            <v>IDU-1815-2013 Terminado Acciones de Movilidad IDU Arterial  -</v>
          </cell>
          <cell r="AU5803">
            <v>0</v>
          </cell>
          <cell r="AV5803" t="str">
            <v>sc</v>
          </cell>
        </row>
        <row r="5804">
          <cell r="AP5804">
            <v>507023</v>
          </cell>
          <cell r="AQ5804">
            <v>11010885</v>
          </cell>
          <cell r="AR5804">
            <v>11</v>
          </cell>
          <cell r="AS5804">
            <v>42313</v>
          </cell>
          <cell r="AT5804" t="str">
            <v>IDU-1815-2013 Terminado Acciones de Movilidad IDU Arterial  -</v>
          </cell>
          <cell r="AU5804">
            <v>0</v>
          </cell>
          <cell r="AV5804" t="str">
            <v>sc</v>
          </cell>
        </row>
        <row r="5805">
          <cell r="AP5805">
            <v>507025</v>
          </cell>
          <cell r="AQ5805">
            <v>11010885</v>
          </cell>
          <cell r="AR5805">
            <v>11</v>
          </cell>
          <cell r="AS5805">
            <v>41149</v>
          </cell>
          <cell r="AT5805" t="str">
            <v>CONV-016-2011 Terminado Mantenimiento Periódico UAERMV Arterial  -</v>
          </cell>
          <cell r="AU5805">
            <v>0</v>
          </cell>
          <cell r="AV5805" t="str">
            <v>sc</v>
          </cell>
        </row>
        <row r="5806">
          <cell r="AP5806">
            <v>507203</v>
          </cell>
          <cell r="AQ5806">
            <v>11010924</v>
          </cell>
          <cell r="AR5806">
            <v>11</v>
          </cell>
          <cell r="AS5806">
            <v>42313</v>
          </cell>
          <cell r="AT5806" t="str">
            <v>IDU-1815-2013 Terminado Acciones de Movilidad IDU Arterial  -</v>
          </cell>
          <cell r="AU5806">
            <v>0</v>
          </cell>
          <cell r="AV5806" t="str">
            <v>sc</v>
          </cell>
        </row>
        <row r="5807">
          <cell r="AP5807">
            <v>507205</v>
          </cell>
          <cell r="AQ5807">
            <v>11010924</v>
          </cell>
          <cell r="AR5807">
            <v>11</v>
          </cell>
          <cell r="AS5807">
            <v>42313</v>
          </cell>
          <cell r="AT5807" t="str">
            <v>IDU-1815-2013 Terminado Acciones de Movilidad IDU Arterial  -</v>
          </cell>
          <cell r="AU5807">
            <v>0</v>
          </cell>
          <cell r="AV5807" t="str">
            <v>sc</v>
          </cell>
        </row>
        <row r="5808">
          <cell r="AP5808">
            <v>507208</v>
          </cell>
          <cell r="AQ5808">
            <v>11010913</v>
          </cell>
          <cell r="AR5808">
            <v>11</v>
          </cell>
          <cell r="AS5808">
            <v>42313</v>
          </cell>
          <cell r="AT5808" t="str">
            <v>IDU-1815-2013 Terminado Acciones de Movilidad IDU Arterial  -</v>
          </cell>
          <cell r="AU5808">
            <v>0</v>
          </cell>
          <cell r="AV5808" t="str">
            <v>sc</v>
          </cell>
        </row>
        <row r="5809">
          <cell r="AP5809">
            <v>507210</v>
          </cell>
          <cell r="AQ5809">
            <v>11010913</v>
          </cell>
          <cell r="AR5809">
            <v>11</v>
          </cell>
          <cell r="AS5809">
            <v>42313</v>
          </cell>
          <cell r="AT5809" t="str">
            <v>IDU-1815-2013 Terminado Acciones de Movilidad IDU Arterial  -</v>
          </cell>
          <cell r="AU5809">
            <v>0</v>
          </cell>
          <cell r="AV5809" t="str">
            <v>sc</v>
          </cell>
        </row>
        <row r="5810">
          <cell r="AP5810">
            <v>507213</v>
          </cell>
          <cell r="AQ5810">
            <v>11010861</v>
          </cell>
          <cell r="AR5810">
            <v>11</v>
          </cell>
          <cell r="AS5810">
            <v>42313</v>
          </cell>
          <cell r="AT5810" t="str">
            <v>IDU-1815-2013 Terminado Acciones de Movilidad IDU Arterial  -</v>
          </cell>
          <cell r="AU5810">
            <v>0</v>
          </cell>
          <cell r="AV5810" t="str">
            <v>sc</v>
          </cell>
        </row>
        <row r="5811">
          <cell r="AP5811">
            <v>507218</v>
          </cell>
          <cell r="AQ5811">
            <v>11010830</v>
          </cell>
          <cell r="AR5811">
            <v>11</v>
          </cell>
          <cell r="AS5811">
            <v>41298</v>
          </cell>
          <cell r="AT5811" t="str">
            <v>CONV-009-2011 Terminado Mantenimiento Periódico UAERMV Arterial  -</v>
          </cell>
          <cell r="AU5811">
            <v>0</v>
          </cell>
          <cell r="AV5811" t="str">
            <v>sc</v>
          </cell>
        </row>
        <row r="5812">
          <cell r="AP5812">
            <v>507220</v>
          </cell>
          <cell r="AQ5812">
            <v>11010830</v>
          </cell>
          <cell r="AR5812">
            <v>11</v>
          </cell>
          <cell r="AS5812">
            <v>42313</v>
          </cell>
          <cell r="AT5812" t="str">
            <v>IDU-1815-2013 Terminado Acciones de Movilidad IDU Arterial  -</v>
          </cell>
          <cell r="AU5812">
            <v>0</v>
          </cell>
          <cell r="AV5812" t="str">
            <v>sc</v>
          </cell>
        </row>
        <row r="5813">
          <cell r="AP5813">
            <v>507225</v>
          </cell>
          <cell r="AQ5813">
            <v>11010797</v>
          </cell>
          <cell r="AR5813">
            <v>11</v>
          </cell>
          <cell r="AS5813">
            <v>42313</v>
          </cell>
          <cell r="AT5813" t="str">
            <v>IDU-1815-2013 Terminado Acciones de Movilidad IDU Arterial  -</v>
          </cell>
          <cell r="AU5813">
            <v>0</v>
          </cell>
          <cell r="AV5813" t="str">
            <v>sc</v>
          </cell>
        </row>
        <row r="5814">
          <cell r="AP5814">
            <v>507238</v>
          </cell>
          <cell r="AQ5814">
            <v>11010878</v>
          </cell>
          <cell r="AR5814">
            <v>11</v>
          </cell>
          <cell r="AS5814">
            <v>42313</v>
          </cell>
          <cell r="AT5814" t="str">
            <v>IDU-1815-2013 Terminado Acciones de Movilidad IDU Arterial  -</v>
          </cell>
          <cell r="AU5814">
            <v>0</v>
          </cell>
          <cell r="AV5814" t="str">
            <v>sc</v>
          </cell>
        </row>
        <row r="5815">
          <cell r="AP5815">
            <v>507240</v>
          </cell>
          <cell r="AQ5815">
            <v>11010878</v>
          </cell>
          <cell r="AR5815">
            <v>11</v>
          </cell>
          <cell r="AS5815">
            <v>42313</v>
          </cell>
          <cell r="AT5815" t="str">
            <v>IDU-1815-2013 Terminado Acciones de Movilidad IDU Arterial  -</v>
          </cell>
          <cell r="AU5815">
            <v>0</v>
          </cell>
          <cell r="AV5815" t="str">
            <v>sc</v>
          </cell>
        </row>
        <row r="5816">
          <cell r="AP5816">
            <v>507577</v>
          </cell>
          <cell r="AQ5816">
            <v>11011657</v>
          </cell>
          <cell r="AR5816">
            <v>11</v>
          </cell>
          <cell r="AS5816">
            <v>41149</v>
          </cell>
          <cell r="AT5816" t="str">
            <v>SD Terminado Mantenimiento Periódico UAERMV Arterial  -</v>
          </cell>
          <cell r="AU5816">
            <v>0</v>
          </cell>
          <cell r="AV5816" t="str">
            <v>sc</v>
          </cell>
        </row>
        <row r="5817">
          <cell r="AP5817">
            <v>507579</v>
          </cell>
          <cell r="AQ5817">
            <v>11011657</v>
          </cell>
          <cell r="AR5817">
            <v>11</v>
          </cell>
          <cell r="AS5817">
            <v>42313</v>
          </cell>
          <cell r="AT5817" t="str">
            <v>IDU-69-2008 Terminado Mantenimiento Periódico IDU Arterial  -</v>
          </cell>
          <cell r="AU5817">
            <v>0</v>
          </cell>
          <cell r="AV5817" t="str">
            <v>sc</v>
          </cell>
        </row>
        <row r="5818">
          <cell r="AP5818">
            <v>507581</v>
          </cell>
          <cell r="AQ5818">
            <v>11011657</v>
          </cell>
          <cell r="AR5818">
            <v>11</v>
          </cell>
          <cell r="AS5818">
            <v>41149</v>
          </cell>
          <cell r="AT5818" t="str">
            <v>SD Terminado Mantenimiento Periódico UAERMV Arterial  -</v>
          </cell>
          <cell r="AU5818">
            <v>0</v>
          </cell>
          <cell r="AV5818" t="str">
            <v>sc</v>
          </cell>
        </row>
        <row r="5819">
          <cell r="AP5819">
            <v>507583</v>
          </cell>
          <cell r="AQ5819">
            <v>11011657</v>
          </cell>
          <cell r="AR5819">
            <v>11</v>
          </cell>
          <cell r="AS5819">
            <v>42313</v>
          </cell>
          <cell r="AT5819" t="str">
            <v>IDU-69-2008 Terminado Mantenimiento Periódico IDU Arterial  -</v>
          </cell>
          <cell r="AU5819">
            <v>0</v>
          </cell>
          <cell r="AV5819" t="str">
            <v>sc</v>
          </cell>
        </row>
        <row r="5820">
          <cell r="AP5820">
            <v>507586</v>
          </cell>
          <cell r="AQ5820">
            <v>11011659</v>
          </cell>
          <cell r="AR5820">
            <v>11</v>
          </cell>
          <cell r="AS5820">
            <v>42313</v>
          </cell>
          <cell r="AT5820" t="str">
            <v>IDU-69-2008 Terminado Mantenimiento Periódico IDU Arterial  -</v>
          </cell>
          <cell r="AU5820">
            <v>0</v>
          </cell>
          <cell r="AV5820" t="str">
            <v>sc</v>
          </cell>
        </row>
        <row r="5821">
          <cell r="AP5821">
            <v>507588</v>
          </cell>
          <cell r="AQ5821">
            <v>11011659</v>
          </cell>
          <cell r="AR5821">
            <v>11</v>
          </cell>
          <cell r="AS5821">
            <v>42313</v>
          </cell>
          <cell r="AT5821" t="str">
            <v>IDU-69-2008 Terminado Mantenimiento Periódico IDU Arterial  -</v>
          </cell>
          <cell r="AU5821">
            <v>0</v>
          </cell>
          <cell r="AV5821" t="str">
            <v>sc</v>
          </cell>
        </row>
        <row r="5822">
          <cell r="AP5822">
            <v>507590</v>
          </cell>
          <cell r="AQ5822">
            <v>11011659</v>
          </cell>
          <cell r="AR5822">
            <v>11</v>
          </cell>
          <cell r="AS5822">
            <v>41149</v>
          </cell>
          <cell r="AT5822" t="str">
            <v>SD Terminado Mantenimiento Periódico UAERMV Arterial  -</v>
          </cell>
          <cell r="AU5822">
            <v>0</v>
          </cell>
          <cell r="AV5822" t="str">
            <v>sc</v>
          </cell>
        </row>
        <row r="5823">
          <cell r="AP5823">
            <v>507592</v>
          </cell>
          <cell r="AQ5823">
            <v>11011659</v>
          </cell>
          <cell r="AR5823">
            <v>11</v>
          </cell>
          <cell r="AS5823">
            <v>42313</v>
          </cell>
          <cell r="AT5823" t="str">
            <v>IDU-69-2008 Terminado Mantenimiento Periódico IDU Arterial  -</v>
          </cell>
          <cell r="AU5823">
            <v>0</v>
          </cell>
          <cell r="AV5823" t="str">
            <v>sc</v>
          </cell>
        </row>
        <row r="5824">
          <cell r="AP5824">
            <v>507611</v>
          </cell>
          <cell r="AQ5824">
            <v>11001853</v>
          </cell>
          <cell r="AR5824">
            <v>11</v>
          </cell>
          <cell r="AS5824">
            <v>42667</v>
          </cell>
          <cell r="AT5824" t="str">
            <v>SD Terminado Mantenimiento Periódico UAERMV Arterial SD Intervenida 02/05/2016 Reporte depuración ejecución UMV-</v>
          </cell>
          <cell r="AU5824">
            <v>0</v>
          </cell>
          <cell r="AV5824" t="str">
            <v>sc</v>
          </cell>
        </row>
        <row r="5825">
          <cell r="AP5825">
            <v>507615</v>
          </cell>
          <cell r="AQ5825">
            <v>11001853</v>
          </cell>
          <cell r="AR5825">
            <v>11</v>
          </cell>
          <cell r="AS5825">
            <v>42661</v>
          </cell>
          <cell r="AT5825" t="str">
            <v>SD Terminado Mantenimiento Periódico UAERMV Arterial SD Aclaración reporte ejecución mayo 2016-</v>
          </cell>
          <cell r="AU5825">
            <v>0</v>
          </cell>
          <cell r="AV5825" t="str">
            <v>sc</v>
          </cell>
        </row>
        <row r="5826">
          <cell r="AP5826">
            <v>507618</v>
          </cell>
          <cell r="AQ5826">
            <v>11001738</v>
          </cell>
          <cell r="AR5826">
            <v>11</v>
          </cell>
          <cell r="AS5826">
            <v>42661</v>
          </cell>
          <cell r="AT5826" t="str">
            <v>SD Terminado Mantenimiento Periódico UAERMV Arterial SD Aclaración reporte ejecución mayo 2016-</v>
          </cell>
          <cell r="AU5826">
            <v>0</v>
          </cell>
          <cell r="AV5826" t="str">
            <v>sc</v>
          </cell>
        </row>
        <row r="5827">
          <cell r="AP5827">
            <v>507622</v>
          </cell>
          <cell r="AQ5827">
            <v>11001738</v>
          </cell>
          <cell r="AR5827">
            <v>11</v>
          </cell>
          <cell r="AS5827">
            <v>42661</v>
          </cell>
          <cell r="AT5827" t="str">
            <v>SD Terminado Mantenimiento Periódico UAERMV Arterial SD Aclaración reporte ejecución mayo 2016-</v>
          </cell>
          <cell r="AU5827">
            <v>0</v>
          </cell>
          <cell r="AV5827" t="str">
            <v>sc</v>
          </cell>
        </row>
        <row r="5828">
          <cell r="AP5828">
            <v>507625</v>
          </cell>
          <cell r="AQ5828">
            <v>11001651</v>
          </cell>
          <cell r="AR5828">
            <v>11</v>
          </cell>
          <cell r="AS5828">
            <v>42661</v>
          </cell>
          <cell r="AT5828" t="str">
            <v>SD Terminado Mantenimiento Periódico UAERMV Arterial SD Aclaración reporte ejecución mayo 2016-</v>
          </cell>
          <cell r="AU5828">
            <v>0</v>
          </cell>
          <cell r="AV5828" t="str">
            <v>sc</v>
          </cell>
        </row>
        <row r="5829">
          <cell r="AP5829">
            <v>507629</v>
          </cell>
          <cell r="AQ5829">
            <v>11001651</v>
          </cell>
          <cell r="AR5829">
            <v>11</v>
          </cell>
          <cell r="AS5829">
            <v>42661</v>
          </cell>
          <cell r="AT5829" t="str">
            <v>SD Terminado Mantenimiento Periódico UAERMV Arterial SD Aclaración reporte ejecución mayo 2016-</v>
          </cell>
          <cell r="AU5829">
            <v>0</v>
          </cell>
          <cell r="AV5829" t="str">
            <v>sc</v>
          </cell>
        </row>
        <row r="5830">
          <cell r="AP5830">
            <v>507632</v>
          </cell>
          <cell r="AQ5830">
            <v>11001626</v>
          </cell>
          <cell r="AR5830">
            <v>11</v>
          </cell>
          <cell r="AS5830">
            <v>42661</v>
          </cell>
          <cell r="AT5830" t="str">
            <v>SD Terminado Mantenimiento Periódico UAERMV Arterial SD Aclaración reporte ejecución mayo 2016-</v>
          </cell>
          <cell r="AU5830">
            <v>0</v>
          </cell>
          <cell r="AV5830" t="str">
            <v>sc</v>
          </cell>
        </row>
        <row r="5831">
          <cell r="AP5831">
            <v>507639</v>
          </cell>
          <cell r="AQ5831">
            <v>11001606</v>
          </cell>
          <cell r="AR5831">
            <v>11</v>
          </cell>
          <cell r="AS5831">
            <v>42342</v>
          </cell>
          <cell r="AT5831" t="str">
            <v>IDU-70-2012 Excluido Construcción IDU Arterial  -</v>
          </cell>
          <cell r="AU5831">
            <v>0</v>
          </cell>
          <cell r="AV5831" t="str">
            <v>sc</v>
          </cell>
        </row>
        <row r="5832">
          <cell r="AP5832">
            <v>507643</v>
          </cell>
          <cell r="AQ5832">
            <v>11001606</v>
          </cell>
          <cell r="AR5832">
            <v>11</v>
          </cell>
          <cell r="AS5832">
            <v>41047</v>
          </cell>
          <cell r="AT5832" t="str">
            <v>CONV-009-2011 Terminado Mantenimiento Periódico UAERMV Arterial  -</v>
          </cell>
          <cell r="AU5832">
            <v>0</v>
          </cell>
          <cell r="AV5832" t="str">
            <v>sc</v>
          </cell>
        </row>
        <row r="5833">
          <cell r="AP5833">
            <v>507646</v>
          </cell>
          <cell r="AQ5833">
            <v>11001589</v>
          </cell>
          <cell r="AR5833">
            <v>11</v>
          </cell>
          <cell r="AS5833">
            <v>42661</v>
          </cell>
          <cell r="AT5833" t="str">
            <v>SD Terminado Mantenimiento Periódico UAERMV Arterial SD Aclaración reporte ejecución mayo 2016-</v>
          </cell>
          <cell r="AU5833">
            <v>0</v>
          </cell>
          <cell r="AV5833" t="str">
            <v>sc</v>
          </cell>
        </row>
        <row r="5834">
          <cell r="AP5834">
            <v>507650</v>
          </cell>
          <cell r="AQ5834">
            <v>11001589</v>
          </cell>
          <cell r="AR5834">
            <v>11</v>
          </cell>
          <cell r="AS5834">
            <v>41096</v>
          </cell>
          <cell r="AT5834" t="str">
            <v>CONV-009-2011 Terminado Mantenimiento Periódico UAERMV Arterial  -</v>
          </cell>
          <cell r="AU5834">
            <v>0</v>
          </cell>
          <cell r="AV5834" t="str">
            <v>sc</v>
          </cell>
        </row>
        <row r="5835">
          <cell r="AP5835">
            <v>507693</v>
          </cell>
          <cell r="AQ5835">
            <v>11005806</v>
          </cell>
          <cell r="AR5835">
            <v>11</v>
          </cell>
          <cell r="AS5835">
            <v>42313</v>
          </cell>
          <cell r="AT5835" t="str">
            <v>IDU-1680-2014 Terminado Mantenimiento Rutinario IDU Arterial  -</v>
          </cell>
          <cell r="AU5835">
            <v>0</v>
          </cell>
          <cell r="AV5835" t="str">
            <v>sc</v>
          </cell>
        </row>
        <row r="5836">
          <cell r="AP5836">
            <v>507698</v>
          </cell>
          <cell r="AQ5836">
            <v>11005720</v>
          </cell>
          <cell r="AR5836">
            <v>11</v>
          </cell>
          <cell r="AS5836">
            <v>42313</v>
          </cell>
          <cell r="AT5836" t="str">
            <v>IDU-1680-2014 Terminado Mantenimiento Rutinario IDU Arterial  -</v>
          </cell>
          <cell r="AU5836">
            <v>0</v>
          </cell>
          <cell r="AV5836" t="str">
            <v>sc</v>
          </cell>
        </row>
        <row r="5837">
          <cell r="AP5837">
            <v>507703</v>
          </cell>
          <cell r="AQ5837">
            <v>11005663</v>
          </cell>
          <cell r="AR5837">
            <v>11</v>
          </cell>
          <cell r="AS5837">
            <v>42313</v>
          </cell>
          <cell r="AT5837" t="str">
            <v>IDU-1680-2014 Terminado Mantenimiento Rutinario IDU Arterial  -</v>
          </cell>
          <cell r="AU5837">
            <v>0</v>
          </cell>
          <cell r="AV5837" t="str">
            <v>sc</v>
          </cell>
        </row>
        <row r="5838">
          <cell r="AP5838">
            <v>507936</v>
          </cell>
          <cell r="AQ5838">
            <v>1006416</v>
          </cell>
          <cell r="AR5838">
            <v>11</v>
          </cell>
          <cell r="AS5838">
            <v>42313</v>
          </cell>
          <cell r="AT5838" t="str">
            <v>IDU-083-2012 Terminado Mantenimiento Periódico IDU Arterial  -</v>
          </cell>
          <cell r="AU5838">
            <v>0</v>
          </cell>
          <cell r="AV5838" t="str">
            <v>sc</v>
          </cell>
        </row>
        <row r="5839">
          <cell r="AP5839">
            <v>507938</v>
          </cell>
          <cell r="AQ5839">
            <v>1006416</v>
          </cell>
          <cell r="AR5839">
            <v>11</v>
          </cell>
          <cell r="AS5839">
            <v>42313</v>
          </cell>
          <cell r="AT5839" t="str">
            <v>IDU-083-2012 Terminado Mantenimiento Periódico IDU Arterial  -</v>
          </cell>
          <cell r="AU5839">
            <v>0</v>
          </cell>
          <cell r="AV5839" t="str">
            <v>sc</v>
          </cell>
        </row>
        <row r="5840">
          <cell r="AP5840">
            <v>507940</v>
          </cell>
          <cell r="AQ5840">
            <v>1006416</v>
          </cell>
          <cell r="AR5840">
            <v>11</v>
          </cell>
          <cell r="AS5840">
            <v>42313</v>
          </cell>
          <cell r="AT5840" t="str">
            <v>IDU-1686-2014 Terminado Rehabilitación IDU Arterial  -</v>
          </cell>
          <cell r="AU5840">
            <v>0</v>
          </cell>
          <cell r="AV5840" t="str">
            <v>sc</v>
          </cell>
        </row>
        <row r="5841">
          <cell r="AP5841">
            <v>507958</v>
          </cell>
          <cell r="AQ5841">
            <v>1006378</v>
          </cell>
          <cell r="AR5841">
            <v>11</v>
          </cell>
          <cell r="AS5841">
            <v>42667</v>
          </cell>
          <cell r="AT5841" t="str">
            <v>SD Terminado Mantenimiento Periódico UAERMV Arterial SD Intervenida 06/01/2012 Reporte depuración ejecución UMV-</v>
          </cell>
          <cell r="AU5841">
            <v>0</v>
          </cell>
          <cell r="AV5841" t="str">
            <v>sc</v>
          </cell>
        </row>
        <row r="5842">
          <cell r="AP5842">
            <v>507960</v>
          </cell>
          <cell r="AQ5842">
            <v>1006378</v>
          </cell>
          <cell r="AR5842">
            <v>11</v>
          </cell>
          <cell r="AS5842">
            <v>42667</v>
          </cell>
          <cell r="AT5842" t="str">
            <v>SD Terminado Mantenimiento Periódico UAERMV Arterial SD Intervenida 06/01/2012 Reporte depuración ejecución UMV-</v>
          </cell>
          <cell r="AU5842">
            <v>0</v>
          </cell>
          <cell r="AV5842" t="str">
            <v>sc</v>
          </cell>
        </row>
        <row r="5843">
          <cell r="AP5843">
            <v>507962</v>
          </cell>
          <cell r="AQ5843">
            <v>1006378</v>
          </cell>
          <cell r="AR5843">
            <v>11</v>
          </cell>
          <cell r="AS5843">
            <v>42667</v>
          </cell>
          <cell r="AT5843" t="str">
            <v>SD Terminado Mantenimiento Periódico UAERMV Arterial SD Intervenida 06/01/2012 Reporte depuración ejecución UMV-</v>
          </cell>
          <cell r="AU5843">
            <v>0</v>
          </cell>
          <cell r="AV5843" t="str">
            <v>sc</v>
          </cell>
        </row>
        <row r="5844">
          <cell r="AP5844">
            <v>507964</v>
          </cell>
          <cell r="AQ5844">
            <v>1006378</v>
          </cell>
          <cell r="AR5844">
            <v>11</v>
          </cell>
          <cell r="AS5844">
            <v>42313</v>
          </cell>
          <cell r="AT5844" t="str">
            <v>IDU-083-2012 Terminado Mantenimiento Periódico IDU Arterial  -</v>
          </cell>
          <cell r="AU5844">
            <v>0</v>
          </cell>
          <cell r="AV5844" t="str">
            <v>sc</v>
          </cell>
        </row>
        <row r="5845">
          <cell r="AP5845">
            <v>507966</v>
          </cell>
          <cell r="AQ5845">
            <v>1006378</v>
          </cell>
          <cell r="AR5845">
            <v>11</v>
          </cell>
          <cell r="AS5845">
            <v>42667</v>
          </cell>
          <cell r="AT5845" t="str">
            <v>SD Terminado Mantenimiento Periódico UAERMV Arterial SD Intervenida 06/01/2012 Reporte depuración ejecución UMV-</v>
          </cell>
          <cell r="AU5845">
            <v>0</v>
          </cell>
          <cell r="AV5845" t="str">
            <v>sc</v>
          </cell>
        </row>
        <row r="5846">
          <cell r="AP5846">
            <v>507968</v>
          </cell>
          <cell r="AQ5846">
            <v>1006378</v>
          </cell>
          <cell r="AR5846">
            <v>11</v>
          </cell>
          <cell r="AS5846">
            <v>42667</v>
          </cell>
          <cell r="AT5846" t="str">
            <v>SD Terminado Mantenimiento Periódico UAERMV Arterial SD Intervenida 06/01/2012 Reporte depuración ejecución UMV-</v>
          </cell>
          <cell r="AU5846">
            <v>0</v>
          </cell>
          <cell r="AV5846" t="str">
            <v>sc</v>
          </cell>
        </row>
        <row r="5847">
          <cell r="AP5847">
            <v>508312</v>
          </cell>
          <cell r="AQ5847">
            <v>11012257</v>
          </cell>
          <cell r="AR5847">
            <v>11</v>
          </cell>
          <cell r="AS5847">
            <v>42313</v>
          </cell>
          <cell r="AT5847" t="str">
            <v>IDU-1815-2013 Terminado Acciones de Movilidad IDU Arterial  -Puente6-POLIZA ESTABILIDAD ACTIVA</v>
          </cell>
          <cell r="AU5847">
            <v>43555</v>
          </cell>
          <cell r="AV5847" t="str">
            <v>sc</v>
          </cell>
        </row>
        <row r="5848">
          <cell r="AP5848">
            <v>508314</v>
          </cell>
          <cell r="AQ5848">
            <v>11012257</v>
          </cell>
          <cell r="AR5848">
            <v>11</v>
          </cell>
          <cell r="AS5848">
            <v>42313</v>
          </cell>
          <cell r="AT5848" t="str">
            <v>IDU-1815-2013 Terminado Acciones de Movilidad IDU Arterial  -Puente6-POLIZA ESTABILIDAD ACTIVA</v>
          </cell>
          <cell r="AU5848">
            <v>43555</v>
          </cell>
          <cell r="AV5848" t="str">
            <v>sc</v>
          </cell>
        </row>
        <row r="5849">
          <cell r="AP5849">
            <v>508320</v>
          </cell>
          <cell r="AQ5849">
            <v>11012243</v>
          </cell>
          <cell r="AR5849">
            <v>11</v>
          </cell>
          <cell r="AS5849">
            <v>42667</v>
          </cell>
          <cell r="AT5849" t="str">
            <v>SD Terminado Mantenimiento Periódico UAERMV Local SD -</v>
          </cell>
          <cell r="AU5849">
            <v>0</v>
          </cell>
          <cell r="AV5849" t="str">
            <v>sc</v>
          </cell>
        </row>
        <row r="5850">
          <cell r="AP5850">
            <v>508387</v>
          </cell>
          <cell r="AQ5850">
            <v>11012242</v>
          </cell>
          <cell r="AR5850">
            <v>11</v>
          </cell>
          <cell r="AS5850">
            <v>42313</v>
          </cell>
          <cell r="AT5850" t="str">
            <v>IDU-1815-2013 Terminado Acciones de Movilidad IDU Arterial  -</v>
          </cell>
          <cell r="AU5850">
            <v>0</v>
          </cell>
          <cell r="AV5850" t="str">
            <v>sc</v>
          </cell>
        </row>
        <row r="5851">
          <cell r="AP5851">
            <v>508389</v>
          </cell>
          <cell r="AQ5851">
            <v>11012242</v>
          </cell>
          <cell r="AR5851">
            <v>11</v>
          </cell>
          <cell r="AS5851">
            <v>42313</v>
          </cell>
          <cell r="AT5851" t="str">
            <v>IDU-1815-2013 Terminado Acciones de Movilidad IDU Arterial  -</v>
          </cell>
          <cell r="AU5851">
            <v>0</v>
          </cell>
          <cell r="AV5851" t="str">
            <v>sc</v>
          </cell>
        </row>
        <row r="5852">
          <cell r="AP5852">
            <v>508575</v>
          </cell>
          <cell r="AQ5852">
            <v>11012192</v>
          </cell>
          <cell r="AR5852">
            <v>11</v>
          </cell>
          <cell r="AS5852">
            <v>42313</v>
          </cell>
          <cell r="AT5852" t="str">
            <v>IDU-69-2008 Terminado Mantenimiento Periódico IDU Arterial  -</v>
          </cell>
          <cell r="AU5852">
            <v>0</v>
          </cell>
          <cell r="AV5852" t="str">
            <v>sc</v>
          </cell>
        </row>
        <row r="5853">
          <cell r="AP5853">
            <v>508577</v>
          </cell>
          <cell r="AQ5853">
            <v>11012192</v>
          </cell>
          <cell r="AR5853">
            <v>11</v>
          </cell>
          <cell r="AS5853">
            <v>42313</v>
          </cell>
          <cell r="AT5853" t="str">
            <v>IDU-69-2008 Terminado Mantenimiento Periódico IDU Arterial  -</v>
          </cell>
          <cell r="AU5853">
            <v>0</v>
          </cell>
          <cell r="AV5853" t="str">
            <v>sc</v>
          </cell>
        </row>
        <row r="5854">
          <cell r="AP5854">
            <v>508579</v>
          </cell>
          <cell r="AQ5854">
            <v>11012192</v>
          </cell>
          <cell r="AR5854">
            <v>11</v>
          </cell>
          <cell r="AS5854">
            <v>41149</v>
          </cell>
          <cell r="AT5854" t="str">
            <v>SD Terminado Mantenimiento Periódico UAERMV Arterial  -</v>
          </cell>
          <cell r="AU5854">
            <v>0</v>
          </cell>
          <cell r="AV5854" t="str">
            <v>sc</v>
          </cell>
        </row>
        <row r="5855">
          <cell r="AP5855">
            <v>508581</v>
          </cell>
          <cell r="AQ5855">
            <v>11012192</v>
          </cell>
          <cell r="AR5855">
            <v>11</v>
          </cell>
          <cell r="AS5855">
            <v>42313</v>
          </cell>
          <cell r="AT5855" t="str">
            <v>IDU-69-2008 Terminado Mantenimiento Periódico IDU Arterial  -</v>
          </cell>
          <cell r="AU5855">
            <v>0</v>
          </cell>
          <cell r="AV5855" t="str">
            <v>sc</v>
          </cell>
        </row>
        <row r="5856">
          <cell r="AP5856">
            <v>508584</v>
          </cell>
          <cell r="AQ5856">
            <v>11012197</v>
          </cell>
          <cell r="AR5856">
            <v>11</v>
          </cell>
          <cell r="AS5856">
            <v>41149</v>
          </cell>
          <cell r="AT5856" t="str">
            <v>SD Terminado Mantenimiento Periódico UAERMV Arterial  -</v>
          </cell>
          <cell r="AU5856">
            <v>0</v>
          </cell>
          <cell r="AV5856" t="str">
            <v>sc</v>
          </cell>
        </row>
        <row r="5857">
          <cell r="AP5857">
            <v>508586</v>
          </cell>
          <cell r="AQ5857">
            <v>11012197</v>
          </cell>
          <cell r="AR5857">
            <v>11</v>
          </cell>
          <cell r="AS5857">
            <v>41149</v>
          </cell>
          <cell r="AT5857" t="str">
            <v>SD Terminado Mantenimiento Periódico UAERMV Arterial  -</v>
          </cell>
          <cell r="AU5857">
            <v>0</v>
          </cell>
          <cell r="AV5857" t="str">
            <v>sc</v>
          </cell>
        </row>
        <row r="5858">
          <cell r="AP5858">
            <v>508588</v>
          </cell>
          <cell r="AQ5858">
            <v>11012197</v>
          </cell>
          <cell r="AR5858">
            <v>11</v>
          </cell>
          <cell r="AS5858">
            <v>41149</v>
          </cell>
          <cell r="AT5858" t="str">
            <v>SD Terminado Mantenimiento Periódico UAERMV Arterial  -</v>
          </cell>
          <cell r="AU5858">
            <v>0</v>
          </cell>
          <cell r="AV5858" t="str">
            <v>sc</v>
          </cell>
        </row>
        <row r="5859">
          <cell r="AP5859">
            <v>508590</v>
          </cell>
          <cell r="AQ5859">
            <v>11012197</v>
          </cell>
          <cell r="AR5859">
            <v>11</v>
          </cell>
          <cell r="AS5859">
            <v>41149</v>
          </cell>
          <cell r="AT5859" t="str">
            <v>SD Terminado Mantenimiento Periódico UAERMV Arterial  -</v>
          </cell>
          <cell r="AU5859">
            <v>0</v>
          </cell>
          <cell r="AV5859" t="str">
            <v>sc</v>
          </cell>
        </row>
        <row r="5860">
          <cell r="AP5860">
            <v>508593</v>
          </cell>
          <cell r="AQ5860">
            <v>11011651</v>
          </cell>
          <cell r="AR5860">
            <v>11</v>
          </cell>
          <cell r="AS5860">
            <v>42313</v>
          </cell>
          <cell r="AT5860" t="str">
            <v>IDU-69-2008 Terminado Mantenimiento Periódico IDU Arterial  -</v>
          </cell>
          <cell r="AU5860">
            <v>0</v>
          </cell>
          <cell r="AV5860" t="str">
            <v>sc</v>
          </cell>
        </row>
        <row r="5861">
          <cell r="AP5861">
            <v>508595</v>
          </cell>
          <cell r="AQ5861">
            <v>11011651</v>
          </cell>
          <cell r="AR5861">
            <v>11</v>
          </cell>
          <cell r="AS5861">
            <v>42313</v>
          </cell>
          <cell r="AT5861" t="str">
            <v>IDU-69-2008 Terminado Mantenimiento Periódico IDU Arterial  -</v>
          </cell>
          <cell r="AU5861">
            <v>0</v>
          </cell>
          <cell r="AV5861" t="str">
            <v>sc</v>
          </cell>
        </row>
        <row r="5862">
          <cell r="AP5862">
            <v>508599</v>
          </cell>
          <cell r="AQ5862">
            <v>11011651</v>
          </cell>
          <cell r="AR5862">
            <v>11</v>
          </cell>
          <cell r="AS5862">
            <v>42313</v>
          </cell>
          <cell r="AT5862" t="str">
            <v>IDU-69-2008 Terminado Mantenimiento Periódico IDU Arterial  -</v>
          </cell>
          <cell r="AU5862">
            <v>0</v>
          </cell>
          <cell r="AV5862" t="str">
            <v>sc</v>
          </cell>
        </row>
        <row r="5863">
          <cell r="AP5863">
            <v>508602</v>
          </cell>
          <cell r="AQ5863">
            <v>11011647</v>
          </cell>
          <cell r="AR5863">
            <v>11</v>
          </cell>
          <cell r="AS5863">
            <v>42313</v>
          </cell>
          <cell r="AT5863" t="str">
            <v>IDU-69-2008 Terminado Mantenimiento Periódico IDU Arterial  -</v>
          </cell>
          <cell r="AU5863">
            <v>0</v>
          </cell>
          <cell r="AV5863" t="str">
            <v>sc</v>
          </cell>
        </row>
        <row r="5864">
          <cell r="AP5864">
            <v>508604</v>
          </cell>
          <cell r="AQ5864">
            <v>11011647</v>
          </cell>
          <cell r="AR5864">
            <v>11</v>
          </cell>
          <cell r="AS5864">
            <v>42313</v>
          </cell>
          <cell r="AT5864" t="str">
            <v>IDU-69-2008 Terminado Mantenimiento Periódico IDU Arterial  -</v>
          </cell>
          <cell r="AU5864">
            <v>0</v>
          </cell>
          <cell r="AV5864" t="str">
            <v>sc</v>
          </cell>
        </row>
        <row r="5865">
          <cell r="AP5865">
            <v>508606</v>
          </cell>
          <cell r="AQ5865">
            <v>11011647</v>
          </cell>
          <cell r="AR5865">
            <v>11</v>
          </cell>
          <cell r="AS5865">
            <v>41149</v>
          </cell>
          <cell r="AT5865" t="str">
            <v>SD Terminado Mantenimiento Periódico UAERMV Arterial  -</v>
          </cell>
          <cell r="AU5865">
            <v>0</v>
          </cell>
          <cell r="AV5865" t="str">
            <v>sc</v>
          </cell>
        </row>
        <row r="5866">
          <cell r="AP5866">
            <v>508608</v>
          </cell>
          <cell r="AQ5866">
            <v>11011647</v>
          </cell>
          <cell r="AR5866">
            <v>11</v>
          </cell>
          <cell r="AS5866">
            <v>42313</v>
          </cell>
          <cell r="AT5866" t="str">
            <v>IDU-69-2008 Terminado Mantenimiento Periódico IDU Arterial  -</v>
          </cell>
          <cell r="AU5866">
            <v>0</v>
          </cell>
          <cell r="AV5866" t="str">
            <v>sc</v>
          </cell>
        </row>
        <row r="5867">
          <cell r="AP5867">
            <v>508613</v>
          </cell>
          <cell r="AQ5867">
            <v>11011640</v>
          </cell>
          <cell r="AR5867">
            <v>11</v>
          </cell>
          <cell r="AS5867">
            <v>42313</v>
          </cell>
          <cell r="AT5867" t="str">
            <v>IDU-69-2008 Terminado Mantenimiento Periódico IDU Arterial  -</v>
          </cell>
          <cell r="AU5867">
            <v>0</v>
          </cell>
          <cell r="AV5867" t="str">
            <v>sc</v>
          </cell>
        </row>
        <row r="5868">
          <cell r="AP5868">
            <v>508620</v>
          </cell>
          <cell r="AQ5868">
            <v>11011634</v>
          </cell>
          <cell r="AR5868">
            <v>11</v>
          </cell>
          <cell r="AS5868">
            <v>42313</v>
          </cell>
          <cell r="AT5868" t="str">
            <v>IDU-69-2008 Terminado Mantenimiento Periódico IDU Arterial  -</v>
          </cell>
          <cell r="AU5868">
            <v>0</v>
          </cell>
          <cell r="AV5868" t="str">
            <v>sc</v>
          </cell>
        </row>
        <row r="5869">
          <cell r="AP5869">
            <v>508622</v>
          </cell>
          <cell r="AQ5869">
            <v>11011634</v>
          </cell>
          <cell r="AR5869">
            <v>11</v>
          </cell>
          <cell r="AS5869">
            <v>42313</v>
          </cell>
          <cell r="AT5869" t="str">
            <v>IDU-69-2008 Terminado Mantenimiento Periódico IDU Arterial  -</v>
          </cell>
          <cell r="AU5869">
            <v>0</v>
          </cell>
          <cell r="AV5869" t="str">
            <v>sc</v>
          </cell>
        </row>
        <row r="5870">
          <cell r="AP5870">
            <v>508626</v>
          </cell>
          <cell r="AQ5870">
            <v>11011634</v>
          </cell>
          <cell r="AR5870">
            <v>11</v>
          </cell>
          <cell r="AS5870">
            <v>42313</v>
          </cell>
          <cell r="AT5870" t="str">
            <v>IDU-69-2008 Terminado Mantenimiento Periódico IDU Arterial  -</v>
          </cell>
          <cell r="AU5870">
            <v>0</v>
          </cell>
          <cell r="AV5870" t="str">
            <v>sc</v>
          </cell>
        </row>
        <row r="5871">
          <cell r="AP5871">
            <v>508714</v>
          </cell>
          <cell r="AQ5871">
            <v>11011561</v>
          </cell>
          <cell r="AR5871">
            <v>11</v>
          </cell>
          <cell r="AS5871">
            <v>42313</v>
          </cell>
          <cell r="AT5871" t="str">
            <v>IDU-69-2008 Terminado Rehabilitación IDU Arterial  -Calzada2-POLIZA ESTABILIDAD ACTIVA</v>
          </cell>
          <cell r="AU5871">
            <v>43100</v>
          </cell>
          <cell r="AV5871" t="str">
            <v>sc</v>
          </cell>
        </row>
        <row r="5872">
          <cell r="AP5872">
            <v>508716</v>
          </cell>
          <cell r="AQ5872">
            <v>11011561</v>
          </cell>
          <cell r="AR5872">
            <v>11</v>
          </cell>
          <cell r="AS5872">
            <v>42313</v>
          </cell>
          <cell r="AT5872" t="str">
            <v>IDU-69-2008 Terminado Mantenimiento Rutinario IDU Arterial  -Calzada2-POLIZA ESTABILIDAD ACTIVA</v>
          </cell>
          <cell r="AU5872">
            <v>43100</v>
          </cell>
          <cell r="AV5872" t="str">
            <v>sc</v>
          </cell>
        </row>
        <row r="5873">
          <cell r="AP5873">
            <v>508720</v>
          </cell>
          <cell r="AQ5873">
            <v>11011561</v>
          </cell>
          <cell r="AR5873">
            <v>11</v>
          </cell>
          <cell r="AS5873">
            <v>42313</v>
          </cell>
          <cell r="AT5873" t="str">
            <v>IDU-55-2012 Terminado Acciones de Movilidad IDU Arterial  -Calzada2-POLIZA ESTABILIDAD ACTIVA</v>
          </cell>
          <cell r="AU5873">
            <v>43100</v>
          </cell>
          <cell r="AV5873" t="str">
            <v>sc</v>
          </cell>
        </row>
        <row r="5874">
          <cell r="AP5874">
            <v>508723</v>
          </cell>
          <cell r="AQ5874">
            <v>11011569</v>
          </cell>
          <cell r="AR5874">
            <v>11</v>
          </cell>
          <cell r="AS5874">
            <v>42313</v>
          </cell>
          <cell r="AT5874" t="str">
            <v>IDU-69-2008 Terminado Rehabilitación IDU Arterial  -Calzada8-POLIZA ESTABILIDAD ACTIVA</v>
          </cell>
          <cell r="AU5874">
            <v>43100</v>
          </cell>
          <cell r="AV5874" t="str">
            <v>sc</v>
          </cell>
        </row>
        <row r="5875">
          <cell r="AP5875">
            <v>508729</v>
          </cell>
          <cell r="AQ5875">
            <v>11011569</v>
          </cell>
          <cell r="AR5875">
            <v>11</v>
          </cell>
          <cell r="AS5875">
            <v>42313</v>
          </cell>
          <cell r="AT5875" t="str">
            <v>IDU-69-2008 Terminado Rehabilitación IDU Arterial  -Calzada8-POLIZA ESTABILIDAD ACTIVA</v>
          </cell>
          <cell r="AU5875">
            <v>43100</v>
          </cell>
          <cell r="AV5875" t="str">
            <v>sc</v>
          </cell>
        </row>
        <row r="5876">
          <cell r="AP5876">
            <v>508732</v>
          </cell>
          <cell r="AQ5876">
            <v>12000006</v>
          </cell>
          <cell r="AR5876">
            <v>11</v>
          </cell>
          <cell r="AS5876">
            <v>42313</v>
          </cell>
          <cell r="AT5876" t="str">
            <v>IDU-69-2008 Terminado Rehabilitación IDU Arterial  -</v>
          </cell>
          <cell r="AU5876">
            <v>0</v>
          </cell>
          <cell r="AV5876" t="str">
            <v>sc</v>
          </cell>
        </row>
        <row r="5877">
          <cell r="AP5877">
            <v>508738</v>
          </cell>
          <cell r="AQ5877">
            <v>12000006</v>
          </cell>
          <cell r="AR5877">
            <v>11</v>
          </cell>
          <cell r="AS5877">
            <v>42313</v>
          </cell>
          <cell r="AT5877" t="str">
            <v>IDU-69-2008 Terminado Rehabilitación IDU Arterial  -</v>
          </cell>
          <cell r="AU5877">
            <v>0</v>
          </cell>
          <cell r="AV5877" t="str">
            <v>sc</v>
          </cell>
        </row>
        <row r="5878">
          <cell r="AP5878">
            <v>508741</v>
          </cell>
          <cell r="AQ5878">
            <v>12000008</v>
          </cell>
          <cell r="AR5878">
            <v>11</v>
          </cell>
          <cell r="AS5878">
            <v>42313</v>
          </cell>
          <cell r="AT5878" t="str">
            <v>IDU-69-2008 Terminado Rehabilitación IDU Arterial  -</v>
          </cell>
          <cell r="AU5878">
            <v>0</v>
          </cell>
          <cell r="AV5878" t="str">
            <v>sc</v>
          </cell>
        </row>
        <row r="5879">
          <cell r="AP5879">
            <v>508743</v>
          </cell>
          <cell r="AQ5879">
            <v>12000008</v>
          </cell>
          <cell r="AR5879">
            <v>11</v>
          </cell>
          <cell r="AS5879">
            <v>42313</v>
          </cell>
          <cell r="AT5879" t="str">
            <v>IDU-69-2008 Terminado Mantenimiento Rutinario IDU Arterial  -</v>
          </cell>
          <cell r="AU5879">
            <v>0</v>
          </cell>
          <cell r="AV5879" t="str">
            <v>sc</v>
          </cell>
        </row>
        <row r="5880">
          <cell r="AP5880">
            <v>508745</v>
          </cell>
          <cell r="AQ5880">
            <v>12000008</v>
          </cell>
          <cell r="AR5880">
            <v>11</v>
          </cell>
          <cell r="AS5880">
            <v>40774</v>
          </cell>
          <cell r="AT5880" t="str">
            <v>CONV-016-2011 Terminado Mantenimiento Periódico UAERMV Arterial  -</v>
          </cell>
          <cell r="AU5880">
            <v>0</v>
          </cell>
          <cell r="AV5880" t="str">
            <v>sc</v>
          </cell>
        </row>
        <row r="5881">
          <cell r="AP5881">
            <v>508747</v>
          </cell>
          <cell r="AQ5881">
            <v>12000008</v>
          </cell>
          <cell r="AR5881">
            <v>11</v>
          </cell>
          <cell r="AS5881">
            <v>42313</v>
          </cell>
          <cell r="AT5881" t="str">
            <v>IDU-69-2008 Terminado Mantenimiento Periódico IDU Arterial  -</v>
          </cell>
          <cell r="AU5881">
            <v>0</v>
          </cell>
          <cell r="AV5881" t="str">
            <v>sc</v>
          </cell>
        </row>
        <row r="5882">
          <cell r="AP5882">
            <v>508750</v>
          </cell>
          <cell r="AQ5882">
            <v>11005527</v>
          </cell>
          <cell r="AR5882">
            <v>11</v>
          </cell>
          <cell r="AS5882">
            <v>42313</v>
          </cell>
          <cell r="AT5882" t="str">
            <v>IDU-1680-2014 Terminado Mantenimiento Rutinario IDU Arterial  -</v>
          </cell>
          <cell r="AU5882">
            <v>0</v>
          </cell>
          <cell r="AV5882" t="str">
            <v>sc</v>
          </cell>
        </row>
        <row r="5883">
          <cell r="AP5883">
            <v>508752</v>
          </cell>
          <cell r="AQ5883">
            <v>11005527</v>
          </cell>
          <cell r="AR5883">
            <v>11</v>
          </cell>
          <cell r="AS5883">
            <v>42313</v>
          </cell>
          <cell r="AT5883" t="str">
            <v>IDU-1680-2014 Terminado Mantenimiento Rutinario IDU Arterial  -</v>
          </cell>
          <cell r="AU5883">
            <v>0</v>
          </cell>
          <cell r="AV5883" t="str">
            <v>sc</v>
          </cell>
        </row>
        <row r="5884">
          <cell r="AP5884">
            <v>508762</v>
          </cell>
          <cell r="AQ5884">
            <v>11004373</v>
          </cell>
          <cell r="AR5884">
            <v>11</v>
          </cell>
          <cell r="AS5884">
            <v>42313</v>
          </cell>
          <cell r="AT5884" t="str">
            <v>IDU-1680-2014 Terminado Mantenimiento Rutinario IDU Arterial  -</v>
          </cell>
          <cell r="AU5884">
            <v>0</v>
          </cell>
          <cell r="AV5884" t="str">
            <v>sc</v>
          </cell>
        </row>
        <row r="5885">
          <cell r="AP5885">
            <v>508769</v>
          </cell>
          <cell r="AQ5885">
            <v>11003702</v>
          </cell>
          <cell r="AR5885">
            <v>11</v>
          </cell>
          <cell r="AS5885">
            <v>42313</v>
          </cell>
          <cell r="AT5885" t="str">
            <v>IDU-1680-2014 Terminado Mantenimiento Rutinario IDU Arterial  -</v>
          </cell>
          <cell r="AU5885">
            <v>0</v>
          </cell>
          <cell r="AV5885" t="str">
            <v>sc</v>
          </cell>
        </row>
        <row r="5886">
          <cell r="AP5886">
            <v>508772</v>
          </cell>
          <cell r="AQ5886">
            <v>11005610</v>
          </cell>
          <cell r="AR5886">
            <v>11</v>
          </cell>
          <cell r="AS5886">
            <v>42313</v>
          </cell>
          <cell r="AT5886" t="str">
            <v>IDU-1680-2014 Terminado Mantenimiento Rutinario IDU Arterial  -</v>
          </cell>
          <cell r="AU5886">
            <v>0</v>
          </cell>
          <cell r="AV5886" t="str">
            <v>sc</v>
          </cell>
        </row>
        <row r="5887">
          <cell r="AP5887">
            <v>508777</v>
          </cell>
          <cell r="AQ5887">
            <v>11004938</v>
          </cell>
          <cell r="AR5887">
            <v>11</v>
          </cell>
          <cell r="AS5887">
            <v>42313</v>
          </cell>
          <cell r="AT5887" t="str">
            <v>IDU-1680-2014 Terminado Mantenimiento Rutinario IDU Arterial  -</v>
          </cell>
          <cell r="AU5887">
            <v>0</v>
          </cell>
          <cell r="AV5887" t="str">
            <v>sc</v>
          </cell>
        </row>
        <row r="5888">
          <cell r="AP5888">
            <v>509096</v>
          </cell>
          <cell r="AQ5888">
            <v>12000004</v>
          </cell>
          <cell r="AR5888">
            <v>11</v>
          </cell>
          <cell r="AS5888">
            <v>42313</v>
          </cell>
          <cell r="AT5888" t="str">
            <v>IDU-69-2008 Terminado Mantenimiento Rutinario IDU Arterial  -Calzada2-POLIZA ESTABILIDAD ACTIVA</v>
          </cell>
          <cell r="AU5888">
            <v>180348</v>
          </cell>
          <cell r="AV5888" t="str">
            <v>sc</v>
          </cell>
        </row>
        <row r="5889">
          <cell r="AP5889">
            <v>509105</v>
          </cell>
          <cell r="AQ5889">
            <v>12000007</v>
          </cell>
          <cell r="AR5889">
            <v>11</v>
          </cell>
          <cell r="AS5889">
            <v>42313</v>
          </cell>
          <cell r="AT5889" t="str">
            <v>IDU-69-2008 Terminado Mantenimiento Periódico IDU Arterial  -Calzada2-POLIZA ESTABILIDAD ACTIVA</v>
          </cell>
          <cell r="AU5889">
            <v>519105</v>
          </cell>
          <cell r="AV5889" t="str">
            <v>sc</v>
          </cell>
        </row>
        <row r="5890">
          <cell r="AP5890">
            <v>509110</v>
          </cell>
          <cell r="AQ5890">
            <v>12000001</v>
          </cell>
          <cell r="AR5890">
            <v>11</v>
          </cell>
          <cell r="AS5890">
            <v>42313</v>
          </cell>
          <cell r="AT5890" t="str">
            <v>IDU-69-2008 Terminado Mantenimiento Periódico IDU Arterial  -</v>
          </cell>
          <cell r="AU5890">
            <v>180280</v>
          </cell>
          <cell r="AV5890" t="str">
            <v>sc</v>
          </cell>
        </row>
        <row r="5891">
          <cell r="AP5891">
            <v>509112</v>
          </cell>
          <cell r="AQ5891">
            <v>12000001</v>
          </cell>
          <cell r="AR5891">
            <v>11</v>
          </cell>
          <cell r="AS5891">
            <v>42313</v>
          </cell>
          <cell r="AT5891" t="str">
            <v>IDU-69-2008 Terminado Mantenimiento Rutinario IDU Arterial  -</v>
          </cell>
          <cell r="AU5891">
            <v>180281</v>
          </cell>
          <cell r="AV5891" t="str">
            <v>sc</v>
          </cell>
        </row>
        <row r="5892">
          <cell r="AP5892">
            <v>509128</v>
          </cell>
          <cell r="AQ5892">
            <v>11011589</v>
          </cell>
          <cell r="AR5892">
            <v>11</v>
          </cell>
          <cell r="AS5892">
            <v>42313</v>
          </cell>
          <cell r="AT5892" t="str">
            <v>IDU-69-2008 Terminado Mantenimiento Periódico IDU Arterial  -Calzada 4-POLIZA ESTABILIDAD ACTIVA</v>
          </cell>
          <cell r="AU5892">
            <v>181065</v>
          </cell>
          <cell r="AV5892" t="str">
            <v>sc</v>
          </cell>
        </row>
        <row r="5893">
          <cell r="AP5893">
            <v>509130</v>
          </cell>
          <cell r="AQ5893">
            <v>11011589</v>
          </cell>
          <cell r="AR5893">
            <v>11</v>
          </cell>
          <cell r="AS5893">
            <v>42313</v>
          </cell>
          <cell r="AT5893" t="str">
            <v>IDU-69-2008 Terminado Mantenimiento Rutinario IDU Arterial  -Calzada 4-POLIZA ESTABILIDAD ACTIVA</v>
          </cell>
          <cell r="AU5893">
            <v>181060</v>
          </cell>
          <cell r="AV5893" t="str">
            <v>sc</v>
          </cell>
        </row>
        <row r="5894">
          <cell r="AP5894">
            <v>509137</v>
          </cell>
          <cell r="AQ5894">
            <v>11011557</v>
          </cell>
          <cell r="AR5894">
            <v>11</v>
          </cell>
          <cell r="AS5894">
            <v>42313</v>
          </cell>
          <cell r="AT5894" t="str">
            <v>IDU-55-2012 Terminado Acciones de Movilidad IDU Arterial  -</v>
          </cell>
          <cell r="AU5894">
            <v>181061</v>
          </cell>
          <cell r="AV5894" t="str">
            <v>sc</v>
          </cell>
        </row>
        <row r="5895">
          <cell r="AP5895">
            <v>509139</v>
          </cell>
          <cell r="AQ5895">
            <v>11011557</v>
          </cell>
          <cell r="AR5895">
            <v>11</v>
          </cell>
          <cell r="AS5895">
            <v>42313</v>
          </cell>
          <cell r="AT5895" t="str">
            <v>IDU-69-2008 Terminado Mantenimiento Rutinario IDU Arterial  -</v>
          </cell>
          <cell r="AU5895">
            <v>181062</v>
          </cell>
          <cell r="AV5895" t="str">
            <v>sc</v>
          </cell>
        </row>
        <row r="5896">
          <cell r="AP5896">
            <v>509141</v>
          </cell>
          <cell r="AQ5896">
            <v>11011557</v>
          </cell>
          <cell r="AR5896">
            <v>11</v>
          </cell>
          <cell r="AS5896">
            <v>42313</v>
          </cell>
          <cell r="AT5896" t="str">
            <v>IDU-55-2012 Terminado Acciones de Movilidad IDU Arterial  -</v>
          </cell>
          <cell r="AU5896">
            <v>181069</v>
          </cell>
          <cell r="AV5896" t="str">
            <v>sc</v>
          </cell>
        </row>
        <row r="5897">
          <cell r="AP5897">
            <v>509143</v>
          </cell>
          <cell r="AQ5897">
            <v>11011557</v>
          </cell>
          <cell r="AR5897">
            <v>11</v>
          </cell>
          <cell r="AS5897">
            <v>40774</v>
          </cell>
          <cell r="AT5897" t="str">
            <v>CONV-016-2011 Terminado Mantenimiento Periódico UAERMV Arterial  -</v>
          </cell>
          <cell r="AU5897">
            <v>181071</v>
          </cell>
          <cell r="AV5897" t="str">
            <v>sc</v>
          </cell>
        </row>
        <row r="5898">
          <cell r="AP5898">
            <v>509293</v>
          </cell>
          <cell r="AQ5898">
            <v>11002157</v>
          </cell>
          <cell r="AR5898">
            <v>11</v>
          </cell>
          <cell r="AS5898">
            <v>42313</v>
          </cell>
          <cell r="AT5898" t="str">
            <v>IDU-1815-2013 Terminado Rehabilitación IDU Arterial  -Anden 1-5 Calzada 2-4-POLIZA ESTABILIDAD ACTIVA</v>
          </cell>
          <cell r="AV5898" t="str">
            <v>sc</v>
          </cell>
        </row>
        <row r="5899">
          <cell r="AP5899">
            <v>509295</v>
          </cell>
          <cell r="AQ5899">
            <v>11002157</v>
          </cell>
          <cell r="AR5899">
            <v>11</v>
          </cell>
          <cell r="AS5899">
            <v>42313</v>
          </cell>
          <cell r="AT5899" t="str">
            <v>IDU-1815-2013 Terminado Rehabilitación IDU Arterial  -Anden 1-5 Calzada 2-4-POLIZA ESTABILIDAD ACTIVA</v>
          </cell>
          <cell r="AV5899" t="str">
            <v>sc</v>
          </cell>
        </row>
        <row r="5900">
          <cell r="AP5900">
            <v>509298</v>
          </cell>
          <cell r="AQ5900">
            <v>11004798</v>
          </cell>
          <cell r="AR5900">
            <v>11</v>
          </cell>
          <cell r="AS5900">
            <v>42313</v>
          </cell>
          <cell r="AT5900" t="str">
            <v>IDU-1680-2014 Terminado Mantenimiento Rutinario IDU Arterial  -</v>
          </cell>
          <cell r="AV5900" t="str">
            <v>sc</v>
          </cell>
        </row>
        <row r="5901">
          <cell r="AP5901">
            <v>509303</v>
          </cell>
          <cell r="AQ5901">
            <v>11004679</v>
          </cell>
          <cell r="AR5901">
            <v>11</v>
          </cell>
          <cell r="AS5901">
            <v>42313</v>
          </cell>
          <cell r="AT5901" t="str">
            <v>IDU-1680-2014 Terminado Mantenimiento Rutinario IDU Arterial  -</v>
          </cell>
          <cell r="AV5901" t="str">
            <v>sc</v>
          </cell>
        </row>
        <row r="5902">
          <cell r="AP5902">
            <v>509308</v>
          </cell>
          <cell r="AQ5902">
            <v>11004466</v>
          </cell>
          <cell r="AR5902">
            <v>11</v>
          </cell>
          <cell r="AS5902">
            <v>42313</v>
          </cell>
          <cell r="AT5902" t="str">
            <v>IDU-1680-2014 Terminado Mantenimiento Rutinario IDU Arterial  -</v>
          </cell>
          <cell r="AV5902" t="str">
            <v>sc</v>
          </cell>
        </row>
        <row r="5903">
          <cell r="AP5903">
            <v>509323</v>
          </cell>
          <cell r="AQ5903">
            <v>11002064</v>
          </cell>
          <cell r="AR5903">
            <v>11</v>
          </cell>
          <cell r="AS5903">
            <v>42313</v>
          </cell>
          <cell r="AT5903" t="str">
            <v>IDU-1815-2013 Terminado Rehabilitación IDU Arterial  -Anden 1-5 Calzada 2-4-POLIZA ESTABILIDAD ACTIVA</v>
          </cell>
          <cell r="AV5903" t="str">
            <v>sc</v>
          </cell>
        </row>
        <row r="5904">
          <cell r="AP5904">
            <v>509325</v>
          </cell>
          <cell r="AQ5904">
            <v>11002064</v>
          </cell>
          <cell r="AR5904">
            <v>11</v>
          </cell>
          <cell r="AS5904">
            <v>42313</v>
          </cell>
          <cell r="AT5904" t="str">
            <v>IDU-1815-2013 Terminado Rehabilitación IDU Arterial  -Anden 1-5 Calzada 2-4-POLIZA ESTABILIDAD ACTIVA</v>
          </cell>
          <cell r="AV5904" t="str">
            <v>sc</v>
          </cell>
        </row>
        <row r="5905">
          <cell r="AP5905">
            <v>509594</v>
          </cell>
          <cell r="AQ5905">
            <v>11012265</v>
          </cell>
          <cell r="AR5905">
            <v>11</v>
          </cell>
          <cell r="AS5905">
            <v>42342</v>
          </cell>
          <cell r="AT5905" t="str">
            <v>IDU-32-2011 Terminado Construcción IDU Arterial  -Anden 1-3 Cicloruta 2 Calzada 4-POLIZA ESTABILIDAD ACTIVA</v>
          </cell>
          <cell r="AV5905" t="str">
            <v>sc</v>
          </cell>
        </row>
        <row r="5906">
          <cell r="AP5906">
            <v>509597</v>
          </cell>
          <cell r="AQ5906">
            <v>11012264</v>
          </cell>
          <cell r="AR5906">
            <v>11</v>
          </cell>
          <cell r="AS5906">
            <v>41772</v>
          </cell>
          <cell r="AT5906" t="str">
            <v>CONV-009-2011 Terminado Mantenimiento Periódico UAERMV Arterial  -</v>
          </cell>
          <cell r="AV5906" t="str">
            <v>sc</v>
          </cell>
        </row>
        <row r="5907">
          <cell r="AP5907">
            <v>509633</v>
          </cell>
          <cell r="AQ5907">
            <v>11010762</v>
          </cell>
          <cell r="AR5907">
            <v>11</v>
          </cell>
          <cell r="AS5907">
            <v>42412</v>
          </cell>
          <cell r="AT5907" t="str">
            <v>IDU-1806-2015 Contratado Mantenimiento Periódico IDU Arterial BRIGADA DE REACCIÓN VIAL -Calzada2-POLIZA ESTABILIDAD ACTIVA</v>
          </cell>
          <cell r="AV5907" t="str">
            <v>sc</v>
          </cell>
        </row>
        <row r="5908">
          <cell r="AP5908">
            <v>509635</v>
          </cell>
          <cell r="AQ5908">
            <v>11010762</v>
          </cell>
          <cell r="AR5908">
            <v>11</v>
          </cell>
          <cell r="AS5908">
            <v>42412</v>
          </cell>
          <cell r="AT5908" t="str">
            <v>IDU-1806-2015 Contratado Mantenimiento Periódico IDU Arterial BRIGADA DE REACCIÓN VIAL -Calzada2-POLIZA ESTABILIDAD ACTIVA</v>
          </cell>
          <cell r="AV5908" t="str">
            <v>sc</v>
          </cell>
        </row>
        <row r="5909">
          <cell r="AP5909">
            <v>509698</v>
          </cell>
          <cell r="AQ5909">
            <v>11012160</v>
          </cell>
          <cell r="AR5909">
            <v>11</v>
          </cell>
          <cell r="AS5909">
            <v>42661</v>
          </cell>
          <cell r="AT5909" t="str">
            <v>SD Terminado Mantenimiento Periódico UAERMV Arterial SD Aclaración reporte ejecución mayo 2016-</v>
          </cell>
          <cell r="AV5909" t="str">
            <v>sc</v>
          </cell>
        </row>
        <row r="5910">
          <cell r="AP5910">
            <v>509702</v>
          </cell>
          <cell r="AQ5910">
            <v>11012160</v>
          </cell>
          <cell r="AR5910">
            <v>11</v>
          </cell>
          <cell r="AS5910">
            <v>42661</v>
          </cell>
          <cell r="AT5910" t="str">
            <v>SD Terminado Mantenimiento Periódico UAERMV Arterial SD Aclaración reporte ejecución mayo 2016-</v>
          </cell>
          <cell r="AV5910" t="str">
            <v>sc</v>
          </cell>
        </row>
        <row r="5911">
          <cell r="AP5911">
            <v>509722</v>
          </cell>
          <cell r="AQ5911">
            <v>11001568</v>
          </cell>
          <cell r="AR5911">
            <v>11</v>
          </cell>
          <cell r="AS5911">
            <v>42661</v>
          </cell>
          <cell r="AT5911" t="str">
            <v>SD Terminado Mantenimiento Periódico UAERMV Arterial SD Aclaración reporte ejecución mayo 2016-</v>
          </cell>
          <cell r="AV5911" t="str">
            <v>sc</v>
          </cell>
        </row>
        <row r="5912">
          <cell r="AP5912">
            <v>509726</v>
          </cell>
          <cell r="AQ5912">
            <v>11001568</v>
          </cell>
          <cell r="AR5912">
            <v>11</v>
          </cell>
          <cell r="AS5912">
            <v>42667</v>
          </cell>
          <cell r="AT5912" t="str">
            <v>SD Terminado Mantenimiento Periódico UAERMV Arterial SD Intervenida 17/05/2016 Reporte depuración ejecución UMV-</v>
          </cell>
          <cell r="AV5912" t="str">
            <v>sc</v>
          </cell>
        </row>
        <row r="5913">
          <cell r="AP5913">
            <v>509729</v>
          </cell>
          <cell r="AQ5913">
            <v>11001537</v>
          </cell>
          <cell r="AR5913">
            <v>11</v>
          </cell>
          <cell r="AS5913">
            <v>42661</v>
          </cell>
          <cell r="AT5913" t="str">
            <v>SD Terminado Mantenimiento Periódico UAERMV Arterial SD Aclaración reporte ejecución mayo 2016-</v>
          </cell>
          <cell r="AV5913" t="str">
            <v>sc</v>
          </cell>
        </row>
        <row r="5914">
          <cell r="AP5914">
            <v>509733</v>
          </cell>
          <cell r="AQ5914">
            <v>11001537</v>
          </cell>
          <cell r="AR5914">
            <v>11</v>
          </cell>
          <cell r="AS5914">
            <v>41096</v>
          </cell>
          <cell r="AT5914" t="str">
            <v>SD Terminado Mantenimiento Periódico UAERMV Arterial  -</v>
          </cell>
          <cell r="AV5914" t="str">
            <v>sc</v>
          </cell>
        </row>
        <row r="5915">
          <cell r="AP5915">
            <v>509750</v>
          </cell>
          <cell r="AQ5915">
            <v>11001182</v>
          </cell>
          <cell r="AR5915">
            <v>11</v>
          </cell>
          <cell r="AS5915">
            <v>40956</v>
          </cell>
          <cell r="AT5915" t="str">
            <v>CONV-009-2011 Terminado Mantenimiento Periódico UAERMV Arterial  -</v>
          </cell>
          <cell r="AV5915" t="str">
            <v>sc</v>
          </cell>
        </row>
        <row r="5916">
          <cell r="AP5916">
            <v>509754</v>
          </cell>
          <cell r="AQ5916">
            <v>11001182</v>
          </cell>
          <cell r="AR5916">
            <v>11</v>
          </cell>
          <cell r="AS5916">
            <v>40956</v>
          </cell>
          <cell r="AT5916" t="str">
            <v>CONV-009-2011 Terminado Mantenimiento Periódico UAERMV Arterial  -</v>
          </cell>
          <cell r="AV5916" t="str">
            <v>sc</v>
          </cell>
        </row>
        <row r="5917">
          <cell r="AP5917">
            <v>509781</v>
          </cell>
          <cell r="AQ5917">
            <v>11001427</v>
          </cell>
          <cell r="AR5917">
            <v>11</v>
          </cell>
          <cell r="AS5917">
            <v>42661</v>
          </cell>
          <cell r="AT5917" t="str">
            <v>SD Terminado Mantenimiento Periódico UAERMV Arterial SD Aclaración reporte ejecución mayo 2016-</v>
          </cell>
          <cell r="AV5917" t="str">
            <v>sc</v>
          </cell>
        </row>
        <row r="5918">
          <cell r="AP5918">
            <v>509816</v>
          </cell>
          <cell r="AQ5918">
            <v>11012159</v>
          </cell>
          <cell r="AR5918">
            <v>11</v>
          </cell>
          <cell r="AS5918">
            <v>42474</v>
          </cell>
          <cell r="AT5918" t="str">
            <v>IDU-1794-2015 Terminado Mantenimiento Periódico IDU Arterial BRIGADA FASE II - SITP Y TRONCALES -</v>
          </cell>
          <cell r="AV5918" t="str">
            <v>sc</v>
          </cell>
        </row>
        <row r="5919">
          <cell r="AP5919">
            <v>510488</v>
          </cell>
          <cell r="AQ5919">
            <v>11001567</v>
          </cell>
          <cell r="AR5919">
            <v>11</v>
          </cell>
          <cell r="AS5919">
            <v>42313</v>
          </cell>
          <cell r="AT5919" t="str">
            <v>IDU-55-2012 Terminado Acciones de Movilidad IDU Arterial  -</v>
          </cell>
          <cell r="AV5919" t="str">
            <v>VIABLE</v>
          </cell>
        </row>
        <row r="5920">
          <cell r="AP5920">
            <v>510496</v>
          </cell>
          <cell r="AQ5920">
            <v>11001000</v>
          </cell>
          <cell r="AR5920">
            <v>11</v>
          </cell>
          <cell r="AS5920">
            <v>42313</v>
          </cell>
          <cell r="AT5920" t="str">
            <v>IDU-69-2008 Terminado Construcción IDU Arterial  -</v>
          </cell>
          <cell r="AV5920" t="str">
            <v>sc</v>
          </cell>
        </row>
        <row r="5921">
          <cell r="AP5921">
            <v>510500</v>
          </cell>
          <cell r="AQ5921">
            <v>11001000</v>
          </cell>
          <cell r="AR5921">
            <v>11</v>
          </cell>
          <cell r="AS5921">
            <v>42661</v>
          </cell>
          <cell r="AT5921" t="str">
            <v>SD Terminado Mantenimiento Periódico UAERMV Arterial SD Aclaración reporte ejecución mayo 2016-</v>
          </cell>
          <cell r="AV5921" t="str">
            <v>sc</v>
          </cell>
        </row>
        <row r="5922">
          <cell r="AP5922">
            <v>510510</v>
          </cell>
          <cell r="AQ5922">
            <v>11000308</v>
          </cell>
          <cell r="AR5922">
            <v>11</v>
          </cell>
          <cell r="AS5922">
            <v>42313</v>
          </cell>
          <cell r="AT5922" t="str">
            <v>IDU-1815-2013 Terminado Acciones de Movilidad IDU Arterial  -Anden 1 Cicloruta 2 Separador 3-5 Calzada 4-POLIZA ESTABILIDAD ACTIVA</v>
          </cell>
          <cell r="AV5922" t="str">
            <v>sc</v>
          </cell>
        </row>
        <row r="5923">
          <cell r="AP5923">
            <v>510517</v>
          </cell>
          <cell r="AQ5923">
            <v>11000327</v>
          </cell>
          <cell r="AR5923">
            <v>11</v>
          </cell>
          <cell r="AS5923">
            <v>42313</v>
          </cell>
          <cell r="AT5923" t="str">
            <v>IDU-55-2012 Terminado Acciones de Movilidad IDU Arterial  -Anden 1 Cicloruta 2 Separador 3-5 Calzada 4-POLIZA ESTABILIDAD ACTIVA</v>
          </cell>
          <cell r="AV5923" t="str">
            <v>sc</v>
          </cell>
        </row>
        <row r="5924">
          <cell r="AP5924">
            <v>510524</v>
          </cell>
          <cell r="AQ5924">
            <v>11000339</v>
          </cell>
          <cell r="AR5924">
            <v>11</v>
          </cell>
          <cell r="AS5924">
            <v>42313</v>
          </cell>
          <cell r="AT5924" t="str">
            <v>IDU-55-2012 Terminado Acciones de Movilidad IDU Arterial  -Anden 1 Cicloruta 2 Separador 3-5 Calzada 4-POLIZA ESTABILIDAD ACTIVA</v>
          </cell>
          <cell r="AV5924" t="str">
            <v>sc</v>
          </cell>
        </row>
        <row r="5925">
          <cell r="AP5925">
            <v>510527</v>
          </cell>
          <cell r="AQ5925">
            <v>11000479</v>
          </cell>
          <cell r="AR5925">
            <v>11</v>
          </cell>
          <cell r="AS5925">
            <v>42661</v>
          </cell>
          <cell r="AT5925" t="str">
            <v>SD Terminado Mantenimiento Periódico UAERMV Arterial SD Aclaración reporte ejecución mayo 2016-</v>
          </cell>
          <cell r="AV5925" t="str">
            <v>sc</v>
          </cell>
        </row>
        <row r="5926">
          <cell r="AP5926">
            <v>510531</v>
          </cell>
          <cell r="AQ5926">
            <v>11000479</v>
          </cell>
          <cell r="AR5926">
            <v>11</v>
          </cell>
          <cell r="AS5926">
            <v>41411</v>
          </cell>
          <cell r="AT5926" t="str">
            <v>CONV-IDU-009-2011 Terminado Mantenimiento Periódico UAERMV Arterial  -</v>
          </cell>
          <cell r="AV5926" t="str">
            <v>sc</v>
          </cell>
        </row>
        <row r="5927">
          <cell r="AP5927">
            <v>510534</v>
          </cell>
          <cell r="AQ5927">
            <v>11000559</v>
          </cell>
          <cell r="AR5927">
            <v>11</v>
          </cell>
          <cell r="AS5927">
            <v>42313</v>
          </cell>
          <cell r="AT5927" t="str">
            <v>IDU-69-2008 Terminado Acciones de Movilidad IDU Arterial  -</v>
          </cell>
          <cell r="AV5927" t="str">
            <v>sc</v>
          </cell>
        </row>
        <row r="5928">
          <cell r="AP5928">
            <v>510538</v>
          </cell>
          <cell r="AQ5928">
            <v>11000559</v>
          </cell>
          <cell r="AR5928">
            <v>11</v>
          </cell>
          <cell r="AS5928">
            <v>42667</v>
          </cell>
          <cell r="AT5928" t="str">
            <v>SD Terminado Mantenimiento Periódico UAERMV Arterial SD Intervenida 05/04/2012 Reporte depuración ejecución UMV-</v>
          </cell>
          <cell r="AV5928" t="str">
            <v>sc</v>
          </cell>
        </row>
        <row r="5929">
          <cell r="AP5929">
            <v>510541</v>
          </cell>
          <cell r="AQ5929">
            <v>11000757</v>
          </cell>
          <cell r="AR5929">
            <v>11</v>
          </cell>
          <cell r="AS5929">
            <v>42661</v>
          </cell>
          <cell r="AT5929" t="str">
            <v>SD Terminado Mantenimiento Periódico UAERMV Arterial SD Aclaración reporte ejecución mayo 2016-</v>
          </cell>
          <cell r="AV5929" t="str">
            <v>sc</v>
          </cell>
        </row>
        <row r="5930">
          <cell r="AP5930">
            <v>510545</v>
          </cell>
          <cell r="AQ5930">
            <v>11000757</v>
          </cell>
          <cell r="AR5930">
            <v>11</v>
          </cell>
          <cell r="AS5930">
            <v>41047</v>
          </cell>
          <cell r="AT5930" t="str">
            <v>CONV-009-2011 Terminado Mantenimiento Periódico UAERMV Arterial  -</v>
          </cell>
          <cell r="AV5930" t="str">
            <v>sc</v>
          </cell>
        </row>
        <row r="5931">
          <cell r="AP5931">
            <v>510548</v>
          </cell>
          <cell r="AQ5931">
            <v>11000108</v>
          </cell>
          <cell r="AR5931">
            <v>11</v>
          </cell>
          <cell r="AS5931">
            <v>42313</v>
          </cell>
          <cell r="AT5931" t="str">
            <v>IDU-69-2008 Terminado Acciones de Movilidad IDU Arterial  -</v>
          </cell>
          <cell r="AV5931" t="str">
            <v>sc</v>
          </cell>
        </row>
        <row r="5932">
          <cell r="AP5932">
            <v>510820</v>
          </cell>
          <cell r="AQ5932">
            <v>11000943</v>
          </cell>
          <cell r="AR5932">
            <v>11</v>
          </cell>
          <cell r="AS5932">
            <v>42313</v>
          </cell>
          <cell r="AT5932" t="str">
            <v>IDU-69-2008 Terminado Reconstrucción IDU Arterial  -</v>
          </cell>
          <cell r="AV5932" t="str">
            <v>RECONSTRUCCION IDU 069/2008</v>
          </cell>
        </row>
        <row r="5933">
          <cell r="AP5933">
            <v>510841</v>
          </cell>
          <cell r="AQ5933">
            <v>50007351</v>
          </cell>
          <cell r="AR5933">
            <v>11</v>
          </cell>
          <cell r="AS5933">
            <v>42313</v>
          </cell>
          <cell r="AT5933" t="str">
            <v>IDU-55-2012 Terminado Acciones de Movilidad IDU Arterial  -</v>
          </cell>
          <cell r="AV5933" t="str">
            <v>VIABLE CALLE 153 AV LAS MERCEDES</v>
          </cell>
        </row>
        <row r="5934">
          <cell r="AP5934">
            <v>515876</v>
          </cell>
          <cell r="AQ5934">
            <v>11009717</v>
          </cell>
          <cell r="AR5934">
            <v>11</v>
          </cell>
          <cell r="AS5934">
            <v>41519</v>
          </cell>
          <cell r="AT5934" t="str">
            <v>SD Terminado Mantenimiento Periódico UAERMV Circuito Movilidad  -</v>
          </cell>
          <cell r="AV5934" t="str">
            <v>sc</v>
          </cell>
        </row>
        <row r="5935">
          <cell r="AP5935">
            <v>515878</v>
          </cell>
          <cell r="AQ5935">
            <v>11009717</v>
          </cell>
          <cell r="AR5935">
            <v>11</v>
          </cell>
          <cell r="AS5935">
            <v>41519</v>
          </cell>
          <cell r="AT5935" t="str">
            <v>SD Terminado Mantenimiento Periódico UAERMV Circuito Movilidad  -</v>
          </cell>
          <cell r="AV5935" t="str">
            <v>sc</v>
          </cell>
        </row>
        <row r="5936">
          <cell r="AP5936">
            <v>516173</v>
          </cell>
          <cell r="AQ5936">
            <v>11008253</v>
          </cell>
          <cell r="AR5936">
            <v>11</v>
          </cell>
          <cell r="AS5936">
            <v>42313</v>
          </cell>
          <cell r="AT5936" t="str">
            <v>IDU-55-2012 Terminado Acciones de Movilidad IDU Arterial  -</v>
          </cell>
          <cell r="AV5936" t="str">
            <v>sc</v>
          </cell>
        </row>
        <row r="5937">
          <cell r="AP5937">
            <v>516176</v>
          </cell>
          <cell r="AQ5937">
            <v>11008304</v>
          </cell>
          <cell r="AR5937">
            <v>11</v>
          </cell>
          <cell r="AS5937">
            <v>42313</v>
          </cell>
          <cell r="AT5937" t="str">
            <v>IDU-55-2012 Terminado Acciones de Movilidad IDU Arterial  -</v>
          </cell>
          <cell r="AV5937" t="str">
            <v>sc</v>
          </cell>
        </row>
        <row r="5938">
          <cell r="AP5938">
            <v>516181</v>
          </cell>
          <cell r="AQ5938">
            <v>11008378</v>
          </cell>
          <cell r="AR5938">
            <v>11</v>
          </cell>
          <cell r="AS5938">
            <v>42313</v>
          </cell>
          <cell r="AT5938" t="str">
            <v>IDU-55-2012 Terminado Acciones de Movilidad IDU Arterial  -</v>
          </cell>
          <cell r="AV5938" t="str">
            <v>sc</v>
          </cell>
        </row>
        <row r="5939">
          <cell r="AP5939">
            <v>516186</v>
          </cell>
          <cell r="AQ5939">
            <v>11012221</v>
          </cell>
          <cell r="AR5939">
            <v>11</v>
          </cell>
          <cell r="AS5939">
            <v>42033</v>
          </cell>
          <cell r="AT5939" t="str">
            <v>070-2011 Terminado Acciones de Movilidad FDL SUBA Arterial  -</v>
          </cell>
          <cell r="AV5939" t="str">
            <v>sc</v>
          </cell>
        </row>
        <row r="5940">
          <cell r="AP5940">
            <v>516188</v>
          </cell>
          <cell r="AQ5940">
            <v>11012221</v>
          </cell>
          <cell r="AR5940">
            <v>11</v>
          </cell>
          <cell r="AS5940">
            <v>42033</v>
          </cell>
          <cell r="AT5940" t="str">
            <v>070-2011 Terminado Acciones de Movilidad FDL SUBA Arterial  -</v>
          </cell>
          <cell r="AV5940" t="str">
            <v>sc</v>
          </cell>
        </row>
        <row r="5941">
          <cell r="AP5941">
            <v>516191</v>
          </cell>
          <cell r="AQ5941">
            <v>11008427</v>
          </cell>
          <cell r="AR5941">
            <v>11</v>
          </cell>
          <cell r="AS5941">
            <v>42313</v>
          </cell>
          <cell r="AT5941" t="str">
            <v>IDU-55-2012 Terminado Acciones de Movilidad IDU Arterial  -</v>
          </cell>
          <cell r="AV5941" t="str">
            <v>sc</v>
          </cell>
        </row>
        <row r="5942">
          <cell r="AP5942">
            <v>516196</v>
          </cell>
          <cell r="AQ5942">
            <v>11008450</v>
          </cell>
          <cell r="AR5942">
            <v>11</v>
          </cell>
          <cell r="AS5942">
            <v>42313</v>
          </cell>
          <cell r="AT5942" t="str">
            <v>IDU-55-2012 Terminado Acciones de Movilidad IDU Arterial  -</v>
          </cell>
          <cell r="AV5942" t="str">
            <v>sc</v>
          </cell>
        </row>
        <row r="5943">
          <cell r="AP5943">
            <v>516201</v>
          </cell>
          <cell r="AQ5943">
            <v>11011901</v>
          </cell>
          <cell r="AR5943">
            <v>11</v>
          </cell>
          <cell r="AS5943">
            <v>41837</v>
          </cell>
          <cell r="AT5943" t="str">
            <v>031-2012 Terminado Mantenimiento Periódico FDL SUBA Arterial  -</v>
          </cell>
          <cell r="AV5943" t="str">
            <v>sc</v>
          </cell>
        </row>
        <row r="5944">
          <cell r="AP5944">
            <v>516210</v>
          </cell>
          <cell r="AQ5944">
            <v>11008198</v>
          </cell>
          <cell r="AR5944">
            <v>11</v>
          </cell>
          <cell r="AS5944">
            <v>42313</v>
          </cell>
          <cell r="AT5944" t="str">
            <v>IDU-69-2008 Terminado Acciones de Movilidad IDU Arterial  -</v>
          </cell>
          <cell r="AV5944" t="str">
            <v>sc</v>
          </cell>
        </row>
        <row r="5945">
          <cell r="AP5945">
            <v>516220</v>
          </cell>
          <cell r="AQ5945">
            <v>11007224</v>
          </cell>
          <cell r="AR5945">
            <v>11</v>
          </cell>
          <cell r="AS5945">
            <v>41837</v>
          </cell>
          <cell r="AT5945" t="str">
            <v>031-2012 Terminado Mantenimiento Periódico FDL SUBA Arterial  -</v>
          </cell>
          <cell r="AV5945" t="str">
            <v>sc</v>
          </cell>
        </row>
        <row r="5946">
          <cell r="AP5946">
            <v>516225</v>
          </cell>
          <cell r="AQ5946">
            <v>11007850</v>
          </cell>
          <cell r="AR5946">
            <v>11</v>
          </cell>
          <cell r="AS5946">
            <v>42313</v>
          </cell>
          <cell r="AT5946" t="str">
            <v>IDU-1815-2013 Terminado Acciones de Movilidad IDU Arterial  -</v>
          </cell>
          <cell r="AV5946" t="str">
            <v>sc</v>
          </cell>
        </row>
        <row r="5947">
          <cell r="AP5947">
            <v>516233</v>
          </cell>
          <cell r="AQ5947">
            <v>11007120</v>
          </cell>
          <cell r="AR5947">
            <v>11</v>
          </cell>
          <cell r="AS5947">
            <v>41837</v>
          </cell>
          <cell r="AT5947" t="str">
            <v>031-2012 Terminado Mantenimiento Periódico FDL SUBA Arterial  -</v>
          </cell>
          <cell r="AV5947" t="str">
            <v>sc</v>
          </cell>
        </row>
        <row r="5948">
          <cell r="AP5948">
            <v>516236</v>
          </cell>
          <cell r="AQ5948">
            <v>11007239</v>
          </cell>
          <cell r="AR5948">
            <v>11</v>
          </cell>
          <cell r="AS5948">
            <v>41837</v>
          </cell>
          <cell r="AT5948" t="str">
            <v>031-2012 Terminado Mantenimiento Periódico FDL SUBA Arterial  -</v>
          </cell>
          <cell r="AV5948" t="str">
            <v>sc</v>
          </cell>
        </row>
        <row r="5949">
          <cell r="AP5949">
            <v>516239</v>
          </cell>
          <cell r="AQ5949">
            <v>11007333</v>
          </cell>
          <cell r="AR5949">
            <v>11</v>
          </cell>
          <cell r="AS5949">
            <v>41837</v>
          </cell>
          <cell r="AT5949" t="str">
            <v>031-2012 Terminado Mantenimiento Periódico FDL SUBA Arterial  -</v>
          </cell>
          <cell r="AV5949" t="str">
            <v>sc</v>
          </cell>
        </row>
        <row r="5950">
          <cell r="AP5950">
            <v>516247</v>
          </cell>
          <cell r="AQ5950">
            <v>11007803</v>
          </cell>
          <cell r="AR5950">
            <v>11</v>
          </cell>
          <cell r="AS5950">
            <v>42313</v>
          </cell>
          <cell r="AT5950" t="str">
            <v>IDU-55-2012 Terminado Acciones de Movilidad IDU Arterial  -</v>
          </cell>
          <cell r="AV5950" t="str">
            <v>sc</v>
          </cell>
        </row>
        <row r="5951">
          <cell r="AP5951">
            <v>516250</v>
          </cell>
          <cell r="AQ5951">
            <v>11007937</v>
          </cell>
          <cell r="AR5951">
            <v>11</v>
          </cell>
          <cell r="AS5951">
            <v>42033</v>
          </cell>
          <cell r="AT5951" t="str">
            <v>070-2011 Terminado Acciones de Movilidad FDL SUBA Arterial  -</v>
          </cell>
          <cell r="AV5951" t="str">
            <v>sc</v>
          </cell>
        </row>
        <row r="5952">
          <cell r="AP5952">
            <v>516252</v>
          </cell>
          <cell r="AQ5952">
            <v>11007937</v>
          </cell>
          <cell r="AR5952">
            <v>11</v>
          </cell>
          <cell r="AS5952">
            <v>42033</v>
          </cell>
          <cell r="AT5952" t="str">
            <v>070-2011 Terminado Acciones de Movilidad FDL SUBA Arterial  -</v>
          </cell>
          <cell r="AV5952" t="str">
            <v>sc</v>
          </cell>
        </row>
        <row r="5953">
          <cell r="AP5953">
            <v>516255</v>
          </cell>
          <cell r="AQ5953">
            <v>11008119</v>
          </cell>
          <cell r="AR5953">
            <v>11</v>
          </cell>
          <cell r="AS5953">
            <v>42409</v>
          </cell>
          <cell r="AT5953" t="str">
            <v>IDU-1815-2013 Terminado Acciones de Movilidad IDU Arterial  -</v>
          </cell>
          <cell r="AV5953" t="str">
            <v>sc</v>
          </cell>
        </row>
        <row r="5954">
          <cell r="AP5954">
            <v>516257</v>
          </cell>
          <cell r="AQ5954">
            <v>11008119</v>
          </cell>
          <cell r="AR5954">
            <v>11</v>
          </cell>
          <cell r="AS5954">
            <v>42409</v>
          </cell>
          <cell r="AT5954" t="str">
            <v>IDU-1815-2013 Terminado Acciones de Movilidad IDU Arterial  -</v>
          </cell>
          <cell r="AV5954" t="str">
            <v>sc</v>
          </cell>
        </row>
        <row r="5955">
          <cell r="AP5955">
            <v>516262</v>
          </cell>
          <cell r="AQ5955">
            <v>11008147</v>
          </cell>
          <cell r="AR5955">
            <v>11</v>
          </cell>
          <cell r="AS5955">
            <v>42313</v>
          </cell>
          <cell r="AT5955" t="str">
            <v>IDU-1815-2013 Terminado Acciones de Movilidad IDU Arterial  -</v>
          </cell>
          <cell r="AV5955" t="str">
            <v>sc</v>
          </cell>
        </row>
        <row r="5956">
          <cell r="AP5956">
            <v>517010</v>
          </cell>
          <cell r="AQ5956">
            <v>11012203</v>
          </cell>
          <cell r="AR5956">
            <v>11</v>
          </cell>
          <cell r="AS5956">
            <v>41837</v>
          </cell>
          <cell r="AT5956" t="str">
            <v>031-2012 Terminado Mantenimiento Periódico FDL SUBA Arterial  -</v>
          </cell>
          <cell r="AV5956" t="str">
            <v>sc</v>
          </cell>
        </row>
        <row r="5957">
          <cell r="AP5957">
            <v>517117</v>
          </cell>
          <cell r="AQ5957">
            <v>11006738</v>
          </cell>
          <cell r="AR5957">
            <v>11</v>
          </cell>
          <cell r="AS5957">
            <v>41837</v>
          </cell>
          <cell r="AT5957" t="str">
            <v>031-2012 Terminado Mantenimiento Periódico FDL SUBA Local  Intervenida sin reservar en el IDU-</v>
          </cell>
          <cell r="AV5957" t="str">
            <v>sc</v>
          </cell>
        </row>
        <row r="5958">
          <cell r="AP5958">
            <v>517120</v>
          </cell>
          <cell r="AQ5958">
            <v>11006856</v>
          </cell>
          <cell r="AR5958">
            <v>11</v>
          </cell>
          <cell r="AS5958">
            <v>41837</v>
          </cell>
          <cell r="AT5958" t="str">
            <v>031-2012 Terminado Mantenimiento Periódico FDL SUBA Arterial  -</v>
          </cell>
          <cell r="AV5958" t="str">
            <v>sc</v>
          </cell>
        </row>
        <row r="5959">
          <cell r="AP5959">
            <v>517267</v>
          </cell>
          <cell r="AQ5959">
            <v>11006637</v>
          </cell>
          <cell r="AR5959">
            <v>11</v>
          </cell>
          <cell r="AS5959">
            <v>42313</v>
          </cell>
          <cell r="AT5959" t="str">
            <v>IDU-69-2008 Terminado Acciones de Movilidad IDU Arterial  -</v>
          </cell>
          <cell r="AV5959" t="str">
            <v>MVA - CONSTRUCCION CTO 1725/2014</v>
          </cell>
        </row>
        <row r="5960">
          <cell r="AP5960">
            <v>517273</v>
          </cell>
          <cell r="AQ5960">
            <v>11006415</v>
          </cell>
          <cell r="AR5960">
            <v>11</v>
          </cell>
          <cell r="AS5960">
            <v>42313</v>
          </cell>
          <cell r="AT5960" t="str">
            <v>IDU-69-2008 Terminado Acciones de Movilidad IDU Arterial  -</v>
          </cell>
          <cell r="AV5960" t="str">
            <v>Contrato IDU-1725-2014 AV. TABOR</v>
          </cell>
        </row>
        <row r="5961">
          <cell r="AP5961">
            <v>517282</v>
          </cell>
          <cell r="AQ5961">
            <v>11006600</v>
          </cell>
          <cell r="AR5961">
            <v>11</v>
          </cell>
          <cell r="AS5961">
            <v>42313</v>
          </cell>
          <cell r="AT5961" t="str">
            <v>IDU-69-2008 Terminado Acciones de Movilidad IDU Arterial  -</v>
          </cell>
          <cell r="AV5961" t="str">
            <v>MVA - CONSTRUCCION CTO 1725/2014</v>
          </cell>
        </row>
        <row r="5962">
          <cell r="AP5962">
            <v>517294</v>
          </cell>
          <cell r="AQ5962">
            <v>11006794</v>
          </cell>
          <cell r="AR5962">
            <v>11</v>
          </cell>
          <cell r="AS5962">
            <v>42313</v>
          </cell>
          <cell r="AT5962" t="str">
            <v>IDU-69-2008 Terminado Acciones de Movilidad IDU Arterial  -</v>
          </cell>
          <cell r="AV5962" t="str">
            <v>MVA - CONSTRUCCION CTO 1725/2014</v>
          </cell>
        </row>
        <row r="5963">
          <cell r="AP5963">
            <v>517306</v>
          </cell>
          <cell r="AQ5963">
            <v>11006383</v>
          </cell>
          <cell r="AR5963">
            <v>11</v>
          </cell>
          <cell r="AS5963">
            <v>42313</v>
          </cell>
          <cell r="AT5963" t="str">
            <v>IDU-69-2008 Terminado Acciones de Movilidad IDU Arterial  -</v>
          </cell>
          <cell r="AV5963" t="str">
            <v>Contrato IDU-1725-2014 AV. TABOR</v>
          </cell>
        </row>
        <row r="5964">
          <cell r="AP5964">
            <v>517315</v>
          </cell>
          <cell r="AQ5964">
            <v>11006365</v>
          </cell>
          <cell r="AR5964">
            <v>11</v>
          </cell>
          <cell r="AS5964">
            <v>42313</v>
          </cell>
          <cell r="AT5964" t="str">
            <v>IDU-69-2008 Terminado Acciones de Movilidad IDU Arterial  -</v>
          </cell>
          <cell r="AV5964" t="str">
            <v>Contrato IDU-1725-2014 AV. TABOR</v>
          </cell>
        </row>
        <row r="5965">
          <cell r="AP5965">
            <v>517345</v>
          </cell>
          <cell r="AQ5965">
            <v>11006301</v>
          </cell>
          <cell r="AR5965">
            <v>11</v>
          </cell>
          <cell r="AS5965">
            <v>42313</v>
          </cell>
          <cell r="AT5965" t="str">
            <v>IDU-69-2008 Terminado Acciones de Movilidad IDU Arterial  -</v>
          </cell>
          <cell r="AV5965" t="str">
            <v>Contrato IDU-1725-2014 AV. TABOR</v>
          </cell>
        </row>
        <row r="5966">
          <cell r="AP5966">
            <v>517348</v>
          </cell>
          <cell r="AQ5966">
            <v>11006317</v>
          </cell>
          <cell r="AR5966">
            <v>11</v>
          </cell>
          <cell r="AS5966">
            <v>42313</v>
          </cell>
          <cell r="AT5966" t="str">
            <v>IDU-69-2008 Terminado Acciones de Movilidad IDU Arterial  -</v>
          </cell>
          <cell r="AV5966" t="str">
            <v>Contrato IDU-1725-2014 AV. TABOR</v>
          </cell>
        </row>
        <row r="5967">
          <cell r="AP5967">
            <v>517680</v>
          </cell>
          <cell r="AQ5967">
            <v>50007361</v>
          </cell>
          <cell r="AR5967">
            <v>11</v>
          </cell>
          <cell r="AS5967">
            <v>42313</v>
          </cell>
          <cell r="AT5967" t="str">
            <v>IDU-1680-2014 Terminado Mantenimiento Rutinario IDU Arterial  -</v>
          </cell>
          <cell r="AV5967" t="str">
            <v>sc</v>
          </cell>
        </row>
        <row r="5968">
          <cell r="AP5968">
            <v>517682</v>
          </cell>
          <cell r="AQ5968">
            <v>50007361</v>
          </cell>
          <cell r="AR5968">
            <v>11</v>
          </cell>
          <cell r="AS5968">
            <v>42313</v>
          </cell>
          <cell r="AT5968" t="str">
            <v>IDU-1680-2014 Terminado Mantenimiento Rutinario IDU Arterial  -</v>
          </cell>
          <cell r="AV5968" t="str">
            <v>sc</v>
          </cell>
        </row>
        <row r="5969">
          <cell r="AP5969">
            <v>517703</v>
          </cell>
          <cell r="AQ5969">
            <v>11012286</v>
          </cell>
          <cell r="AR5969">
            <v>11</v>
          </cell>
          <cell r="AS5969">
            <v>42313</v>
          </cell>
          <cell r="AT5969" t="str">
            <v>IDU-1815-2013 Terminado Rehabilitación IDU Arterial  -Anden 1-5 Calzada 2-4-POLIZA ESTABILIDAD ACTIVA</v>
          </cell>
          <cell r="AV5969" t="str">
            <v>sc</v>
          </cell>
        </row>
        <row r="5970">
          <cell r="AP5970">
            <v>517705</v>
          </cell>
          <cell r="AQ5970">
            <v>11012286</v>
          </cell>
          <cell r="AR5970">
            <v>11</v>
          </cell>
          <cell r="AS5970">
            <v>42313</v>
          </cell>
          <cell r="AT5970" t="str">
            <v>IDU-1815-2013 Terminado Rehabilitación IDU Arterial  -Anden 1-5 Calzada 2-4-POLIZA ESTABILIDAD ACTIVA</v>
          </cell>
          <cell r="AV5970" t="str">
            <v>sc</v>
          </cell>
        </row>
        <row r="5971">
          <cell r="AP5971">
            <v>517772</v>
          </cell>
          <cell r="AQ5971">
            <v>11006876</v>
          </cell>
          <cell r="AR5971">
            <v>11</v>
          </cell>
          <cell r="AS5971">
            <v>42313</v>
          </cell>
          <cell r="AT5971" t="str">
            <v>IDU-55-2012 Terminado Acciones de Movilidad IDU Arterial  -</v>
          </cell>
          <cell r="AV5971" t="str">
            <v>sc</v>
          </cell>
        </row>
        <row r="5972">
          <cell r="AP5972">
            <v>518287</v>
          </cell>
          <cell r="AQ5972">
            <v>11012293</v>
          </cell>
          <cell r="AR5972">
            <v>11</v>
          </cell>
          <cell r="AS5972">
            <v>42488</v>
          </cell>
          <cell r="AT5972" t="str">
            <v>SD Terminado Parcheo UAERMV Arterial  -</v>
          </cell>
          <cell r="AV5972" t="str">
            <v>sc</v>
          </cell>
        </row>
        <row r="5973">
          <cell r="AP5973">
            <v>518289</v>
          </cell>
          <cell r="AQ5973">
            <v>11012293</v>
          </cell>
          <cell r="AR5973">
            <v>11</v>
          </cell>
          <cell r="AS5973">
            <v>42488</v>
          </cell>
          <cell r="AT5973" t="str">
            <v>SD Terminado Parcheo UAERMV Arterial  -</v>
          </cell>
          <cell r="AV5973" t="str">
            <v>sc</v>
          </cell>
        </row>
        <row r="5974">
          <cell r="AP5974">
            <v>518368</v>
          </cell>
          <cell r="AQ5974">
            <v>11011895</v>
          </cell>
          <cell r="AR5974">
            <v>11</v>
          </cell>
          <cell r="AS5974">
            <v>42313</v>
          </cell>
          <cell r="AT5974" t="str">
            <v>IDU-55-2012 Terminado Acciones de Movilidad IDU Arterial  -</v>
          </cell>
          <cell r="AV5974" t="str">
            <v>sc</v>
          </cell>
        </row>
        <row r="5975">
          <cell r="AP5975">
            <v>518427</v>
          </cell>
          <cell r="AQ5975">
            <v>11012301</v>
          </cell>
          <cell r="AR5975">
            <v>11</v>
          </cell>
          <cell r="AS5975">
            <v>42412</v>
          </cell>
          <cell r="AT5975" t="str">
            <v>IDU-1806-2015 Contratado Mantenimiento Periódico IDU Arterial BRIGADA DE REACCIÓN VIAL -Anden 1-3 Cicloruta2-POLIZA ESTABILIDAD ACTIVA</v>
          </cell>
          <cell r="AV5975" t="str">
            <v>sc</v>
          </cell>
        </row>
        <row r="5976">
          <cell r="AP5976">
            <v>518429</v>
          </cell>
          <cell r="AQ5976">
            <v>11012301</v>
          </cell>
          <cell r="AR5976">
            <v>11</v>
          </cell>
          <cell r="AS5976">
            <v>42412</v>
          </cell>
          <cell r="AT5976" t="str">
            <v>IDU-1806-2015 Contratado Mantenimiento Periódico IDU Arterial BRIGADA DE REACCIÓN VIAL -Anden 1-3 Cicloruta2-POLIZA ESTABILIDAD ACTIVA</v>
          </cell>
          <cell r="AV5976" t="str">
            <v>sc</v>
          </cell>
        </row>
        <row r="5977">
          <cell r="AP5977">
            <v>518436</v>
          </cell>
          <cell r="AQ5977">
            <v>11012302</v>
          </cell>
          <cell r="AR5977">
            <v>11</v>
          </cell>
          <cell r="AS5977">
            <v>42412</v>
          </cell>
          <cell r="AT5977" t="str">
            <v>IDU-1806-2015 Contratado Mantenimiento Periódico IDU Arterial BRIGADA DE REACCIÓN VIAL -</v>
          </cell>
          <cell r="AV5977" t="str">
            <v>sc</v>
          </cell>
        </row>
        <row r="5978">
          <cell r="AP5978">
            <v>518438</v>
          </cell>
          <cell r="AQ5978">
            <v>11012302</v>
          </cell>
          <cell r="AR5978">
            <v>11</v>
          </cell>
          <cell r="AS5978">
            <v>42412</v>
          </cell>
          <cell r="AT5978" t="str">
            <v>IDU-1806-2015 Contratado Mantenimiento Periódico IDU Arterial BRIGADA DE REACCIÓN VIAL -</v>
          </cell>
          <cell r="AV5978" t="str">
            <v>sc</v>
          </cell>
        </row>
        <row r="5979">
          <cell r="AP5979">
            <v>518454</v>
          </cell>
          <cell r="AQ5979">
            <v>11012304</v>
          </cell>
          <cell r="AR5979">
            <v>11</v>
          </cell>
          <cell r="AS5979">
            <v>42667</v>
          </cell>
          <cell r="AT5979" t="str">
            <v>SD Terminado Parcheo UAERMV Arterial SD -</v>
          </cell>
          <cell r="AV5979" t="str">
            <v>sc</v>
          </cell>
        </row>
        <row r="5980">
          <cell r="AP5980">
            <v>518456</v>
          </cell>
          <cell r="AQ5980">
            <v>11012304</v>
          </cell>
          <cell r="AR5980">
            <v>11</v>
          </cell>
          <cell r="AS5980">
            <v>42412</v>
          </cell>
          <cell r="AT5980" t="str">
            <v>IDU-1806-2015 Contratado Mantenimiento Periódico IDU Arterial BRIGADA DE REACCIÓN VIAL -</v>
          </cell>
          <cell r="AV5980" t="str">
            <v>sc</v>
          </cell>
        </row>
        <row r="5981">
          <cell r="AP5981">
            <v>518463</v>
          </cell>
          <cell r="AQ5981">
            <v>11012324</v>
          </cell>
          <cell r="AR5981">
            <v>11</v>
          </cell>
          <cell r="AS5981">
            <v>42412</v>
          </cell>
          <cell r="AT5981" t="str">
            <v>IDU-1806-2015 Contratado Mantenimiento Periódico IDU Arterial BRIGADA DE REACCIÓN VIAL -</v>
          </cell>
          <cell r="AV5981" t="str">
            <v>sc</v>
          </cell>
        </row>
        <row r="5982">
          <cell r="AP5982">
            <v>518465</v>
          </cell>
          <cell r="AQ5982">
            <v>11012324</v>
          </cell>
          <cell r="AR5982">
            <v>11</v>
          </cell>
          <cell r="AS5982">
            <v>42412</v>
          </cell>
          <cell r="AT5982" t="str">
            <v>IDU-1806-2015 Contratado Mantenimiento Periódico IDU Arterial BRIGADA DE REACCIÓN VIAL -</v>
          </cell>
          <cell r="AV5982" t="str">
            <v>sc</v>
          </cell>
        </row>
        <row r="5983">
          <cell r="AP5983">
            <v>518472</v>
          </cell>
          <cell r="AQ5983">
            <v>11012327</v>
          </cell>
          <cell r="AR5983">
            <v>11</v>
          </cell>
          <cell r="AS5983">
            <v>42667</v>
          </cell>
          <cell r="AT5983" t="str">
            <v>SD Terminado Parcheo UAERMV Arterial SD -</v>
          </cell>
          <cell r="AV5983" t="str">
            <v>sc</v>
          </cell>
        </row>
        <row r="5984">
          <cell r="AP5984">
            <v>518474</v>
          </cell>
          <cell r="AQ5984">
            <v>11012327</v>
          </cell>
          <cell r="AR5984">
            <v>11</v>
          </cell>
          <cell r="AS5984">
            <v>42412</v>
          </cell>
          <cell r="AT5984" t="str">
            <v>IDU-1806-2015 Contratado Mantenimiento Periódico IDU Arterial BRIGADA DE REACCIÓN VIAL -</v>
          </cell>
          <cell r="AV5984" t="str">
            <v>sc</v>
          </cell>
        </row>
        <row r="5985">
          <cell r="AP5985">
            <v>518481</v>
          </cell>
          <cell r="AQ5985">
            <v>11012299</v>
          </cell>
          <cell r="AR5985">
            <v>11</v>
          </cell>
          <cell r="AS5985">
            <v>42667</v>
          </cell>
          <cell r="AT5985" t="str">
            <v>SD Terminado Parcheo UAERMV Arterial SD -</v>
          </cell>
          <cell r="AV5985" t="str">
            <v>sc</v>
          </cell>
        </row>
        <row r="5986">
          <cell r="AP5986">
            <v>518483</v>
          </cell>
          <cell r="AQ5986">
            <v>11012299</v>
          </cell>
          <cell r="AR5986">
            <v>11</v>
          </cell>
          <cell r="AS5986">
            <v>42667</v>
          </cell>
          <cell r="AT5986" t="str">
            <v>SD Terminado Parcheo UAERMV Arterial SD -</v>
          </cell>
          <cell r="AV5986" t="str">
            <v>sc</v>
          </cell>
        </row>
        <row r="5987">
          <cell r="AP5987">
            <v>518490</v>
          </cell>
          <cell r="AQ5987">
            <v>11003704</v>
          </cell>
          <cell r="AR5987">
            <v>11</v>
          </cell>
          <cell r="AS5987">
            <v>42667</v>
          </cell>
          <cell r="AT5987" t="str">
            <v>SD Terminado Parcheo UAERMV Arterial SD -Anden 1-3 Calzada 2-POLIZA ESTABILIDAD ACTIVA</v>
          </cell>
          <cell r="AV5987" t="str">
            <v>sc</v>
          </cell>
        </row>
        <row r="5988">
          <cell r="AP5988">
            <v>518492</v>
          </cell>
          <cell r="AQ5988">
            <v>11003704</v>
          </cell>
          <cell r="AR5988">
            <v>11</v>
          </cell>
          <cell r="AS5988">
            <v>42667</v>
          </cell>
          <cell r="AT5988" t="str">
            <v>SD Terminado Parcheo UAERMV Arterial SD -Anden 1-3 Calzada 2-POLIZA ESTABILIDAD ACTIVA</v>
          </cell>
          <cell r="AV5988" t="str">
            <v>sc</v>
          </cell>
        </row>
        <row r="5989">
          <cell r="AP5989">
            <v>518499</v>
          </cell>
          <cell r="AQ5989">
            <v>11012300</v>
          </cell>
          <cell r="AR5989">
            <v>11</v>
          </cell>
          <cell r="AS5989">
            <v>42667</v>
          </cell>
          <cell r="AT5989" t="str">
            <v>SD Terminado Parcheo UAERMV Arterial SD -</v>
          </cell>
          <cell r="AV5989" t="str">
            <v>sc</v>
          </cell>
        </row>
        <row r="5990">
          <cell r="AP5990">
            <v>518501</v>
          </cell>
          <cell r="AQ5990">
            <v>11012300</v>
          </cell>
          <cell r="AR5990">
            <v>11</v>
          </cell>
          <cell r="AS5990">
            <v>42667</v>
          </cell>
          <cell r="AT5990" t="str">
            <v>SD Terminado Parcheo UAERMV Arterial SD -</v>
          </cell>
          <cell r="AV5990" t="str">
            <v>sc</v>
          </cell>
        </row>
        <row r="5991">
          <cell r="AP5991">
            <v>518517</v>
          </cell>
          <cell r="AQ5991">
            <v>11012313</v>
          </cell>
          <cell r="AR5991">
            <v>11</v>
          </cell>
          <cell r="AS5991">
            <v>42412</v>
          </cell>
          <cell r="AT5991" t="str">
            <v>IDU-1806-2015 Contratado Mantenimiento Periódico IDU Arterial BRIGADA DE REACCIÓN VIAL -</v>
          </cell>
          <cell r="AV5991" t="str">
            <v>sc</v>
          </cell>
        </row>
        <row r="5992">
          <cell r="AP5992">
            <v>518519</v>
          </cell>
          <cell r="AQ5992">
            <v>11012313</v>
          </cell>
          <cell r="AR5992">
            <v>11</v>
          </cell>
          <cell r="AS5992">
            <v>42412</v>
          </cell>
          <cell r="AT5992" t="str">
            <v>IDU-1806-2015 Contratado Mantenimiento Periódico IDU Arterial BRIGADA DE REACCIÓN VIAL -</v>
          </cell>
          <cell r="AV5992" t="str">
            <v>sc</v>
          </cell>
        </row>
        <row r="5993">
          <cell r="AP5993">
            <v>518538</v>
          </cell>
          <cell r="AQ5993">
            <v>11012311</v>
          </cell>
          <cell r="AR5993">
            <v>11</v>
          </cell>
          <cell r="AS5993">
            <v>42667</v>
          </cell>
          <cell r="AT5993" t="str">
            <v>SD Terminado Parcheo UAERMV Arterial SD -</v>
          </cell>
          <cell r="AV5993" t="str">
            <v>sc</v>
          </cell>
        </row>
        <row r="5994">
          <cell r="AP5994">
            <v>518540</v>
          </cell>
          <cell r="AQ5994">
            <v>11012311</v>
          </cell>
          <cell r="AR5994">
            <v>11</v>
          </cell>
          <cell r="AS5994">
            <v>42412</v>
          </cell>
          <cell r="AT5994" t="str">
            <v>IDU-1806-2015 Contratado Mantenimiento Periódico IDU Arterial BRIGADA DE REACCIÓN VIAL -</v>
          </cell>
          <cell r="AV5994" t="str">
            <v>sc</v>
          </cell>
        </row>
        <row r="5995">
          <cell r="AP5995">
            <v>518547</v>
          </cell>
          <cell r="AQ5995">
            <v>11012308</v>
          </cell>
          <cell r="AR5995">
            <v>11</v>
          </cell>
          <cell r="AS5995">
            <v>42667</v>
          </cell>
          <cell r="AT5995" t="str">
            <v>SD Terminado Parcheo UAERMV Arterial SD -</v>
          </cell>
          <cell r="AV5995" t="str">
            <v>sc</v>
          </cell>
        </row>
        <row r="5996">
          <cell r="AP5996">
            <v>518549</v>
          </cell>
          <cell r="AQ5996">
            <v>11012308</v>
          </cell>
          <cell r="AR5996">
            <v>11</v>
          </cell>
          <cell r="AS5996">
            <v>42667</v>
          </cell>
          <cell r="AT5996" t="str">
            <v>SD Terminado Parcheo UAERMV Arterial SD -</v>
          </cell>
          <cell r="AV5996" t="str">
            <v>sc</v>
          </cell>
        </row>
        <row r="5997">
          <cell r="AP5997">
            <v>518556</v>
          </cell>
          <cell r="AQ5997">
            <v>11012309</v>
          </cell>
          <cell r="AR5997">
            <v>11</v>
          </cell>
          <cell r="AS5997">
            <v>42667</v>
          </cell>
          <cell r="AT5997" t="str">
            <v>SD Terminado Parcheo UAERMV Arterial SD -</v>
          </cell>
          <cell r="AV5997" t="str">
            <v>sc</v>
          </cell>
        </row>
        <row r="5998">
          <cell r="AP5998">
            <v>518558</v>
          </cell>
          <cell r="AQ5998">
            <v>11012309</v>
          </cell>
          <cell r="AR5998">
            <v>11</v>
          </cell>
          <cell r="AS5998">
            <v>42667</v>
          </cell>
          <cell r="AT5998" t="str">
            <v>SD Terminado Parcheo UAERMV Arterial SD -</v>
          </cell>
          <cell r="AV5998" t="str">
            <v>sc</v>
          </cell>
        </row>
        <row r="5999">
          <cell r="AP5999">
            <v>518563</v>
          </cell>
          <cell r="AQ5999">
            <v>11007470</v>
          </cell>
          <cell r="AR5999">
            <v>11</v>
          </cell>
          <cell r="AS5999">
            <v>42667</v>
          </cell>
          <cell r="AT5999" t="str">
            <v>SD Terminado Mantenimiento Periódico UAERMV Arterial SD -Anden 1-9-POLIZA ESTABILIDAD ACTIVA</v>
          </cell>
          <cell r="AV5999" t="str">
            <v>sc</v>
          </cell>
        </row>
        <row r="6000">
          <cell r="AP6000">
            <v>518602</v>
          </cell>
          <cell r="AQ6000">
            <v>11005964</v>
          </cell>
          <cell r="AR6000">
            <v>11</v>
          </cell>
          <cell r="AS6000">
            <v>42723</v>
          </cell>
          <cell r="AT6000" t="str">
            <v>SD Terminado Mantenimiento Periódico UAERMV Arterial SD -Anden 1-9-POLIZA ESTABILIDAD ACTIVA</v>
          </cell>
          <cell r="AV6000" t="str">
            <v>sc</v>
          </cell>
        </row>
        <row r="6001">
          <cell r="AP6001">
            <v>518604</v>
          </cell>
          <cell r="AQ6001">
            <v>11005964</v>
          </cell>
          <cell r="AR6001">
            <v>11</v>
          </cell>
          <cell r="AS6001">
            <v>42611</v>
          </cell>
          <cell r="AT6001" t="str">
            <v>SD Terminado Mantenimiento Periódico UAERMV Arterial  -Anden 1-9-POLIZA ESTABILIDAD ACTIVA</v>
          </cell>
          <cell r="AV6001" t="str">
            <v>sc</v>
          </cell>
        </row>
        <row r="6002">
          <cell r="AP6002">
            <v>518663</v>
          </cell>
          <cell r="AQ6002">
            <v>11007244</v>
          </cell>
          <cell r="AR6002">
            <v>11</v>
          </cell>
          <cell r="AS6002">
            <v>42667</v>
          </cell>
          <cell r="AT6002" t="str">
            <v>SD Terminado Mantenimiento Periódico UAERMV Arterial SD -Anden 1-9-POLIZA ESTABILIDAD ACTIVA</v>
          </cell>
          <cell r="AV6002" t="str">
            <v>sc</v>
          </cell>
        </row>
        <row r="6003">
          <cell r="AP6003">
            <v>518665</v>
          </cell>
          <cell r="AQ6003">
            <v>11007244</v>
          </cell>
          <cell r="AR6003">
            <v>11</v>
          </cell>
          <cell r="AS6003">
            <v>42611</v>
          </cell>
          <cell r="AT6003" t="str">
            <v>SD Terminado Mantenimiento Periódico UAERMV Arterial  -Anden 1-9-POLIZA ESTABILIDAD ACTIVA</v>
          </cell>
          <cell r="AV6003" t="str">
            <v>sc</v>
          </cell>
        </row>
        <row r="6004">
          <cell r="AP6004">
            <v>518846</v>
          </cell>
          <cell r="AQ6004">
            <v>11001783</v>
          </cell>
          <cell r="AR6004">
            <v>11</v>
          </cell>
          <cell r="AS6004">
            <v>42550</v>
          </cell>
          <cell r="AT6004" t="str">
            <v>SD Terminado Parcheo UAERMV Arterial SD DECRETO 064/2015-Anden 1-9-POLIZA ESTABILIDAD ACTIVA</v>
          </cell>
          <cell r="AV6004" t="str">
            <v>sc</v>
          </cell>
        </row>
        <row r="6005">
          <cell r="AP6005">
            <v>519127</v>
          </cell>
          <cell r="AQ6005">
            <v>50007700</v>
          </cell>
          <cell r="AR6005">
            <v>11</v>
          </cell>
          <cell r="AS6005">
            <v>42550</v>
          </cell>
          <cell r="AT6005" t="str">
            <v>SD Terminado Parcheo UAERMV Arterial SD DECRETO 064/2015-Anden 1-9-POLIZA ESTABILIDAD ACTIVA</v>
          </cell>
          <cell r="AV6005" t="str">
            <v>sc</v>
          </cell>
        </row>
        <row r="6006">
          <cell r="AP6006">
            <v>519129</v>
          </cell>
          <cell r="AQ6006">
            <v>50007700</v>
          </cell>
          <cell r="AR6006">
            <v>11</v>
          </cell>
          <cell r="AS6006">
            <v>42611</v>
          </cell>
          <cell r="AT6006" t="str">
            <v>SD Terminado Mantenimiento Periódico UAERMV Arterial  -Anden 1-9-POLIZA ESTABILIDAD ACTIVA</v>
          </cell>
          <cell r="AV6006" t="str">
            <v>sc</v>
          </cell>
        </row>
        <row r="6007">
          <cell r="AP6007">
            <v>519157</v>
          </cell>
          <cell r="AQ6007">
            <v>50007356</v>
          </cell>
          <cell r="AR6007">
            <v>11</v>
          </cell>
          <cell r="AS6007">
            <v>42313</v>
          </cell>
          <cell r="AT6007" t="str">
            <v>IDU-1815-2013 Terminado Rehabilitación IDU Arterial  -Anden 1-5 Calzada 2-4-POLIZA ESTABILIDAD ACTIVA</v>
          </cell>
          <cell r="AV6007" t="str">
            <v>sc</v>
          </cell>
        </row>
        <row r="6008">
          <cell r="AP6008">
            <v>519159</v>
          </cell>
          <cell r="AQ6008">
            <v>50007356</v>
          </cell>
          <cell r="AR6008">
            <v>11</v>
          </cell>
          <cell r="AS6008">
            <v>42313</v>
          </cell>
          <cell r="AT6008" t="str">
            <v>IDU-1815-2013 Terminado Rehabilitación IDU Arterial  -Anden 1-5 Calzada 2-4-POLIZA ESTABILIDAD ACTIVA</v>
          </cell>
          <cell r="AV6008" t="str">
            <v>sc</v>
          </cell>
        </row>
        <row r="6009">
          <cell r="AP6009">
            <v>519467</v>
          </cell>
          <cell r="AQ6009">
            <v>11012156</v>
          </cell>
          <cell r="AR6009">
            <v>11</v>
          </cell>
          <cell r="AS6009">
            <v>42313</v>
          </cell>
          <cell r="AT6009" t="str">
            <v>IDU-1815-2013 Terminado Acciones de Movilidad IDU Arterial  -Separador 3 Calzada 4-6-POLIZA ESTABILIDAD ACTIVA</v>
          </cell>
          <cell r="AV6009" t="str">
            <v>sc</v>
          </cell>
        </row>
        <row r="6010">
          <cell r="AP6010">
            <v>519901</v>
          </cell>
          <cell r="AQ6010">
            <v>11012157</v>
          </cell>
          <cell r="AR6010">
            <v>11</v>
          </cell>
          <cell r="AS6010">
            <v>42313</v>
          </cell>
          <cell r="AT6010" t="str">
            <v>IDU-55-2012 Terminado Acciones de Movilidad IDU Arterial  -Anden 1 Cicloruta 2 Separador 3 Calzada 4-POLIZA ESTABILIDAD ACTIVA</v>
          </cell>
          <cell r="AV6010" t="str">
            <v>sc</v>
          </cell>
        </row>
        <row r="6011">
          <cell r="AP6011">
            <v>519949</v>
          </cell>
          <cell r="AQ6011">
            <v>11001558</v>
          </cell>
          <cell r="AR6011">
            <v>11</v>
          </cell>
          <cell r="AS6011">
            <v>41481</v>
          </cell>
          <cell r="AT6011" t="str">
            <v>SD Terminado Mantenimiento Periódico UAERMV Arterial  -</v>
          </cell>
          <cell r="AV6011" t="str">
            <v>AV LA CONEJERA MVA</v>
          </cell>
        </row>
        <row r="6012">
          <cell r="AP6012">
            <v>522842</v>
          </cell>
          <cell r="AQ6012">
            <v>11009813</v>
          </cell>
          <cell r="AR6012">
            <v>11</v>
          </cell>
          <cell r="AS6012">
            <v>42412</v>
          </cell>
          <cell r="AT6012" t="str">
            <v>IDU-1806-2015 Contratado Mantenimiento Periódico IDU Arterial BRIGADA DE REACCIÓN VIAL -</v>
          </cell>
          <cell r="AV6012" t="str">
            <v>sc</v>
          </cell>
        </row>
        <row r="6013">
          <cell r="AP6013">
            <v>522844</v>
          </cell>
          <cell r="AQ6013">
            <v>11009813</v>
          </cell>
          <cell r="AR6013">
            <v>11</v>
          </cell>
          <cell r="AS6013">
            <v>42412</v>
          </cell>
          <cell r="AT6013" t="str">
            <v>IDU-1806-2015 Contratado Mantenimiento Periódico IDU Arterial BRIGADA DE REACCIÓN VIAL -</v>
          </cell>
          <cell r="AV6013" t="str">
            <v>sc</v>
          </cell>
        </row>
        <row r="6014">
          <cell r="AP6014">
            <v>522847</v>
          </cell>
          <cell r="AQ6014">
            <v>11010436</v>
          </cell>
          <cell r="AR6014">
            <v>11</v>
          </cell>
          <cell r="AS6014">
            <v>42667</v>
          </cell>
          <cell r="AT6014" t="str">
            <v>SD Terminado Parcheo UAERMV Arterial SD -Calzada2-POLIZA ESTABILIDAD ACTIVA</v>
          </cell>
          <cell r="AV6014" t="str">
            <v>sc</v>
          </cell>
        </row>
        <row r="6015">
          <cell r="AP6015">
            <v>522849</v>
          </cell>
          <cell r="AQ6015">
            <v>11010436</v>
          </cell>
          <cell r="AR6015">
            <v>11</v>
          </cell>
          <cell r="AS6015">
            <v>42412</v>
          </cell>
          <cell r="AT6015" t="str">
            <v>IDU-1806-2015 Contratado Mantenimiento Periódico IDU Arterial BRIGADA DE REACCIÓN VIAL -Calzada2-POLIZA ESTABILIDAD ACTIVA</v>
          </cell>
          <cell r="AV6015" t="str">
            <v>sc</v>
          </cell>
        </row>
        <row r="6016">
          <cell r="AP6016">
            <v>522854</v>
          </cell>
          <cell r="AQ6016">
            <v>11010563</v>
          </cell>
          <cell r="AR6016">
            <v>11</v>
          </cell>
          <cell r="AS6016">
            <v>42667</v>
          </cell>
          <cell r="AT6016" t="str">
            <v>SD Terminado Parcheo UAERMV Arterial SD -</v>
          </cell>
          <cell r="AV6016" t="str">
            <v>sc</v>
          </cell>
        </row>
        <row r="6017">
          <cell r="AP6017">
            <v>522858</v>
          </cell>
          <cell r="AQ6017">
            <v>11010563</v>
          </cell>
          <cell r="AR6017">
            <v>11</v>
          </cell>
          <cell r="AS6017">
            <v>42667</v>
          </cell>
          <cell r="AT6017" t="str">
            <v>SD Terminado Parcheo UAERMV Arterial SD -</v>
          </cell>
          <cell r="AV6017" t="str">
            <v>sc</v>
          </cell>
        </row>
        <row r="6018">
          <cell r="AP6018">
            <v>522880</v>
          </cell>
          <cell r="AQ6018">
            <v>11010957</v>
          </cell>
          <cell r="AR6018">
            <v>11</v>
          </cell>
          <cell r="AS6018">
            <v>42412</v>
          </cell>
          <cell r="AT6018" t="str">
            <v>IDU-1806-2015 Contratado Mantenimiento Periódico IDU Arterial BRIGADA DE REACCIÓN VIAL -Calzada2-POLIZA ESTABILIDAD ACTIVA</v>
          </cell>
          <cell r="AV6018" t="str">
            <v>sc</v>
          </cell>
        </row>
        <row r="6019">
          <cell r="AP6019">
            <v>522882</v>
          </cell>
          <cell r="AQ6019">
            <v>11010957</v>
          </cell>
          <cell r="AR6019">
            <v>11</v>
          </cell>
          <cell r="AS6019">
            <v>42667</v>
          </cell>
          <cell r="AT6019" t="str">
            <v>SD Terminado Parcheo UAERMV Arterial SD -Calzada2-POLIZA ESTABILIDAD ACTIVA</v>
          </cell>
          <cell r="AV6019" t="str">
            <v>sc</v>
          </cell>
        </row>
        <row r="6020">
          <cell r="AP6020">
            <v>522887</v>
          </cell>
          <cell r="AQ6020">
            <v>11010993</v>
          </cell>
          <cell r="AR6020">
            <v>11</v>
          </cell>
          <cell r="AS6020">
            <v>42412</v>
          </cell>
          <cell r="AT6020" t="str">
            <v>IDU-1806-2015 Contratado Mantenimiento Periódico IDU Arterial BRIGADA DE REACCIÓN VIAL --POLIZA ESTABILIDAD ACTIVA</v>
          </cell>
          <cell r="AV6020" t="str">
            <v>sc</v>
          </cell>
        </row>
        <row r="6021">
          <cell r="AP6021">
            <v>522889</v>
          </cell>
          <cell r="AQ6021">
            <v>11010993</v>
          </cell>
          <cell r="AR6021">
            <v>11</v>
          </cell>
          <cell r="AS6021">
            <v>42667</v>
          </cell>
          <cell r="AT6021" t="str">
            <v>SD Terminado Parcheo UAERMV Arterial SD --POLIZA ESTABILIDAD ACTIVA</v>
          </cell>
          <cell r="AV6021" t="str">
            <v>sc</v>
          </cell>
        </row>
        <row r="6022">
          <cell r="AP6022">
            <v>522899</v>
          </cell>
          <cell r="AQ6022">
            <v>11011047</v>
          </cell>
          <cell r="AR6022">
            <v>11</v>
          </cell>
          <cell r="AS6022">
            <v>42412</v>
          </cell>
          <cell r="AT6022" t="str">
            <v>IDU-1806-2015 Contratado Mantenimiento Periódico IDU Arterial BRIGADA DE REACCIÓN VIAL --POLIZA ESTABILIDAD ACTIVA</v>
          </cell>
          <cell r="AV6022" t="str">
            <v>sc</v>
          </cell>
        </row>
        <row r="6023">
          <cell r="AP6023">
            <v>522901</v>
          </cell>
          <cell r="AQ6023">
            <v>11011047</v>
          </cell>
          <cell r="AR6023">
            <v>11</v>
          </cell>
          <cell r="AS6023">
            <v>42412</v>
          </cell>
          <cell r="AT6023" t="str">
            <v>IDU-1806-2015 Contratado Mantenimiento Periódico IDU Arterial BRIGADA DE REACCIÓN VIAL --POLIZA ESTABILIDAD ACTIVA</v>
          </cell>
          <cell r="AV6023" t="str">
            <v>sc</v>
          </cell>
        </row>
        <row r="6024">
          <cell r="AP6024">
            <v>522911</v>
          </cell>
          <cell r="AQ6024">
            <v>11011125</v>
          </cell>
          <cell r="AR6024">
            <v>11</v>
          </cell>
          <cell r="AS6024">
            <v>42412</v>
          </cell>
          <cell r="AT6024" t="str">
            <v>IDU-1806-2015 Contratado Mantenimiento Periódico IDU Arterial BRIGADA DE REACCIÓN VIAL -Calzada2-POLIZA ESTABILIDAD ACTIVA</v>
          </cell>
          <cell r="AV6024" t="str">
            <v>sc</v>
          </cell>
        </row>
        <row r="6025">
          <cell r="AP6025">
            <v>522913</v>
          </cell>
          <cell r="AQ6025">
            <v>11011125</v>
          </cell>
          <cell r="AR6025">
            <v>11</v>
          </cell>
          <cell r="AS6025">
            <v>42667</v>
          </cell>
          <cell r="AT6025" t="str">
            <v>SD Terminado Parcheo UAERMV Arterial SD -Calzada2-POLIZA ESTABILIDAD ACTIVA</v>
          </cell>
          <cell r="AV6025" t="str">
            <v>sc</v>
          </cell>
        </row>
        <row r="6026">
          <cell r="AP6026">
            <v>522938</v>
          </cell>
          <cell r="AQ6026">
            <v>11011227</v>
          </cell>
          <cell r="AR6026">
            <v>11</v>
          </cell>
          <cell r="AS6026">
            <v>42313</v>
          </cell>
          <cell r="AT6026" t="str">
            <v>IDU-55-2012 Terminado Acciones de Movilidad IDU Arterial  -</v>
          </cell>
          <cell r="AV6026" t="str">
            <v>AV DE LA CONSTITUCION MVA</v>
          </cell>
        </row>
        <row r="6027">
          <cell r="AP6027">
            <v>522940</v>
          </cell>
          <cell r="AQ6027">
            <v>11011227</v>
          </cell>
          <cell r="AR6027">
            <v>11</v>
          </cell>
          <cell r="AS6027">
            <v>42313</v>
          </cell>
          <cell r="AT6027" t="str">
            <v>IDU-55-2012 Terminado Acciones de Movilidad IDU Arterial  -</v>
          </cell>
          <cell r="AV6027" t="str">
            <v>AV DE LA CONSTITUCION MVA</v>
          </cell>
        </row>
        <row r="6028">
          <cell r="AP6028">
            <v>522943</v>
          </cell>
          <cell r="AQ6028">
            <v>11011252</v>
          </cell>
          <cell r="AR6028">
            <v>11</v>
          </cell>
          <cell r="AS6028">
            <v>42313</v>
          </cell>
          <cell r="AT6028" t="str">
            <v>IDU-55-2012 Terminado Acciones de Movilidad IDU Arterial  -</v>
          </cell>
          <cell r="AV6028" t="str">
            <v>AV DE LA CONSTITUCION MVA</v>
          </cell>
        </row>
        <row r="6029">
          <cell r="AP6029">
            <v>522945</v>
          </cell>
          <cell r="AQ6029">
            <v>11011252</v>
          </cell>
          <cell r="AR6029">
            <v>11</v>
          </cell>
          <cell r="AS6029">
            <v>42313</v>
          </cell>
          <cell r="AT6029" t="str">
            <v>IDU-55-2012 Terminado Acciones de Movilidad IDU Arterial  -</v>
          </cell>
          <cell r="AV6029" t="str">
            <v>AV DE LA CONSTITUCION MVA</v>
          </cell>
        </row>
        <row r="6030">
          <cell r="AP6030">
            <v>522948</v>
          </cell>
          <cell r="AQ6030">
            <v>11011276</v>
          </cell>
          <cell r="AR6030">
            <v>11</v>
          </cell>
          <cell r="AS6030">
            <v>42313</v>
          </cell>
          <cell r="AT6030" t="str">
            <v>IDU-55-2012 Terminado Acciones de Movilidad IDU Arterial  -</v>
          </cell>
          <cell r="AV6030" t="str">
            <v>AV DE LA CONSTITUCION MVA</v>
          </cell>
        </row>
        <row r="6031">
          <cell r="AP6031">
            <v>522950</v>
          </cell>
          <cell r="AQ6031">
            <v>11011276</v>
          </cell>
          <cell r="AR6031">
            <v>11</v>
          </cell>
          <cell r="AS6031">
            <v>42313</v>
          </cell>
          <cell r="AT6031" t="str">
            <v>IDU-55-2012 Terminado Acciones de Movilidad IDU Arterial  -</v>
          </cell>
          <cell r="AV6031" t="str">
            <v>AV DE LA CONSTITUCION MVA</v>
          </cell>
        </row>
        <row r="6032">
          <cell r="AP6032">
            <v>522953</v>
          </cell>
          <cell r="AQ6032">
            <v>11011301</v>
          </cell>
          <cell r="AR6032">
            <v>11</v>
          </cell>
          <cell r="AS6032">
            <v>42313</v>
          </cell>
          <cell r="AT6032" t="str">
            <v>IDU-55-2012 Terminado Acciones de Movilidad IDU Arterial  -</v>
          </cell>
          <cell r="AV6032" t="str">
            <v>AV DE LA CONSTITUCION MVA</v>
          </cell>
        </row>
        <row r="6033">
          <cell r="AP6033">
            <v>522955</v>
          </cell>
          <cell r="AQ6033">
            <v>11011301</v>
          </cell>
          <cell r="AR6033">
            <v>11</v>
          </cell>
          <cell r="AS6033">
            <v>42313</v>
          </cell>
          <cell r="AT6033" t="str">
            <v>IDU-55-2012 Terminado Acciones de Movilidad IDU Arterial  -</v>
          </cell>
          <cell r="AV6033" t="str">
            <v>AV DE LA CONSTITUCION MVA</v>
          </cell>
        </row>
        <row r="6034">
          <cell r="AP6034">
            <v>522960</v>
          </cell>
          <cell r="AQ6034">
            <v>11011325</v>
          </cell>
          <cell r="AR6034">
            <v>11</v>
          </cell>
          <cell r="AS6034">
            <v>42313</v>
          </cell>
          <cell r="AT6034" t="str">
            <v>IDU-55-2012 Terminado Acciones de Movilidad IDU Arterial  -</v>
          </cell>
          <cell r="AV6034" t="str">
            <v>AV DE LA CONSTITUCION MVA</v>
          </cell>
        </row>
        <row r="6035">
          <cell r="AP6035">
            <v>522965</v>
          </cell>
          <cell r="AQ6035">
            <v>11011349</v>
          </cell>
          <cell r="AR6035">
            <v>11</v>
          </cell>
          <cell r="AS6035">
            <v>42313</v>
          </cell>
          <cell r="AT6035" t="str">
            <v>IDU-55-2012 Terminado Acciones de Movilidad IDU Arterial  -</v>
          </cell>
          <cell r="AV6035" t="str">
            <v>AV DE LA CONSTITUCION MVA</v>
          </cell>
        </row>
        <row r="6036">
          <cell r="AP6036">
            <v>523112</v>
          </cell>
          <cell r="AQ6036">
            <v>11012175</v>
          </cell>
          <cell r="AR6036">
            <v>11</v>
          </cell>
          <cell r="AS6036">
            <v>42412</v>
          </cell>
          <cell r="AT6036" t="str">
            <v>IDU-1806-2015 Contratado Mantenimiento Periódico IDU Arterial BRIGADA DE REACCIÓN VIAL -</v>
          </cell>
          <cell r="AV6036" t="str">
            <v>sc</v>
          </cell>
        </row>
        <row r="6037">
          <cell r="AP6037">
            <v>523117</v>
          </cell>
          <cell r="AQ6037">
            <v>11012176</v>
          </cell>
          <cell r="AR6037">
            <v>11</v>
          </cell>
          <cell r="AS6037">
            <v>42667</v>
          </cell>
          <cell r="AT6037" t="str">
            <v>SD Terminado Parcheo UAERMV Arterial SD -</v>
          </cell>
          <cell r="AV6037" t="str">
            <v>sc</v>
          </cell>
        </row>
        <row r="6038">
          <cell r="AP6038">
            <v>523119</v>
          </cell>
          <cell r="AQ6038">
            <v>11012176</v>
          </cell>
          <cell r="AR6038">
            <v>11</v>
          </cell>
          <cell r="AS6038">
            <v>42667</v>
          </cell>
          <cell r="AT6038" t="str">
            <v>SD Terminado Parcheo UAERMV Arterial SD -</v>
          </cell>
          <cell r="AV6038" t="str">
            <v>sc</v>
          </cell>
        </row>
        <row r="6039">
          <cell r="AP6039">
            <v>525748</v>
          </cell>
          <cell r="AQ6039">
            <v>1004946</v>
          </cell>
          <cell r="AR6039">
            <v>11</v>
          </cell>
          <cell r="AS6039">
            <v>42313</v>
          </cell>
          <cell r="AT6039" t="str">
            <v>IDU-083-2012 Terminado Mantenimiento Periódico IDU Arterial  --POLIZA ESTABILIDAD ACTIVA</v>
          </cell>
          <cell r="AV6039" t="str">
            <v>sc</v>
          </cell>
        </row>
        <row r="6040">
          <cell r="AP6040">
            <v>525754</v>
          </cell>
          <cell r="AQ6040">
            <v>1004946</v>
          </cell>
          <cell r="AR6040">
            <v>11</v>
          </cell>
          <cell r="AS6040">
            <v>42313</v>
          </cell>
          <cell r="AT6040" t="str">
            <v>IDU-083-2012 Terminado Mantenimiento Periódico IDU Arterial  --POLIZA ESTABILIDAD ACTIVA</v>
          </cell>
          <cell r="AV6040" t="str">
            <v>sc</v>
          </cell>
        </row>
        <row r="6041">
          <cell r="AP6041">
            <v>525761</v>
          </cell>
          <cell r="AQ6041">
            <v>1004914</v>
          </cell>
          <cell r="AR6041">
            <v>11</v>
          </cell>
          <cell r="AS6041">
            <v>41298</v>
          </cell>
          <cell r="AT6041" t="str">
            <v>CONV-009-2011 Terminado Mantenimiento Periódico UAERMV Arterial  --POLIZA ESTABILIDAD ACTIVA</v>
          </cell>
          <cell r="AV6041" t="str">
            <v>sc</v>
          </cell>
        </row>
        <row r="6042">
          <cell r="AP6042">
            <v>525763</v>
          </cell>
          <cell r="AQ6042">
            <v>1004914</v>
          </cell>
          <cell r="AR6042">
            <v>11</v>
          </cell>
          <cell r="AS6042">
            <v>41298</v>
          </cell>
          <cell r="AT6042" t="str">
            <v>CONV-009-2011 Terminado Mantenimiento Periódico UAERMV Arterial  --POLIZA ESTABILIDAD ACTIVA</v>
          </cell>
          <cell r="AV6042" t="str">
            <v>sc</v>
          </cell>
        </row>
        <row r="6043">
          <cell r="AP6043">
            <v>525765</v>
          </cell>
          <cell r="AQ6043">
            <v>1004914</v>
          </cell>
          <cell r="AR6043">
            <v>11</v>
          </cell>
          <cell r="AS6043">
            <v>42313</v>
          </cell>
          <cell r="AT6043" t="str">
            <v>IDU-083-2012 Terminado Mantenimiento Periódico IDU Arterial  --POLIZA ESTABILIDAD ACTIVA</v>
          </cell>
          <cell r="AV6043" t="str">
            <v>sc</v>
          </cell>
        </row>
        <row r="6044">
          <cell r="AP6044">
            <v>525767</v>
          </cell>
          <cell r="AQ6044">
            <v>1004914</v>
          </cell>
          <cell r="AR6044">
            <v>11</v>
          </cell>
          <cell r="AS6044">
            <v>41298</v>
          </cell>
          <cell r="AT6044" t="str">
            <v>CONV-009-2011 Terminado Mantenimiento Periódico UAERMV Arterial  --POLIZA ESTABILIDAD ACTIVA</v>
          </cell>
          <cell r="AV6044" t="str">
            <v>sc</v>
          </cell>
        </row>
        <row r="6045">
          <cell r="AP6045">
            <v>525769</v>
          </cell>
          <cell r="AQ6045">
            <v>1004914</v>
          </cell>
          <cell r="AR6045">
            <v>11</v>
          </cell>
          <cell r="AS6045">
            <v>42313</v>
          </cell>
          <cell r="AT6045" t="str">
            <v>IDU-083-2012 Terminado Mantenimiento Periódico IDU Arterial  --POLIZA ESTABILIDAD ACTIVA</v>
          </cell>
          <cell r="AV6045" t="str">
            <v>sc</v>
          </cell>
        </row>
        <row r="6046">
          <cell r="AP6046">
            <v>525771</v>
          </cell>
          <cell r="AQ6046">
            <v>1004914</v>
          </cell>
          <cell r="AR6046">
            <v>11</v>
          </cell>
          <cell r="AS6046">
            <v>41298</v>
          </cell>
          <cell r="AT6046" t="str">
            <v>CONV-009-2011 Terminado Mantenimiento Periódico UAERMV Arterial  --POLIZA ESTABILIDAD ACTIVA</v>
          </cell>
          <cell r="AV6046" t="str">
            <v>sc</v>
          </cell>
        </row>
        <row r="6047">
          <cell r="AP6047">
            <v>525773</v>
          </cell>
          <cell r="AQ6047">
            <v>1004914</v>
          </cell>
          <cell r="AR6047">
            <v>11</v>
          </cell>
          <cell r="AS6047">
            <v>41298</v>
          </cell>
          <cell r="AT6047" t="str">
            <v>CONV-009-2011 Terminado Mantenimiento Periódico UAERMV Arterial  --POLIZA ESTABILIDAD ACTIVA</v>
          </cell>
          <cell r="AV6047" t="str">
            <v>sc</v>
          </cell>
        </row>
        <row r="6048">
          <cell r="AP6048">
            <v>525775</v>
          </cell>
          <cell r="AQ6048">
            <v>1004914</v>
          </cell>
          <cell r="AR6048">
            <v>11</v>
          </cell>
          <cell r="AS6048">
            <v>41298</v>
          </cell>
          <cell r="AT6048" t="str">
            <v>CONV-009-2011 Terminado Mantenimiento Periódico UAERMV Arterial  --POLIZA ESTABILIDAD ACTIVA</v>
          </cell>
          <cell r="AV6048" t="str">
            <v>sc</v>
          </cell>
        </row>
        <row r="6049">
          <cell r="AP6049">
            <v>525945</v>
          </cell>
          <cell r="AQ6049">
            <v>11012245</v>
          </cell>
          <cell r="AR6049">
            <v>11</v>
          </cell>
          <cell r="AS6049">
            <v>41149</v>
          </cell>
          <cell r="AT6049" t="str">
            <v>SD Terminado Mantenimiento Periódico UAERMV Local  -</v>
          </cell>
          <cell r="AV6049" t="str">
            <v>sc</v>
          </cell>
        </row>
        <row r="6050">
          <cell r="AP6050">
            <v>526326</v>
          </cell>
          <cell r="AQ6050">
            <v>11008720</v>
          </cell>
          <cell r="AR6050">
            <v>11</v>
          </cell>
          <cell r="AS6050">
            <v>42313</v>
          </cell>
          <cell r="AT6050" t="str">
            <v>IDU-1815-2013 Terminado Acciones de Movilidad IDU Arterial  -</v>
          </cell>
          <cell r="AV6050" t="str">
            <v>sc</v>
          </cell>
        </row>
        <row r="6051">
          <cell r="AP6051">
            <v>526329</v>
          </cell>
          <cell r="AQ6051">
            <v>11008720</v>
          </cell>
          <cell r="AR6051">
            <v>11</v>
          </cell>
          <cell r="AS6051">
            <v>42313</v>
          </cell>
          <cell r="AT6051" t="str">
            <v>IDU-69-2008 Terminado Acciones de Movilidad IDU Arterial  -</v>
          </cell>
          <cell r="AV6051" t="str">
            <v>sc</v>
          </cell>
        </row>
        <row r="6052">
          <cell r="AP6052">
            <v>526335</v>
          </cell>
          <cell r="AQ6052">
            <v>11008693</v>
          </cell>
          <cell r="AR6052">
            <v>11</v>
          </cell>
          <cell r="AS6052">
            <v>42313</v>
          </cell>
          <cell r="AT6052" t="str">
            <v>IDU-1815-2013 Terminado Acciones de Movilidad IDU Arterial  -</v>
          </cell>
          <cell r="AV6052" t="str">
            <v>sc</v>
          </cell>
        </row>
        <row r="6053">
          <cell r="AP6053">
            <v>526337</v>
          </cell>
          <cell r="AQ6053">
            <v>11008693</v>
          </cell>
          <cell r="AR6053">
            <v>11</v>
          </cell>
          <cell r="AS6053">
            <v>42313</v>
          </cell>
          <cell r="AT6053" t="str">
            <v>IDU-1815-2013 Terminado Acciones de Movilidad IDU Arterial  -</v>
          </cell>
          <cell r="AV6053" t="str">
            <v>sc</v>
          </cell>
        </row>
        <row r="6054">
          <cell r="AP6054">
            <v>526342</v>
          </cell>
          <cell r="AQ6054">
            <v>11008523</v>
          </cell>
          <cell r="AR6054">
            <v>11</v>
          </cell>
          <cell r="AS6054">
            <v>42313</v>
          </cell>
          <cell r="AT6054" t="str">
            <v>IDU-69-2008 Terminado Acciones de Movilidad IDU Arterial  -</v>
          </cell>
          <cell r="AV6054" t="str">
            <v>sc</v>
          </cell>
        </row>
        <row r="6055">
          <cell r="AP6055">
            <v>526344</v>
          </cell>
          <cell r="AQ6055">
            <v>11008523</v>
          </cell>
          <cell r="AR6055">
            <v>11</v>
          </cell>
          <cell r="AS6055">
            <v>42313</v>
          </cell>
          <cell r="AT6055" t="str">
            <v>IDU-69-2008 Terminado Acciones de Movilidad IDU Arterial  -</v>
          </cell>
          <cell r="AV6055" t="str">
            <v>sc</v>
          </cell>
        </row>
        <row r="6056">
          <cell r="AP6056">
            <v>526347</v>
          </cell>
          <cell r="AQ6056">
            <v>11008466</v>
          </cell>
          <cell r="AR6056">
            <v>11</v>
          </cell>
          <cell r="AS6056">
            <v>42313</v>
          </cell>
          <cell r="AT6056" t="str">
            <v>IDU-1815-2013 Terminado Acciones de Movilidad IDU Arterial  -</v>
          </cell>
          <cell r="AV6056" t="str">
            <v>sc</v>
          </cell>
        </row>
        <row r="6057">
          <cell r="AP6057">
            <v>526356</v>
          </cell>
          <cell r="AQ6057">
            <v>11008348</v>
          </cell>
          <cell r="AR6057">
            <v>11</v>
          </cell>
          <cell r="AS6057">
            <v>42313</v>
          </cell>
          <cell r="AT6057" t="str">
            <v>IDU-69-2008 Terminado Acciones de Movilidad IDU Arterial  -</v>
          </cell>
          <cell r="AV6057" t="str">
            <v>sc</v>
          </cell>
        </row>
        <row r="6058">
          <cell r="AP6058">
            <v>526357</v>
          </cell>
          <cell r="AQ6058">
            <v>11008348</v>
          </cell>
          <cell r="AR6058">
            <v>11</v>
          </cell>
          <cell r="AS6058">
            <v>42313</v>
          </cell>
          <cell r="AT6058" t="str">
            <v>IDU-69-2008 Terminado Acciones de Movilidad IDU Arterial  -</v>
          </cell>
          <cell r="AV6058" t="str">
            <v>sc</v>
          </cell>
        </row>
        <row r="6059">
          <cell r="AP6059">
            <v>526362</v>
          </cell>
          <cell r="AQ6059">
            <v>11008215</v>
          </cell>
          <cell r="AR6059">
            <v>11</v>
          </cell>
          <cell r="AS6059">
            <v>42313</v>
          </cell>
          <cell r="AT6059" t="str">
            <v>IDU-69-2008 Terminado Acciones de Movilidad IDU Arterial  -</v>
          </cell>
          <cell r="AV6059" t="str">
            <v>sc</v>
          </cell>
        </row>
        <row r="6060">
          <cell r="AP6060">
            <v>526365</v>
          </cell>
          <cell r="AQ6060">
            <v>11008215</v>
          </cell>
          <cell r="AR6060">
            <v>11</v>
          </cell>
          <cell r="AS6060">
            <v>42313</v>
          </cell>
          <cell r="AT6060" t="str">
            <v>IDU-69-2008 Terminado Acciones de Movilidad IDU Arterial  -</v>
          </cell>
          <cell r="AV6060" t="str">
            <v>sc</v>
          </cell>
        </row>
        <row r="6061">
          <cell r="AP6061">
            <v>526367</v>
          </cell>
          <cell r="AQ6061">
            <v>11008387</v>
          </cell>
          <cell r="AR6061">
            <v>11</v>
          </cell>
          <cell r="AS6061">
            <v>42313</v>
          </cell>
          <cell r="AT6061" t="str">
            <v>IDU-1815-2013 Terminado Acciones de Movilidad IDU Arterial  -</v>
          </cell>
          <cell r="AV6061" t="str">
            <v>sc</v>
          </cell>
        </row>
        <row r="6062">
          <cell r="AP6062">
            <v>527156</v>
          </cell>
          <cell r="AQ6062">
            <v>11012375</v>
          </cell>
          <cell r="AR6062">
            <v>11</v>
          </cell>
          <cell r="AS6062">
            <v>42313</v>
          </cell>
          <cell r="AT6062" t="str">
            <v>IDU-1815-2013 Terminado Acciones de Movilidad IDU Arterial  -</v>
          </cell>
          <cell r="AV6062" t="str">
            <v>sc</v>
          </cell>
        </row>
        <row r="6063">
          <cell r="AP6063">
            <v>527158</v>
          </cell>
          <cell r="AQ6063">
            <v>11012375</v>
          </cell>
          <cell r="AR6063">
            <v>11</v>
          </cell>
          <cell r="AS6063">
            <v>42313</v>
          </cell>
          <cell r="AT6063" t="str">
            <v>IDU-69-2008 Terminado Acciones de Movilidad IDU Arterial  -</v>
          </cell>
          <cell r="AV6063" t="str">
            <v>sc</v>
          </cell>
        </row>
        <row r="6064">
          <cell r="AP6064">
            <v>527197</v>
          </cell>
          <cell r="AQ6064">
            <v>50008571</v>
          </cell>
          <cell r="AR6064">
            <v>11</v>
          </cell>
          <cell r="AS6064">
            <v>42313</v>
          </cell>
          <cell r="AT6064" t="str">
            <v>IDU-1815-2013 Terminado Acciones de Movilidad IDU Arterial  -</v>
          </cell>
          <cell r="AV6064" t="str">
            <v>sc</v>
          </cell>
        </row>
        <row r="6065">
          <cell r="AP6065">
            <v>527199</v>
          </cell>
          <cell r="AQ6065">
            <v>50008571</v>
          </cell>
          <cell r="AR6065">
            <v>11</v>
          </cell>
          <cell r="AS6065">
            <v>42313</v>
          </cell>
          <cell r="AT6065" t="str">
            <v>IDU-55-2012 Terminado Acciones de Movilidad IDU Arterial  -</v>
          </cell>
          <cell r="AV6065" t="str">
            <v>sc</v>
          </cell>
        </row>
        <row r="6066">
          <cell r="AP6066">
            <v>527218</v>
          </cell>
          <cell r="AQ6066">
            <v>11012376</v>
          </cell>
          <cell r="AR6066">
            <v>11</v>
          </cell>
          <cell r="AS6066">
            <v>42313</v>
          </cell>
          <cell r="AT6066" t="str">
            <v>IDU-69-2008 Terminado Acciones de Movilidad IDU Arterial  -</v>
          </cell>
          <cell r="AV6066" t="str">
            <v>sc</v>
          </cell>
        </row>
        <row r="6067">
          <cell r="AP6067">
            <v>527220</v>
          </cell>
          <cell r="AQ6067">
            <v>11012376</v>
          </cell>
          <cell r="AR6067">
            <v>11</v>
          </cell>
          <cell r="AS6067">
            <v>42313</v>
          </cell>
          <cell r="AT6067" t="str">
            <v>IDU-1815-2013 Terminado Acciones de Movilidad IDU Arterial  -</v>
          </cell>
          <cell r="AV6067" t="str">
            <v>sc</v>
          </cell>
        </row>
        <row r="6068">
          <cell r="AP6068">
            <v>527814</v>
          </cell>
          <cell r="AQ6068">
            <v>11000448</v>
          </cell>
          <cell r="AR6068">
            <v>11</v>
          </cell>
          <cell r="AS6068">
            <v>42667</v>
          </cell>
          <cell r="AT6068" t="str">
            <v>SD Terminado Parcheo UAERMV Arterial SD -</v>
          </cell>
          <cell r="AV6068" t="str">
            <v>sc</v>
          </cell>
        </row>
        <row r="6069">
          <cell r="AP6069">
            <v>527816</v>
          </cell>
          <cell r="AQ6069">
            <v>11000448</v>
          </cell>
          <cell r="AR6069">
            <v>11</v>
          </cell>
          <cell r="AS6069">
            <v>42667</v>
          </cell>
          <cell r="AT6069" t="str">
            <v>SD Terminado Parcheo UAERMV Arterial SD -</v>
          </cell>
          <cell r="AV6069" t="str">
            <v>sc</v>
          </cell>
        </row>
        <row r="6070">
          <cell r="AP6070">
            <v>528747</v>
          </cell>
          <cell r="AQ6070">
            <v>11012357</v>
          </cell>
          <cell r="AR6070">
            <v>11</v>
          </cell>
          <cell r="AS6070">
            <v>42766</v>
          </cell>
          <cell r="AT6070" t="str">
            <v>SD Reservado Mantenimiento Rutinario IDU Circuito Movilidad EJECUCION SITP 2016 -</v>
          </cell>
          <cell r="AV6070" t="str">
            <v>sc</v>
          </cell>
        </row>
        <row r="6071">
          <cell r="AP6071">
            <v>528749</v>
          </cell>
          <cell r="AQ6071">
            <v>11012357</v>
          </cell>
          <cell r="AR6071">
            <v>11</v>
          </cell>
          <cell r="AS6071">
            <v>42731</v>
          </cell>
          <cell r="AT6071" t="str">
            <v>SD Reservado Mantenimiento Periódico IDU Circuito Movilidad EJECUCION SITP 2016 -</v>
          </cell>
          <cell r="AV6071" t="str">
            <v>sc</v>
          </cell>
        </row>
        <row r="6072">
          <cell r="AP6072">
            <v>528752</v>
          </cell>
          <cell r="AQ6072">
            <v>11012356</v>
          </cell>
          <cell r="AR6072">
            <v>11</v>
          </cell>
          <cell r="AS6072">
            <v>42731</v>
          </cell>
          <cell r="AT6072" t="str">
            <v>SD Reservado Mantenimiento Rutinario IDU Intermedia EJECUCION SITP 2016 -</v>
          </cell>
          <cell r="AV6072" t="str">
            <v>sc</v>
          </cell>
        </row>
        <row r="6073">
          <cell r="AP6073">
            <v>528761</v>
          </cell>
          <cell r="AQ6073">
            <v>11012350</v>
          </cell>
          <cell r="AR6073">
            <v>11</v>
          </cell>
          <cell r="AS6073">
            <v>42768</v>
          </cell>
          <cell r="AT6073" t="str">
            <v>SD Reservado Acciones de Movilidad UAERMV Circuito Movilidad Salvando Vidas -</v>
          </cell>
          <cell r="AV6073" t="str">
            <v>sc</v>
          </cell>
        </row>
        <row r="6074">
          <cell r="AP6074">
            <v>529104</v>
          </cell>
          <cell r="AQ6074">
            <v>11012305</v>
          </cell>
          <cell r="AR6074">
            <v>11</v>
          </cell>
          <cell r="AS6074">
            <v>42667</v>
          </cell>
          <cell r="AT6074" t="str">
            <v>SD Terminado Parcheo UAERMV Arterial SD -</v>
          </cell>
          <cell r="AV6074" t="str">
            <v>sc</v>
          </cell>
        </row>
        <row r="6075">
          <cell r="AP6075">
            <v>529106</v>
          </cell>
          <cell r="AQ6075">
            <v>11012305</v>
          </cell>
          <cell r="AR6075">
            <v>11</v>
          </cell>
          <cell r="AS6075">
            <v>42667</v>
          </cell>
          <cell r="AT6075" t="str">
            <v>SD Terminado Parcheo UAERMV Arterial SD -</v>
          </cell>
          <cell r="AV6075" t="str">
            <v>sc</v>
          </cell>
        </row>
        <row r="6076">
          <cell r="AP6076">
            <v>529113</v>
          </cell>
          <cell r="AQ6076">
            <v>11012307</v>
          </cell>
          <cell r="AR6076">
            <v>11</v>
          </cell>
          <cell r="AS6076">
            <v>42412</v>
          </cell>
          <cell r="AT6076" t="str">
            <v>IDU-1806-2015 Contratado Mantenimiento Periódico IDU Arterial BRIGADA DE REACCIÓN VIAL -</v>
          </cell>
          <cell r="AV6076" t="str">
            <v>sc</v>
          </cell>
        </row>
        <row r="6077">
          <cell r="AP6077">
            <v>529115</v>
          </cell>
          <cell r="AQ6077">
            <v>11012307</v>
          </cell>
          <cell r="AR6077">
            <v>11</v>
          </cell>
          <cell r="AS6077">
            <v>42667</v>
          </cell>
          <cell r="AT6077" t="str">
            <v>SD Terminado Parcheo UAERMV Arterial SD -</v>
          </cell>
          <cell r="AV6077" t="str">
            <v>sc</v>
          </cell>
        </row>
        <row r="6078">
          <cell r="AP6078">
            <v>529617</v>
          </cell>
          <cell r="AQ6078">
            <v>50007702</v>
          </cell>
          <cell r="AR6078">
            <v>11</v>
          </cell>
          <cell r="AS6078">
            <v>42412</v>
          </cell>
          <cell r="AT6078" t="str">
            <v>IDU-1806-2015 Contratado Mantenimiento Periódico IDU Arterial BRIGADA DE REACCIÓN VIAL -</v>
          </cell>
          <cell r="AV6078" t="str">
            <v>sc</v>
          </cell>
        </row>
        <row r="6079">
          <cell r="AP6079">
            <v>529619</v>
          </cell>
          <cell r="AQ6079">
            <v>50007702</v>
          </cell>
          <cell r="AR6079">
            <v>11</v>
          </cell>
          <cell r="AS6079">
            <v>42412</v>
          </cell>
          <cell r="AT6079" t="str">
            <v>IDU-1806-2015 Contratado Mantenimiento Periódico IDU Arterial BRIGADA DE REACCIÓN VIAL -</v>
          </cell>
          <cell r="AV6079" t="str">
            <v>sc</v>
          </cell>
        </row>
        <row r="6080">
          <cell r="AP6080">
            <v>529904</v>
          </cell>
          <cell r="AQ6080">
            <v>11012331</v>
          </cell>
          <cell r="AR6080">
            <v>11</v>
          </cell>
          <cell r="AS6080">
            <v>42667</v>
          </cell>
          <cell r="AT6080" t="str">
            <v>SD Terminado Mantenimiento Periódico UAERMV Circuito Movilidad SD Intervenida 18/06/2014 Reporte depuración ejecución UMV-</v>
          </cell>
          <cell r="AV6080" t="str">
            <v>sc</v>
          </cell>
        </row>
        <row r="6081">
          <cell r="AP6081">
            <v>530184</v>
          </cell>
          <cell r="AQ6081">
            <v>11012115</v>
          </cell>
          <cell r="AR6081">
            <v>11</v>
          </cell>
          <cell r="AS6081">
            <v>42313</v>
          </cell>
          <cell r="AT6081" t="str">
            <v>IDU-063-2012 Terminado Mantenimiento Periódico IDU Circuito Movilidad  -Calzada2-POLIZA ESTABILIDAD ACTIVA</v>
          </cell>
          <cell r="AV6081" t="str">
            <v>POLIZA DE ESTABILIDAD IDU 063/2012</v>
          </cell>
        </row>
        <row r="6082">
          <cell r="AP6082">
            <v>530370</v>
          </cell>
          <cell r="AQ6082">
            <v>11009393</v>
          </cell>
          <cell r="AR6082">
            <v>11</v>
          </cell>
          <cell r="AS6082">
            <v>42313</v>
          </cell>
          <cell r="AT6082" t="str">
            <v>IDU-69-2008 Terminado Acciones de Movilidad IDU Arterial  -</v>
          </cell>
          <cell r="AV6082" t="str">
            <v>sc</v>
          </cell>
        </row>
        <row r="6083">
          <cell r="AP6083">
            <v>530377</v>
          </cell>
          <cell r="AQ6083">
            <v>11009333</v>
          </cell>
          <cell r="AR6083">
            <v>11</v>
          </cell>
          <cell r="AS6083">
            <v>42313</v>
          </cell>
          <cell r="AT6083" t="str">
            <v>IDU-1815-2013 Terminado Acciones de Movilidad IDU Arterial  -</v>
          </cell>
          <cell r="AV6083" t="str">
            <v>sc</v>
          </cell>
        </row>
        <row r="6084">
          <cell r="AP6084">
            <v>530379</v>
          </cell>
          <cell r="AQ6084">
            <v>11009333</v>
          </cell>
          <cell r="AR6084">
            <v>11</v>
          </cell>
          <cell r="AS6084">
            <v>42313</v>
          </cell>
          <cell r="AT6084" t="str">
            <v>IDU-1815-2013 Terminado Acciones de Movilidad IDU Arterial  -</v>
          </cell>
          <cell r="AV6084" t="str">
            <v>sc</v>
          </cell>
        </row>
        <row r="6085">
          <cell r="AP6085">
            <v>530935</v>
          </cell>
          <cell r="AQ6085">
            <v>11005846</v>
          </cell>
          <cell r="AR6085">
            <v>11</v>
          </cell>
          <cell r="AS6085">
            <v>42667</v>
          </cell>
          <cell r="AT6085" t="str">
            <v>SD Terminado Parcheo UAERMV Arterial SD -</v>
          </cell>
          <cell r="AV6085" t="str">
            <v>sc</v>
          </cell>
        </row>
        <row r="6086">
          <cell r="AP6086">
            <v>530937</v>
          </cell>
          <cell r="AQ6086">
            <v>11005846</v>
          </cell>
          <cell r="AR6086">
            <v>11</v>
          </cell>
          <cell r="AS6086">
            <v>42667</v>
          </cell>
          <cell r="AT6086" t="str">
            <v>SD Terminado Parcheo UAERMV Arterial SD -</v>
          </cell>
          <cell r="AV6086" t="str">
            <v>sc</v>
          </cell>
        </row>
        <row r="6087">
          <cell r="AP6087">
            <v>531082</v>
          </cell>
          <cell r="AQ6087">
            <v>11003282</v>
          </cell>
          <cell r="AR6087">
            <v>11</v>
          </cell>
          <cell r="AS6087">
            <v>42313</v>
          </cell>
          <cell r="AT6087" t="str">
            <v>IDU-55-2012 Terminado Acciones de Movilidad IDU Circuito Movilidad  -</v>
          </cell>
          <cell r="AV6087" t="str">
            <v>Buen estado</v>
          </cell>
        </row>
        <row r="6088">
          <cell r="AP6088">
            <v>531094</v>
          </cell>
          <cell r="AQ6088">
            <v>11002312</v>
          </cell>
          <cell r="AR6088">
            <v>11</v>
          </cell>
          <cell r="AS6088">
            <v>42313</v>
          </cell>
          <cell r="AT6088" t="str">
            <v>IDU-55-2012 Terminado Acciones de Movilidad IDU Circuito Movilidad  -</v>
          </cell>
          <cell r="AV6088" t="str">
            <v>Buen estado</v>
          </cell>
        </row>
        <row r="6089">
          <cell r="AP6089">
            <v>531097</v>
          </cell>
          <cell r="AQ6089">
            <v>11002580</v>
          </cell>
          <cell r="AR6089">
            <v>11</v>
          </cell>
          <cell r="AS6089">
            <v>42313</v>
          </cell>
          <cell r="AT6089" t="str">
            <v>IDU-55-2012 Terminado Acciones de Movilidad IDU Circuito Movilidad  -</v>
          </cell>
          <cell r="AV6089" t="str">
            <v>Buen estado</v>
          </cell>
        </row>
        <row r="6090">
          <cell r="AP6090">
            <v>531103</v>
          </cell>
          <cell r="AQ6090">
            <v>11002773</v>
          </cell>
          <cell r="AR6090">
            <v>11</v>
          </cell>
          <cell r="AS6090">
            <v>42313</v>
          </cell>
          <cell r="AT6090" t="str">
            <v>IDU-55-2012 Terminado Acciones de Movilidad IDU Circuito Movilidad  -</v>
          </cell>
          <cell r="AV6090" t="str">
            <v>Buen estado</v>
          </cell>
        </row>
        <row r="6091">
          <cell r="AP6091">
            <v>531112</v>
          </cell>
          <cell r="AQ6091">
            <v>11005612</v>
          </cell>
          <cell r="AR6091">
            <v>11</v>
          </cell>
          <cell r="AS6091">
            <v>42342</v>
          </cell>
          <cell r="AT6091" t="str">
            <v>IDU-32-2011 Terminado Construcción IDU Arterial  -Anden 1-3 Cicloruta 2 Calzada 4-POLIZA ESTABILIDAD ACTIVA</v>
          </cell>
          <cell r="AV6091" t="str">
            <v>sc</v>
          </cell>
        </row>
        <row r="6092">
          <cell r="AP6092">
            <v>531121</v>
          </cell>
          <cell r="AQ6092">
            <v>11001479</v>
          </cell>
          <cell r="AR6092">
            <v>11</v>
          </cell>
          <cell r="AS6092">
            <v>42313</v>
          </cell>
          <cell r="AT6092" t="str">
            <v>IDU-55-2012 Terminado Acciones de Movilidad IDU Arterial  -</v>
          </cell>
          <cell r="AV6092" t="str">
            <v>VIABLE</v>
          </cell>
        </row>
        <row r="6093">
          <cell r="AP6093">
            <v>531124</v>
          </cell>
          <cell r="AQ6093">
            <v>11012239</v>
          </cell>
          <cell r="AR6093">
            <v>11</v>
          </cell>
          <cell r="AS6093">
            <v>42313</v>
          </cell>
          <cell r="AT6093" t="str">
            <v>IDU-55-2012 Terminado Acciones de Movilidad IDU Circuito Movilidad  -</v>
          </cell>
          <cell r="AV6093" t="str">
            <v>Buen estado</v>
          </cell>
        </row>
        <row r="6094">
          <cell r="AP6094">
            <v>531133</v>
          </cell>
          <cell r="AQ6094">
            <v>11012266</v>
          </cell>
          <cell r="AR6094">
            <v>11</v>
          </cell>
          <cell r="AS6094">
            <v>42342</v>
          </cell>
          <cell r="AT6094" t="str">
            <v>IDU-32-2011 Terminado Construcción IDU Arterial  -Anden 1-3 Cicloruta 2 Calzada 4-POLIZA ESTABILIDAD ACTIVA</v>
          </cell>
          <cell r="AV6094" t="str">
            <v>sc</v>
          </cell>
        </row>
        <row r="6095">
          <cell r="AP6095">
            <v>531142</v>
          </cell>
          <cell r="AQ6095">
            <v>11012022</v>
          </cell>
          <cell r="AR6095">
            <v>11</v>
          </cell>
          <cell r="AS6095">
            <v>42313</v>
          </cell>
          <cell r="AT6095" t="str">
            <v>IDU-063-2012 Terminado Mantenimiento Periódico IDU Circuito Movilidad  -</v>
          </cell>
          <cell r="AV6095" t="str">
            <v>sc</v>
          </cell>
        </row>
        <row r="6096">
          <cell r="AP6096">
            <v>531172</v>
          </cell>
          <cell r="AQ6096">
            <v>11001500</v>
          </cell>
          <cell r="AR6096">
            <v>11</v>
          </cell>
          <cell r="AS6096">
            <v>42313</v>
          </cell>
          <cell r="AT6096" t="str">
            <v>IDU-55-2012 Terminado Acciones de Movilidad IDU Arterial  -</v>
          </cell>
          <cell r="AV6096" t="str">
            <v>VIABLE</v>
          </cell>
        </row>
        <row r="6097">
          <cell r="AP6097">
            <v>531181</v>
          </cell>
          <cell r="AQ6097">
            <v>11001135</v>
          </cell>
          <cell r="AR6097">
            <v>11</v>
          </cell>
          <cell r="AS6097">
            <v>42313</v>
          </cell>
          <cell r="AT6097" t="str">
            <v>IDU-063-2012 Terminado Mantenimiento Periódico IDU Circuito Movilidad  -</v>
          </cell>
          <cell r="AV6097" t="str">
            <v>sc</v>
          </cell>
        </row>
        <row r="6098">
          <cell r="AP6098">
            <v>531184</v>
          </cell>
          <cell r="AQ6098">
            <v>11001165</v>
          </cell>
          <cell r="AR6098">
            <v>11</v>
          </cell>
          <cell r="AS6098">
            <v>42313</v>
          </cell>
          <cell r="AT6098" t="str">
            <v>IDU-063-2012 Terminado Mantenimiento Periódico IDU Circuito Movilidad  -</v>
          </cell>
          <cell r="AV6098" t="str">
            <v>sc</v>
          </cell>
        </row>
        <row r="6099">
          <cell r="AP6099">
            <v>531190</v>
          </cell>
          <cell r="AQ6099">
            <v>11001249</v>
          </cell>
          <cell r="AR6099">
            <v>11</v>
          </cell>
          <cell r="AS6099">
            <v>42313</v>
          </cell>
          <cell r="AT6099" t="str">
            <v>IDU-063-2012 Terminado Mantenimiento Periódico IDU Circuito Movilidad  -</v>
          </cell>
          <cell r="AV6099" t="str">
            <v>sc</v>
          </cell>
        </row>
        <row r="6100">
          <cell r="AP6100">
            <v>531193</v>
          </cell>
          <cell r="AQ6100">
            <v>11001300</v>
          </cell>
          <cell r="AR6100">
            <v>11</v>
          </cell>
          <cell r="AS6100">
            <v>42313</v>
          </cell>
          <cell r="AT6100" t="str">
            <v>IDU-063-2012 Terminado Mantenimiento Periódico IDU Circuito Movilidad  -</v>
          </cell>
          <cell r="AV6100" t="str">
            <v>sc</v>
          </cell>
        </row>
        <row r="6101">
          <cell r="AP6101">
            <v>531313</v>
          </cell>
          <cell r="AQ6101">
            <v>11001107</v>
          </cell>
          <cell r="AR6101">
            <v>11</v>
          </cell>
          <cell r="AS6101">
            <v>42313</v>
          </cell>
          <cell r="AT6101" t="str">
            <v>IDU-063-2012 Terminado Mantenimiento Periódico IDU Circuito Movilidad  -</v>
          </cell>
          <cell r="AV6101" t="str">
            <v>sc</v>
          </cell>
        </row>
        <row r="6102">
          <cell r="AP6102">
            <v>531901</v>
          </cell>
          <cell r="AQ6102">
            <v>11012548</v>
          </cell>
          <cell r="AR6102">
            <v>11</v>
          </cell>
          <cell r="AS6102">
            <v>42313</v>
          </cell>
          <cell r="AT6102" t="str">
            <v>IDU-1680-2014 Contratado Mantenimiento Periódico IDU Local  -</v>
          </cell>
          <cell r="AV6102" t="str">
            <v>MANTENIMIENTO PERIODICO IDU 1680/2014</v>
          </cell>
        </row>
        <row r="6103">
          <cell r="AP6103">
            <v>531939</v>
          </cell>
          <cell r="AQ6103">
            <v>11012560</v>
          </cell>
          <cell r="AR6103">
            <v>11</v>
          </cell>
          <cell r="AS6103">
            <v>42313</v>
          </cell>
          <cell r="AT6103" t="str">
            <v>IDU-063-2012 Terminado Mantenimiento Periódico IDU Circuito Movilidad  -</v>
          </cell>
          <cell r="AV6103" t="str">
            <v>sc</v>
          </cell>
        </row>
        <row r="6104">
          <cell r="AP6104">
            <v>532053</v>
          </cell>
          <cell r="AQ6104">
            <v>11012599</v>
          </cell>
          <cell r="AR6104">
            <v>11</v>
          </cell>
          <cell r="AS6104">
            <v>42412</v>
          </cell>
          <cell r="AT6104" t="str">
            <v>IDU-1806-2015 Contratado Mantenimiento Periódico IDU Arterial BRIGADA DE REACCIÓN VIAL -</v>
          </cell>
          <cell r="AV6104" t="str">
            <v>sc</v>
          </cell>
        </row>
        <row r="6105">
          <cell r="AP6105">
            <v>532055</v>
          </cell>
          <cell r="AQ6105">
            <v>11012599</v>
          </cell>
          <cell r="AR6105">
            <v>11</v>
          </cell>
          <cell r="AS6105">
            <v>42412</v>
          </cell>
          <cell r="AT6105" t="str">
            <v>IDU-1806-2015 Contratado Mantenimiento Periódico IDU Arterial BRIGADA DE REACCIÓN VIAL -</v>
          </cell>
          <cell r="AV6105" t="str">
            <v>sc</v>
          </cell>
        </row>
        <row r="6106">
          <cell r="AP6106">
            <v>534175</v>
          </cell>
          <cell r="AQ6106">
            <v>11012225</v>
          </cell>
          <cell r="AR6106">
            <v>11</v>
          </cell>
          <cell r="AS6106">
            <v>42313</v>
          </cell>
          <cell r="AT6106" t="str">
            <v>IDU-1815-2013 Terminado Acciones de Movilidad IDU Arterial  -</v>
          </cell>
          <cell r="AV6106" t="str">
            <v>sc</v>
          </cell>
        </row>
        <row r="6107">
          <cell r="AP6107">
            <v>534179</v>
          </cell>
          <cell r="AQ6107">
            <v>11012225</v>
          </cell>
          <cell r="AR6107">
            <v>11</v>
          </cell>
          <cell r="AS6107">
            <v>42313</v>
          </cell>
          <cell r="AT6107" t="str">
            <v>IDU-1815-2013 Terminado Acciones de Movilidad IDU Arterial  -</v>
          </cell>
          <cell r="AV6107" t="str">
            <v>sc</v>
          </cell>
        </row>
        <row r="6108">
          <cell r="AP6108">
            <v>534181</v>
          </cell>
          <cell r="AQ6108">
            <v>11012224</v>
          </cell>
          <cell r="AR6108">
            <v>11</v>
          </cell>
          <cell r="AS6108">
            <v>42313</v>
          </cell>
          <cell r="AT6108" t="str">
            <v>IDU-1815-2013 Terminado Acciones de Movilidad IDU Arterial  -</v>
          </cell>
          <cell r="AV6108" t="str">
            <v>sc</v>
          </cell>
        </row>
        <row r="6109">
          <cell r="AP6109">
            <v>600595</v>
          </cell>
          <cell r="AQ6109">
            <v>11003239</v>
          </cell>
          <cell r="AR6109">
            <v>11</v>
          </cell>
          <cell r="AT6109" t="str">
            <v>SD Terminado Construcción FDL SUBA Circuito Movilidad  Reporte servidor de mapas agosto 2015-</v>
          </cell>
          <cell r="AV6109" t="str">
            <v>sc</v>
          </cell>
        </row>
        <row r="6110">
          <cell r="AP6110">
            <v>600598</v>
          </cell>
          <cell r="AQ6110">
            <v>11003365</v>
          </cell>
          <cell r="AR6110">
            <v>11</v>
          </cell>
          <cell r="AT6110" t="str">
            <v>SD Terminado Construcción FDL SUBA Circuito Movilidad  Reporte servidor de mapas agosto 2015-</v>
          </cell>
          <cell r="AV6110" t="str">
            <v>sc</v>
          </cell>
        </row>
        <row r="6111">
          <cell r="AP6111">
            <v>600601</v>
          </cell>
          <cell r="AQ6111">
            <v>11003409</v>
          </cell>
          <cell r="AR6111">
            <v>11</v>
          </cell>
          <cell r="AS6111">
            <v>42731</v>
          </cell>
          <cell r="AT6111" t="str">
            <v>SD Reservado Mantenimiento Periódico IDU Circuito Movilidad EJECUCION SITP 2016 -</v>
          </cell>
          <cell r="AV6111" t="str">
            <v>sc</v>
          </cell>
        </row>
        <row r="6112">
          <cell r="AP6112">
            <v>600606</v>
          </cell>
          <cell r="AQ6112">
            <v>11003592</v>
          </cell>
          <cell r="AR6112">
            <v>11</v>
          </cell>
          <cell r="AS6112">
            <v>42731</v>
          </cell>
          <cell r="AT6112" t="str">
            <v>SD Reservado Mantenimiento Rutinario IDU Circuito Movilidad EJECUCION SITP 2016 -</v>
          </cell>
          <cell r="AV6112" t="str">
            <v>sc</v>
          </cell>
        </row>
        <row r="6113">
          <cell r="AP6113">
            <v>600611</v>
          </cell>
          <cell r="AQ6113">
            <v>11003706</v>
          </cell>
          <cell r="AR6113">
            <v>11</v>
          </cell>
          <cell r="AS6113">
            <v>42731</v>
          </cell>
          <cell r="AT6113" t="str">
            <v>SD Reservado Mantenimiento Rutinario IDU Circuito Movilidad EJECUCION SITP 2016 -</v>
          </cell>
          <cell r="AV6113" t="str">
            <v>sc</v>
          </cell>
        </row>
        <row r="6114">
          <cell r="AP6114">
            <v>600616</v>
          </cell>
          <cell r="AQ6114">
            <v>11003755</v>
          </cell>
          <cell r="AR6114">
            <v>11</v>
          </cell>
          <cell r="AS6114">
            <v>42731</v>
          </cell>
          <cell r="AT6114" t="str">
            <v>SD Reservado Mantenimiento Rutinario IDU Circuito Movilidad EJECUCION SITP 2016 -</v>
          </cell>
          <cell r="AV6114" t="str">
            <v>sc</v>
          </cell>
        </row>
        <row r="6115">
          <cell r="AP6115">
            <v>600621</v>
          </cell>
          <cell r="AQ6115">
            <v>11003818</v>
          </cell>
          <cell r="AR6115">
            <v>11</v>
          </cell>
          <cell r="AS6115">
            <v>42731</v>
          </cell>
          <cell r="AT6115" t="str">
            <v>SD Reservado Mantenimiento Periódico IDU Circuito Movilidad EJECUCION SITP 2016 -</v>
          </cell>
          <cell r="AV6115" t="str">
            <v>sc</v>
          </cell>
        </row>
        <row r="6116">
          <cell r="AP6116">
            <v>600626</v>
          </cell>
          <cell r="AQ6116">
            <v>11004028</v>
          </cell>
          <cell r="AR6116">
            <v>11</v>
          </cell>
          <cell r="AS6116">
            <v>42731</v>
          </cell>
          <cell r="AT6116" t="str">
            <v>SD Reservado Mantenimiento Rutinario IDU Circuito Movilidad EJECUCION SITP 2016 -</v>
          </cell>
          <cell r="AV6116" t="str">
            <v>sc</v>
          </cell>
        </row>
        <row r="6117">
          <cell r="AP6117">
            <v>600631</v>
          </cell>
          <cell r="AQ6117">
            <v>11004229</v>
          </cell>
          <cell r="AR6117">
            <v>11</v>
          </cell>
          <cell r="AS6117">
            <v>42731</v>
          </cell>
          <cell r="AT6117" t="str">
            <v>SD Reservado Mantenimiento Rutinario IDU Circuito Movilidad EJECUCION SITP 2016 -</v>
          </cell>
          <cell r="AV6117" t="str">
            <v>sc</v>
          </cell>
        </row>
        <row r="6118">
          <cell r="AP6118">
            <v>600636</v>
          </cell>
          <cell r="AQ6118">
            <v>11004298</v>
          </cell>
          <cell r="AR6118">
            <v>11</v>
          </cell>
          <cell r="AS6118">
            <v>42731</v>
          </cell>
          <cell r="AT6118" t="str">
            <v>SD Reservado Mantenimiento Rutinario IDU Circuito Movilidad EJECUCION SITP 2016 -</v>
          </cell>
          <cell r="AV6118" t="str">
            <v>sc</v>
          </cell>
        </row>
        <row r="6119">
          <cell r="AP6119">
            <v>600641</v>
          </cell>
          <cell r="AQ6119">
            <v>11012025</v>
          </cell>
          <cell r="AR6119">
            <v>11</v>
          </cell>
          <cell r="AS6119">
            <v>42731</v>
          </cell>
          <cell r="AT6119" t="str">
            <v>SD Reservado Mantenimiento Rutinario IDU Circuito Movilidad EJECUCION SITP 2016 -</v>
          </cell>
          <cell r="AV6119" t="str">
            <v>sc</v>
          </cell>
        </row>
        <row r="6120">
          <cell r="AP6120">
            <v>601049</v>
          </cell>
          <cell r="AQ6120">
            <v>11010423</v>
          </cell>
          <cell r="AR6120">
            <v>11</v>
          </cell>
          <cell r="AS6120">
            <v>42313</v>
          </cell>
          <cell r="AT6120" t="str">
            <v>IDU-1815-2013 Terminado Acciones de Movilidad IDU Arterial  -Calzada2-POLIZA ESTABILIDAD ACTIVA</v>
          </cell>
          <cell r="AV6120" t="str">
            <v>sc</v>
          </cell>
        </row>
        <row r="6121">
          <cell r="AP6121">
            <v>601051</v>
          </cell>
          <cell r="AQ6121">
            <v>11010423</v>
          </cell>
          <cell r="AR6121">
            <v>11</v>
          </cell>
          <cell r="AS6121">
            <v>42313</v>
          </cell>
          <cell r="AT6121" t="str">
            <v>IDU-1815-2013 Terminado Acciones de Movilidad IDU Arterial  -Calzada2-POLIZA ESTABILIDAD ACTIVA</v>
          </cell>
          <cell r="AV6121" t="str">
            <v>sc</v>
          </cell>
        </row>
        <row r="6122">
          <cell r="AP6122">
            <v>602502</v>
          </cell>
          <cell r="AQ6122">
            <v>11004769</v>
          </cell>
          <cell r="AR6122">
            <v>11</v>
          </cell>
          <cell r="AS6122">
            <v>42611</v>
          </cell>
          <cell r="AT6122" t="str">
            <v>SD Terminado Mantenimiento Periódico UAERMV Arterial  -Anden 1-9-POLIZA ESTABILIDAD ACTIVA</v>
          </cell>
          <cell r="AV6122" t="str">
            <v>sc</v>
          </cell>
        </row>
        <row r="6123">
          <cell r="AP6123">
            <v>603059</v>
          </cell>
          <cell r="AQ6123">
            <v>11010467</v>
          </cell>
          <cell r="AR6123">
            <v>11</v>
          </cell>
          <cell r="AS6123">
            <v>42313</v>
          </cell>
          <cell r="AT6123" t="str">
            <v>IDU-1815-2013 Terminado Acciones de Movilidad IDU Arterial  -Calzada2-POLIZA ESTABILIDAD ACTIVA</v>
          </cell>
          <cell r="AV6123" t="str">
            <v>sc</v>
          </cell>
        </row>
        <row r="6124">
          <cell r="AP6124">
            <v>603066</v>
          </cell>
          <cell r="AQ6124">
            <v>11010473</v>
          </cell>
          <cell r="AR6124">
            <v>11</v>
          </cell>
          <cell r="AS6124">
            <v>42313</v>
          </cell>
          <cell r="AT6124" t="str">
            <v>IDU-1815-2013 Terminado Acciones de Movilidad IDU Arterial  -Calzada2-POLIZA ESTABILIDAD ACTIVA</v>
          </cell>
          <cell r="AV6124" t="str">
            <v>sc</v>
          </cell>
        </row>
        <row r="6125">
          <cell r="AP6125">
            <v>603144</v>
          </cell>
          <cell r="AQ6125">
            <v>11010093</v>
          </cell>
          <cell r="AR6125">
            <v>11</v>
          </cell>
          <cell r="AS6125">
            <v>42667</v>
          </cell>
          <cell r="AT6125" t="str">
            <v>SD Terminado Parcheo UAERMV Arterial SD -</v>
          </cell>
          <cell r="AV6125" t="str">
            <v>sc</v>
          </cell>
        </row>
        <row r="6126">
          <cell r="AP6126">
            <v>603146</v>
          </cell>
          <cell r="AQ6126">
            <v>11010093</v>
          </cell>
          <cell r="AR6126">
            <v>11</v>
          </cell>
          <cell r="AS6126">
            <v>42412</v>
          </cell>
          <cell r="AT6126" t="str">
            <v>IDU-1806-2015 Contratado Mantenimiento Periódico IDU Arterial BRIGADA DE REACCIÓN VIAL -</v>
          </cell>
          <cell r="AV6126" t="str">
            <v>sc</v>
          </cell>
        </row>
        <row r="6127">
          <cell r="AP6127">
            <v>603148</v>
          </cell>
          <cell r="AQ6127">
            <v>11010093</v>
          </cell>
          <cell r="AR6127">
            <v>11</v>
          </cell>
          <cell r="AS6127">
            <v>42412</v>
          </cell>
          <cell r="AT6127" t="str">
            <v>IDU-1806-2015 Contratado Mantenimiento Periódico IDU Arterial BRIGADA DE REACCIÓN VIAL -</v>
          </cell>
          <cell r="AV6127" t="str">
            <v>sc</v>
          </cell>
        </row>
        <row r="6128">
          <cell r="AP6128">
            <v>603150</v>
          </cell>
          <cell r="AQ6128">
            <v>11010093</v>
          </cell>
          <cell r="AR6128">
            <v>11</v>
          </cell>
          <cell r="AS6128">
            <v>42412</v>
          </cell>
          <cell r="AT6128" t="str">
            <v>IDU-1806-2015 Contratado Mantenimiento Periódico IDU Arterial BRIGADA DE REACCIÓN VIAL -</v>
          </cell>
          <cell r="AV6128" t="str">
            <v>sc</v>
          </cell>
        </row>
        <row r="6129">
          <cell r="AP6129">
            <v>603155</v>
          </cell>
          <cell r="AQ6129">
            <v>11010158</v>
          </cell>
          <cell r="AR6129">
            <v>11</v>
          </cell>
          <cell r="AS6129">
            <v>42412</v>
          </cell>
          <cell r="AT6129" t="str">
            <v>IDU-1806-2015 Contratado Mantenimiento Periódico IDU Arterial BRIGADA DE REACCIÓN VIAL -</v>
          </cell>
          <cell r="AV6129" t="str">
            <v>sc</v>
          </cell>
        </row>
        <row r="6130">
          <cell r="AP6130">
            <v>603157</v>
          </cell>
          <cell r="AQ6130">
            <v>11010158</v>
          </cell>
          <cell r="AR6130">
            <v>11</v>
          </cell>
          <cell r="AS6130">
            <v>42667</v>
          </cell>
          <cell r="AT6130" t="str">
            <v>SD Terminado Parcheo UAERMV Arterial SD -</v>
          </cell>
          <cell r="AV6130" t="str">
            <v>sc</v>
          </cell>
        </row>
        <row r="6131">
          <cell r="AP6131">
            <v>603159</v>
          </cell>
          <cell r="AQ6131">
            <v>11010158</v>
          </cell>
          <cell r="AR6131">
            <v>11</v>
          </cell>
          <cell r="AS6131">
            <v>42412</v>
          </cell>
          <cell r="AT6131" t="str">
            <v>IDU-1806-2015 Contratado Mantenimiento Periódico IDU Arterial BRIGADA DE REACCIÓN VIAL -</v>
          </cell>
          <cell r="AV6131" t="str">
            <v>sc</v>
          </cell>
        </row>
        <row r="6132">
          <cell r="AP6132">
            <v>603161</v>
          </cell>
          <cell r="AQ6132">
            <v>11010158</v>
          </cell>
          <cell r="AR6132">
            <v>11</v>
          </cell>
          <cell r="AS6132">
            <v>42412</v>
          </cell>
          <cell r="AT6132" t="str">
            <v>IDU-1806-2015 Contratado Mantenimiento Periódico IDU Arterial BRIGADA DE REACCIÓN VIAL -</v>
          </cell>
          <cell r="AV6132" t="str">
            <v>sc</v>
          </cell>
        </row>
        <row r="6133">
          <cell r="AP6133">
            <v>603166</v>
          </cell>
          <cell r="AQ6133">
            <v>11010180</v>
          </cell>
          <cell r="AR6133">
            <v>11</v>
          </cell>
          <cell r="AS6133">
            <v>42667</v>
          </cell>
          <cell r="AT6133" t="str">
            <v>SD Terminado Parcheo UAERMV Arterial SD -</v>
          </cell>
          <cell r="AV6133" t="str">
            <v>sc</v>
          </cell>
        </row>
        <row r="6134">
          <cell r="AP6134">
            <v>603168</v>
          </cell>
          <cell r="AQ6134">
            <v>11010180</v>
          </cell>
          <cell r="AR6134">
            <v>11</v>
          </cell>
          <cell r="AS6134">
            <v>42412</v>
          </cell>
          <cell r="AT6134" t="str">
            <v>IDU-1806-2015 Contratado Mantenimiento Periódico IDU Arterial BRIGADA DE REACCIÓN VIAL -</v>
          </cell>
          <cell r="AV6134" t="str">
            <v>sc</v>
          </cell>
        </row>
        <row r="6135">
          <cell r="AP6135">
            <v>603170</v>
          </cell>
          <cell r="AQ6135">
            <v>11010180</v>
          </cell>
          <cell r="AR6135">
            <v>11</v>
          </cell>
          <cell r="AS6135">
            <v>42412</v>
          </cell>
          <cell r="AT6135" t="str">
            <v>IDU-1806-2015 Contratado Mantenimiento Periódico IDU Arterial BRIGADA DE REACCIÓN VIAL -</v>
          </cell>
          <cell r="AV6135" t="str">
            <v>sc</v>
          </cell>
        </row>
        <row r="6136">
          <cell r="AP6136">
            <v>603172</v>
          </cell>
          <cell r="AQ6136">
            <v>11010180</v>
          </cell>
          <cell r="AR6136">
            <v>11</v>
          </cell>
          <cell r="AS6136">
            <v>42412</v>
          </cell>
          <cell r="AT6136" t="str">
            <v>IDU-1806-2015 Contratado Mantenimiento Periódico IDU Arterial BRIGADA DE REACCIÓN VIAL -</v>
          </cell>
          <cell r="AV6136" t="str">
            <v>sc</v>
          </cell>
        </row>
        <row r="6137">
          <cell r="AP6137">
            <v>603177</v>
          </cell>
          <cell r="AQ6137">
            <v>11010220</v>
          </cell>
          <cell r="AR6137">
            <v>11</v>
          </cell>
          <cell r="AS6137">
            <v>42723</v>
          </cell>
          <cell r="AT6137" t="str">
            <v>SD Terminado Mantenimiento Periódico UAERMV Arterial SD -</v>
          </cell>
          <cell r="AV6137" t="str">
            <v>sc</v>
          </cell>
        </row>
        <row r="6138">
          <cell r="AP6138">
            <v>603179</v>
          </cell>
          <cell r="AQ6138">
            <v>11010220</v>
          </cell>
          <cell r="AR6138">
            <v>11</v>
          </cell>
          <cell r="AS6138">
            <v>42412</v>
          </cell>
          <cell r="AT6138" t="str">
            <v>IDU-1806-2015 Contratado Mantenimiento Periódico IDU Arterial BRIGADA DE REACCIÓN VIAL -</v>
          </cell>
          <cell r="AV6138" t="str">
            <v>sc</v>
          </cell>
        </row>
        <row r="6139">
          <cell r="AP6139">
            <v>603181</v>
          </cell>
          <cell r="AQ6139">
            <v>11010220</v>
          </cell>
          <cell r="AR6139">
            <v>11</v>
          </cell>
          <cell r="AS6139">
            <v>42412</v>
          </cell>
          <cell r="AT6139" t="str">
            <v>IDU-1806-2015 Contratado Mantenimiento Periódico IDU Arterial BRIGADA DE REACCIÓN VIAL -</v>
          </cell>
          <cell r="AV6139" t="str">
            <v>sc</v>
          </cell>
        </row>
        <row r="6140">
          <cell r="AP6140">
            <v>603183</v>
          </cell>
          <cell r="AQ6140">
            <v>11010220</v>
          </cell>
          <cell r="AR6140">
            <v>11</v>
          </cell>
          <cell r="AS6140">
            <v>42412</v>
          </cell>
          <cell r="AT6140" t="str">
            <v>IDU-1806-2015 Contratado Mantenimiento Periódico IDU Arterial BRIGADA DE REACCIÓN VIAL -</v>
          </cell>
          <cell r="AV6140" t="str">
            <v>sc</v>
          </cell>
        </row>
        <row r="6141">
          <cell r="AP6141">
            <v>603190</v>
          </cell>
          <cell r="AQ6141">
            <v>11010232</v>
          </cell>
          <cell r="AR6141">
            <v>11</v>
          </cell>
          <cell r="AS6141">
            <v>42412</v>
          </cell>
          <cell r="AT6141" t="str">
            <v>IDU-1806-2015 Contratado Mantenimiento Periódico IDU Arterial BRIGADA DE REACCIÓN VIAL -</v>
          </cell>
          <cell r="AV6141" t="str">
            <v>sc</v>
          </cell>
        </row>
        <row r="6142">
          <cell r="AP6142">
            <v>603193</v>
          </cell>
          <cell r="AQ6142">
            <v>11010306</v>
          </cell>
          <cell r="AR6142">
            <v>11</v>
          </cell>
          <cell r="AS6142">
            <v>42412</v>
          </cell>
          <cell r="AT6142" t="str">
            <v>IDU-1806-2015 Contratado Mantenimiento Periódico IDU Arterial BRIGADA DE REACCIÓN VIAL -Calzada4-POLIZA ESTABILIDAD ACTIVA</v>
          </cell>
          <cell r="AV6142" t="str">
            <v>sc</v>
          </cell>
        </row>
        <row r="6143">
          <cell r="AP6143">
            <v>603195</v>
          </cell>
          <cell r="AQ6143">
            <v>11010306</v>
          </cell>
          <cell r="AR6143">
            <v>11</v>
          </cell>
          <cell r="AS6143">
            <v>42412</v>
          </cell>
          <cell r="AT6143" t="str">
            <v>IDU-1806-2015 Contratado Mantenimiento Periódico IDU Arterial BRIGADA DE REACCIÓN VIAL -Calzada4-POLIZA ESTABILIDAD ACTIVA</v>
          </cell>
          <cell r="AV6143" t="str">
            <v>sc</v>
          </cell>
        </row>
        <row r="6144">
          <cell r="AP6144">
            <v>603215</v>
          </cell>
          <cell r="AQ6144">
            <v>11009949</v>
          </cell>
          <cell r="AR6144">
            <v>11</v>
          </cell>
          <cell r="AS6144">
            <v>42667</v>
          </cell>
          <cell r="AT6144" t="str">
            <v>SD Terminado Parcheo UAERMV Arterial SD -</v>
          </cell>
          <cell r="AV6144" t="str">
            <v>sc</v>
          </cell>
        </row>
        <row r="6145">
          <cell r="AP6145">
            <v>603217</v>
          </cell>
          <cell r="AQ6145">
            <v>11009949</v>
          </cell>
          <cell r="AR6145">
            <v>11</v>
          </cell>
          <cell r="AS6145">
            <v>42412</v>
          </cell>
          <cell r="AT6145" t="str">
            <v>IDU-1806-2015 Contratado Mantenimiento Periódico IDU Arterial BRIGADA DE REACCIÓN VIAL -</v>
          </cell>
          <cell r="AV6145" t="str">
            <v>sc</v>
          </cell>
        </row>
        <row r="6146">
          <cell r="AP6146">
            <v>603219</v>
          </cell>
          <cell r="AQ6146">
            <v>11009949</v>
          </cell>
          <cell r="AR6146">
            <v>11</v>
          </cell>
          <cell r="AS6146">
            <v>42412</v>
          </cell>
          <cell r="AT6146" t="str">
            <v>IDU-1806-2015 Contratado Mantenimiento Periódico IDU Arterial BRIGADA DE REACCIÓN VIAL -</v>
          </cell>
          <cell r="AV6146" t="str">
            <v>sc</v>
          </cell>
        </row>
        <row r="6147">
          <cell r="AP6147">
            <v>603224</v>
          </cell>
          <cell r="AQ6147">
            <v>11010034</v>
          </cell>
          <cell r="AR6147">
            <v>11</v>
          </cell>
          <cell r="AS6147">
            <v>42667</v>
          </cell>
          <cell r="AT6147" t="str">
            <v>SD Terminado Parcheo UAERMV Arterial SD -</v>
          </cell>
          <cell r="AV6147" t="str">
            <v>sc</v>
          </cell>
        </row>
        <row r="6148">
          <cell r="AP6148">
            <v>603226</v>
          </cell>
          <cell r="AQ6148">
            <v>11010034</v>
          </cell>
          <cell r="AR6148">
            <v>11</v>
          </cell>
          <cell r="AS6148">
            <v>42412</v>
          </cell>
          <cell r="AT6148" t="str">
            <v>IDU-1806-2015 Contratado Mantenimiento Periódico IDU Arterial BRIGADA DE REACCIÓN VIAL -</v>
          </cell>
          <cell r="AV6148" t="str">
            <v>sc</v>
          </cell>
        </row>
        <row r="6149">
          <cell r="AP6149">
            <v>603228</v>
          </cell>
          <cell r="AQ6149">
            <v>11010034</v>
          </cell>
          <cell r="AR6149">
            <v>11</v>
          </cell>
          <cell r="AS6149">
            <v>42412</v>
          </cell>
          <cell r="AT6149" t="str">
            <v>IDU-1806-2015 Contratado Mantenimiento Periódico IDU Arterial BRIGADA DE REACCIÓN VIAL -</v>
          </cell>
          <cell r="AV6149" t="str">
            <v>sc</v>
          </cell>
        </row>
        <row r="6150">
          <cell r="AP6150">
            <v>603649</v>
          </cell>
          <cell r="AQ6150">
            <v>11010255</v>
          </cell>
          <cell r="AR6150">
            <v>11</v>
          </cell>
          <cell r="AS6150">
            <v>42313</v>
          </cell>
          <cell r="AT6150" t="str">
            <v>IDU-1815-2013 Terminado Acciones de Movilidad IDU Arterial  -</v>
          </cell>
          <cell r="AV6150" t="str">
            <v>sc</v>
          </cell>
        </row>
        <row r="6151">
          <cell r="AP6151">
            <v>603653</v>
          </cell>
          <cell r="AQ6151">
            <v>11010255</v>
          </cell>
          <cell r="AR6151">
            <v>11</v>
          </cell>
          <cell r="AS6151">
            <v>42313</v>
          </cell>
          <cell r="AT6151" t="str">
            <v>IDU-1815-2013 Terminado Acciones de Movilidad IDU Arterial  -</v>
          </cell>
          <cell r="AV6151" t="str">
            <v>sc</v>
          </cell>
        </row>
        <row r="6152">
          <cell r="AP6152">
            <v>603656</v>
          </cell>
          <cell r="AQ6152">
            <v>11010262</v>
          </cell>
          <cell r="AR6152">
            <v>11</v>
          </cell>
          <cell r="AS6152">
            <v>42313</v>
          </cell>
          <cell r="AT6152" t="str">
            <v>IDU-1815-2013 Terminado Acciones de Movilidad IDU Arterial  -</v>
          </cell>
          <cell r="AV6152" t="str">
            <v>sc</v>
          </cell>
        </row>
        <row r="6153">
          <cell r="AP6153">
            <v>603660</v>
          </cell>
          <cell r="AQ6153">
            <v>11010262</v>
          </cell>
          <cell r="AR6153">
            <v>11</v>
          </cell>
          <cell r="AS6153">
            <v>42313</v>
          </cell>
          <cell r="AT6153" t="str">
            <v>IDU-1815-2013 Terminado Acciones de Movilidad IDU Arterial  -</v>
          </cell>
          <cell r="AV6153" t="str">
            <v>sc</v>
          </cell>
        </row>
        <row r="6154">
          <cell r="AP6154">
            <v>603670</v>
          </cell>
          <cell r="AQ6154">
            <v>11010326</v>
          </cell>
          <cell r="AR6154">
            <v>11</v>
          </cell>
          <cell r="AS6154">
            <v>42313</v>
          </cell>
          <cell r="AT6154" t="str">
            <v>IDU-69-2008 Terminado Rehabilitación IDU Arterial  -</v>
          </cell>
          <cell r="AV6154" t="str">
            <v>sc</v>
          </cell>
        </row>
        <row r="6155">
          <cell r="AP6155">
            <v>603677</v>
          </cell>
          <cell r="AQ6155">
            <v>11010352</v>
          </cell>
          <cell r="AR6155">
            <v>11</v>
          </cell>
          <cell r="AS6155">
            <v>42313</v>
          </cell>
          <cell r="AT6155" t="str">
            <v>IDU-69-2008 Terminado Rehabilitación IDU Arterial  -</v>
          </cell>
          <cell r="AV6155" t="str">
            <v>sc</v>
          </cell>
        </row>
        <row r="6156">
          <cell r="AP6156">
            <v>603684</v>
          </cell>
          <cell r="AQ6156">
            <v>11010387</v>
          </cell>
          <cell r="AR6156">
            <v>11</v>
          </cell>
          <cell r="AS6156">
            <v>42313</v>
          </cell>
          <cell r="AT6156" t="str">
            <v>IDU-1815-2013 Terminado Acciones de Movilidad IDU Arterial  -</v>
          </cell>
          <cell r="AV6156" t="str">
            <v>sc</v>
          </cell>
        </row>
        <row r="6157">
          <cell r="AP6157">
            <v>603686</v>
          </cell>
          <cell r="AQ6157">
            <v>11010387</v>
          </cell>
          <cell r="AR6157">
            <v>11</v>
          </cell>
          <cell r="AS6157">
            <v>42313</v>
          </cell>
          <cell r="AT6157" t="str">
            <v>IDU-1815-2013 Terminado Acciones de Movilidad IDU Arterial  -</v>
          </cell>
          <cell r="AV6157" t="str">
            <v>sc</v>
          </cell>
        </row>
        <row r="6158">
          <cell r="AP6158">
            <v>603693</v>
          </cell>
          <cell r="AQ6158">
            <v>50008967</v>
          </cell>
          <cell r="AR6158">
            <v>11</v>
          </cell>
          <cell r="AS6158">
            <v>42313</v>
          </cell>
          <cell r="AT6158" t="str">
            <v>IDU-1815-2013 Terminado Acciones de Movilidad IDU Arterial  -</v>
          </cell>
          <cell r="AV6158" t="str">
            <v>sc</v>
          </cell>
        </row>
        <row r="6159">
          <cell r="AP6159">
            <v>603698</v>
          </cell>
          <cell r="AQ6159">
            <v>11010415</v>
          </cell>
          <cell r="AR6159">
            <v>11</v>
          </cell>
          <cell r="AS6159">
            <v>42313</v>
          </cell>
          <cell r="AT6159" t="str">
            <v>IDU-1815-2013 Terminado Acciones de Movilidad IDU Arterial  -Calzada2-POLIZA ESTABILIDAD ACTIVA</v>
          </cell>
          <cell r="AV6159" t="str">
            <v>sc</v>
          </cell>
        </row>
        <row r="6160">
          <cell r="AP6160">
            <v>603700</v>
          </cell>
          <cell r="AQ6160">
            <v>11010415</v>
          </cell>
          <cell r="AR6160">
            <v>11</v>
          </cell>
          <cell r="AS6160">
            <v>42313</v>
          </cell>
          <cell r="AT6160" t="str">
            <v>IDU-1815-2013 Terminado Acciones de Movilidad IDU Arterial  -Calzada2-POLIZA ESTABILIDAD ACTIVA</v>
          </cell>
          <cell r="AV6160" t="str">
            <v>sc</v>
          </cell>
        </row>
        <row r="6161">
          <cell r="AP6161">
            <v>603705</v>
          </cell>
          <cell r="AQ6161">
            <v>11010432</v>
          </cell>
          <cell r="AR6161">
            <v>11</v>
          </cell>
          <cell r="AS6161">
            <v>42313</v>
          </cell>
          <cell r="AT6161" t="str">
            <v>IDU-1815-2013 Terminado Acciones de Movilidad IDU Arterial  -Calzada2-POLIZA ESTABILIDAD ACTIVA</v>
          </cell>
          <cell r="AV6161" t="str">
            <v>sc</v>
          </cell>
        </row>
        <row r="6162">
          <cell r="AP6162">
            <v>603707</v>
          </cell>
          <cell r="AQ6162">
            <v>11010432</v>
          </cell>
          <cell r="AR6162">
            <v>11</v>
          </cell>
          <cell r="AS6162">
            <v>42313</v>
          </cell>
          <cell r="AT6162" t="str">
            <v>IDU-1815-2013 Terminado Acciones de Movilidad IDU Arterial  -Calzada2-POLIZA ESTABILIDAD ACTIVA</v>
          </cell>
          <cell r="AV6162" t="str">
            <v>sc</v>
          </cell>
        </row>
        <row r="6163">
          <cell r="AP6163">
            <v>603714</v>
          </cell>
          <cell r="AQ6163">
            <v>11010440</v>
          </cell>
          <cell r="AR6163">
            <v>11</v>
          </cell>
          <cell r="AS6163">
            <v>42313</v>
          </cell>
          <cell r="AT6163" t="str">
            <v>IDU-1815-2013 Terminado Acciones de Movilidad IDU Arterial  -Calzada2-POLIZA ESTABILIDAD ACTIVA</v>
          </cell>
          <cell r="AV6163" t="str">
            <v>sc</v>
          </cell>
        </row>
        <row r="6164">
          <cell r="AP6164">
            <v>603719</v>
          </cell>
          <cell r="AQ6164">
            <v>11011910</v>
          </cell>
          <cell r="AR6164">
            <v>11</v>
          </cell>
          <cell r="AS6164">
            <v>42313</v>
          </cell>
          <cell r="AT6164" t="str">
            <v>IDU-1815-2013 Terminado Acciones de Movilidad IDU Arterial  -</v>
          </cell>
          <cell r="AV6164" t="str">
            <v>sc</v>
          </cell>
        </row>
        <row r="6165">
          <cell r="AP6165">
            <v>603992</v>
          </cell>
          <cell r="AQ6165">
            <v>11010283</v>
          </cell>
          <cell r="AR6165">
            <v>11</v>
          </cell>
          <cell r="AS6165">
            <v>42313</v>
          </cell>
          <cell r="AT6165" t="str">
            <v>IDU-1815-2013 Terminado Acciones de Movilidad IDU Arterial  -</v>
          </cell>
          <cell r="AV6165" t="str">
            <v>sc</v>
          </cell>
        </row>
        <row r="6166">
          <cell r="AP6166">
            <v>603996</v>
          </cell>
          <cell r="AQ6166">
            <v>11010283</v>
          </cell>
          <cell r="AR6166">
            <v>11</v>
          </cell>
          <cell r="AS6166">
            <v>42313</v>
          </cell>
          <cell r="AT6166" t="str">
            <v>IDU-1815-2013 Terminado Acciones de Movilidad IDU Arterial  -</v>
          </cell>
          <cell r="AV6166" t="str">
            <v>sc</v>
          </cell>
        </row>
        <row r="6167">
          <cell r="AP6167">
            <v>603999</v>
          </cell>
          <cell r="AQ6167">
            <v>11010285</v>
          </cell>
          <cell r="AR6167">
            <v>11</v>
          </cell>
          <cell r="AS6167">
            <v>42313</v>
          </cell>
          <cell r="AT6167" t="str">
            <v>IDU-1815-2013 Terminado Acciones de Movilidad IDU Arterial  -</v>
          </cell>
          <cell r="AV6167" t="str">
            <v>sc</v>
          </cell>
        </row>
        <row r="6168">
          <cell r="AP6168">
            <v>604003</v>
          </cell>
          <cell r="AQ6168">
            <v>11010285</v>
          </cell>
          <cell r="AR6168">
            <v>11</v>
          </cell>
          <cell r="AS6168">
            <v>42313</v>
          </cell>
          <cell r="AT6168" t="str">
            <v>IDU-1815-2013 Terminado Acciones de Movilidad IDU Arterial  -</v>
          </cell>
          <cell r="AV6168" t="str">
            <v>sc</v>
          </cell>
        </row>
        <row r="6169">
          <cell r="AP6169">
            <v>604006</v>
          </cell>
          <cell r="AQ6169">
            <v>11010290</v>
          </cell>
          <cell r="AR6169">
            <v>11</v>
          </cell>
          <cell r="AS6169">
            <v>42313</v>
          </cell>
          <cell r="AT6169" t="str">
            <v>IDU-1815-2013 Terminado Acciones de Movilidad IDU Arterial  -</v>
          </cell>
          <cell r="AV6169" t="str">
            <v>sc</v>
          </cell>
        </row>
        <row r="6170">
          <cell r="AP6170">
            <v>604010</v>
          </cell>
          <cell r="AQ6170">
            <v>11010290</v>
          </cell>
          <cell r="AR6170">
            <v>11</v>
          </cell>
          <cell r="AS6170">
            <v>42313</v>
          </cell>
          <cell r="AT6170" t="str">
            <v>IDU-1815-2013 Terminado Acciones de Movilidad IDU Arterial  -</v>
          </cell>
          <cell r="AV6170" t="str">
            <v>sc</v>
          </cell>
        </row>
        <row r="6171">
          <cell r="AP6171">
            <v>604013</v>
          </cell>
          <cell r="AQ6171">
            <v>11010304</v>
          </cell>
          <cell r="AR6171">
            <v>11</v>
          </cell>
          <cell r="AS6171">
            <v>42313</v>
          </cell>
          <cell r="AT6171" t="str">
            <v>IDU-1815-2013 Terminado Acciones de Movilidad IDU Arterial  -</v>
          </cell>
          <cell r="AV6171" t="str">
            <v>sc</v>
          </cell>
        </row>
        <row r="6172">
          <cell r="AP6172">
            <v>604017</v>
          </cell>
          <cell r="AQ6172">
            <v>11010304</v>
          </cell>
          <cell r="AR6172">
            <v>11</v>
          </cell>
          <cell r="AS6172">
            <v>42313</v>
          </cell>
          <cell r="AT6172" t="str">
            <v>IDU-69-2008 Terminado Mantenimiento Periódico IDU Arterial  -</v>
          </cell>
          <cell r="AV6172" t="str">
            <v>sc</v>
          </cell>
        </row>
        <row r="6173">
          <cell r="AP6173">
            <v>604020</v>
          </cell>
          <cell r="AQ6173">
            <v>11010305</v>
          </cell>
          <cell r="AR6173">
            <v>11</v>
          </cell>
          <cell r="AS6173">
            <v>42313</v>
          </cell>
          <cell r="AT6173" t="str">
            <v>IDU-69-2008 Terminado Mantenimiento Periódico IDU Arterial  -</v>
          </cell>
          <cell r="AV6173" t="str">
            <v>sc</v>
          </cell>
        </row>
        <row r="6174">
          <cell r="AP6174">
            <v>604024</v>
          </cell>
          <cell r="AQ6174">
            <v>11010305</v>
          </cell>
          <cell r="AR6174">
            <v>11</v>
          </cell>
          <cell r="AS6174">
            <v>42313</v>
          </cell>
          <cell r="AT6174" t="str">
            <v>IDU-1815-2013 Terminado Acciones de Movilidad IDU Arterial  -</v>
          </cell>
          <cell r="AV6174" t="str">
            <v>sc</v>
          </cell>
        </row>
        <row r="6175">
          <cell r="AP6175">
            <v>604423</v>
          </cell>
          <cell r="AQ6175">
            <v>11003458</v>
          </cell>
          <cell r="AR6175">
            <v>11</v>
          </cell>
          <cell r="AT6175" t="str">
            <v>SD Terminado Construcción FDL SUBA Circuito Movilidad  Reporte servidor de mapas agosto 2015-</v>
          </cell>
          <cell r="AV6175" t="str">
            <v>sc</v>
          </cell>
        </row>
        <row r="6176">
          <cell r="AP6176">
            <v>606606</v>
          </cell>
          <cell r="AQ6176">
            <v>11003643</v>
          </cell>
          <cell r="AR6176">
            <v>11</v>
          </cell>
          <cell r="AS6176">
            <v>42731</v>
          </cell>
          <cell r="AT6176" t="str">
            <v>SD Reservado Mantenimiento Rutinario IDU Circuito Movilidad EJECUCION SITP 2016 -</v>
          </cell>
          <cell r="AV6176" t="str">
            <v>sc</v>
          </cell>
        </row>
        <row r="6177">
          <cell r="AP6177">
            <v>607318</v>
          </cell>
          <cell r="AQ6177">
            <v>11013203</v>
          </cell>
          <cell r="AR6177">
            <v>11</v>
          </cell>
          <cell r="AS6177">
            <v>41837</v>
          </cell>
          <cell r="AT6177" t="str">
            <v>031-2012 Terminado Rehabilitación FDL SUBA Local Mejoremos Integralmente Nuestros Barrio  -</v>
          </cell>
          <cell r="AV6177" t="str">
            <v>sc</v>
          </cell>
        </row>
        <row r="6178">
          <cell r="AP6178">
            <v>607327</v>
          </cell>
          <cell r="AQ6178">
            <v>11013206</v>
          </cell>
          <cell r="AR6178">
            <v>11</v>
          </cell>
          <cell r="AS6178">
            <v>42313</v>
          </cell>
          <cell r="AT6178" t="str">
            <v>IDU-1680-2014 Terminado Mantenimiento Periódico IDU Circuito Movilidad  -</v>
          </cell>
          <cell r="AV6178" t="str">
            <v>sc</v>
          </cell>
        </row>
        <row r="6179">
          <cell r="AP6179">
            <v>800273</v>
          </cell>
          <cell r="AQ6179">
            <v>50007697</v>
          </cell>
          <cell r="AR6179">
            <v>11</v>
          </cell>
          <cell r="AS6179">
            <v>42313</v>
          </cell>
          <cell r="AT6179" t="str">
            <v>IDU-1680-2014 Terminado Mantenimiento Rutinario IDU Arterial  -</v>
          </cell>
          <cell r="AV6179" t="str">
            <v>sc</v>
          </cell>
        </row>
        <row r="6180">
          <cell r="AP6180">
            <v>902346</v>
          </cell>
          <cell r="AQ6180">
            <v>11012418</v>
          </cell>
          <cell r="AR6180">
            <v>11</v>
          </cell>
          <cell r="AS6180">
            <v>41834</v>
          </cell>
          <cell r="AT6180" t="str">
            <v>COP-155-2013 Reservado Rehabilitación FDL SUBA Local  Intervenido no reservado en el IDU-</v>
          </cell>
          <cell r="AV6180" t="str">
            <v>sc</v>
          </cell>
        </row>
        <row r="6181">
          <cell r="AP6181">
            <v>902441</v>
          </cell>
          <cell r="AQ6181">
            <v>11010110</v>
          </cell>
          <cell r="AR6181">
            <v>11</v>
          </cell>
          <cell r="AS6181">
            <v>42313</v>
          </cell>
          <cell r="AT6181" t="str">
            <v>IDU-1680-2014 Terminado Mantenimiento Rutinario IDU Arterial  -</v>
          </cell>
          <cell r="AV6181" t="str">
            <v>sc</v>
          </cell>
        </row>
        <row r="6182">
          <cell r="AP6182">
            <v>902450</v>
          </cell>
          <cell r="AQ6182">
            <v>11010256</v>
          </cell>
          <cell r="AR6182">
            <v>11</v>
          </cell>
          <cell r="AS6182">
            <v>42313</v>
          </cell>
          <cell r="AT6182" t="str">
            <v>IDU-1680-2014 Terminado Mantenimiento Rutinario IDU Arterial  -</v>
          </cell>
          <cell r="AV6182" t="str">
            <v>sc</v>
          </cell>
        </row>
        <row r="6183">
          <cell r="AP6183">
            <v>902452</v>
          </cell>
          <cell r="AQ6183">
            <v>11010256</v>
          </cell>
          <cell r="AR6183">
            <v>11</v>
          </cell>
          <cell r="AS6183">
            <v>42313</v>
          </cell>
          <cell r="AT6183" t="str">
            <v>IDU-1680-2014 Terminado Mantenimiento Rutinario IDU Arterial  -</v>
          </cell>
          <cell r="AV6183" t="str">
            <v>sc</v>
          </cell>
        </row>
        <row r="6184">
          <cell r="AP6184">
            <v>902476</v>
          </cell>
          <cell r="AQ6184">
            <v>11012964</v>
          </cell>
          <cell r="AR6184">
            <v>11</v>
          </cell>
          <cell r="AS6184">
            <v>42313</v>
          </cell>
          <cell r="AT6184" t="str">
            <v>IDU-69-2008 Terminado Acciones de Movilidad IDU Circuito Movilidad  -</v>
          </cell>
          <cell r="AV6184" t="str">
            <v>sc</v>
          </cell>
        </row>
        <row r="6185">
          <cell r="AP6185">
            <v>902480</v>
          </cell>
          <cell r="AQ6185">
            <v>11013220</v>
          </cell>
          <cell r="AR6185">
            <v>11</v>
          </cell>
          <cell r="AS6185">
            <v>42585</v>
          </cell>
          <cell r="AT6185" t="str">
            <v>SD En Ejecución Rehabilitación FDL SUBA Circuito Movilidad SD Reporte Ejecución FDLS Agosto 2016 por servidor-</v>
          </cell>
          <cell r="AV6185" t="str">
            <v xml:space="preserve">SITP - REHABILITACION FDL </v>
          </cell>
        </row>
        <row r="6186">
          <cell r="AP6186">
            <v>903057</v>
          </cell>
          <cell r="AQ6186">
            <v>11009345</v>
          </cell>
          <cell r="AR6186">
            <v>11</v>
          </cell>
          <cell r="AS6186">
            <v>42313</v>
          </cell>
          <cell r="AT6186" t="str">
            <v>IDU-69-2008 Terminado Acciones de Movilidad IDU Arterial  -</v>
          </cell>
          <cell r="AV6186" t="str">
            <v>sc</v>
          </cell>
        </row>
        <row r="6187">
          <cell r="AP6187">
            <v>903063</v>
          </cell>
          <cell r="AQ6187">
            <v>11009356</v>
          </cell>
          <cell r="AR6187">
            <v>11</v>
          </cell>
          <cell r="AS6187">
            <v>42313</v>
          </cell>
          <cell r="AT6187" t="str">
            <v>IDU-1815-2013 Terminado Acciones de Movilidad IDU Arterial  -</v>
          </cell>
          <cell r="AV6187" t="str">
            <v>sc</v>
          </cell>
        </row>
        <row r="6188">
          <cell r="AP6188">
            <v>903069</v>
          </cell>
          <cell r="AQ6188">
            <v>11009386</v>
          </cell>
          <cell r="AR6188">
            <v>11</v>
          </cell>
          <cell r="AS6188">
            <v>42313</v>
          </cell>
          <cell r="AT6188" t="str">
            <v>IDU-69-2008 Terminado Acciones de Movilidad IDU Arterial  -</v>
          </cell>
          <cell r="AV6188" t="str">
            <v>sc</v>
          </cell>
        </row>
        <row r="6189">
          <cell r="AP6189">
            <v>903206</v>
          </cell>
          <cell r="AQ6189">
            <v>11012506</v>
          </cell>
          <cell r="AR6189">
            <v>11</v>
          </cell>
          <cell r="AS6189">
            <v>42313</v>
          </cell>
          <cell r="AT6189" t="str">
            <v>IDU-55-2012 Terminado Acciones de Movilidad IDU Arterial  -</v>
          </cell>
          <cell r="AV6189" t="str">
            <v>sc</v>
          </cell>
        </row>
        <row r="6190">
          <cell r="AP6190">
            <v>903209</v>
          </cell>
          <cell r="AQ6190">
            <v>30000868</v>
          </cell>
          <cell r="AR6190">
            <v>11</v>
          </cell>
          <cell r="AS6190">
            <v>42313</v>
          </cell>
          <cell r="AT6190" t="str">
            <v>IDU-55-2012 Terminado Acciones de Movilidad IDU Arterial  -</v>
          </cell>
          <cell r="AV6190" t="str">
            <v>sc</v>
          </cell>
        </row>
        <row r="6191">
          <cell r="AP6191">
            <v>903215</v>
          </cell>
          <cell r="AQ6191">
            <v>30001410</v>
          </cell>
          <cell r="AR6191">
            <v>11</v>
          </cell>
          <cell r="AS6191">
            <v>42342</v>
          </cell>
          <cell r="AT6191" t="str">
            <v>IDU-32-2011 Terminado Construcción IDU Circuito Movilidad  -</v>
          </cell>
          <cell r="AV6191" t="str">
            <v>sc</v>
          </cell>
        </row>
        <row r="6192">
          <cell r="AP6192">
            <v>903355</v>
          </cell>
          <cell r="AQ6192">
            <v>30001714</v>
          </cell>
          <cell r="AR6192">
            <v>11</v>
          </cell>
          <cell r="AS6192">
            <v>42550</v>
          </cell>
          <cell r="AT6192" t="str">
            <v>SD Terminado Parcheo UAERMV Arterial SD DECRETO 064/2015-Anden 1-9-POLIZA ESTABILIDAD ACTIVA</v>
          </cell>
          <cell r="AV6192" t="str">
            <v>sc</v>
          </cell>
        </row>
        <row r="6193">
          <cell r="AP6193">
            <v>2506261</v>
          </cell>
          <cell r="AQ6193">
            <v>11010034</v>
          </cell>
          <cell r="AR6193">
            <v>11</v>
          </cell>
          <cell r="AS6193">
            <v>42412</v>
          </cell>
          <cell r="AT6193" t="str">
            <v>IDU-1806-2015 Contratado Mantenimiento Periódico IDU Arterial BRIGADA DE REACCIÓN VIAL -</v>
          </cell>
          <cell r="AV6193" t="str">
            <v>sc</v>
          </cell>
        </row>
        <row r="6194">
          <cell r="AP6194">
            <v>2506263</v>
          </cell>
          <cell r="AQ6194">
            <v>11010232</v>
          </cell>
          <cell r="AR6194">
            <v>11</v>
          </cell>
          <cell r="AS6194">
            <v>42412</v>
          </cell>
          <cell r="AT6194" t="str">
            <v>IDU-1806-2015 Contratado Mantenimiento Periódico IDU Arterial BRIGADA DE REACCIÓN VIAL -</v>
          </cell>
          <cell r="AV6194" t="str">
            <v>sc</v>
          </cell>
        </row>
        <row r="6195">
          <cell r="AP6195">
            <v>2506264</v>
          </cell>
          <cell r="AQ6195">
            <v>11010232</v>
          </cell>
          <cell r="AR6195">
            <v>11</v>
          </cell>
          <cell r="AS6195">
            <v>42412</v>
          </cell>
          <cell r="AT6195" t="str">
            <v>IDU-1806-2015 Contratado Mantenimiento Periódico IDU Arterial BRIGADA DE REACCIÓN VIAL -</v>
          </cell>
          <cell r="AV6195" t="str">
            <v>sc</v>
          </cell>
        </row>
        <row r="6196">
          <cell r="AP6196">
            <v>2517863</v>
          </cell>
          <cell r="AQ6196">
            <v>11012175</v>
          </cell>
          <cell r="AR6196">
            <v>11</v>
          </cell>
          <cell r="AS6196">
            <v>42412</v>
          </cell>
          <cell r="AT6196" t="str">
            <v>IDU-1806-2015 Contratado Mantenimiento Periódico IDU Arterial BRIGADA DE REACCIÓN VIAL -</v>
          </cell>
          <cell r="AV6196" t="str">
            <v>sc</v>
          </cell>
        </row>
        <row r="6197">
          <cell r="AP6197">
            <v>2517865</v>
          </cell>
          <cell r="AQ6197">
            <v>11012175</v>
          </cell>
          <cell r="AR6197">
            <v>11</v>
          </cell>
          <cell r="AS6197">
            <v>42412</v>
          </cell>
          <cell r="AT6197" t="str">
            <v>IDU-1806-2015 Contratado Mantenimiento Periódico IDU Arterial BRIGADA DE REACCIÓN VIAL -</v>
          </cell>
          <cell r="AV6197" t="str">
            <v>sc</v>
          </cell>
        </row>
        <row r="6198">
          <cell r="AP6198">
            <v>24120318</v>
          </cell>
          <cell r="AQ6198">
            <v>11000479</v>
          </cell>
          <cell r="AR6198">
            <v>11</v>
          </cell>
          <cell r="AS6198">
            <v>42661</v>
          </cell>
          <cell r="AT6198" t="str">
            <v>SD Terminado Mantenimiento Periódico UAERMV Arterial SD Aclaración reporte ejecución mayo 2016-</v>
          </cell>
          <cell r="AV6198" t="str">
            <v>sc</v>
          </cell>
        </row>
        <row r="6199">
          <cell r="AP6199">
            <v>24120320</v>
          </cell>
          <cell r="AQ6199">
            <v>11000757</v>
          </cell>
          <cell r="AR6199">
            <v>11</v>
          </cell>
          <cell r="AS6199">
            <v>41047</v>
          </cell>
          <cell r="AT6199" t="str">
            <v>CONV-009-2011 Terminado Mantenimiento Periódico UAERMV Arterial  -</v>
          </cell>
          <cell r="AV6199" t="str">
            <v>sc</v>
          </cell>
        </row>
        <row r="6200">
          <cell r="AP6200">
            <v>24120321</v>
          </cell>
          <cell r="AQ6200">
            <v>11001000</v>
          </cell>
          <cell r="AR6200">
            <v>11</v>
          </cell>
          <cell r="AS6200">
            <v>41149</v>
          </cell>
          <cell r="AT6200" t="str">
            <v>CONV-009-2011 Terminado Mantenimiento Periódico UAERMV Arterial  -</v>
          </cell>
          <cell r="AV6200" t="str">
            <v>sc</v>
          </cell>
        </row>
        <row r="6201">
          <cell r="AP6201">
            <v>24120322</v>
          </cell>
          <cell r="AQ6201">
            <v>11001182</v>
          </cell>
          <cell r="AR6201">
            <v>11</v>
          </cell>
          <cell r="AS6201">
            <v>40956</v>
          </cell>
          <cell r="AT6201" t="str">
            <v>CONV-009-2011 Terminado Mantenimiento Periódico UAERMV Arterial  -</v>
          </cell>
          <cell r="AV6201" t="str">
            <v>sc</v>
          </cell>
        </row>
        <row r="6202">
          <cell r="AP6202">
            <v>24120325</v>
          </cell>
          <cell r="AQ6202">
            <v>11001427</v>
          </cell>
          <cell r="AR6202">
            <v>11</v>
          </cell>
          <cell r="AS6202">
            <v>40956</v>
          </cell>
          <cell r="AT6202" t="str">
            <v>CONV-016-2010 Terminado Mantenimiento Periódico UAERMV Arterial  -</v>
          </cell>
          <cell r="AV6202" t="str">
            <v>sc</v>
          </cell>
        </row>
        <row r="6203">
          <cell r="AP6203">
            <v>24120329</v>
          </cell>
          <cell r="AQ6203">
            <v>11001503</v>
          </cell>
          <cell r="AR6203">
            <v>11</v>
          </cell>
          <cell r="AS6203">
            <v>42667</v>
          </cell>
          <cell r="AT6203" t="str">
            <v>SD Terminado Mantenimiento Periódico UAERMV Arterial SD Intervenida 01/11/2011 Reporte depuración ejecución UMV-</v>
          </cell>
          <cell r="AV6203" t="str">
            <v>sc</v>
          </cell>
        </row>
        <row r="6204">
          <cell r="AP6204">
            <v>24120330</v>
          </cell>
          <cell r="AQ6204">
            <v>11001503</v>
          </cell>
          <cell r="AR6204">
            <v>11</v>
          </cell>
          <cell r="AS6204">
            <v>42667</v>
          </cell>
          <cell r="AT6204" t="str">
            <v>SD Terminado Mantenimiento Periódico UAERMV Arterial SD Intervenida 01/11/2011 Reporte depuración ejecución UMV-</v>
          </cell>
          <cell r="AV6204" t="str">
            <v>sc</v>
          </cell>
        </row>
        <row r="6205">
          <cell r="AP6205">
            <v>24120332</v>
          </cell>
          <cell r="AQ6205">
            <v>11001568</v>
          </cell>
          <cell r="AR6205">
            <v>11</v>
          </cell>
          <cell r="AS6205">
            <v>42667</v>
          </cell>
          <cell r="AT6205" t="str">
            <v>SD Terminado Mantenimiento Periódico UAERMV Arterial SD Intervenida 17/05/2016 Reporte depuración ejecución UMV-</v>
          </cell>
          <cell r="AV6205" t="str">
            <v>sc</v>
          </cell>
        </row>
        <row r="6206">
          <cell r="AP6206">
            <v>24120333</v>
          </cell>
          <cell r="AQ6206">
            <v>11001589</v>
          </cell>
          <cell r="AR6206">
            <v>11</v>
          </cell>
          <cell r="AS6206">
            <v>41096</v>
          </cell>
          <cell r="AT6206" t="str">
            <v>CONV-009-2011 Terminado Mantenimiento Periódico UAERMV Arterial  -</v>
          </cell>
          <cell r="AV6206" t="str">
            <v>sc</v>
          </cell>
        </row>
        <row r="6207">
          <cell r="AP6207">
            <v>24120335</v>
          </cell>
          <cell r="AQ6207">
            <v>11001738</v>
          </cell>
          <cell r="AR6207">
            <v>11</v>
          </cell>
          <cell r="AS6207">
            <v>42667</v>
          </cell>
          <cell r="AT6207" t="str">
            <v>SD Terminado Mantenimiento Periódico UAERMV Arterial SD Intervenida 21/05/2016 Reporte depuración ejecución UMV-</v>
          </cell>
          <cell r="AV6207" t="str">
            <v>sc</v>
          </cell>
        </row>
        <row r="6208">
          <cell r="AP6208">
            <v>24120336</v>
          </cell>
          <cell r="AQ6208">
            <v>11001738</v>
          </cell>
          <cell r="AR6208">
            <v>11</v>
          </cell>
          <cell r="AS6208">
            <v>42667</v>
          </cell>
          <cell r="AT6208" t="str">
            <v>SD Terminado Mantenimiento Periódico UAERMV Arterial SD Intervenida 21/05/2016 Reporte depuración ejecución UMV-</v>
          </cell>
          <cell r="AV6208" t="str">
            <v>sc</v>
          </cell>
        </row>
        <row r="6209">
          <cell r="AP6209">
            <v>24120337</v>
          </cell>
          <cell r="AQ6209">
            <v>11001783</v>
          </cell>
          <cell r="AR6209">
            <v>11</v>
          </cell>
          <cell r="AS6209">
            <v>42611</v>
          </cell>
          <cell r="AT6209" t="str">
            <v>SD Terminado Mantenimiento Periódico UAERMV Arterial  -Anden 1-9-POLIZA ESTABILIDAD ACTIVA</v>
          </cell>
          <cell r="AV6209" t="str">
            <v>sc</v>
          </cell>
        </row>
        <row r="6210">
          <cell r="AP6210">
            <v>24120339</v>
          </cell>
          <cell r="AQ6210">
            <v>11002064</v>
          </cell>
          <cell r="AR6210">
            <v>11</v>
          </cell>
          <cell r="AS6210">
            <v>40864</v>
          </cell>
          <cell r="AT6210" t="str">
            <v>UMV-189-2009 Terminado Mantenimiento Periódico UAERMV Arterial  -Anden 1-5 Calzada 2-4-POLIZA ESTABILIDAD ACTIVA</v>
          </cell>
          <cell r="AV6210" t="str">
            <v>sc</v>
          </cell>
        </row>
        <row r="6211">
          <cell r="AP6211">
            <v>24120340</v>
          </cell>
          <cell r="AQ6211">
            <v>11003702</v>
          </cell>
          <cell r="AR6211">
            <v>11</v>
          </cell>
          <cell r="AS6211">
            <v>42313</v>
          </cell>
          <cell r="AT6211" t="str">
            <v>IDU-1680-2014 Terminado Mantenimiento Rutinario IDU Arterial  -</v>
          </cell>
          <cell r="AV6211" t="str">
            <v>sc</v>
          </cell>
        </row>
        <row r="6212">
          <cell r="AP6212">
            <v>24120341</v>
          </cell>
          <cell r="AQ6212">
            <v>11003702</v>
          </cell>
          <cell r="AR6212">
            <v>11</v>
          </cell>
          <cell r="AS6212">
            <v>42313</v>
          </cell>
          <cell r="AT6212" t="str">
            <v>IDU-1680-2014 Terminado Mantenimiento Rutinario IDU Arterial  -</v>
          </cell>
          <cell r="AV6212" t="str">
            <v>sc</v>
          </cell>
        </row>
        <row r="6213">
          <cell r="AP6213">
            <v>24120342</v>
          </cell>
          <cell r="AQ6213">
            <v>11004373</v>
          </cell>
          <cell r="AR6213">
            <v>11</v>
          </cell>
          <cell r="AS6213">
            <v>42313</v>
          </cell>
          <cell r="AT6213" t="str">
            <v>IDU-1680-2014 Terminado Mantenimiento Rutinario IDU Arterial  -</v>
          </cell>
          <cell r="AV6213" t="str">
            <v>sc</v>
          </cell>
        </row>
        <row r="6214">
          <cell r="AP6214">
            <v>24120343</v>
          </cell>
          <cell r="AQ6214">
            <v>11004373</v>
          </cell>
          <cell r="AR6214">
            <v>11</v>
          </cell>
          <cell r="AS6214">
            <v>42313</v>
          </cell>
          <cell r="AT6214" t="str">
            <v>IDU-1680-2014 Terminado Mantenimiento Rutinario IDU Arterial  -</v>
          </cell>
          <cell r="AV6214" t="str">
            <v>sc</v>
          </cell>
        </row>
        <row r="6215">
          <cell r="AP6215">
            <v>24120344</v>
          </cell>
          <cell r="AQ6215">
            <v>11004466</v>
          </cell>
          <cell r="AR6215">
            <v>11</v>
          </cell>
          <cell r="AS6215">
            <v>42313</v>
          </cell>
          <cell r="AT6215" t="str">
            <v>IDU-1680-2014 Terminado Mantenimiento Rutinario IDU Arterial  -</v>
          </cell>
          <cell r="AV6215" t="str">
            <v>sc</v>
          </cell>
        </row>
        <row r="6216">
          <cell r="AP6216">
            <v>24120345</v>
          </cell>
          <cell r="AQ6216">
            <v>11004466</v>
          </cell>
          <cell r="AR6216">
            <v>11</v>
          </cell>
          <cell r="AS6216">
            <v>42313</v>
          </cell>
          <cell r="AT6216" t="str">
            <v>IDU-1680-2014 Terminado Mantenimiento Rutinario IDU Arterial  -</v>
          </cell>
          <cell r="AV6216" t="str">
            <v>sc</v>
          </cell>
        </row>
        <row r="6217">
          <cell r="AP6217">
            <v>24120350</v>
          </cell>
          <cell r="AQ6217">
            <v>11004798</v>
          </cell>
          <cell r="AR6217">
            <v>11</v>
          </cell>
          <cell r="AS6217">
            <v>42313</v>
          </cell>
          <cell r="AT6217" t="str">
            <v>IDU-1680-2014 Terminado Mantenimiento Rutinario IDU Arterial  -</v>
          </cell>
          <cell r="AV6217" t="str">
            <v>sc</v>
          </cell>
        </row>
        <row r="6218">
          <cell r="AP6218">
            <v>24120351</v>
          </cell>
          <cell r="AQ6218">
            <v>11004798</v>
          </cell>
          <cell r="AR6218">
            <v>11</v>
          </cell>
          <cell r="AS6218">
            <v>42313</v>
          </cell>
          <cell r="AT6218" t="str">
            <v>IDU-1680-2014 Terminado Mantenimiento Rutinario IDU Arterial  -</v>
          </cell>
          <cell r="AV6218" t="str">
            <v>sc</v>
          </cell>
        </row>
        <row r="6219">
          <cell r="AP6219">
            <v>24120352</v>
          </cell>
          <cell r="AQ6219">
            <v>11004938</v>
          </cell>
          <cell r="AR6219">
            <v>11</v>
          </cell>
          <cell r="AS6219">
            <v>42313</v>
          </cell>
          <cell r="AT6219" t="str">
            <v>IDU-1680-2014 Terminado Mantenimiento Rutinario IDU Arterial  -</v>
          </cell>
          <cell r="AV6219" t="str">
            <v>sc</v>
          </cell>
        </row>
        <row r="6220">
          <cell r="AP6220">
            <v>24120353</v>
          </cell>
          <cell r="AQ6220">
            <v>11004938</v>
          </cell>
          <cell r="AR6220">
            <v>11</v>
          </cell>
          <cell r="AS6220">
            <v>42313</v>
          </cell>
          <cell r="AT6220" t="str">
            <v>IDU-1680-2014 Terminado Mantenimiento Rutinario IDU Arterial  -</v>
          </cell>
          <cell r="AV6220" t="str">
            <v>sc</v>
          </cell>
        </row>
        <row r="6221">
          <cell r="AP6221">
            <v>24120354</v>
          </cell>
          <cell r="AQ6221">
            <v>11005527</v>
          </cell>
          <cell r="AR6221">
            <v>11</v>
          </cell>
          <cell r="AS6221">
            <v>42313</v>
          </cell>
          <cell r="AT6221" t="str">
            <v>IDU-1680-2014 Terminado Mantenimiento Rutinario IDU Arterial  -</v>
          </cell>
          <cell r="AV6221" t="str">
            <v>sc</v>
          </cell>
        </row>
        <row r="6222">
          <cell r="AP6222">
            <v>24120355</v>
          </cell>
          <cell r="AQ6222">
            <v>11005573</v>
          </cell>
          <cell r="AR6222">
            <v>11</v>
          </cell>
          <cell r="AS6222">
            <v>42313</v>
          </cell>
          <cell r="AT6222" t="str">
            <v>IDU-1680-2014 Terminado Mantenimiento Rutinario IDU Arterial  -</v>
          </cell>
          <cell r="AV6222" t="str">
            <v>sc</v>
          </cell>
        </row>
        <row r="6223">
          <cell r="AP6223">
            <v>24120356</v>
          </cell>
          <cell r="AQ6223">
            <v>11005573</v>
          </cell>
          <cell r="AR6223">
            <v>11</v>
          </cell>
          <cell r="AS6223">
            <v>42313</v>
          </cell>
          <cell r="AT6223" t="str">
            <v>IDU-1680-2014 Terminado Mantenimiento Rutinario IDU Arterial  -</v>
          </cell>
          <cell r="AV6223" t="str">
            <v>sc</v>
          </cell>
        </row>
        <row r="6224">
          <cell r="AP6224">
            <v>24120357</v>
          </cell>
          <cell r="AQ6224">
            <v>11005610</v>
          </cell>
          <cell r="AR6224">
            <v>11</v>
          </cell>
          <cell r="AS6224">
            <v>42313</v>
          </cell>
          <cell r="AT6224" t="str">
            <v>IDU-1680-2014 Terminado Mantenimiento Rutinario IDU Arterial  -</v>
          </cell>
          <cell r="AV6224" t="str">
            <v>sc</v>
          </cell>
        </row>
        <row r="6225">
          <cell r="AP6225">
            <v>24120358</v>
          </cell>
          <cell r="AQ6225">
            <v>11005610</v>
          </cell>
          <cell r="AR6225">
            <v>11</v>
          </cell>
          <cell r="AS6225">
            <v>42313</v>
          </cell>
          <cell r="AT6225" t="str">
            <v>IDU-1680-2014 Terminado Mantenimiento Rutinario IDU Arterial  -</v>
          </cell>
          <cell r="AV6225" t="str">
            <v>sc</v>
          </cell>
        </row>
        <row r="6226">
          <cell r="AP6226">
            <v>24120359</v>
          </cell>
          <cell r="AQ6226">
            <v>11005663</v>
          </cell>
          <cell r="AR6226">
            <v>11</v>
          </cell>
          <cell r="AS6226">
            <v>42313</v>
          </cell>
          <cell r="AT6226" t="str">
            <v>IDU-1680-2014 Terminado Mantenimiento Rutinario IDU Arterial  -</v>
          </cell>
          <cell r="AV6226" t="str">
            <v>sc</v>
          </cell>
        </row>
        <row r="6227">
          <cell r="AP6227">
            <v>24120360</v>
          </cell>
          <cell r="AQ6227">
            <v>11005663</v>
          </cell>
          <cell r="AR6227">
            <v>11</v>
          </cell>
          <cell r="AS6227">
            <v>42313</v>
          </cell>
          <cell r="AT6227" t="str">
            <v>IDU-1680-2014 Terminado Mantenimiento Rutinario IDU Arterial  -</v>
          </cell>
          <cell r="AV6227" t="str">
            <v>sc</v>
          </cell>
        </row>
        <row r="6228">
          <cell r="AP6228">
            <v>24120362</v>
          </cell>
          <cell r="AQ6228">
            <v>11005720</v>
          </cell>
          <cell r="AR6228">
            <v>11</v>
          </cell>
          <cell r="AS6228">
            <v>42313</v>
          </cell>
          <cell r="AT6228" t="str">
            <v>IDU-1680-2014 Terminado Mantenimiento Rutinario IDU Arterial  -</v>
          </cell>
          <cell r="AV6228" t="str">
            <v>sc</v>
          </cell>
        </row>
        <row r="6229">
          <cell r="AP6229">
            <v>24120363</v>
          </cell>
          <cell r="AQ6229">
            <v>11005720</v>
          </cell>
          <cell r="AR6229">
            <v>11</v>
          </cell>
          <cell r="AS6229">
            <v>42313</v>
          </cell>
          <cell r="AT6229" t="str">
            <v>IDU-1680-2014 Terminado Mantenimiento Rutinario IDU Arterial  -</v>
          </cell>
          <cell r="AV6229" t="str">
            <v>sc</v>
          </cell>
        </row>
        <row r="6230">
          <cell r="AP6230">
            <v>24120365</v>
          </cell>
          <cell r="AQ6230">
            <v>11005806</v>
          </cell>
          <cell r="AR6230">
            <v>11</v>
          </cell>
          <cell r="AS6230">
            <v>42313</v>
          </cell>
          <cell r="AT6230" t="str">
            <v>IDU-1680-2014 Terminado Mantenimiento Rutinario IDU Arterial  -</v>
          </cell>
          <cell r="AV6230" t="str">
            <v>sc</v>
          </cell>
        </row>
        <row r="6231">
          <cell r="AP6231">
            <v>24120366</v>
          </cell>
          <cell r="AQ6231">
            <v>11005806</v>
          </cell>
          <cell r="AR6231">
            <v>11</v>
          </cell>
          <cell r="AS6231">
            <v>42313</v>
          </cell>
          <cell r="AT6231" t="str">
            <v>IDU-1680-2014 Terminado Mantenimiento Rutinario IDU Arterial  -</v>
          </cell>
          <cell r="AV6231" t="str">
            <v>sc</v>
          </cell>
        </row>
        <row r="6232">
          <cell r="AP6232">
            <v>24120378</v>
          </cell>
          <cell r="AQ6232">
            <v>11006141</v>
          </cell>
          <cell r="AR6232">
            <v>11</v>
          </cell>
          <cell r="AS6232">
            <v>42516</v>
          </cell>
          <cell r="AT6232" t="str">
            <v>SD Reservado Diagnostico IDU Local SITP 2016 -</v>
          </cell>
          <cell r="AV6232" t="str">
            <v>sc</v>
          </cell>
        </row>
        <row r="6233">
          <cell r="AP6233">
            <v>24120379</v>
          </cell>
          <cell r="AQ6233">
            <v>11006141</v>
          </cell>
          <cell r="AR6233">
            <v>11</v>
          </cell>
          <cell r="AS6233">
            <v>42731</v>
          </cell>
          <cell r="AT6233" t="str">
            <v>SD Reservado Mantenimiento Rutinario IDU Local EJECUCION SITP 2016 -</v>
          </cell>
          <cell r="AV6233" t="str">
            <v>sc</v>
          </cell>
        </row>
        <row r="6234">
          <cell r="AP6234">
            <v>24120388</v>
          </cell>
          <cell r="AQ6234">
            <v>11006322</v>
          </cell>
          <cell r="AR6234">
            <v>11</v>
          </cell>
          <cell r="AS6234">
            <v>42611</v>
          </cell>
          <cell r="AT6234" t="str">
            <v>SD Terminado Mantenimiento Periódico UAERMV Arterial  -</v>
          </cell>
          <cell r="AV6234" t="str">
            <v>sc</v>
          </cell>
        </row>
        <row r="6235">
          <cell r="AP6235">
            <v>24120398</v>
          </cell>
          <cell r="AQ6235">
            <v>11007019</v>
          </cell>
          <cell r="AR6235">
            <v>11</v>
          </cell>
          <cell r="AS6235">
            <v>42313</v>
          </cell>
          <cell r="AT6235" t="str">
            <v>IDU-69-2008 Terminado Acciones de Movilidad IDU Intermedia  -</v>
          </cell>
          <cell r="AV6235" t="str">
            <v>MVA - CONSTRUCCION CTO 1725/2014</v>
          </cell>
        </row>
        <row r="6236">
          <cell r="AP6236">
            <v>24120400</v>
          </cell>
          <cell r="AQ6236">
            <v>11007065</v>
          </cell>
          <cell r="AR6236">
            <v>11</v>
          </cell>
          <cell r="AS6236">
            <v>42313</v>
          </cell>
          <cell r="AT6236" t="str">
            <v>IDU-69-2008 Terminado Acciones de Movilidad IDU Intermedia  -</v>
          </cell>
          <cell r="AV6236" t="str">
            <v>MVA - CONSTRUCCION CTO 1725/2014</v>
          </cell>
        </row>
        <row r="6237">
          <cell r="AP6237">
            <v>24120406</v>
          </cell>
          <cell r="AQ6237">
            <v>11007333</v>
          </cell>
          <cell r="AR6237">
            <v>11</v>
          </cell>
          <cell r="AS6237">
            <v>41837</v>
          </cell>
          <cell r="AT6237" t="str">
            <v>031-2012 Terminado Mantenimiento Periódico FDL SUBA Arterial  -</v>
          </cell>
          <cell r="AV6237" t="str">
            <v>sc</v>
          </cell>
        </row>
        <row r="6238">
          <cell r="AP6238">
            <v>24120407</v>
          </cell>
          <cell r="AQ6238">
            <v>11007333</v>
          </cell>
          <cell r="AR6238">
            <v>11</v>
          </cell>
          <cell r="AS6238">
            <v>41837</v>
          </cell>
          <cell r="AT6238" t="str">
            <v>031-2012 Terminado Mantenimiento Periódico FDL SUBA Arterial  -</v>
          </cell>
          <cell r="AV6238" t="str">
            <v>sc</v>
          </cell>
        </row>
        <row r="6239">
          <cell r="AP6239">
            <v>24120410</v>
          </cell>
          <cell r="AQ6239">
            <v>11007617</v>
          </cell>
          <cell r="AR6239">
            <v>11</v>
          </cell>
          <cell r="AS6239">
            <v>42313</v>
          </cell>
          <cell r="AT6239" t="str">
            <v>IDU-1680-2014 Terminado Mantenimiento Rutinario IDU Arterial  -</v>
          </cell>
          <cell r="AV6239" t="str">
            <v>sc</v>
          </cell>
        </row>
        <row r="6240">
          <cell r="AP6240">
            <v>24120412</v>
          </cell>
          <cell r="AQ6240">
            <v>11007617</v>
          </cell>
          <cell r="AR6240">
            <v>11</v>
          </cell>
          <cell r="AS6240">
            <v>42313</v>
          </cell>
          <cell r="AT6240" t="str">
            <v>IDU-1680-2014 Terminado Mantenimiento Rutinario IDU Arterial  -</v>
          </cell>
          <cell r="AV6240" t="str">
            <v>sc</v>
          </cell>
        </row>
        <row r="6241">
          <cell r="AP6241">
            <v>24120419</v>
          </cell>
          <cell r="AQ6241">
            <v>11007829</v>
          </cell>
          <cell r="AR6241">
            <v>11</v>
          </cell>
          <cell r="AS6241">
            <v>42313</v>
          </cell>
          <cell r="AT6241" t="str">
            <v>IDU-1680-2014 Terminado Mantenimiento Rutinario IDU Arterial  -</v>
          </cell>
          <cell r="AV6241" t="str">
            <v>sc</v>
          </cell>
        </row>
        <row r="6242">
          <cell r="AP6242">
            <v>24120431</v>
          </cell>
          <cell r="AQ6242">
            <v>11008523</v>
          </cell>
          <cell r="AR6242">
            <v>11</v>
          </cell>
          <cell r="AS6242">
            <v>41772</v>
          </cell>
          <cell r="AT6242" t="str">
            <v>SD Terminado Mantenimiento Periódico UAERMV Arterial  -</v>
          </cell>
          <cell r="AV6242" t="str">
            <v>sc</v>
          </cell>
        </row>
        <row r="6243">
          <cell r="AP6243">
            <v>24120432</v>
          </cell>
          <cell r="AQ6243">
            <v>11008523</v>
          </cell>
          <cell r="AR6243">
            <v>11</v>
          </cell>
          <cell r="AS6243">
            <v>42313</v>
          </cell>
          <cell r="AT6243" t="str">
            <v>IDU-1815-2013 Terminado Acciones de Movilidad IDU Arterial  -</v>
          </cell>
          <cell r="AV6243" t="str">
            <v>sc</v>
          </cell>
        </row>
        <row r="6244">
          <cell r="AP6244">
            <v>24120446</v>
          </cell>
          <cell r="AQ6244">
            <v>11009251</v>
          </cell>
          <cell r="AR6244">
            <v>11</v>
          </cell>
          <cell r="AS6244">
            <v>42313</v>
          </cell>
          <cell r="AT6244" t="str">
            <v>IDU-063-2012 Terminado Mantenimiento Periódico IDU Local  -</v>
          </cell>
          <cell r="AV6244" t="str">
            <v>Buen estado</v>
          </cell>
        </row>
        <row r="6245">
          <cell r="AP6245">
            <v>24120451</v>
          </cell>
          <cell r="AQ6245">
            <v>11009813</v>
          </cell>
          <cell r="AR6245">
            <v>11</v>
          </cell>
          <cell r="AS6245">
            <v>42412</v>
          </cell>
          <cell r="AT6245" t="str">
            <v>IDU-1806-2015 Contratado Mantenimiento Periódico IDU Arterial BRIGADA DE REACCIÓN VIAL -</v>
          </cell>
          <cell r="AV6245" t="str">
            <v>sc</v>
          </cell>
        </row>
        <row r="6246">
          <cell r="AP6246">
            <v>24120453</v>
          </cell>
          <cell r="AQ6246">
            <v>11010034</v>
          </cell>
          <cell r="AR6246">
            <v>11</v>
          </cell>
          <cell r="AS6246">
            <v>42412</v>
          </cell>
          <cell r="AT6246" t="str">
            <v>IDU-1806-2015 Contratado Mantenimiento Periódico IDU Arterial BRIGADA DE REACCIÓN VIAL -</v>
          </cell>
          <cell r="AV6246" t="str">
            <v>sc</v>
          </cell>
        </row>
        <row r="6247">
          <cell r="AP6247">
            <v>24120458</v>
          </cell>
          <cell r="AQ6247">
            <v>11010220</v>
          </cell>
          <cell r="AR6247">
            <v>11</v>
          </cell>
          <cell r="AS6247">
            <v>42412</v>
          </cell>
          <cell r="AT6247" t="str">
            <v>IDU-1806-2015 Contratado Mantenimiento Periódico IDU Arterial BRIGADA DE REACCIÓN VIAL -</v>
          </cell>
          <cell r="AV6247" t="str">
            <v>sc</v>
          </cell>
        </row>
        <row r="6248">
          <cell r="AP6248">
            <v>24120460</v>
          </cell>
          <cell r="AQ6248">
            <v>11010232</v>
          </cell>
          <cell r="AR6248">
            <v>11</v>
          </cell>
          <cell r="AS6248">
            <v>42412</v>
          </cell>
          <cell r="AT6248" t="str">
            <v>IDU-1806-2015 Contratado Mantenimiento Periódico IDU Arterial BRIGADA DE REACCIÓN VIAL -</v>
          </cell>
          <cell r="AV6248" t="str">
            <v>sc</v>
          </cell>
        </row>
        <row r="6249">
          <cell r="AP6249">
            <v>24120461</v>
          </cell>
          <cell r="AQ6249">
            <v>11010246</v>
          </cell>
          <cell r="AR6249">
            <v>11</v>
          </cell>
          <cell r="AS6249">
            <v>42313</v>
          </cell>
          <cell r="AT6249" t="str">
            <v>IDU-1815-2013 Terminado Acciones de Movilidad IDU Arterial  -</v>
          </cell>
          <cell r="AV6249" t="str">
            <v>sc</v>
          </cell>
        </row>
        <row r="6250">
          <cell r="AP6250">
            <v>24120463</v>
          </cell>
          <cell r="AQ6250">
            <v>11010256</v>
          </cell>
          <cell r="AR6250">
            <v>11</v>
          </cell>
          <cell r="AS6250">
            <v>42313</v>
          </cell>
          <cell r="AT6250" t="str">
            <v>IDU-1815-2013 Terminado Acciones de Movilidad IDU Arterial  -</v>
          </cell>
          <cell r="AV6250" t="str">
            <v>sc</v>
          </cell>
        </row>
        <row r="6251">
          <cell r="AP6251">
            <v>24120465</v>
          </cell>
          <cell r="AQ6251">
            <v>11010256</v>
          </cell>
          <cell r="AR6251">
            <v>11</v>
          </cell>
          <cell r="AS6251">
            <v>42313</v>
          </cell>
          <cell r="AT6251" t="str">
            <v>IDU-1680-2014 Terminado Mantenimiento Rutinario IDU Arterial  -</v>
          </cell>
          <cell r="AV6251" t="str">
            <v>sc</v>
          </cell>
        </row>
        <row r="6252">
          <cell r="AP6252">
            <v>24120475</v>
          </cell>
          <cell r="AQ6252">
            <v>11010305</v>
          </cell>
          <cell r="AR6252">
            <v>11</v>
          </cell>
          <cell r="AS6252">
            <v>42313</v>
          </cell>
          <cell r="AT6252" t="str">
            <v>IDU-1815-2013 Terminado Acciones de Movilidad IDU Arterial  -</v>
          </cell>
          <cell r="AV6252" t="str">
            <v>sc</v>
          </cell>
        </row>
        <row r="6253">
          <cell r="AP6253">
            <v>24120519</v>
          </cell>
          <cell r="AQ6253">
            <v>11010946</v>
          </cell>
          <cell r="AR6253">
            <v>11</v>
          </cell>
          <cell r="AS6253">
            <v>42313</v>
          </cell>
          <cell r="AT6253" t="str">
            <v>IDU-1815-2013 Terminado Acciones de Movilidad IDU Arterial  -</v>
          </cell>
          <cell r="AV6253" t="str">
            <v>sc</v>
          </cell>
        </row>
        <row r="6254">
          <cell r="AP6254">
            <v>24120530</v>
          </cell>
          <cell r="AQ6254">
            <v>11011007</v>
          </cell>
          <cell r="AR6254">
            <v>11</v>
          </cell>
          <cell r="AS6254">
            <v>42313</v>
          </cell>
          <cell r="AT6254" t="str">
            <v>IDU-1680-2014 Terminado Mantenimiento Rutinario IDU Arterial  -</v>
          </cell>
          <cell r="AV6254" t="str">
            <v>sc</v>
          </cell>
        </row>
        <row r="6255">
          <cell r="AP6255">
            <v>24120535</v>
          </cell>
          <cell r="AQ6255">
            <v>11011081</v>
          </cell>
          <cell r="AR6255">
            <v>11</v>
          </cell>
          <cell r="AS6255">
            <v>42313</v>
          </cell>
          <cell r="AT6255" t="str">
            <v>IDU-1680-2014 Terminado Mantenimiento Rutinario IDU Arterial  -</v>
          </cell>
          <cell r="AV6255" t="str">
            <v>sc</v>
          </cell>
        </row>
        <row r="6256">
          <cell r="AP6256">
            <v>24120539</v>
          </cell>
          <cell r="AQ6256">
            <v>11011169</v>
          </cell>
          <cell r="AR6256">
            <v>11</v>
          </cell>
          <cell r="AS6256">
            <v>42313</v>
          </cell>
          <cell r="AT6256" t="str">
            <v>IDU-1680-2014 Terminado Mantenimiento Rutinario IDU Arterial  -</v>
          </cell>
          <cell r="AV6256" t="str">
            <v>sc</v>
          </cell>
        </row>
        <row r="6257">
          <cell r="AP6257">
            <v>24120545</v>
          </cell>
          <cell r="AQ6257">
            <v>11011216</v>
          </cell>
          <cell r="AR6257">
            <v>11</v>
          </cell>
          <cell r="AS6257">
            <v>42313</v>
          </cell>
          <cell r="AT6257" t="str">
            <v>IDU-1680-2014 Terminado Mantenimiento Rutinario IDU Arterial  -</v>
          </cell>
          <cell r="AV6257" t="str">
            <v>sc</v>
          </cell>
        </row>
        <row r="6258">
          <cell r="AP6258">
            <v>24120553</v>
          </cell>
          <cell r="AQ6258">
            <v>11011327</v>
          </cell>
          <cell r="AR6258">
            <v>11</v>
          </cell>
          <cell r="AS6258">
            <v>42313</v>
          </cell>
          <cell r="AT6258" t="str">
            <v>IDU-1680-2014 Terminado Mantenimiento Rutinario IDU Arterial  -</v>
          </cell>
          <cell r="AV6258" t="str">
            <v>sc</v>
          </cell>
        </row>
        <row r="6259">
          <cell r="AP6259">
            <v>24120558</v>
          </cell>
          <cell r="AQ6259">
            <v>11011353</v>
          </cell>
          <cell r="AR6259">
            <v>11</v>
          </cell>
          <cell r="AS6259">
            <v>42313</v>
          </cell>
          <cell r="AT6259" t="str">
            <v>IDU-1680-2014 Terminado Mantenimiento Rutinario IDU Arterial  -</v>
          </cell>
          <cell r="AV6259" t="str">
            <v>sc</v>
          </cell>
        </row>
        <row r="6260">
          <cell r="AP6260">
            <v>24120563</v>
          </cell>
          <cell r="AQ6260">
            <v>11011388</v>
          </cell>
          <cell r="AR6260">
            <v>11</v>
          </cell>
          <cell r="AS6260">
            <v>42313</v>
          </cell>
          <cell r="AT6260" t="str">
            <v>IDU-1680-2014 Terminado Mantenimiento Rutinario IDU Arterial  -</v>
          </cell>
          <cell r="AV6260" t="str">
            <v>sc</v>
          </cell>
        </row>
        <row r="6261">
          <cell r="AP6261">
            <v>24120564</v>
          </cell>
          <cell r="AQ6261">
            <v>11011400</v>
          </cell>
          <cell r="AR6261">
            <v>11</v>
          </cell>
          <cell r="AS6261">
            <v>42313</v>
          </cell>
          <cell r="AT6261" t="str">
            <v>IDU-1680-2014 Terminado Mantenimiento Rutinario IDU Arterial  -</v>
          </cell>
          <cell r="AV6261" t="str">
            <v>sc</v>
          </cell>
        </row>
        <row r="6262">
          <cell r="AP6262">
            <v>24120576</v>
          </cell>
          <cell r="AQ6262">
            <v>11011535</v>
          </cell>
          <cell r="AR6262">
            <v>11</v>
          </cell>
          <cell r="AS6262">
            <v>42313</v>
          </cell>
          <cell r="AT6262" t="str">
            <v>IDU-1680-2014 Terminado Mantenimiento Rutinario IDU Arterial  -</v>
          </cell>
          <cell r="AV6262" t="str">
            <v>sc</v>
          </cell>
        </row>
        <row r="6263">
          <cell r="AP6263">
            <v>24120580</v>
          </cell>
          <cell r="AQ6263">
            <v>11011557</v>
          </cell>
          <cell r="AR6263">
            <v>11</v>
          </cell>
          <cell r="AS6263">
            <v>40774</v>
          </cell>
          <cell r="AT6263" t="str">
            <v>CONV-016-2011 Terminado Mantenimiento Periódico UAERMV Arterial  -</v>
          </cell>
          <cell r="AV6263" t="str">
            <v>sc</v>
          </cell>
        </row>
        <row r="6264">
          <cell r="AP6264">
            <v>24120581</v>
          </cell>
          <cell r="AQ6264">
            <v>11011557</v>
          </cell>
          <cell r="AR6264">
            <v>11</v>
          </cell>
          <cell r="AS6264">
            <v>40774</v>
          </cell>
          <cell r="AT6264" t="str">
            <v>CONV-016-2011 Terminado Mantenimiento Periódico UAERMV Arterial  -</v>
          </cell>
          <cell r="AV6264" t="str">
            <v>sc</v>
          </cell>
        </row>
        <row r="6265">
          <cell r="AP6265">
            <v>24120596</v>
          </cell>
          <cell r="AQ6265">
            <v>11011647</v>
          </cell>
          <cell r="AR6265">
            <v>11</v>
          </cell>
          <cell r="AS6265">
            <v>41149</v>
          </cell>
          <cell r="AT6265" t="str">
            <v>SD Terminado Mantenimiento Periódico UAERMV Arterial  -</v>
          </cell>
          <cell r="AV6265" t="str">
            <v>sc</v>
          </cell>
        </row>
        <row r="6266">
          <cell r="AP6266">
            <v>24120597</v>
          </cell>
          <cell r="AQ6266">
            <v>11011647</v>
          </cell>
          <cell r="AR6266">
            <v>11</v>
          </cell>
          <cell r="AS6266">
            <v>41149</v>
          </cell>
          <cell r="AT6266" t="str">
            <v>SD Terminado Mantenimiento Periódico UAERMV Arterial  -</v>
          </cell>
          <cell r="AV6266" t="str">
            <v>sc</v>
          </cell>
        </row>
        <row r="6267">
          <cell r="AP6267">
            <v>24120599</v>
          </cell>
          <cell r="AQ6267">
            <v>11011657</v>
          </cell>
          <cell r="AR6267">
            <v>11</v>
          </cell>
          <cell r="AS6267">
            <v>41149</v>
          </cell>
          <cell r="AT6267" t="str">
            <v>SD Terminado Mantenimiento Periódico UAERMV Arterial  -</v>
          </cell>
          <cell r="AV6267" t="str">
            <v>sc</v>
          </cell>
        </row>
        <row r="6268">
          <cell r="AP6268">
            <v>24120600</v>
          </cell>
          <cell r="AQ6268">
            <v>11011657</v>
          </cell>
          <cell r="AR6268">
            <v>11</v>
          </cell>
          <cell r="AS6268">
            <v>41149</v>
          </cell>
          <cell r="AT6268" t="str">
            <v>SD Terminado Mantenimiento Periódico UAERMV Arterial  -</v>
          </cell>
          <cell r="AV6268" t="str">
            <v>sc</v>
          </cell>
        </row>
        <row r="6269">
          <cell r="AP6269">
            <v>24120612</v>
          </cell>
          <cell r="AQ6269">
            <v>11011930</v>
          </cell>
          <cell r="AR6269">
            <v>11</v>
          </cell>
          <cell r="AS6269">
            <v>42313</v>
          </cell>
          <cell r="AT6269" t="str">
            <v>IDU-1815-2013 Terminado Acciones de Movilidad IDU Arterial  -</v>
          </cell>
          <cell r="AV6269" t="str">
            <v>sc</v>
          </cell>
        </row>
        <row r="6270">
          <cell r="AP6270">
            <v>24120615</v>
          </cell>
          <cell r="AQ6270">
            <v>11012174</v>
          </cell>
          <cell r="AR6270">
            <v>11</v>
          </cell>
          <cell r="AS6270">
            <v>42667</v>
          </cell>
          <cell r="AT6270" t="str">
            <v>SD Terminado Parcheo UAERMV Arterial SD -</v>
          </cell>
          <cell r="AV6270" t="str">
            <v>sc</v>
          </cell>
        </row>
        <row r="6271">
          <cell r="AP6271">
            <v>24120616</v>
          </cell>
          <cell r="AQ6271">
            <v>11012174</v>
          </cell>
          <cell r="AR6271">
            <v>11</v>
          </cell>
          <cell r="AS6271">
            <v>42412</v>
          </cell>
          <cell r="AT6271" t="str">
            <v>IDU-1806-2015 Contratado Mantenimiento Periódico IDU Arterial BRIGADA DE REACCIÓN VIAL -</v>
          </cell>
          <cell r="AV6271" t="str">
            <v>sc</v>
          </cell>
        </row>
        <row r="6272">
          <cell r="AP6272">
            <v>24120619</v>
          </cell>
          <cell r="AQ6272">
            <v>11012176</v>
          </cell>
          <cell r="AR6272">
            <v>11</v>
          </cell>
          <cell r="AS6272">
            <v>42412</v>
          </cell>
          <cell r="AT6272" t="str">
            <v>IDU-1806-2015 Contratado Mantenimiento Periódico IDU Arterial BRIGADA DE REACCIÓN VIAL -</v>
          </cell>
          <cell r="AV6272" t="str">
            <v>sc</v>
          </cell>
        </row>
        <row r="6273">
          <cell r="AP6273">
            <v>24120620</v>
          </cell>
          <cell r="AQ6273">
            <v>11012192</v>
          </cell>
          <cell r="AR6273">
            <v>11</v>
          </cell>
          <cell r="AS6273">
            <v>41149</v>
          </cell>
          <cell r="AT6273" t="str">
            <v>SD Terminado Mantenimiento Periódico UAERMV Arterial  -</v>
          </cell>
          <cell r="AV6273" t="str">
            <v>sc</v>
          </cell>
        </row>
        <row r="6274">
          <cell r="AP6274">
            <v>24120621</v>
          </cell>
          <cell r="AQ6274">
            <v>11012192</v>
          </cell>
          <cell r="AR6274">
            <v>11</v>
          </cell>
          <cell r="AS6274">
            <v>41149</v>
          </cell>
          <cell r="AT6274" t="str">
            <v>SD Terminado Mantenimiento Periódico UAERMV Arterial  -</v>
          </cell>
          <cell r="AV6274" t="str">
            <v>sc</v>
          </cell>
        </row>
        <row r="6275">
          <cell r="AP6275">
            <v>24120624</v>
          </cell>
          <cell r="AQ6275">
            <v>11012216</v>
          </cell>
          <cell r="AR6275">
            <v>11</v>
          </cell>
          <cell r="AS6275">
            <v>42313</v>
          </cell>
          <cell r="AT6275" t="str">
            <v>IDU-1815-2013 Terminado Acciones de Movilidad IDU Local  -</v>
          </cell>
          <cell r="AV6275" t="str">
            <v>sc</v>
          </cell>
        </row>
        <row r="6276">
          <cell r="AP6276">
            <v>24120631</v>
          </cell>
          <cell r="AQ6276">
            <v>11012219</v>
          </cell>
          <cell r="AR6276">
            <v>11</v>
          </cell>
          <cell r="AS6276">
            <v>42313</v>
          </cell>
          <cell r="AT6276" t="str">
            <v>IDU-1680-2014 Terminado Mantenimiento Rutinario IDU Arterial  -</v>
          </cell>
          <cell r="AV6276" t="str">
            <v>sc</v>
          </cell>
        </row>
        <row r="6277">
          <cell r="AP6277">
            <v>24120635</v>
          </cell>
          <cell r="AQ6277">
            <v>11012220</v>
          </cell>
          <cell r="AR6277">
            <v>11</v>
          </cell>
          <cell r="AS6277">
            <v>42313</v>
          </cell>
          <cell r="AT6277" t="str">
            <v>IDU-1680-2014 Terminado Mantenimiento Rutinario IDU Arterial  -</v>
          </cell>
          <cell r="AV6277" t="str">
            <v>sc</v>
          </cell>
        </row>
        <row r="6278">
          <cell r="AP6278">
            <v>24120636</v>
          </cell>
          <cell r="AQ6278">
            <v>11012220</v>
          </cell>
          <cell r="AR6278">
            <v>11</v>
          </cell>
          <cell r="AS6278">
            <v>42313</v>
          </cell>
          <cell r="AT6278" t="str">
            <v>IDU-1680-2014 Terminado Mantenimiento Rutinario IDU Arterial  -</v>
          </cell>
          <cell r="AV6278" t="str">
            <v>sc</v>
          </cell>
        </row>
        <row r="6279">
          <cell r="AP6279">
            <v>24120643</v>
          </cell>
          <cell r="AQ6279">
            <v>11012233</v>
          </cell>
          <cell r="AR6279">
            <v>11</v>
          </cell>
          <cell r="AS6279">
            <v>42313</v>
          </cell>
          <cell r="AT6279" t="str">
            <v>IDU-1815-2013 Terminado Acciones de Movilidad IDU Circuito Movilidad  -</v>
          </cell>
          <cell r="AV6279" t="str">
            <v>sc</v>
          </cell>
        </row>
        <row r="6280">
          <cell r="AP6280">
            <v>24120647</v>
          </cell>
          <cell r="AQ6280">
            <v>11012256</v>
          </cell>
          <cell r="AR6280">
            <v>11</v>
          </cell>
          <cell r="AS6280">
            <v>41149</v>
          </cell>
          <cell r="AT6280" t="str">
            <v>SD Terminado Mantenimiento Periódico UAERMV Arterial  -Puente6-POLIZA ESTABILIDAD ACTIVA</v>
          </cell>
          <cell r="AV6280" t="str">
            <v>sc</v>
          </cell>
        </row>
        <row r="6281">
          <cell r="AP6281">
            <v>24120648</v>
          </cell>
          <cell r="AQ6281">
            <v>11012256</v>
          </cell>
          <cell r="AR6281">
            <v>11</v>
          </cell>
          <cell r="AS6281">
            <v>41149</v>
          </cell>
          <cell r="AT6281" t="str">
            <v>SD Terminado Mantenimiento Periódico UAERMV Arterial  -Puente6-POLIZA ESTABILIDAD ACTIVA</v>
          </cell>
          <cell r="AV6281" t="str">
            <v>sc</v>
          </cell>
        </row>
        <row r="6282">
          <cell r="AP6282">
            <v>24120654</v>
          </cell>
          <cell r="AQ6282">
            <v>11012309</v>
          </cell>
          <cell r="AR6282">
            <v>11</v>
          </cell>
          <cell r="AS6282">
            <v>42412</v>
          </cell>
          <cell r="AT6282" t="str">
            <v>IDU-1806-2015 Contratado Mantenimiento Periódico IDU Arterial BRIGADA DE REACCIÓN VIAL -</v>
          </cell>
          <cell r="AV6282" t="str">
            <v>sc</v>
          </cell>
        </row>
        <row r="6283">
          <cell r="AP6283">
            <v>24120655</v>
          </cell>
          <cell r="AQ6283">
            <v>11012315</v>
          </cell>
          <cell r="AR6283">
            <v>11</v>
          </cell>
          <cell r="AS6283">
            <v>42723</v>
          </cell>
          <cell r="AT6283" t="str">
            <v>SD Terminado Mantenimiento Periódico UAERMV Arterial SD -</v>
          </cell>
          <cell r="AV6283" t="str">
            <v>sc</v>
          </cell>
        </row>
        <row r="6284">
          <cell r="AP6284">
            <v>24120656</v>
          </cell>
          <cell r="AQ6284">
            <v>11012313</v>
          </cell>
          <cell r="AR6284">
            <v>11</v>
          </cell>
          <cell r="AS6284">
            <v>42412</v>
          </cell>
          <cell r="AT6284" t="str">
            <v>IDU-1806-2015 Contratado Mantenimiento Periódico IDU Arterial BRIGADA DE REACCIÓN VIAL -</v>
          </cell>
          <cell r="AV6284" t="str">
            <v>sc</v>
          </cell>
        </row>
        <row r="6285">
          <cell r="AP6285">
            <v>24120660</v>
          </cell>
          <cell r="AQ6285">
            <v>11012322</v>
          </cell>
          <cell r="AR6285">
            <v>11</v>
          </cell>
          <cell r="AS6285">
            <v>42313</v>
          </cell>
          <cell r="AT6285" t="str">
            <v>IDU-1680-2014 Terminado Mantenimiento Rutinario IDU Arterial  -</v>
          </cell>
          <cell r="AV6285" t="str">
            <v>sc</v>
          </cell>
        </row>
        <row r="6286">
          <cell r="AP6286">
            <v>24120678</v>
          </cell>
          <cell r="AQ6286">
            <v>11012506</v>
          </cell>
          <cell r="AR6286">
            <v>11</v>
          </cell>
          <cell r="AS6286">
            <v>42313</v>
          </cell>
          <cell r="AT6286" t="str">
            <v>IDU-55-2012 Terminado Acciones de Movilidad IDU Arterial  -</v>
          </cell>
          <cell r="AV6286" t="str">
            <v>sc</v>
          </cell>
        </row>
        <row r="6287">
          <cell r="AP6287">
            <v>24120680</v>
          </cell>
          <cell r="AQ6287">
            <v>11012554</v>
          </cell>
          <cell r="AR6287">
            <v>11</v>
          </cell>
          <cell r="AS6287">
            <v>42313</v>
          </cell>
          <cell r="AT6287" t="str">
            <v>IDU-1680-2014 Terminado Mantenimiento Rutinario IDU Arterial  -</v>
          </cell>
          <cell r="AV6287" t="str">
            <v>sc</v>
          </cell>
        </row>
        <row r="6288">
          <cell r="AP6288">
            <v>24120682</v>
          </cell>
          <cell r="AQ6288">
            <v>11012554</v>
          </cell>
          <cell r="AR6288">
            <v>11</v>
          </cell>
          <cell r="AS6288">
            <v>42313</v>
          </cell>
          <cell r="AT6288" t="str">
            <v>IDU-1680-2014 Terminado Mantenimiento Rutinario IDU Arterial  -</v>
          </cell>
          <cell r="AV6288" t="str">
            <v>sc</v>
          </cell>
        </row>
        <row r="6289">
          <cell r="AP6289">
            <v>24120684</v>
          </cell>
          <cell r="AQ6289">
            <v>11012577</v>
          </cell>
          <cell r="AR6289">
            <v>11</v>
          </cell>
          <cell r="AS6289">
            <v>42313</v>
          </cell>
          <cell r="AT6289" t="str">
            <v>IDU-1680-2014 Terminado Mantenimiento Rutinario IDU Arterial  -</v>
          </cell>
          <cell r="AV6289" t="str">
            <v>sc</v>
          </cell>
        </row>
        <row r="6290">
          <cell r="AP6290">
            <v>24120709</v>
          </cell>
          <cell r="AQ6290">
            <v>11012647</v>
          </cell>
          <cell r="AR6290">
            <v>11</v>
          </cell>
          <cell r="AS6290">
            <v>42723</v>
          </cell>
          <cell r="AT6290" t="str">
            <v>SD Terminado Mantenimiento Periódico UAERMV Arterial SD -</v>
          </cell>
          <cell r="AV6290" t="str">
            <v>sc</v>
          </cell>
        </row>
        <row r="6291">
          <cell r="AP6291">
            <v>24121587</v>
          </cell>
          <cell r="AQ6291">
            <v>30000868</v>
          </cell>
          <cell r="AR6291">
            <v>11</v>
          </cell>
          <cell r="AS6291">
            <v>42313</v>
          </cell>
          <cell r="AT6291" t="str">
            <v>IDU-55-2012 Terminado Acciones de Movilidad IDU Arterial  -</v>
          </cell>
          <cell r="AV6291" t="str">
            <v>sc</v>
          </cell>
        </row>
        <row r="6292">
          <cell r="AP6292">
            <v>24122938</v>
          </cell>
          <cell r="AQ6292">
            <v>50007099</v>
          </cell>
          <cell r="AR6292">
            <v>11</v>
          </cell>
          <cell r="AS6292">
            <v>42313</v>
          </cell>
          <cell r="AT6292" t="str">
            <v>IDU-1815-2013 Terminado Acciones de Movilidad IDU Arterial  -</v>
          </cell>
          <cell r="AV6292" t="str">
            <v>sc</v>
          </cell>
        </row>
        <row r="6293">
          <cell r="AP6293">
            <v>24122939</v>
          </cell>
          <cell r="AQ6293">
            <v>50007100</v>
          </cell>
          <cell r="AR6293">
            <v>11</v>
          </cell>
          <cell r="AS6293">
            <v>42313</v>
          </cell>
          <cell r="AT6293" t="str">
            <v>IDU-69-2008 Terminado Acciones de Movilidad IDU Arterial  -</v>
          </cell>
          <cell r="AV6293" t="str">
            <v>sc</v>
          </cell>
        </row>
        <row r="6294">
          <cell r="AP6294">
            <v>24122941</v>
          </cell>
          <cell r="AQ6294">
            <v>50007111</v>
          </cell>
          <cell r="AR6294">
            <v>11</v>
          </cell>
          <cell r="AS6294">
            <v>42313</v>
          </cell>
          <cell r="AT6294" t="str">
            <v>IDU-1815-2013 Terminado Acciones de Movilidad IDU Arterial  -</v>
          </cell>
          <cell r="AV6294" t="str">
            <v>sc</v>
          </cell>
        </row>
        <row r="6295">
          <cell r="AP6295">
            <v>24122942</v>
          </cell>
          <cell r="AQ6295">
            <v>50007111</v>
          </cell>
          <cell r="AR6295">
            <v>11</v>
          </cell>
          <cell r="AS6295">
            <v>42313</v>
          </cell>
          <cell r="AT6295" t="str">
            <v>IDU-1815-2013 Terminado Acciones de Movilidad IDU Arterial  -</v>
          </cell>
          <cell r="AV6295" t="str">
            <v>sc</v>
          </cell>
        </row>
        <row r="6296">
          <cell r="AP6296">
            <v>24122945</v>
          </cell>
          <cell r="AQ6296">
            <v>50007113</v>
          </cell>
          <cell r="AR6296">
            <v>11</v>
          </cell>
          <cell r="AS6296">
            <v>42313</v>
          </cell>
          <cell r="AT6296" t="str">
            <v>IDU-55-2012 Terminado Acciones de Movilidad IDU Arterial  -</v>
          </cell>
          <cell r="AV6296" t="str">
            <v>sc</v>
          </cell>
        </row>
        <row r="6297">
          <cell r="AP6297">
            <v>24122946</v>
          </cell>
          <cell r="AQ6297">
            <v>50007113</v>
          </cell>
          <cell r="AR6297">
            <v>11</v>
          </cell>
          <cell r="AS6297">
            <v>42313</v>
          </cell>
          <cell r="AT6297" t="str">
            <v>IDU-69-2008 Terminado Acciones de Movilidad IDU Arterial  -</v>
          </cell>
          <cell r="AV6297" t="str">
            <v>sc</v>
          </cell>
        </row>
        <row r="6298">
          <cell r="AP6298">
            <v>24122947</v>
          </cell>
          <cell r="AQ6298">
            <v>50007114</v>
          </cell>
          <cell r="AR6298">
            <v>11</v>
          </cell>
          <cell r="AS6298">
            <v>42313</v>
          </cell>
          <cell r="AT6298" t="str">
            <v>IDU-55-2012 Terminado Acciones de Movilidad IDU Arterial  -</v>
          </cell>
          <cell r="AV6298" t="str">
            <v>sc</v>
          </cell>
        </row>
        <row r="6299">
          <cell r="AP6299">
            <v>24122948</v>
          </cell>
          <cell r="AQ6299">
            <v>50007114</v>
          </cell>
          <cell r="AR6299">
            <v>11</v>
          </cell>
          <cell r="AS6299">
            <v>42313</v>
          </cell>
          <cell r="AT6299" t="str">
            <v>IDU-69-2008 Terminado Acciones de Movilidad IDU Arterial  -</v>
          </cell>
          <cell r="AV6299" t="str">
            <v>sc</v>
          </cell>
        </row>
        <row r="6300">
          <cell r="AP6300">
            <v>24122956</v>
          </cell>
          <cell r="AQ6300">
            <v>50007122</v>
          </cell>
          <cell r="AR6300">
            <v>11</v>
          </cell>
          <cell r="AS6300">
            <v>41149</v>
          </cell>
          <cell r="AT6300" t="str">
            <v>SD Terminado Acciones de Movilidad UAERMV Arterial  -</v>
          </cell>
          <cell r="AV6300" t="str">
            <v>sc</v>
          </cell>
        </row>
        <row r="6301">
          <cell r="AP6301">
            <v>24122957</v>
          </cell>
          <cell r="AQ6301">
            <v>50007122</v>
          </cell>
          <cell r="AR6301">
            <v>11</v>
          </cell>
          <cell r="AS6301">
            <v>41149</v>
          </cell>
          <cell r="AT6301" t="str">
            <v>SD Terminado Acciones de Movilidad UAERMV Arterial  -</v>
          </cell>
          <cell r="AV6301" t="str">
            <v>sc</v>
          </cell>
        </row>
        <row r="6302">
          <cell r="AP6302">
            <v>24122958</v>
          </cell>
          <cell r="AQ6302">
            <v>50007122</v>
          </cell>
          <cell r="AR6302">
            <v>11</v>
          </cell>
          <cell r="AS6302">
            <v>41149</v>
          </cell>
          <cell r="AT6302" t="str">
            <v>SD Terminado Acciones de Movilidad UAERMV Arterial  -</v>
          </cell>
          <cell r="AV6302" t="str">
            <v>sc</v>
          </cell>
        </row>
        <row r="6303">
          <cell r="AP6303">
            <v>24122959</v>
          </cell>
          <cell r="AQ6303">
            <v>50007122</v>
          </cell>
          <cell r="AR6303">
            <v>11</v>
          </cell>
          <cell r="AS6303">
            <v>41149</v>
          </cell>
          <cell r="AT6303" t="str">
            <v>SD Terminado Acciones de Movilidad UAERMV Arterial  -</v>
          </cell>
          <cell r="AV6303" t="str">
            <v>sc</v>
          </cell>
        </row>
        <row r="6304">
          <cell r="AP6304">
            <v>24122960</v>
          </cell>
          <cell r="AQ6304">
            <v>50007122</v>
          </cell>
          <cell r="AR6304">
            <v>11</v>
          </cell>
          <cell r="AS6304">
            <v>41149</v>
          </cell>
          <cell r="AT6304" t="str">
            <v>SD Terminado Acciones de Movilidad UAERMV Arterial  -</v>
          </cell>
          <cell r="AV6304" t="str">
            <v>sc</v>
          </cell>
        </row>
        <row r="6305">
          <cell r="AP6305">
            <v>24122961</v>
          </cell>
          <cell r="AQ6305">
            <v>50007122</v>
          </cell>
          <cell r="AR6305">
            <v>11</v>
          </cell>
          <cell r="AS6305">
            <v>42313</v>
          </cell>
          <cell r="AT6305" t="str">
            <v>IDU-083-2012 Terminado Mantenimiento Periódico IDU Arterial  -</v>
          </cell>
          <cell r="AV6305" t="str">
            <v>sc</v>
          </cell>
        </row>
        <row r="6306">
          <cell r="AP6306">
            <v>24122962</v>
          </cell>
          <cell r="AQ6306">
            <v>50007122</v>
          </cell>
          <cell r="AR6306">
            <v>11</v>
          </cell>
          <cell r="AS6306">
            <v>41149</v>
          </cell>
          <cell r="AT6306" t="str">
            <v>SD Terminado Acciones de Movilidad UAERMV Arterial  -</v>
          </cell>
          <cell r="AV6306" t="str">
            <v>sc</v>
          </cell>
        </row>
        <row r="6307">
          <cell r="AP6307">
            <v>24122963</v>
          </cell>
          <cell r="AQ6307">
            <v>50007122</v>
          </cell>
          <cell r="AR6307">
            <v>11</v>
          </cell>
          <cell r="AS6307">
            <v>41149</v>
          </cell>
          <cell r="AT6307" t="str">
            <v>SD Terminado Acciones de Movilidad UAERMV Arterial  -</v>
          </cell>
          <cell r="AV6307" t="str">
            <v>sc</v>
          </cell>
        </row>
        <row r="6308">
          <cell r="AP6308">
            <v>24122964</v>
          </cell>
          <cell r="AQ6308">
            <v>50007122</v>
          </cell>
          <cell r="AR6308">
            <v>11</v>
          </cell>
          <cell r="AS6308">
            <v>41149</v>
          </cell>
          <cell r="AT6308" t="str">
            <v>SD Terminado Acciones de Movilidad UAERMV Arterial  -</v>
          </cell>
          <cell r="AV6308" t="str">
            <v>sc</v>
          </cell>
        </row>
        <row r="6309">
          <cell r="AP6309">
            <v>24122994</v>
          </cell>
          <cell r="AQ6309">
            <v>50007134</v>
          </cell>
          <cell r="AR6309">
            <v>11</v>
          </cell>
          <cell r="AS6309">
            <v>42313</v>
          </cell>
          <cell r="AT6309" t="str">
            <v>IDU-1815-2013 Terminado Acciones de Movilidad IDU Arterial  -</v>
          </cell>
          <cell r="AV6309" t="str">
            <v>sc</v>
          </cell>
        </row>
        <row r="6310">
          <cell r="AP6310">
            <v>24122995</v>
          </cell>
          <cell r="AQ6310">
            <v>50007134</v>
          </cell>
          <cell r="AR6310">
            <v>11</v>
          </cell>
          <cell r="AS6310">
            <v>42313</v>
          </cell>
          <cell r="AT6310" t="str">
            <v>IDU-1815-2013 Terminado Acciones de Movilidad IDU Arterial  -</v>
          </cell>
          <cell r="AV6310" t="str">
            <v>sc</v>
          </cell>
        </row>
        <row r="6311">
          <cell r="AP6311">
            <v>24122997</v>
          </cell>
          <cell r="AQ6311">
            <v>50007135</v>
          </cell>
          <cell r="AR6311">
            <v>11</v>
          </cell>
          <cell r="AS6311">
            <v>42313</v>
          </cell>
          <cell r="AT6311" t="str">
            <v>IDU-1815-2013 Terminado Acciones de Movilidad IDU Arterial  -</v>
          </cell>
          <cell r="AV6311" t="str">
            <v>sc</v>
          </cell>
        </row>
        <row r="6312">
          <cell r="AP6312">
            <v>24123004</v>
          </cell>
          <cell r="AQ6312">
            <v>50007137</v>
          </cell>
          <cell r="AR6312">
            <v>11</v>
          </cell>
          <cell r="AS6312">
            <v>42313</v>
          </cell>
          <cell r="AT6312" t="str">
            <v>IDU-1680-2014 Terminado Mantenimiento Rutinario IDU Arterial  -</v>
          </cell>
          <cell r="AV6312" t="str">
            <v>sc</v>
          </cell>
        </row>
        <row r="6313">
          <cell r="AP6313">
            <v>24123006</v>
          </cell>
          <cell r="AQ6313">
            <v>50007137</v>
          </cell>
          <cell r="AR6313">
            <v>11</v>
          </cell>
          <cell r="AS6313">
            <v>42313</v>
          </cell>
          <cell r="AT6313" t="str">
            <v>IDU-1680-2014 Terminado Mantenimiento Rutinario IDU Arterial  -</v>
          </cell>
          <cell r="AV6313" t="str">
            <v>sc</v>
          </cell>
        </row>
        <row r="6314">
          <cell r="AP6314">
            <v>24123015</v>
          </cell>
          <cell r="AQ6314">
            <v>50007156</v>
          </cell>
          <cell r="AR6314">
            <v>11</v>
          </cell>
          <cell r="AS6314">
            <v>42313</v>
          </cell>
          <cell r="AT6314" t="str">
            <v>IDU-1815-2013 Terminado Acciones de Movilidad IDU Arterial  -</v>
          </cell>
          <cell r="AV6314" t="str">
            <v>sc</v>
          </cell>
        </row>
        <row r="6315">
          <cell r="AP6315">
            <v>24123016</v>
          </cell>
          <cell r="AQ6315">
            <v>50007156</v>
          </cell>
          <cell r="AR6315">
            <v>11</v>
          </cell>
          <cell r="AS6315">
            <v>42313</v>
          </cell>
          <cell r="AT6315" t="str">
            <v>IDU-1815-2013 Terminado Acciones de Movilidad IDU Arterial  -</v>
          </cell>
          <cell r="AV6315" t="str">
            <v>sc</v>
          </cell>
        </row>
        <row r="6316">
          <cell r="AP6316">
            <v>24123018</v>
          </cell>
          <cell r="AQ6316">
            <v>50007157</v>
          </cell>
          <cell r="AR6316">
            <v>11</v>
          </cell>
          <cell r="AS6316">
            <v>42313</v>
          </cell>
          <cell r="AT6316" t="str">
            <v>IDU-1815-2013 Terminado Acciones de Movilidad IDU Arterial  -</v>
          </cell>
          <cell r="AV6316" t="str">
            <v>sc</v>
          </cell>
        </row>
        <row r="6317">
          <cell r="AP6317">
            <v>24123019</v>
          </cell>
          <cell r="AQ6317">
            <v>50007157</v>
          </cell>
          <cell r="AR6317">
            <v>11</v>
          </cell>
          <cell r="AS6317">
            <v>42313</v>
          </cell>
          <cell r="AT6317" t="str">
            <v>IDU-1815-2013 Terminado Acciones de Movilidad IDU Arterial  -</v>
          </cell>
          <cell r="AV6317" t="str">
            <v>sc</v>
          </cell>
        </row>
        <row r="6318">
          <cell r="AP6318">
            <v>24123020</v>
          </cell>
          <cell r="AQ6318">
            <v>50007160</v>
          </cell>
          <cell r="AR6318">
            <v>11</v>
          </cell>
          <cell r="AS6318">
            <v>42313</v>
          </cell>
          <cell r="AT6318" t="str">
            <v>IDU-1815-2013 Terminado Acciones de Movilidad IDU Arterial  -</v>
          </cell>
          <cell r="AV6318" t="str">
            <v>sc</v>
          </cell>
        </row>
        <row r="6319">
          <cell r="AP6319">
            <v>24123021</v>
          </cell>
          <cell r="AQ6319">
            <v>50007160</v>
          </cell>
          <cell r="AR6319">
            <v>11</v>
          </cell>
          <cell r="AS6319">
            <v>42313</v>
          </cell>
          <cell r="AT6319" t="str">
            <v>IDU-1815-2013 Terminado Acciones de Movilidad IDU Arterial  -</v>
          </cell>
          <cell r="AV6319" t="str">
            <v>sc</v>
          </cell>
        </row>
        <row r="6320">
          <cell r="AP6320">
            <v>24123022</v>
          </cell>
          <cell r="AQ6320">
            <v>50007161</v>
          </cell>
          <cell r="AR6320">
            <v>11</v>
          </cell>
          <cell r="AS6320">
            <v>41149</v>
          </cell>
          <cell r="AT6320" t="str">
            <v>CONV-016-2011 Terminado Mantenimiento Periódico UAERMV Arterial  -</v>
          </cell>
          <cell r="AV6320" t="str">
            <v>sc</v>
          </cell>
        </row>
        <row r="6321">
          <cell r="AP6321">
            <v>24123023</v>
          </cell>
          <cell r="AQ6321">
            <v>50007161</v>
          </cell>
          <cell r="AR6321">
            <v>11</v>
          </cell>
          <cell r="AS6321">
            <v>41149</v>
          </cell>
          <cell r="AT6321" t="str">
            <v>CONV-016-2011 Terminado Mantenimiento Periódico UAERMV Arterial  -</v>
          </cell>
          <cell r="AV6321" t="str">
            <v>sc</v>
          </cell>
        </row>
        <row r="6322">
          <cell r="AP6322">
            <v>24123024</v>
          </cell>
          <cell r="AQ6322">
            <v>50007161</v>
          </cell>
          <cell r="AR6322">
            <v>11</v>
          </cell>
          <cell r="AS6322">
            <v>42313</v>
          </cell>
          <cell r="AT6322" t="str">
            <v>IDU-1815-2013 Terminado Acciones de Movilidad IDU Arterial  -</v>
          </cell>
          <cell r="AV6322" t="str">
            <v>sc</v>
          </cell>
        </row>
        <row r="6323">
          <cell r="AP6323">
            <v>24123026</v>
          </cell>
          <cell r="AQ6323">
            <v>50007162</v>
          </cell>
          <cell r="AR6323">
            <v>11</v>
          </cell>
          <cell r="AS6323">
            <v>42313</v>
          </cell>
          <cell r="AT6323" t="str">
            <v>IDU-1815-2013 Terminado Acciones de Movilidad IDU Arterial  -</v>
          </cell>
          <cell r="AV6323" t="str">
            <v>sc</v>
          </cell>
        </row>
        <row r="6324">
          <cell r="AP6324">
            <v>24123027</v>
          </cell>
          <cell r="AQ6324">
            <v>50007162</v>
          </cell>
          <cell r="AR6324">
            <v>11</v>
          </cell>
          <cell r="AS6324">
            <v>42313</v>
          </cell>
          <cell r="AT6324" t="str">
            <v>IDU-1815-2013 Terminado Acciones de Movilidad IDU Arterial  -</v>
          </cell>
          <cell r="AV6324" t="str">
            <v>sc</v>
          </cell>
        </row>
        <row r="6325">
          <cell r="AP6325">
            <v>24123028</v>
          </cell>
          <cell r="AQ6325">
            <v>50007163</v>
          </cell>
          <cell r="AR6325">
            <v>11</v>
          </cell>
          <cell r="AS6325">
            <v>42313</v>
          </cell>
          <cell r="AT6325" t="str">
            <v>IDU-1815-2013 Terminado Acciones de Movilidad IDU Arterial  -</v>
          </cell>
          <cell r="AV6325" t="str">
            <v>sc</v>
          </cell>
        </row>
        <row r="6326">
          <cell r="AP6326">
            <v>24123029</v>
          </cell>
          <cell r="AQ6326">
            <v>50007163</v>
          </cell>
          <cell r="AR6326">
            <v>11</v>
          </cell>
          <cell r="AS6326">
            <v>41149</v>
          </cell>
          <cell r="AT6326" t="str">
            <v>SD Terminado Mantenimiento Periódico UAERMV Arterial  -</v>
          </cell>
          <cell r="AV6326" t="str">
            <v>sc</v>
          </cell>
        </row>
        <row r="6327">
          <cell r="AP6327">
            <v>24123030</v>
          </cell>
          <cell r="AQ6327">
            <v>50007164</v>
          </cell>
          <cell r="AR6327">
            <v>11</v>
          </cell>
          <cell r="AS6327">
            <v>42488</v>
          </cell>
          <cell r="AT6327" t="str">
            <v>SD Terminado Acciones de Movilidad UAERMV Arterial  -</v>
          </cell>
          <cell r="AV6327" t="str">
            <v>sc</v>
          </cell>
        </row>
        <row r="6328">
          <cell r="AP6328">
            <v>24123031</v>
          </cell>
          <cell r="AQ6328">
            <v>50007164</v>
          </cell>
          <cell r="AR6328">
            <v>11</v>
          </cell>
          <cell r="AS6328">
            <v>42488</v>
          </cell>
          <cell r="AT6328" t="str">
            <v>SD Terminado Acciones de Movilidad UAERMV Arterial  -</v>
          </cell>
          <cell r="AV6328" t="str">
            <v>sc</v>
          </cell>
        </row>
        <row r="6329">
          <cell r="AP6329">
            <v>24123032</v>
          </cell>
          <cell r="AQ6329">
            <v>50007165</v>
          </cell>
          <cell r="AR6329">
            <v>11</v>
          </cell>
          <cell r="AS6329">
            <v>42488</v>
          </cell>
          <cell r="AT6329" t="str">
            <v>SD Terminado Parcheo UAERMV Arterial  -</v>
          </cell>
          <cell r="AV6329" t="str">
            <v>sc</v>
          </cell>
        </row>
        <row r="6330">
          <cell r="AP6330">
            <v>24123033</v>
          </cell>
          <cell r="AQ6330">
            <v>50007165</v>
          </cell>
          <cell r="AR6330">
            <v>11</v>
          </cell>
          <cell r="AS6330">
            <v>42488</v>
          </cell>
          <cell r="AT6330" t="str">
            <v>SD Terminado Parcheo UAERMV Arterial  -</v>
          </cell>
          <cell r="AV6330" t="str">
            <v>sc</v>
          </cell>
        </row>
        <row r="6331">
          <cell r="AP6331">
            <v>24123034</v>
          </cell>
          <cell r="AQ6331">
            <v>50007166</v>
          </cell>
          <cell r="AR6331">
            <v>11</v>
          </cell>
          <cell r="AS6331">
            <v>42488</v>
          </cell>
          <cell r="AT6331" t="str">
            <v>SD Terminado Acciones de Movilidad UAERMV Arterial  -</v>
          </cell>
          <cell r="AV6331" t="str">
            <v>sc</v>
          </cell>
        </row>
        <row r="6332">
          <cell r="AP6332">
            <v>24123035</v>
          </cell>
          <cell r="AQ6332">
            <v>50007166</v>
          </cell>
          <cell r="AR6332">
            <v>11</v>
          </cell>
          <cell r="AS6332">
            <v>42488</v>
          </cell>
          <cell r="AT6332" t="str">
            <v>SD Terminado Acciones de Movilidad UAERMV Arterial  -</v>
          </cell>
          <cell r="AV6332" t="str">
            <v>sc</v>
          </cell>
        </row>
        <row r="6333">
          <cell r="AP6333">
            <v>24123037</v>
          </cell>
          <cell r="AQ6333">
            <v>50007173</v>
          </cell>
          <cell r="AR6333">
            <v>11</v>
          </cell>
          <cell r="AS6333">
            <v>42313</v>
          </cell>
          <cell r="AT6333" t="str">
            <v>IDU-1815-2013 Terminado Acciones de Movilidad IDU Arterial  -</v>
          </cell>
          <cell r="AV6333" t="str">
            <v>sc</v>
          </cell>
        </row>
        <row r="6334">
          <cell r="AP6334">
            <v>24123038</v>
          </cell>
          <cell r="AQ6334">
            <v>50007173</v>
          </cell>
          <cell r="AR6334">
            <v>11</v>
          </cell>
          <cell r="AS6334">
            <v>42313</v>
          </cell>
          <cell r="AT6334" t="str">
            <v>IDU-1815-2013 Terminado Acciones de Movilidad IDU Arterial  -</v>
          </cell>
          <cell r="AV6334" t="str">
            <v>sc</v>
          </cell>
        </row>
        <row r="6335">
          <cell r="AP6335">
            <v>24123039</v>
          </cell>
          <cell r="AQ6335">
            <v>50007174</v>
          </cell>
          <cell r="AR6335">
            <v>11</v>
          </cell>
          <cell r="AS6335">
            <v>42313</v>
          </cell>
          <cell r="AT6335" t="str">
            <v>IDU-1815-2013 Terminado Acciones de Movilidad IDU Arterial  -</v>
          </cell>
          <cell r="AV6335" t="str">
            <v>sc</v>
          </cell>
        </row>
        <row r="6336">
          <cell r="AP6336">
            <v>24123040</v>
          </cell>
          <cell r="AQ6336">
            <v>50007174</v>
          </cell>
          <cell r="AR6336">
            <v>11</v>
          </cell>
          <cell r="AS6336">
            <v>42313</v>
          </cell>
          <cell r="AT6336" t="str">
            <v>IDU-1815-2013 Terminado Acciones de Movilidad IDU Arterial  -</v>
          </cell>
          <cell r="AV6336" t="str">
            <v>sc</v>
          </cell>
        </row>
        <row r="6337">
          <cell r="AP6337">
            <v>24123041</v>
          </cell>
          <cell r="AQ6337">
            <v>50007177</v>
          </cell>
          <cell r="AR6337">
            <v>11</v>
          </cell>
          <cell r="AS6337">
            <v>42313</v>
          </cell>
          <cell r="AT6337" t="str">
            <v>IDU-1815-2013 Terminado Acciones de Movilidad IDU Arterial  -</v>
          </cell>
          <cell r="AV6337" t="str">
            <v>sc</v>
          </cell>
        </row>
        <row r="6338">
          <cell r="AP6338">
            <v>24123042</v>
          </cell>
          <cell r="AQ6338">
            <v>50007177</v>
          </cell>
          <cell r="AR6338">
            <v>11</v>
          </cell>
          <cell r="AS6338">
            <v>42313</v>
          </cell>
          <cell r="AT6338" t="str">
            <v>IDU-1815-2013 Terminado Acciones de Movilidad IDU Arterial  -</v>
          </cell>
          <cell r="AV6338" t="str">
            <v>sc</v>
          </cell>
        </row>
        <row r="6339">
          <cell r="AP6339">
            <v>24123043</v>
          </cell>
          <cell r="AQ6339">
            <v>50007178</v>
          </cell>
          <cell r="AR6339">
            <v>11</v>
          </cell>
          <cell r="AS6339">
            <v>42313</v>
          </cell>
          <cell r="AT6339" t="str">
            <v>IDU-1815-2013 Terminado Acciones de Movilidad IDU Arterial  -</v>
          </cell>
          <cell r="AV6339" t="str">
            <v>sc</v>
          </cell>
        </row>
        <row r="6340">
          <cell r="AP6340">
            <v>24123044</v>
          </cell>
          <cell r="AQ6340">
            <v>50007178</v>
          </cell>
          <cell r="AR6340">
            <v>11</v>
          </cell>
          <cell r="AS6340">
            <v>42313</v>
          </cell>
          <cell r="AT6340" t="str">
            <v>IDU-1815-2013 Terminado Acciones de Movilidad IDU Arterial  -</v>
          </cell>
          <cell r="AV6340" t="str">
            <v>sc</v>
          </cell>
        </row>
        <row r="6341">
          <cell r="AP6341">
            <v>24123057</v>
          </cell>
          <cell r="AQ6341">
            <v>50007188</v>
          </cell>
          <cell r="AR6341">
            <v>11</v>
          </cell>
          <cell r="AS6341">
            <v>42313</v>
          </cell>
          <cell r="AT6341" t="str">
            <v>IDU-1680-2014 Terminado Mantenimiento Rutinario IDU Arterial  -</v>
          </cell>
          <cell r="AV6341" t="str">
            <v>sc</v>
          </cell>
        </row>
        <row r="6342">
          <cell r="AP6342">
            <v>24123063</v>
          </cell>
          <cell r="AQ6342">
            <v>50007189</v>
          </cell>
          <cell r="AR6342">
            <v>11</v>
          </cell>
          <cell r="AS6342">
            <v>42313</v>
          </cell>
          <cell r="AT6342" t="str">
            <v>IDU-1680-2014 Terminado Mantenimiento Rutinario IDU Arterial  -</v>
          </cell>
          <cell r="AV6342" t="str">
            <v>sc</v>
          </cell>
        </row>
        <row r="6343">
          <cell r="AP6343">
            <v>24123067</v>
          </cell>
          <cell r="AQ6343">
            <v>50007190</v>
          </cell>
          <cell r="AR6343">
            <v>11</v>
          </cell>
          <cell r="AS6343">
            <v>42313</v>
          </cell>
          <cell r="AT6343" t="str">
            <v>IDU-1680-2014 Terminado Mantenimiento Rutinario IDU Arterial  -</v>
          </cell>
          <cell r="AV6343" t="str">
            <v>sc</v>
          </cell>
        </row>
        <row r="6344">
          <cell r="AP6344">
            <v>24123112</v>
          </cell>
          <cell r="AQ6344">
            <v>50007219</v>
          </cell>
          <cell r="AR6344">
            <v>11</v>
          </cell>
          <cell r="AS6344">
            <v>42412</v>
          </cell>
          <cell r="AT6344" t="str">
            <v>IDU-1806-2015 Contratado Mantenimiento Periódico IDU Arterial BRIGADA DE REACCIÓN VIAL -</v>
          </cell>
          <cell r="AV6344" t="str">
            <v>sc</v>
          </cell>
        </row>
        <row r="6345">
          <cell r="AP6345">
            <v>24123113</v>
          </cell>
          <cell r="AQ6345">
            <v>50007219</v>
          </cell>
          <cell r="AR6345">
            <v>11</v>
          </cell>
          <cell r="AS6345">
            <v>42412</v>
          </cell>
          <cell r="AT6345" t="str">
            <v>IDU-1806-2015 Contratado Mantenimiento Periódico IDU Arterial BRIGADA DE REACCIÓN VIAL -</v>
          </cell>
          <cell r="AV6345" t="str">
            <v>sc</v>
          </cell>
        </row>
        <row r="6346">
          <cell r="AP6346">
            <v>24123114</v>
          </cell>
          <cell r="AQ6346">
            <v>50007220</v>
          </cell>
          <cell r="AR6346">
            <v>11</v>
          </cell>
          <cell r="AS6346">
            <v>42667</v>
          </cell>
          <cell r="AT6346" t="str">
            <v>SD Terminado Parcheo UAERMV Arterial SD -Calzada2-POLIZA ESTABILIDAD ACTIVA</v>
          </cell>
          <cell r="AV6346" t="str">
            <v>sc</v>
          </cell>
        </row>
        <row r="6347">
          <cell r="AP6347">
            <v>24123115</v>
          </cell>
          <cell r="AQ6347">
            <v>50007220</v>
          </cell>
          <cell r="AR6347">
            <v>11</v>
          </cell>
          <cell r="AS6347">
            <v>42412</v>
          </cell>
          <cell r="AT6347" t="str">
            <v>IDU-1806-2015 Contratado Mantenimiento Periódico IDU Arterial BRIGADA DE REACCIÓN VIAL -Calzada2-POLIZA ESTABILIDAD ACTIVA</v>
          </cell>
          <cell r="AV6347" t="str">
            <v>sc</v>
          </cell>
        </row>
        <row r="6348">
          <cell r="AP6348">
            <v>24123116</v>
          </cell>
          <cell r="AQ6348">
            <v>50007221</v>
          </cell>
          <cell r="AR6348">
            <v>11</v>
          </cell>
          <cell r="AS6348">
            <v>42667</v>
          </cell>
          <cell r="AT6348" t="str">
            <v>SD Terminado Parcheo UAERMV Arterial SD --POLIZA ESTABILIDAD ACTIVA</v>
          </cell>
          <cell r="AV6348" t="str">
            <v>sc</v>
          </cell>
        </row>
        <row r="6349">
          <cell r="AP6349">
            <v>24123117</v>
          </cell>
          <cell r="AQ6349">
            <v>50007221</v>
          </cell>
          <cell r="AR6349">
            <v>11</v>
          </cell>
          <cell r="AS6349">
            <v>42412</v>
          </cell>
          <cell r="AT6349" t="str">
            <v>IDU-1806-2015 Contratado Mantenimiento Periódico IDU Arterial BRIGADA DE REACCIÓN VIAL --POLIZA ESTABILIDAD ACTIVA</v>
          </cell>
          <cell r="AV6349" t="str">
            <v>sc</v>
          </cell>
        </row>
        <row r="6350">
          <cell r="AP6350">
            <v>24123118</v>
          </cell>
          <cell r="AQ6350">
            <v>50007222</v>
          </cell>
          <cell r="AR6350">
            <v>11</v>
          </cell>
          <cell r="AS6350">
            <v>42667</v>
          </cell>
          <cell r="AT6350" t="str">
            <v>SD Terminado Parcheo UAERMV Arterial SD --POLIZA ESTABILIDAD ACTIVA</v>
          </cell>
          <cell r="AV6350" t="str">
            <v>sc</v>
          </cell>
        </row>
        <row r="6351">
          <cell r="AP6351">
            <v>24123119</v>
          </cell>
          <cell r="AQ6351">
            <v>50007222</v>
          </cell>
          <cell r="AR6351">
            <v>11</v>
          </cell>
          <cell r="AS6351">
            <v>42412</v>
          </cell>
          <cell r="AT6351" t="str">
            <v>IDU-1806-2015 Contratado Mantenimiento Periódico IDU Arterial BRIGADA DE REACCIÓN VIAL --POLIZA ESTABILIDAD ACTIVA</v>
          </cell>
          <cell r="AV6351" t="str">
            <v>sc</v>
          </cell>
        </row>
        <row r="6352">
          <cell r="AP6352">
            <v>24123133</v>
          </cell>
          <cell r="AQ6352">
            <v>50007229</v>
          </cell>
          <cell r="AR6352">
            <v>11</v>
          </cell>
          <cell r="AS6352">
            <v>42313</v>
          </cell>
          <cell r="AT6352" t="str">
            <v>IDU-1815-2013 Terminado Acciones de Movilidad IDU Arterial  -</v>
          </cell>
          <cell r="AV6352" t="str">
            <v>sc</v>
          </cell>
        </row>
        <row r="6353">
          <cell r="AP6353">
            <v>24123134</v>
          </cell>
          <cell r="AQ6353">
            <v>50007229</v>
          </cell>
          <cell r="AR6353">
            <v>11</v>
          </cell>
          <cell r="AS6353">
            <v>42313</v>
          </cell>
          <cell r="AT6353" t="str">
            <v>IDU-1815-2013 Terminado Acciones de Movilidad IDU Arterial  -</v>
          </cell>
          <cell r="AV6353" t="str">
            <v>sc</v>
          </cell>
        </row>
        <row r="6354">
          <cell r="AP6354">
            <v>24123135</v>
          </cell>
          <cell r="AQ6354">
            <v>50007230</v>
          </cell>
          <cell r="AR6354">
            <v>11</v>
          </cell>
          <cell r="AS6354">
            <v>42313</v>
          </cell>
          <cell r="AT6354" t="str">
            <v>IDU-1815-2013 Terminado Acciones de Movilidad IDU Arterial  -</v>
          </cell>
          <cell r="AV6354" t="str">
            <v>sc</v>
          </cell>
        </row>
        <row r="6355">
          <cell r="AP6355">
            <v>24123136</v>
          </cell>
          <cell r="AQ6355">
            <v>50007230</v>
          </cell>
          <cell r="AR6355">
            <v>11</v>
          </cell>
          <cell r="AS6355">
            <v>42313</v>
          </cell>
          <cell r="AT6355" t="str">
            <v>IDU-1815-2013 Terminado Acciones de Movilidad IDU Arterial  -</v>
          </cell>
          <cell r="AV6355" t="str">
            <v>sc</v>
          </cell>
        </row>
        <row r="6356">
          <cell r="AP6356">
            <v>24123139</v>
          </cell>
          <cell r="AQ6356">
            <v>50007232</v>
          </cell>
          <cell r="AR6356">
            <v>11</v>
          </cell>
          <cell r="AS6356">
            <v>42667</v>
          </cell>
          <cell r="AT6356" t="str">
            <v>SD Terminado Parcheo UAERMV Arterial SD --POLIZA ESTABILIDAD ACTIVA</v>
          </cell>
          <cell r="AV6356" t="str">
            <v>sc</v>
          </cell>
        </row>
        <row r="6357">
          <cell r="AP6357">
            <v>24123140</v>
          </cell>
          <cell r="AQ6357">
            <v>50007232</v>
          </cell>
          <cell r="AR6357">
            <v>11</v>
          </cell>
          <cell r="AS6357">
            <v>42412</v>
          </cell>
          <cell r="AT6357" t="str">
            <v>IDU-1806-2015 Contratado Mantenimiento Periódico IDU Arterial BRIGADA DE REACCIÓN VIAL --POLIZA ESTABILIDAD ACTIVA</v>
          </cell>
          <cell r="AV6357" t="str">
            <v>sc</v>
          </cell>
        </row>
        <row r="6358">
          <cell r="AP6358">
            <v>24123186</v>
          </cell>
          <cell r="AQ6358">
            <v>50007322</v>
          </cell>
          <cell r="AR6358">
            <v>11</v>
          </cell>
          <cell r="AS6358">
            <v>42313</v>
          </cell>
          <cell r="AT6358" t="str">
            <v>IDU-083-2012 Terminado Mantenimiento Periódico IDU Arterial  -Calzada12-4 Puente20-POLIZA ESTABILIDAD ACTIVA</v>
          </cell>
          <cell r="AV6358" t="str">
            <v>sc</v>
          </cell>
        </row>
        <row r="6359">
          <cell r="AP6359">
            <v>24123191</v>
          </cell>
          <cell r="AQ6359">
            <v>50007326</v>
          </cell>
          <cell r="AR6359">
            <v>11</v>
          </cell>
          <cell r="AS6359">
            <v>42313</v>
          </cell>
          <cell r="AT6359" t="str">
            <v>IDU-1680-2014 Terminado Mantenimiento Rutinario IDU Arterial  -</v>
          </cell>
          <cell r="AV6359" t="str">
            <v>sc</v>
          </cell>
        </row>
        <row r="6360">
          <cell r="AP6360">
            <v>24123197</v>
          </cell>
          <cell r="AQ6360">
            <v>50007327</v>
          </cell>
          <cell r="AR6360">
            <v>11</v>
          </cell>
          <cell r="AS6360">
            <v>42313</v>
          </cell>
          <cell r="AT6360" t="str">
            <v>IDU-1680-2014 Terminado Mantenimiento Rutinario IDU Arterial  -</v>
          </cell>
          <cell r="AV6360" t="str">
            <v>sc</v>
          </cell>
        </row>
        <row r="6361">
          <cell r="AP6361">
            <v>24123198</v>
          </cell>
          <cell r="AQ6361">
            <v>50007327</v>
          </cell>
          <cell r="AR6361">
            <v>11</v>
          </cell>
          <cell r="AS6361">
            <v>42313</v>
          </cell>
          <cell r="AT6361" t="str">
            <v>IDU-1680-2014 Terminado Mantenimiento Rutinario IDU Arterial  -</v>
          </cell>
          <cell r="AV6361" t="str">
            <v>sc</v>
          </cell>
        </row>
        <row r="6362">
          <cell r="AP6362">
            <v>24123202</v>
          </cell>
          <cell r="AQ6362">
            <v>50007336</v>
          </cell>
          <cell r="AR6362">
            <v>11</v>
          </cell>
          <cell r="AS6362">
            <v>42313</v>
          </cell>
          <cell r="AT6362" t="str">
            <v>IDU-55-2012 Terminado Acciones de Movilidad IDU Arterial  -</v>
          </cell>
          <cell r="AV6362" t="str">
            <v>VIABLE</v>
          </cell>
        </row>
        <row r="6363">
          <cell r="AP6363">
            <v>24123203</v>
          </cell>
          <cell r="AQ6363">
            <v>50007337</v>
          </cell>
          <cell r="AR6363">
            <v>11</v>
          </cell>
          <cell r="AS6363">
            <v>42313</v>
          </cell>
          <cell r="AT6363" t="str">
            <v>IDU-55-2012 Terminado Acciones de Movilidad IDU Arterial  -</v>
          </cell>
          <cell r="AV6363" t="str">
            <v>VIABLE</v>
          </cell>
        </row>
        <row r="6364">
          <cell r="AP6364">
            <v>24123204</v>
          </cell>
          <cell r="AQ6364">
            <v>50007340</v>
          </cell>
          <cell r="AR6364">
            <v>11</v>
          </cell>
          <cell r="AS6364">
            <v>42611</v>
          </cell>
          <cell r="AT6364" t="str">
            <v>SD Terminado Mantenimiento Periódico UAERMV Arterial  -Anden 1-9-POLIZA ESTABILIDAD ACTIVA</v>
          </cell>
          <cell r="AV6364" t="str">
            <v>sc</v>
          </cell>
        </row>
        <row r="6365">
          <cell r="AP6365">
            <v>24123205</v>
          </cell>
          <cell r="AQ6365">
            <v>50007340</v>
          </cell>
          <cell r="AR6365">
            <v>11</v>
          </cell>
          <cell r="AS6365">
            <v>42611</v>
          </cell>
          <cell r="AT6365" t="str">
            <v>SD Terminado Mantenimiento Periódico UAERMV Arterial  -Anden 1-9-POLIZA ESTABILIDAD ACTIVA</v>
          </cell>
          <cell r="AV6365" t="str">
            <v>sc</v>
          </cell>
        </row>
        <row r="6366">
          <cell r="AP6366">
            <v>24123206</v>
          </cell>
          <cell r="AQ6366">
            <v>50007341</v>
          </cell>
          <cell r="AR6366">
            <v>11</v>
          </cell>
          <cell r="AS6366">
            <v>42611</v>
          </cell>
          <cell r="AT6366" t="str">
            <v>SD Terminado Mantenimiento Periódico UAERMV Arterial  -Anden 1-9-POLIZA ESTABILIDAD ACTIVA</v>
          </cell>
          <cell r="AV6366" t="str">
            <v>sc</v>
          </cell>
        </row>
        <row r="6367">
          <cell r="AP6367">
            <v>24123207</v>
          </cell>
          <cell r="AQ6367">
            <v>50007341</v>
          </cell>
          <cell r="AR6367">
            <v>11</v>
          </cell>
          <cell r="AS6367">
            <v>42611</v>
          </cell>
          <cell r="AT6367" t="str">
            <v>SD Terminado Mantenimiento Periódico UAERMV Arterial  -Anden 1-9-POLIZA ESTABILIDAD ACTIVA</v>
          </cell>
          <cell r="AV6367" t="str">
            <v>sc</v>
          </cell>
        </row>
        <row r="6368">
          <cell r="AP6368">
            <v>24123219</v>
          </cell>
          <cell r="AQ6368">
            <v>50007354</v>
          </cell>
          <cell r="AR6368">
            <v>11</v>
          </cell>
          <cell r="AS6368">
            <v>42313</v>
          </cell>
          <cell r="AT6368" t="str">
            <v>IDU-1815-2013 Terminado Rehabilitación IDU Arterial  -Anden 1-5 Calzada 2-4-POLIZA ESTABILIDAD ACTIVA</v>
          </cell>
          <cell r="AV6368" t="str">
            <v>sc</v>
          </cell>
        </row>
        <row r="6369">
          <cell r="AP6369">
            <v>24123220</v>
          </cell>
          <cell r="AQ6369">
            <v>50007354</v>
          </cell>
          <cell r="AR6369">
            <v>11</v>
          </cell>
          <cell r="AS6369">
            <v>42313</v>
          </cell>
          <cell r="AT6369" t="str">
            <v>IDU-1815-2013 Terminado Rehabilitación IDU Arterial  -Anden 1-5 Calzada 2-4-POLIZA ESTABILIDAD ACTIVA</v>
          </cell>
          <cell r="AV6369" t="str">
            <v>sc</v>
          </cell>
        </row>
        <row r="6370">
          <cell r="AP6370">
            <v>24123221</v>
          </cell>
          <cell r="AQ6370">
            <v>50007355</v>
          </cell>
          <cell r="AR6370">
            <v>11</v>
          </cell>
          <cell r="AS6370">
            <v>42313</v>
          </cell>
          <cell r="AT6370" t="str">
            <v>IDU-1815-2013 Terminado Rehabilitación IDU Arterial  -Anden 1-5 Calzada 2-4-POLIZA ESTABILIDAD ACTIVA</v>
          </cell>
          <cell r="AV6370" t="str">
            <v>sc</v>
          </cell>
        </row>
        <row r="6371">
          <cell r="AP6371">
            <v>24123222</v>
          </cell>
          <cell r="AQ6371">
            <v>50007355</v>
          </cell>
          <cell r="AR6371">
            <v>11</v>
          </cell>
          <cell r="AS6371">
            <v>42313</v>
          </cell>
          <cell r="AT6371" t="str">
            <v>IDU-1815-2013 Terminado Rehabilitación IDU Arterial  -Anden 1-5 Calzada 2-4-POLIZA ESTABILIDAD ACTIVA</v>
          </cell>
          <cell r="AV6371" t="str">
            <v>sc</v>
          </cell>
        </row>
        <row r="6372">
          <cell r="AP6372">
            <v>24123223</v>
          </cell>
          <cell r="AQ6372">
            <v>50007357</v>
          </cell>
          <cell r="AR6372">
            <v>11</v>
          </cell>
          <cell r="AS6372">
            <v>42412</v>
          </cell>
          <cell r="AT6372" t="str">
            <v>IDU-1806-2015 Contratado Mantenimiento Periódico IDU Arterial BRIGADA DE REACCIÓN VIAL -Anden 1-9-POLIZA ESTABILIDAD ACTIVA</v>
          </cell>
          <cell r="AV6372" t="str">
            <v>sc</v>
          </cell>
        </row>
        <row r="6373">
          <cell r="AP6373">
            <v>24123224</v>
          </cell>
          <cell r="AQ6373">
            <v>50007357</v>
          </cell>
          <cell r="AR6373">
            <v>11</v>
          </cell>
          <cell r="AS6373">
            <v>42412</v>
          </cell>
          <cell r="AT6373" t="str">
            <v>IDU-1806-2015 Contratado Mantenimiento Periódico IDU Arterial BRIGADA DE REACCIÓN VIAL -Anden 1-9-POLIZA ESTABILIDAD ACTIVA</v>
          </cell>
          <cell r="AV6373" t="str">
            <v>sc</v>
          </cell>
        </row>
        <row r="6374">
          <cell r="AP6374">
            <v>24123228</v>
          </cell>
          <cell r="AQ6374">
            <v>50007362</v>
          </cell>
          <cell r="AR6374">
            <v>11</v>
          </cell>
          <cell r="AS6374">
            <v>42313</v>
          </cell>
          <cell r="AT6374" t="str">
            <v>IDU-1680-2014 Terminado Mantenimiento Rutinario IDU Arterial  -</v>
          </cell>
          <cell r="AV6374" t="str">
            <v>sc</v>
          </cell>
        </row>
        <row r="6375">
          <cell r="AP6375">
            <v>24123229</v>
          </cell>
          <cell r="AQ6375">
            <v>50007362</v>
          </cell>
          <cell r="AR6375">
            <v>11</v>
          </cell>
          <cell r="AS6375">
            <v>42313</v>
          </cell>
          <cell r="AT6375" t="str">
            <v>IDU-1680-2014 Terminado Mantenimiento Rutinario IDU Arterial  -</v>
          </cell>
          <cell r="AV6375" t="str">
            <v>sc</v>
          </cell>
        </row>
        <row r="6376">
          <cell r="AP6376">
            <v>24123230</v>
          </cell>
          <cell r="AQ6376">
            <v>50007362</v>
          </cell>
          <cell r="AR6376">
            <v>11</v>
          </cell>
          <cell r="AS6376">
            <v>42313</v>
          </cell>
          <cell r="AT6376" t="str">
            <v>IDU-1680-2014 Terminado Mantenimiento Rutinario IDU Arterial  -</v>
          </cell>
          <cell r="AV6376" t="str">
            <v>sc</v>
          </cell>
        </row>
        <row r="6377">
          <cell r="AP6377">
            <v>24123231</v>
          </cell>
          <cell r="AQ6377">
            <v>50007362</v>
          </cell>
          <cell r="AR6377">
            <v>11</v>
          </cell>
          <cell r="AS6377">
            <v>42313</v>
          </cell>
          <cell r="AT6377" t="str">
            <v>IDU-1680-2014 Terminado Mantenimiento Rutinario IDU Arterial  -</v>
          </cell>
          <cell r="AV6377" t="str">
            <v>sc</v>
          </cell>
        </row>
        <row r="6378">
          <cell r="AP6378">
            <v>24123235</v>
          </cell>
          <cell r="AQ6378">
            <v>50007364</v>
          </cell>
          <cell r="AR6378">
            <v>11</v>
          </cell>
          <cell r="AS6378">
            <v>42667</v>
          </cell>
          <cell r="AT6378" t="str">
            <v>SD Terminado Mantenimiento Periódico UAERMV Arterial SD -Anden 1-9-POLIZA ESTABILIDAD ACTIVA</v>
          </cell>
          <cell r="AV6378" t="str">
            <v>sc</v>
          </cell>
        </row>
        <row r="6379">
          <cell r="AP6379">
            <v>24123538</v>
          </cell>
          <cell r="AQ6379">
            <v>50008560</v>
          </cell>
          <cell r="AR6379">
            <v>11</v>
          </cell>
          <cell r="AS6379">
            <v>42313</v>
          </cell>
          <cell r="AT6379" t="str">
            <v>IDU-55-2012 Terminado Acciones de Movilidad IDU Arterial  -</v>
          </cell>
          <cell r="AV6379" t="str">
            <v>sc</v>
          </cell>
        </row>
        <row r="6380">
          <cell r="AP6380">
            <v>24123539</v>
          </cell>
          <cell r="AQ6380">
            <v>50008560</v>
          </cell>
          <cell r="AR6380">
            <v>11</v>
          </cell>
          <cell r="AS6380">
            <v>42313</v>
          </cell>
          <cell r="AT6380" t="str">
            <v>IDU-1815-2013 Terminado Acciones de Movilidad IDU Arterial  -</v>
          </cell>
          <cell r="AV6380" t="str">
            <v>sc</v>
          </cell>
        </row>
        <row r="6381">
          <cell r="AP6381">
            <v>24123540</v>
          </cell>
          <cell r="AQ6381">
            <v>50008560</v>
          </cell>
          <cell r="AR6381">
            <v>11</v>
          </cell>
          <cell r="AS6381">
            <v>42313</v>
          </cell>
          <cell r="AT6381" t="str">
            <v>IDU-55-2012 Terminado Acciones de Movilidad IDU Arterial  -</v>
          </cell>
          <cell r="AV6381" t="str">
            <v>sc</v>
          </cell>
        </row>
        <row r="6382">
          <cell r="AP6382">
            <v>24123558</v>
          </cell>
          <cell r="AQ6382">
            <v>50008833</v>
          </cell>
          <cell r="AR6382">
            <v>11</v>
          </cell>
          <cell r="AS6382">
            <v>42412</v>
          </cell>
          <cell r="AT6382" t="str">
            <v>IDU-1806-2015 Contratado Mantenimiento Periódico IDU Arterial BRIGADA DE REACCIÓN VIAL --POLIZA ESTABILIDAD ACTIVA</v>
          </cell>
          <cell r="AV6382" t="str">
            <v>sc</v>
          </cell>
        </row>
        <row r="6383">
          <cell r="AP6383">
            <v>24123559</v>
          </cell>
          <cell r="AQ6383">
            <v>50008833</v>
          </cell>
          <cell r="AR6383">
            <v>11</v>
          </cell>
          <cell r="AS6383">
            <v>42667</v>
          </cell>
          <cell r="AT6383" t="str">
            <v>SD Terminado Parcheo UAERMV Arterial SD --POLIZA ESTABILIDAD ACTIVA</v>
          </cell>
          <cell r="AV6383" t="str">
            <v>sc</v>
          </cell>
        </row>
        <row r="6384">
          <cell r="AP6384">
            <v>24123569</v>
          </cell>
          <cell r="AQ6384">
            <v>50008903</v>
          </cell>
          <cell r="AR6384">
            <v>11</v>
          </cell>
          <cell r="AS6384">
            <v>42313</v>
          </cell>
          <cell r="AT6384" t="str">
            <v>IDU-1815-2013 Terminado Acciones de Movilidad IDU Arterial  -</v>
          </cell>
          <cell r="AV6384" t="str">
            <v>sc</v>
          </cell>
        </row>
        <row r="6385">
          <cell r="AP6385">
            <v>24123583</v>
          </cell>
          <cell r="AQ6385">
            <v>11012639</v>
          </cell>
          <cell r="AR6385">
            <v>11</v>
          </cell>
          <cell r="AS6385">
            <v>42667</v>
          </cell>
          <cell r="AT6385" t="str">
            <v>SD Terminado Mantenimiento Periódico UAERMV Arterial SD -Anden 1-9-POLIZA ESTABILIDAD ACTIVA</v>
          </cell>
          <cell r="AV6385" t="str">
            <v>sc</v>
          </cell>
        </row>
        <row r="6386">
          <cell r="AP6386">
            <v>24123614</v>
          </cell>
          <cell r="AQ6386">
            <v>11012328</v>
          </cell>
          <cell r="AR6386">
            <v>11</v>
          </cell>
          <cell r="AS6386">
            <v>42412</v>
          </cell>
          <cell r="AT6386" t="str">
            <v>IDU-1806-2015 Contratado Mantenimiento Periódico IDU Arterial BRIGADA DE REACCIÓN VIAL -</v>
          </cell>
          <cell r="AV6386" t="str">
            <v>sc</v>
          </cell>
        </row>
        <row r="6387">
          <cell r="AP6387">
            <v>24123615</v>
          </cell>
          <cell r="AQ6387">
            <v>11012328</v>
          </cell>
          <cell r="AR6387">
            <v>11</v>
          </cell>
          <cell r="AS6387">
            <v>42412</v>
          </cell>
          <cell r="AT6387" t="str">
            <v>IDU-1806-2015 Contratado Mantenimiento Periódico IDU Arterial BRIGADA DE REACCIÓN VIAL -</v>
          </cell>
          <cell r="AV6387" t="str">
            <v>sc</v>
          </cell>
        </row>
        <row r="6388">
          <cell r="AP6388">
            <v>24123673</v>
          </cell>
          <cell r="AQ6388">
            <v>11010736</v>
          </cell>
          <cell r="AR6388">
            <v>11</v>
          </cell>
          <cell r="AS6388">
            <v>42313</v>
          </cell>
          <cell r="AT6388" t="str">
            <v>IDU-1680-2014 Terminado Mantenimiento Rutinario IDU Arterial  -</v>
          </cell>
          <cell r="AV6388" t="str">
            <v>sc</v>
          </cell>
        </row>
        <row r="6389">
          <cell r="AP6389">
            <v>24123687</v>
          </cell>
          <cell r="AQ6389">
            <v>1004946</v>
          </cell>
          <cell r="AR6389">
            <v>11</v>
          </cell>
          <cell r="AS6389">
            <v>42313</v>
          </cell>
          <cell r="AT6389" t="str">
            <v>IDU-083-2012 Terminado Mantenimiento Periódico IDU Arterial  --POLIZA ESTABILIDAD ACTIVA</v>
          </cell>
          <cell r="AV6389" t="str">
            <v>sc</v>
          </cell>
        </row>
        <row r="6390">
          <cell r="AP6390">
            <v>91010106</v>
          </cell>
          <cell r="AQ6390">
            <v>11010998</v>
          </cell>
          <cell r="AR6390">
            <v>11</v>
          </cell>
          <cell r="AS6390">
            <v>41834</v>
          </cell>
          <cell r="AT6390" t="str">
            <v>SD Terminado Rehabilitación FDL SUBA Local  Reporte Servidor Agosto 2015-</v>
          </cell>
          <cell r="AV6390" t="str">
            <v>sc</v>
          </cell>
        </row>
        <row r="6391">
          <cell r="AP6391">
            <v>91010187</v>
          </cell>
          <cell r="AQ6391">
            <v>11010993</v>
          </cell>
          <cell r="AR6391">
            <v>11</v>
          </cell>
          <cell r="AS6391">
            <v>42412</v>
          </cell>
          <cell r="AT6391" t="str">
            <v>IDU-1806-2015 Contratado Mantenimiento Periódico IDU Arterial BRIGADA DE REACCIÓN VIAL --POLIZA ESTABILIDAD ACTIVA</v>
          </cell>
          <cell r="AV6391" t="str">
            <v>sc</v>
          </cell>
        </row>
        <row r="6392">
          <cell r="AP6392">
            <v>91010284</v>
          </cell>
          <cell r="AQ6392">
            <v>11013035</v>
          </cell>
          <cell r="AR6392">
            <v>11</v>
          </cell>
          <cell r="AS6392">
            <v>41837</v>
          </cell>
          <cell r="AT6392" t="str">
            <v>031-2012 Terminado Construcción FDL SUBA Circuito Movilidad  Intervenida sin reservar en el IDU-</v>
          </cell>
          <cell r="AV6392" t="str">
            <v>SITP - CONSTRUCCION FDL</v>
          </cell>
        </row>
        <row r="6393">
          <cell r="AP6393">
            <v>91010310</v>
          </cell>
          <cell r="AQ6393">
            <v>50003637</v>
          </cell>
          <cell r="AR6393">
            <v>11</v>
          </cell>
          <cell r="AT6393" t="str">
            <v>SD Terminado Reconstrucción FDL SUBA Circuito Movilidad  Reporte servidor de mapas agosto 2015-</v>
          </cell>
          <cell r="AV6393" t="str">
            <v>sc</v>
          </cell>
        </row>
        <row r="6394">
          <cell r="AP6394">
            <v>91010357</v>
          </cell>
          <cell r="AQ6394">
            <v>11004353</v>
          </cell>
          <cell r="AR6394">
            <v>11</v>
          </cell>
          <cell r="AS6394">
            <v>42313</v>
          </cell>
          <cell r="AT6394" t="str">
            <v>IDU-063-2012 Terminado Mantenimiento Periódico IDU Circuito Movilidad  -Calzada 2-POLIZA ESTABILIDAD ACTIVA</v>
          </cell>
          <cell r="AV6394" t="str">
            <v>POLIZA DE ESTABILIDAD IDU 063/2012</v>
          </cell>
        </row>
        <row r="6395">
          <cell r="AP6395">
            <v>91010364</v>
          </cell>
          <cell r="AQ6395">
            <v>30001914</v>
          </cell>
          <cell r="AR6395">
            <v>11</v>
          </cell>
          <cell r="AS6395">
            <v>42611</v>
          </cell>
          <cell r="AT6395" t="str">
            <v>SD Terminado Mantenimiento Periódico UAERMV Arterial  -Anden 1-9-POLIZA ESTABILIDAD ACTIVA</v>
          </cell>
          <cell r="AV6395" t="str">
            <v>sc</v>
          </cell>
        </row>
        <row r="6396">
          <cell r="AP6396">
            <v>91011771</v>
          </cell>
          <cell r="AQ6396">
            <v>11001427</v>
          </cell>
          <cell r="AR6396">
            <v>11</v>
          </cell>
          <cell r="AS6396">
            <v>40956</v>
          </cell>
          <cell r="AT6396" t="str">
            <v>CONV-016-2010 Terminado Mantenimiento Periódico UAERMV Arterial  -</v>
          </cell>
          <cell r="AV6396" t="str">
            <v>sc</v>
          </cell>
        </row>
        <row r="6397">
          <cell r="AP6397">
            <v>91011792</v>
          </cell>
          <cell r="AQ6397">
            <v>11012370</v>
          </cell>
          <cell r="AR6397">
            <v>11</v>
          </cell>
          <cell r="AS6397">
            <v>42738</v>
          </cell>
          <cell r="AT6397" t="str">
            <v>FDLS-LP-003-2016 Reservado Rehabilitación FDL SUBA Circuito Movilidad SD -</v>
          </cell>
          <cell r="AV6397" t="str">
            <v>Reservado FDL Suba</v>
          </cell>
        </row>
        <row r="6398">
          <cell r="AP6398">
            <v>91011793</v>
          </cell>
          <cell r="AQ6398">
            <v>11006547</v>
          </cell>
          <cell r="AR6398">
            <v>11</v>
          </cell>
          <cell r="AS6398">
            <v>41837</v>
          </cell>
          <cell r="AT6398" t="str">
            <v>SD Reservado Rehabilitación FDL SUBA Circuito Movilidad  No reservado en el IDU-</v>
          </cell>
          <cell r="AV6398" t="str">
            <v>sc</v>
          </cell>
        </row>
        <row r="6399">
          <cell r="AP6399">
            <v>91011797</v>
          </cell>
          <cell r="AQ6399">
            <v>11012369</v>
          </cell>
          <cell r="AR6399">
            <v>11</v>
          </cell>
          <cell r="AS6399">
            <v>41837</v>
          </cell>
          <cell r="AT6399" t="str">
            <v>92-2014 Reservado Rehabilitación FDL SUBA Circuito Movilidad  No reservado en el IDU-</v>
          </cell>
          <cell r="AV6399" t="str">
            <v>Reservado FDL Suba</v>
          </cell>
        </row>
        <row r="6400">
          <cell r="AP6400">
            <v>91011834</v>
          </cell>
          <cell r="AQ6400">
            <v>11001443</v>
          </cell>
          <cell r="AR6400">
            <v>11</v>
          </cell>
          <cell r="AS6400">
            <v>41481</v>
          </cell>
          <cell r="AT6400" t="str">
            <v>SD Terminado Mantenimiento Periódico UAERMV Circuito Movilidad  -Anden 1-5 Calzada 2-4 Separador 3-POLIZA ESTABILIDAD ACTIVA</v>
          </cell>
          <cell r="AV6400" t="str">
            <v>sc</v>
          </cell>
        </row>
        <row r="6401">
          <cell r="AP6401">
            <v>91011972</v>
          </cell>
          <cell r="AQ6401">
            <v>50003461</v>
          </cell>
          <cell r="AR6401">
            <v>11</v>
          </cell>
          <cell r="AS6401">
            <v>42661</v>
          </cell>
          <cell r="AT6401" t="str">
            <v>SD Terminado Mantenimiento Periódico UAERMV Arterial SD Aclaración reporte ejecución mayo 2016-</v>
          </cell>
          <cell r="AV6401" t="str">
            <v>sc</v>
          </cell>
        </row>
        <row r="6402">
          <cell r="AP6402">
            <v>91011973</v>
          </cell>
          <cell r="AQ6402">
            <v>50003461</v>
          </cell>
          <cell r="AR6402">
            <v>11</v>
          </cell>
          <cell r="AS6402">
            <v>42667</v>
          </cell>
          <cell r="AT6402" t="str">
            <v>SD Terminado Mantenimiento Periódico UAERMV Arterial SD Intervenida 24/05/2016 Reporte depuración ejecución UMV-</v>
          </cell>
          <cell r="AV6402" t="str">
            <v>sc</v>
          </cell>
        </row>
        <row r="6403">
          <cell r="AP6403">
            <v>91011974</v>
          </cell>
          <cell r="AQ6403">
            <v>11001503</v>
          </cell>
          <cell r="AR6403">
            <v>11</v>
          </cell>
          <cell r="AS6403">
            <v>42667</v>
          </cell>
          <cell r="AT6403" t="str">
            <v>SD Terminado Mantenimiento Periódico UAERMV Arterial SD Intervenida 01/11/2011 Reporte depuración ejecución UMV-</v>
          </cell>
          <cell r="AV6403" t="str">
            <v>sc</v>
          </cell>
        </row>
        <row r="6404">
          <cell r="AP6404">
            <v>91011979</v>
          </cell>
          <cell r="AQ6404">
            <v>50009190</v>
          </cell>
          <cell r="AR6404">
            <v>11</v>
          </cell>
          <cell r="AS6404">
            <v>42412</v>
          </cell>
          <cell r="AT6404" t="str">
            <v>IDU-1806-2015 Contratado Mantenimiento Periódico IDU Arterial BRIGADA DE REACCIÓN VIAL -Anden 1-3 Cicloruta2-POLIZA ESTABILIDAD ACTIVA</v>
          </cell>
          <cell r="AV6404" t="str">
            <v>sc</v>
          </cell>
        </row>
        <row r="6405">
          <cell r="AP6405">
            <v>91011980</v>
          </cell>
          <cell r="AQ6405">
            <v>50009190</v>
          </cell>
          <cell r="AR6405">
            <v>11</v>
          </cell>
          <cell r="AS6405">
            <v>42412</v>
          </cell>
          <cell r="AT6405" t="str">
            <v>IDU-1806-2015 Contratado Mantenimiento Periódico IDU Arterial BRIGADA DE REACCIÓN VIAL -Anden 1-3 Cicloruta2-POLIZA ESTABILIDAD ACTIVA</v>
          </cell>
          <cell r="AV6405" t="str">
            <v>sc</v>
          </cell>
        </row>
        <row r="6406">
          <cell r="AP6406">
            <v>91011989</v>
          </cell>
          <cell r="AQ6406">
            <v>11002931</v>
          </cell>
          <cell r="AR6406">
            <v>11</v>
          </cell>
          <cell r="AS6406">
            <v>41912</v>
          </cell>
          <cell r="AT6406" t="str">
            <v>CONV-IDU-011-2011 Terminado Acciones de Movilidad UAERMV Circuito Movilidad  -</v>
          </cell>
          <cell r="AV6406" t="str">
            <v>SITP Viable</v>
          </cell>
        </row>
        <row r="6407">
          <cell r="AP6407">
            <v>91012000</v>
          </cell>
          <cell r="AQ6407">
            <v>11006017</v>
          </cell>
          <cell r="AR6407">
            <v>11</v>
          </cell>
          <cell r="AS6407">
            <v>41837</v>
          </cell>
          <cell r="AT6407" t="str">
            <v>92-2014 Reservado Rehabilitación FDL SUBA Circuito Movilidad  No reservado en el IDU-</v>
          </cell>
          <cell r="AV6407" t="str">
            <v>sc</v>
          </cell>
        </row>
        <row r="6408">
          <cell r="AP6408">
            <v>91012001</v>
          </cell>
          <cell r="AQ6408">
            <v>11006017</v>
          </cell>
          <cell r="AR6408">
            <v>11</v>
          </cell>
          <cell r="AS6408">
            <v>41837</v>
          </cell>
          <cell r="AT6408" t="str">
            <v>92-2014 Reservado Rehabilitación FDL SUBA Circuito Movilidad  No reservado en el IDU-</v>
          </cell>
          <cell r="AV6408" t="str">
            <v>sc</v>
          </cell>
        </row>
        <row r="6409">
          <cell r="AP6409">
            <v>91013627</v>
          </cell>
          <cell r="AQ6409">
            <v>11013764</v>
          </cell>
          <cell r="AR6409">
            <v>11</v>
          </cell>
          <cell r="AS6409">
            <v>42723</v>
          </cell>
          <cell r="AT6409" t="str">
            <v>SD Terminado Mantenimiento Periódico UAERMV Arterial SD -</v>
          </cell>
          <cell r="AV6409" t="str">
            <v>sc</v>
          </cell>
        </row>
        <row r="6410">
          <cell r="AP6410">
            <v>91013630</v>
          </cell>
          <cell r="AQ6410">
            <v>11006665</v>
          </cell>
          <cell r="AR6410">
            <v>11</v>
          </cell>
          <cell r="AS6410">
            <v>42313</v>
          </cell>
          <cell r="AT6410" t="str">
            <v>IDU-1815-2013 Terminado Acciones de Movilidad IDU Arterial  -</v>
          </cell>
          <cell r="AV6410" t="str">
            <v>sc</v>
          </cell>
        </row>
        <row r="6411">
          <cell r="AP6411">
            <v>91013631</v>
          </cell>
          <cell r="AQ6411">
            <v>11006322</v>
          </cell>
          <cell r="AR6411">
            <v>11</v>
          </cell>
          <cell r="AS6411">
            <v>42313</v>
          </cell>
          <cell r="AT6411" t="str">
            <v>IDU-1815-2013 Terminado Acciones de Movilidad IDU Arterial  -Anden 1-9-POLIZA ESTABILIDAD ACTIVA</v>
          </cell>
          <cell r="AV6411" t="str">
            <v>sc</v>
          </cell>
        </row>
        <row r="6412">
          <cell r="AP6412">
            <v>91013648</v>
          </cell>
          <cell r="AQ6412">
            <v>11006665</v>
          </cell>
          <cell r="AR6412">
            <v>11</v>
          </cell>
          <cell r="AS6412">
            <v>42313</v>
          </cell>
          <cell r="AT6412" t="str">
            <v>IDU-1815-2013 Terminado Acciones de Movilidad IDU Arterial  -</v>
          </cell>
          <cell r="AV6412" t="str">
            <v>sc</v>
          </cell>
        </row>
        <row r="6413">
          <cell r="AP6413">
            <v>91013649</v>
          </cell>
          <cell r="AQ6413">
            <v>11006322</v>
          </cell>
          <cell r="AR6413">
            <v>11</v>
          </cell>
          <cell r="AS6413">
            <v>42313</v>
          </cell>
          <cell r="AT6413" t="str">
            <v>IDU-1815-2013 Terminado Acciones de Movilidad IDU Arterial  -</v>
          </cell>
          <cell r="AV6413" t="str">
            <v>sc</v>
          </cell>
        </row>
        <row r="6414">
          <cell r="AP6414">
            <v>91013650</v>
          </cell>
          <cell r="AQ6414">
            <v>11006322</v>
          </cell>
          <cell r="AR6414">
            <v>11</v>
          </cell>
          <cell r="AS6414">
            <v>42313</v>
          </cell>
          <cell r="AT6414" t="str">
            <v>IDU-1815-2013 Terminado Acciones de Movilidad IDU Arterial  -</v>
          </cell>
          <cell r="AV6414" t="str">
            <v>sc</v>
          </cell>
        </row>
        <row r="6415">
          <cell r="AP6415">
            <v>91013651</v>
          </cell>
          <cell r="AQ6415">
            <v>11006665</v>
          </cell>
          <cell r="AR6415">
            <v>11</v>
          </cell>
          <cell r="AS6415">
            <v>42667</v>
          </cell>
          <cell r="AT6415" t="str">
            <v>SD Terminado Mantenimiento Periódico UAERMV Arterial SD -</v>
          </cell>
          <cell r="AV6415" t="str">
            <v>sc</v>
          </cell>
        </row>
        <row r="6416">
          <cell r="AP6416">
            <v>91013653</v>
          </cell>
          <cell r="AQ6416">
            <v>50007344</v>
          </cell>
          <cell r="AR6416">
            <v>11</v>
          </cell>
          <cell r="AS6416">
            <v>42313</v>
          </cell>
          <cell r="AT6416" t="str">
            <v>IDU-063-2012 Terminado Mantenimiento Periódico IDU Circuito Movilidad  -</v>
          </cell>
          <cell r="AV6416" t="str">
            <v>sc</v>
          </cell>
        </row>
        <row r="6417">
          <cell r="AP6417">
            <v>91013673</v>
          </cell>
          <cell r="AQ6417">
            <v>11006665</v>
          </cell>
          <cell r="AR6417">
            <v>11</v>
          </cell>
          <cell r="AS6417">
            <v>42313</v>
          </cell>
          <cell r="AT6417" t="str">
            <v>IDU-1815-2013 Terminado Acciones de Movilidad IDU Arterial  -Anden 1-9-POLIZA ESTABILIDAD ACTIVA</v>
          </cell>
          <cell r="AV6417" t="str">
            <v>sc</v>
          </cell>
        </row>
        <row r="6418">
          <cell r="AP6418">
            <v>91013674</v>
          </cell>
          <cell r="AQ6418">
            <v>11006665</v>
          </cell>
          <cell r="AR6418">
            <v>11</v>
          </cell>
          <cell r="AS6418">
            <v>42313</v>
          </cell>
          <cell r="AT6418" t="str">
            <v>IDU-1815-2013 Terminado Acciones de Movilidad IDU Arterial  -</v>
          </cell>
          <cell r="AV6418" t="str">
            <v>sc</v>
          </cell>
        </row>
        <row r="6419">
          <cell r="AP6419">
            <v>91013675</v>
          </cell>
          <cell r="AQ6419">
            <v>11006665</v>
          </cell>
          <cell r="AR6419">
            <v>11</v>
          </cell>
          <cell r="AS6419">
            <v>42611</v>
          </cell>
          <cell r="AT6419" t="str">
            <v>SD Terminado Mantenimiento Periódico UAERMV Arterial  -</v>
          </cell>
          <cell r="AV6419" t="str">
            <v>sc</v>
          </cell>
        </row>
        <row r="6420">
          <cell r="AP6420">
            <v>91013899</v>
          </cell>
          <cell r="AQ6420">
            <v>11013077</v>
          </cell>
          <cell r="AR6420">
            <v>11</v>
          </cell>
          <cell r="AS6420">
            <v>41837</v>
          </cell>
          <cell r="AT6420" t="str">
            <v>031-2012 Terminado Construcción FDL SUBA Circuito Movilidad  Intervenida sin reservar en el IDU-</v>
          </cell>
          <cell r="AV6420" t="str">
            <v>SITP - CONSTRUCCION FDL</v>
          </cell>
        </row>
        <row r="6421">
          <cell r="AP6421">
            <v>91013900</v>
          </cell>
          <cell r="AQ6421">
            <v>11013076</v>
          </cell>
          <cell r="AR6421">
            <v>11</v>
          </cell>
          <cell r="AS6421">
            <v>41837</v>
          </cell>
          <cell r="AT6421" t="str">
            <v>031-2012 Terminado Construcción FDL SUBA Circuito Movilidad  Intervenida sin reservar en el IDU-</v>
          </cell>
          <cell r="AV6421" t="str">
            <v>SITP - CONSTRUCCION FDL</v>
          </cell>
        </row>
        <row r="6422">
          <cell r="AP6422">
            <v>91013907</v>
          </cell>
          <cell r="AQ6422">
            <v>11013116</v>
          </cell>
          <cell r="AR6422">
            <v>11</v>
          </cell>
          <cell r="AS6422">
            <v>42738</v>
          </cell>
          <cell r="AT6422" t="str">
            <v>FDLS-LP-003-2016 Reservado Reconstrucción FDL SUBA Circuito Movilidad SD -</v>
          </cell>
          <cell r="AV6422" t="str">
            <v>sc</v>
          </cell>
        </row>
        <row r="6423">
          <cell r="AP6423">
            <v>91013914</v>
          </cell>
          <cell r="AQ6423">
            <v>11013121</v>
          </cell>
          <cell r="AR6423">
            <v>11</v>
          </cell>
          <cell r="AS6423">
            <v>42738</v>
          </cell>
          <cell r="AT6423" t="str">
            <v>FDLS-LP-003-2016 Reservado Reconstrucción FDL SUBA Circuito Movilidad SD -</v>
          </cell>
          <cell r="AV6423" t="str">
            <v>RESERVADO RECONSTRUCCION FDL SUBA</v>
          </cell>
        </row>
        <row r="6424">
          <cell r="AP6424">
            <v>91013946</v>
          </cell>
          <cell r="AQ6424">
            <v>50007381</v>
          </cell>
          <cell r="AR6424">
            <v>11</v>
          </cell>
          <cell r="AS6424">
            <v>42768</v>
          </cell>
          <cell r="AT6424" t="str">
            <v>SD Reservado Acciones de Movilidad UAERMV Circuito Movilidad Salvando Vidas -</v>
          </cell>
          <cell r="AV6424" t="str">
            <v>sc</v>
          </cell>
        </row>
        <row r="6425">
          <cell r="AP6425">
            <v>91013966</v>
          </cell>
          <cell r="AQ6425">
            <v>11012313</v>
          </cell>
          <cell r="AR6425">
            <v>11</v>
          </cell>
          <cell r="AS6425">
            <v>42412</v>
          </cell>
          <cell r="AT6425" t="str">
            <v>IDU-1806-2015 Contratado Mantenimiento Periódico IDU Arterial BRIGADA DE REACCIÓN VIAL -</v>
          </cell>
          <cell r="AV6425" t="str">
            <v>sc</v>
          </cell>
        </row>
        <row r="6426">
          <cell r="AP6426">
            <v>91013967</v>
          </cell>
          <cell r="AQ6426">
            <v>11012313</v>
          </cell>
          <cell r="AR6426">
            <v>11</v>
          </cell>
          <cell r="AS6426">
            <v>42412</v>
          </cell>
          <cell r="AT6426" t="str">
            <v>IDU-1806-2015 Contratado Mantenimiento Periódico IDU Arterial BRIGADA DE REACCIÓN VIAL -</v>
          </cell>
          <cell r="AV6426" t="str">
            <v>sc</v>
          </cell>
        </row>
        <row r="6427">
          <cell r="AP6427">
            <v>91013968</v>
          </cell>
          <cell r="AQ6427">
            <v>11010232</v>
          </cell>
          <cell r="AR6427">
            <v>11</v>
          </cell>
          <cell r="AS6427">
            <v>42723</v>
          </cell>
          <cell r="AT6427" t="str">
            <v>SD Terminado Mantenimiento Periódico UAERMV Arterial SD -</v>
          </cell>
          <cell r="AV6427" t="str">
            <v>sc</v>
          </cell>
        </row>
        <row r="6428">
          <cell r="AP6428">
            <v>91013969</v>
          </cell>
          <cell r="AQ6428">
            <v>11010306</v>
          </cell>
          <cell r="AR6428">
            <v>11</v>
          </cell>
          <cell r="AS6428">
            <v>42412</v>
          </cell>
          <cell r="AT6428" t="str">
            <v>IDU-1806-2015 Contratado Mantenimiento Periódico IDU Arterial BRIGADA DE REACCIÓN VIAL -Calzada4-POLIZA ESTABILIDAD ACTIVA</v>
          </cell>
          <cell r="AV6428" t="str">
            <v>sc</v>
          </cell>
        </row>
        <row r="6429">
          <cell r="AP6429">
            <v>91013997</v>
          </cell>
          <cell r="AQ6429">
            <v>11001649</v>
          </cell>
          <cell r="AR6429">
            <v>11</v>
          </cell>
          <cell r="AS6429">
            <v>42667</v>
          </cell>
          <cell r="AT6429" t="str">
            <v>SD Terminado Mantenimiento Periódico UAERMV Arterial SD -Anden 1-7-POLIZA ESTABILIDAD ACTIVA</v>
          </cell>
          <cell r="AV6429" t="str">
            <v>sc</v>
          </cell>
        </row>
        <row r="6430">
          <cell r="AP6430">
            <v>91013999</v>
          </cell>
          <cell r="AQ6430">
            <v>50007342</v>
          </cell>
          <cell r="AR6430">
            <v>11</v>
          </cell>
          <cell r="AS6430">
            <v>42611</v>
          </cell>
          <cell r="AT6430" t="str">
            <v>SD Terminado Mantenimiento Periódico UAERMV Arterial  -Anden 1-9-POLIZA ESTABILIDAD ACTIVA</v>
          </cell>
          <cell r="AV6430" t="str">
            <v>sc</v>
          </cell>
        </row>
        <row r="6431">
          <cell r="AP6431">
            <v>91014000</v>
          </cell>
          <cell r="AQ6431">
            <v>50007342</v>
          </cell>
          <cell r="AR6431">
            <v>11</v>
          </cell>
          <cell r="AS6431">
            <v>42611</v>
          </cell>
          <cell r="AT6431" t="str">
            <v>SD Terminado Mantenimiento Periódico UAERMV Arterial  -Anden 1-9-POLIZA ESTABILIDAD ACTIVA</v>
          </cell>
          <cell r="AV6431" t="str">
            <v>sc</v>
          </cell>
        </row>
        <row r="6432">
          <cell r="AP6432">
            <v>91014001</v>
          </cell>
          <cell r="AQ6432">
            <v>11002568</v>
          </cell>
          <cell r="AR6432">
            <v>11</v>
          </cell>
          <cell r="AS6432">
            <v>42667</v>
          </cell>
          <cell r="AT6432" t="str">
            <v>SD Terminado Mantenimiento Periódico UAERMV Circuito Movilidad SD Intervenida 15/07/2014 Reporte depuración ejecución UMV-</v>
          </cell>
          <cell r="AV6432" t="str">
            <v>Viable</v>
          </cell>
        </row>
        <row r="6433">
          <cell r="AP6433">
            <v>91014022</v>
          </cell>
          <cell r="AQ6433">
            <v>50007379</v>
          </cell>
          <cell r="AR6433">
            <v>11</v>
          </cell>
          <cell r="AS6433">
            <v>42768</v>
          </cell>
          <cell r="AT6433" t="str">
            <v>SD Reservado Acciones de Movilidad UAERMV Circuito Movilidad Salvando Vidas -</v>
          </cell>
          <cell r="AV6433" t="str">
            <v>sc</v>
          </cell>
        </row>
        <row r="6434">
          <cell r="AP6434">
            <v>91014733</v>
          </cell>
          <cell r="AQ6434">
            <v>50008896</v>
          </cell>
          <cell r="AR6434">
            <v>11</v>
          </cell>
          <cell r="AS6434">
            <v>42731</v>
          </cell>
          <cell r="AT6434" t="str">
            <v>SD Reservado Mantenimiento Rutinario IDU Local EJECUCION SITP 2016 -</v>
          </cell>
          <cell r="AV6434" t="str">
            <v>sc</v>
          </cell>
        </row>
        <row r="6435">
          <cell r="AP6435">
            <v>91019032</v>
          </cell>
          <cell r="AQ6435">
            <v>50008544</v>
          </cell>
          <cell r="AR6435">
            <v>11</v>
          </cell>
          <cell r="AS6435">
            <v>42313</v>
          </cell>
          <cell r="AT6435" t="str">
            <v>IDU-1815-2013 Terminado Acciones de Movilidad IDU Arterial  -</v>
          </cell>
          <cell r="AV6435" t="str">
            <v>sc</v>
          </cell>
        </row>
        <row r="6436">
          <cell r="AP6436">
            <v>91019099</v>
          </cell>
          <cell r="AQ6436">
            <v>11013472</v>
          </cell>
          <cell r="AR6436">
            <v>11</v>
          </cell>
          <cell r="AS6436">
            <v>42585</v>
          </cell>
          <cell r="AT6436" t="str">
            <v>SD En Ejecución Rehabilitación FDL SUBA Circuito Movilidad SD Reporte Ejecución FDLS Agosto 2016 por servidor-</v>
          </cell>
          <cell r="AV6436" t="str">
            <v>sc</v>
          </cell>
        </row>
        <row r="6437">
          <cell r="AP6437">
            <v>91019784</v>
          </cell>
          <cell r="AQ6437">
            <v>11013349</v>
          </cell>
          <cell r="AR6437">
            <v>11</v>
          </cell>
          <cell r="AS6437">
            <v>42412</v>
          </cell>
          <cell r="AT6437" t="str">
            <v>IDU-1806-2015 Contratado Mantenimiento Periódico IDU Arterial BRIGADA DE REACCIÓN VIAL -</v>
          </cell>
          <cell r="AV6437" t="str">
            <v>sc</v>
          </cell>
        </row>
        <row r="6438">
          <cell r="AP6438">
            <v>91019786</v>
          </cell>
          <cell r="AQ6438">
            <v>11013349</v>
          </cell>
          <cell r="AR6438">
            <v>11</v>
          </cell>
          <cell r="AS6438">
            <v>42412</v>
          </cell>
          <cell r="AT6438" t="str">
            <v>IDU-1806-2015 Contratado Mantenimiento Periódico IDU Arterial BRIGADA DE REACCIÓN VIAL -</v>
          </cell>
          <cell r="AV6438" t="str">
            <v>sc</v>
          </cell>
        </row>
        <row r="6439">
          <cell r="AP6439">
            <v>91019888</v>
          </cell>
          <cell r="AQ6439">
            <v>11013259</v>
          </cell>
          <cell r="AR6439">
            <v>11</v>
          </cell>
          <cell r="AS6439">
            <v>42412</v>
          </cell>
          <cell r="AT6439" t="str">
            <v>IDU-1806-2015 Contratado Mantenimiento Periódico IDU Arterial BRIGADA DE REACCIÓN VIAL -</v>
          </cell>
          <cell r="AV6439" t="str">
            <v>sc</v>
          </cell>
        </row>
        <row r="6440">
          <cell r="AP6440">
            <v>91019889</v>
          </cell>
          <cell r="AQ6440">
            <v>11013259</v>
          </cell>
          <cell r="AR6440">
            <v>11</v>
          </cell>
          <cell r="AS6440">
            <v>42412</v>
          </cell>
          <cell r="AT6440" t="str">
            <v>IDU-1806-2015 Contratado Mantenimiento Periódico IDU Arterial BRIGADA DE REACCIÓN VIAL -</v>
          </cell>
          <cell r="AV6440" t="str">
            <v>sc</v>
          </cell>
        </row>
        <row r="6441">
          <cell r="AP6441">
            <v>91019890</v>
          </cell>
          <cell r="AQ6441">
            <v>11013289</v>
          </cell>
          <cell r="AR6441">
            <v>11</v>
          </cell>
          <cell r="AS6441">
            <v>42412</v>
          </cell>
          <cell r="AT6441" t="str">
            <v>IDU-1806-2015 Contratado Mantenimiento Periódico IDU Arterial BRIGADA DE REACCIÓN VIAL -</v>
          </cell>
          <cell r="AV6441" t="str">
            <v>sc</v>
          </cell>
        </row>
        <row r="6442">
          <cell r="AP6442">
            <v>91019891</v>
          </cell>
          <cell r="AQ6442">
            <v>11013289</v>
          </cell>
          <cell r="AR6442">
            <v>11</v>
          </cell>
          <cell r="AS6442">
            <v>42412</v>
          </cell>
          <cell r="AT6442" t="str">
            <v>IDU-1806-2015 Contratado Mantenimiento Periódico IDU Arterial BRIGADA DE REACCIÓN VIAL -</v>
          </cell>
          <cell r="AV6442" t="str">
            <v>sc</v>
          </cell>
        </row>
        <row r="6443">
          <cell r="AP6443">
            <v>91019892</v>
          </cell>
          <cell r="AQ6443">
            <v>11013292</v>
          </cell>
          <cell r="AR6443">
            <v>11</v>
          </cell>
          <cell r="AS6443">
            <v>42412</v>
          </cell>
          <cell r="AT6443" t="str">
            <v>IDU-1806-2015 Contratado Mantenimiento Periódico IDU Arterial BRIGADA DE REACCIÓN VIAL -</v>
          </cell>
          <cell r="AV6443" t="str">
            <v>sc</v>
          </cell>
        </row>
        <row r="6444">
          <cell r="AP6444">
            <v>91019893</v>
          </cell>
          <cell r="AQ6444">
            <v>11013292</v>
          </cell>
          <cell r="AR6444">
            <v>11</v>
          </cell>
          <cell r="AS6444">
            <v>42412</v>
          </cell>
          <cell r="AT6444" t="str">
            <v>IDU-1806-2015 Contratado Mantenimiento Periódico IDU Arterial BRIGADA DE REACCIÓN VIAL -</v>
          </cell>
          <cell r="AV6444" t="str">
            <v>sc</v>
          </cell>
        </row>
        <row r="6445">
          <cell r="AP6445">
            <v>91019910</v>
          </cell>
          <cell r="AQ6445">
            <v>11013348</v>
          </cell>
          <cell r="AR6445">
            <v>11</v>
          </cell>
          <cell r="AS6445">
            <v>42412</v>
          </cell>
          <cell r="AT6445" t="str">
            <v>IDU-1806-2015 Contratado Mantenimiento Periódico IDU Arterial BRIGADA DE REACCIÓN VIAL -</v>
          </cell>
          <cell r="AV6445" t="str">
            <v>sc</v>
          </cell>
        </row>
        <row r="6446">
          <cell r="AP6446">
            <v>91019911</v>
          </cell>
          <cell r="AQ6446">
            <v>11013348</v>
          </cell>
          <cell r="AR6446">
            <v>11</v>
          </cell>
          <cell r="AS6446">
            <v>42412</v>
          </cell>
          <cell r="AT6446" t="str">
            <v>IDU-1806-2015 Contratado Mantenimiento Periódico IDU Arterial BRIGADA DE REACCIÓN VIAL -</v>
          </cell>
          <cell r="AV6446" t="str">
            <v>sc</v>
          </cell>
        </row>
        <row r="6447">
          <cell r="AP6447">
            <v>91019912</v>
          </cell>
          <cell r="AQ6447">
            <v>11013350</v>
          </cell>
          <cell r="AR6447">
            <v>11</v>
          </cell>
          <cell r="AS6447">
            <v>42412</v>
          </cell>
          <cell r="AT6447" t="str">
            <v>IDU-1806-2015 Contratado Mantenimiento Periódico IDU Arterial BRIGADA DE REACCIÓN VIAL -</v>
          </cell>
          <cell r="AV6447" t="str">
            <v>sc</v>
          </cell>
        </row>
        <row r="6448">
          <cell r="AP6448">
            <v>91019913</v>
          </cell>
          <cell r="AQ6448">
            <v>11013350</v>
          </cell>
          <cell r="AR6448">
            <v>11</v>
          </cell>
          <cell r="AS6448">
            <v>42412</v>
          </cell>
          <cell r="AT6448" t="str">
            <v>IDU-1806-2015 Contratado Mantenimiento Periódico IDU Arterial BRIGADA DE REACCIÓN VIAL -</v>
          </cell>
          <cell r="AV6448" t="str">
            <v>sc</v>
          </cell>
        </row>
        <row r="6449">
          <cell r="AP6449">
            <v>91020636</v>
          </cell>
          <cell r="AQ6449">
            <v>11007696</v>
          </cell>
          <cell r="AR6449">
            <v>11</v>
          </cell>
          <cell r="AS6449">
            <v>41850</v>
          </cell>
          <cell r="AT6449" t="str">
            <v>SD Contratado Rehabilitación FDL SUBA Circuito Movilidad  reporte por servidor de mapas Febre2016-</v>
          </cell>
          <cell r="AV6449" t="str">
            <v>sc</v>
          </cell>
        </row>
        <row r="6450">
          <cell r="AP6450">
            <v>91020773</v>
          </cell>
          <cell r="AQ6450">
            <v>11013340</v>
          </cell>
          <cell r="AR6450">
            <v>11</v>
          </cell>
          <cell r="AS6450">
            <v>42412</v>
          </cell>
          <cell r="AT6450" t="str">
            <v>IDU-1806-2015 Contratado Mantenimiento Periódico IDU Arterial BRIGADA DE REACCIÓN VIAL -</v>
          </cell>
          <cell r="AV6450" t="str">
            <v>sc</v>
          </cell>
        </row>
        <row r="6451">
          <cell r="AP6451">
            <v>91020774</v>
          </cell>
          <cell r="AQ6451">
            <v>11013340</v>
          </cell>
          <cell r="AR6451">
            <v>11</v>
          </cell>
          <cell r="AS6451">
            <v>42412</v>
          </cell>
          <cell r="AT6451" t="str">
            <v>IDU-1806-2015 Contratado Mantenimiento Periódico IDU Arterial BRIGADA DE REACCIÓN VIAL -</v>
          </cell>
          <cell r="AV6451" t="str">
            <v>sc</v>
          </cell>
        </row>
        <row r="6452">
          <cell r="AP6452">
            <v>177435</v>
          </cell>
          <cell r="AQ6452">
            <v>11000039</v>
          </cell>
          <cell r="AR6452">
            <v>11</v>
          </cell>
          <cell r="AT6452" t="str">
            <v>SD</v>
          </cell>
          <cell r="AV6452" t="str">
            <v>av el jardin</v>
          </cell>
        </row>
        <row r="6453">
          <cell r="AP6453">
            <v>91011948</v>
          </cell>
          <cell r="AQ6453">
            <v>11000037</v>
          </cell>
          <cell r="AR6453">
            <v>11</v>
          </cell>
          <cell r="AT6453" t="str">
            <v>SD</v>
          </cell>
          <cell r="AV6453" t="str">
            <v>av el jardin</v>
          </cell>
        </row>
        <row r="6454">
          <cell r="AP6454">
            <v>177437</v>
          </cell>
          <cell r="AQ6454">
            <v>11000037</v>
          </cell>
          <cell r="AR6454">
            <v>11</v>
          </cell>
          <cell r="AT6454" t="str">
            <v>SD</v>
          </cell>
          <cell r="AV6454" t="str">
            <v>av el jardin</v>
          </cell>
        </row>
        <row r="6455">
          <cell r="AP6455">
            <v>177436</v>
          </cell>
          <cell r="AQ6455">
            <v>11000037</v>
          </cell>
          <cell r="AR6455">
            <v>11</v>
          </cell>
          <cell r="AT6455" t="str">
            <v>SD</v>
          </cell>
          <cell r="AV6455" t="str">
            <v>av el jardin</v>
          </cell>
        </row>
        <row r="6456">
          <cell r="AP6456">
            <v>177434</v>
          </cell>
          <cell r="AQ6456">
            <v>11000039</v>
          </cell>
          <cell r="AR6456">
            <v>11</v>
          </cell>
          <cell r="AT6456" t="str">
            <v>SD</v>
          </cell>
          <cell r="AV6456" t="str">
            <v>av el jardin</v>
          </cell>
        </row>
        <row r="6457">
          <cell r="AP6457">
            <v>175839</v>
          </cell>
          <cell r="AQ6457">
            <v>11001994</v>
          </cell>
          <cell r="AR6457">
            <v>11</v>
          </cell>
          <cell r="AT6457" t="str">
            <v>SD</v>
          </cell>
          <cell r="AV6457" t="str">
            <v>VIABLE</v>
          </cell>
        </row>
        <row r="6458">
          <cell r="AP6458">
            <v>175841</v>
          </cell>
          <cell r="AQ6458">
            <v>11001946</v>
          </cell>
          <cell r="AR6458">
            <v>11</v>
          </cell>
          <cell r="AT6458" t="str">
            <v>SD</v>
          </cell>
          <cell r="AV6458" t="str">
            <v>VIABLE</v>
          </cell>
        </row>
        <row r="6459">
          <cell r="AP6459">
            <v>175838</v>
          </cell>
          <cell r="AQ6459">
            <v>11002042</v>
          </cell>
          <cell r="AR6459">
            <v>11</v>
          </cell>
          <cell r="AT6459" t="str">
            <v>SD</v>
          </cell>
          <cell r="AV6459" t="str">
            <v>VIABLE</v>
          </cell>
        </row>
        <row r="6460">
          <cell r="AP6460">
            <v>175840</v>
          </cell>
          <cell r="AQ6460">
            <v>11001969</v>
          </cell>
          <cell r="AR6460">
            <v>11</v>
          </cell>
          <cell r="AT6460" t="str">
            <v>SD</v>
          </cell>
          <cell r="AV6460" t="str">
            <v>VIABLE</v>
          </cell>
        </row>
        <row r="6461">
          <cell r="AP6461">
            <v>510429</v>
          </cell>
          <cell r="AQ6461">
            <v>11001635</v>
          </cell>
          <cell r="AR6461">
            <v>11</v>
          </cell>
          <cell r="AT6461" t="str">
            <v>SD</v>
          </cell>
          <cell r="AV6461" t="str">
            <v>VIABLE CALLE 153</v>
          </cell>
        </row>
        <row r="6462">
          <cell r="AP6462">
            <v>24123203</v>
          </cell>
          <cell r="AQ6462">
            <v>50007337</v>
          </cell>
          <cell r="AR6462">
            <v>11</v>
          </cell>
          <cell r="AT6462" t="str">
            <v>SD</v>
          </cell>
          <cell r="AV6462" t="str">
            <v>VIABLE CALLE 153</v>
          </cell>
        </row>
        <row r="6463">
          <cell r="AP6463">
            <v>510434</v>
          </cell>
          <cell r="AQ6463">
            <v>11001657</v>
          </cell>
          <cell r="AR6463">
            <v>11</v>
          </cell>
          <cell r="AT6463" t="str">
            <v>SD</v>
          </cell>
          <cell r="AV6463" t="str">
            <v>VIABLE CALLE 153</v>
          </cell>
        </row>
        <row r="6464">
          <cell r="AP6464">
            <v>510488</v>
          </cell>
          <cell r="AQ6464">
            <v>11001567</v>
          </cell>
          <cell r="AR6464">
            <v>11</v>
          </cell>
          <cell r="AT6464" t="str">
            <v>SD</v>
          </cell>
          <cell r="AV6464" t="str">
            <v>VIABLE CALLE 153</v>
          </cell>
        </row>
        <row r="6465">
          <cell r="AP6465">
            <v>531172</v>
          </cell>
          <cell r="AQ6465">
            <v>11001500</v>
          </cell>
          <cell r="AR6465">
            <v>11</v>
          </cell>
          <cell r="AT6465" t="str">
            <v>SD</v>
          </cell>
          <cell r="AV6465" t="str">
            <v>VIABLE CALLE 153 CONTRATACION DE LA FACTIBILIDAD AV CALI</v>
          </cell>
        </row>
        <row r="6466">
          <cell r="AP6466">
            <v>531121</v>
          </cell>
          <cell r="AQ6466">
            <v>11001479</v>
          </cell>
          <cell r="AR6466">
            <v>11</v>
          </cell>
          <cell r="AT6466" t="str">
            <v>SD</v>
          </cell>
          <cell r="AV6466" t="str">
            <v>VIABLE CALLE 153 CONTRATACION DE LA FACTIBILIDAD AV CALI</v>
          </cell>
        </row>
        <row r="6467">
          <cell r="AP6467">
            <v>510490</v>
          </cell>
          <cell r="AQ6467">
            <v>11001567</v>
          </cell>
          <cell r="AR6467">
            <v>11</v>
          </cell>
          <cell r="AT6467" t="str">
            <v>SD</v>
          </cell>
          <cell r="AV6467" t="str">
            <v>VIABLE CALLE 153</v>
          </cell>
        </row>
        <row r="6468">
          <cell r="AP6468">
            <v>91020793</v>
          </cell>
          <cell r="AQ6468">
            <v>11013381</v>
          </cell>
          <cell r="AR6468">
            <v>11</v>
          </cell>
          <cell r="AT6468" t="str">
            <v>SD</v>
          </cell>
          <cell r="AV6468" t="str">
            <v>VIABLE CALLE 153</v>
          </cell>
        </row>
        <row r="6469">
          <cell r="AP6469">
            <v>91013992</v>
          </cell>
          <cell r="AQ6469">
            <v>50007336</v>
          </cell>
          <cell r="AR6469">
            <v>11</v>
          </cell>
          <cell r="AT6469" t="str">
            <v>SD</v>
          </cell>
          <cell r="AV6469" t="str">
            <v>VIABLE CALLE 153</v>
          </cell>
        </row>
        <row r="6470">
          <cell r="AP6470">
            <v>510431</v>
          </cell>
          <cell r="AQ6470">
            <v>11001635</v>
          </cell>
          <cell r="AR6470">
            <v>11</v>
          </cell>
          <cell r="AT6470" t="str">
            <v>SD</v>
          </cell>
          <cell r="AV6470" t="str">
            <v>VIABLE CALLE 153</v>
          </cell>
        </row>
        <row r="6471">
          <cell r="AP6471">
            <v>91020715</v>
          </cell>
          <cell r="AQ6471">
            <v>11013381</v>
          </cell>
          <cell r="AR6471">
            <v>11</v>
          </cell>
          <cell r="AT6471" t="str">
            <v>SD</v>
          </cell>
          <cell r="AV6471" t="str">
            <v>VIABLE CALLE 153</v>
          </cell>
        </row>
        <row r="6472">
          <cell r="AP6472">
            <v>510436</v>
          </cell>
          <cell r="AQ6472">
            <v>11001657</v>
          </cell>
          <cell r="AR6472">
            <v>11</v>
          </cell>
          <cell r="AT6472" t="str">
            <v>SD</v>
          </cell>
          <cell r="AV6472" t="str">
            <v>VIABLE CALLE 153</v>
          </cell>
        </row>
        <row r="6473">
          <cell r="AP6473">
            <v>24123202</v>
          </cell>
          <cell r="AQ6473">
            <v>50007336</v>
          </cell>
          <cell r="AR6473">
            <v>11</v>
          </cell>
          <cell r="AT6473" t="str">
            <v>SD</v>
          </cell>
          <cell r="AV6473" t="str">
            <v>VIABLE CALLE 153</v>
          </cell>
        </row>
        <row r="6474">
          <cell r="AP6474">
            <v>517291</v>
          </cell>
          <cell r="AQ6474">
            <v>11006733</v>
          </cell>
          <cell r="AR6474">
            <v>11</v>
          </cell>
          <cell r="AT6474" t="str">
            <v>SD</v>
          </cell>
          <cell r="AV6474" t="str">
            <v>AV EL RINCON ARTERIAL ACTUALIZACION DE DISEÑOS</v>
          </cell>
        </row>
        <row r="6475">
          <cell r="AP6475">
            <v>517297</v>
          </cell>
          <cell r="AQ6475">
            <v>11006826</v>
          </cell>
          <cell r="AR6475">
            <v>11</v>
          </cell>
          <cell r="AT6475" t="str">
            <v>SD</v>
          </cell>
          <cell r="AV6475" t="str">
            <v>AV EL RINCON ARTERIAL ACTUALIZACION DE DISEÑOS</v>
          </cell>
        </row>
        <row r="6476">
          <cell r="AP6476">
            <v>24120400</v>
          </cell>
          <cell r="AQ6476">
            <v>11007065</v>
          </cell>
          <cell r="AR6476">
            <v>11</v>
          </cell>
          <cell r="AT6476" t="str">
            <v>SD</v>
          </cell>
          <cell r="AV6476" t="str">
            <v>MVA - CONSTRUCCION CTO 1725/2014</v>
          </cell>
        </row>
        <row r="6477">
          <cell r="AP6477">
            <v>24123227</v>
          </cell>
          <cell r="AQ6477">
            <v>50007360</v>
          </cell>
          <cell r="AR6477">
            <v>11</v>
          </cell>
          <cell r="AT6477" t="str">
            <v>SD</v>
          </cell>
          <cell r="AV6477" t="str">
            <v>AV EL RINCON ARTERIAL ACTUALIZACION DE DISEÑOS</v>
          </cell>
        </row>
        <row r="6478">
          <cell r="AP6478">
            <v>24123236</v>
          </cell>
          <cell r="AQ6478">
            <v>50007368</v>
          </cell>
          <cell r="AR6478">
            <v>11</v>
          </cell>
          <cell r="AT6478" t="str">
            <v>SD</v>
          </cell>
          <cell r="AV6478" t="str">
            <v>AV EL RINCON ARTERIAL ACTUALIZACION DE DISEÑOS</v>
          </cell>
        </row>
        <row r="6479">
          <cell r="AP6479">
            <v>517279</v>
          </cell>
          <cell r="AQ6479">
            <v>11006558</v>
          </cell>
          <cell r="AR6479">
            <v>11</v>
          </cell>
          <cell r="AT6479" t="str">
            <v>SD</v>
          </cell>
          <cell r="AV6479" t="str">
            <v>AV EL RINCON ARTERIAL ACTUALIZACION DE DISEÑOS</v>
          </cell>
        </row>
        <row r="6480">
          <cell r="AP6480">
            <v>526974</v>
          </cell>
          <cell r="AQ6480">
            <v>11012390</v>
          </cell>
          <cell r="AR6480">
            <v>11</v>
          </cell>
          <cell r="AT6480" t="str">
            <v>SD</v>
          </cell>
          <cell r="AV6480" t="str">
            <v>AV EL RINCON ARTERIAL ACTUALIZACION DE DISEÑOS</v>
          </cell>
        </row>
        <row r="6481">
          <cell r="AP6481">
            <v>517294</v>
          </cell>
          <cell r="AQ6481">
            <v>11006794</v>
          </cell>
          <cell r="AR6481">
            <v>11</v>
          </cell>
          <cell r="AT6481" t="str">
            <v>SD</v>
          </cell>
          <cell r="AV6481" t="str">
            <v>MVA - CONSTRUCCION CTO 1725/2014</v>
          </cell>
        </row>
        <row r="6482">
          <cell r="AP6482">
            <v>517267</v>
          </cell>
          <cell r="AQ6482">
            <v>11006637</v>
          </cell>
          <cell r="AR6482">
            <v>11</v>
          </cell>
          <cell r="AT6482" t="str">
            <v>SD</v>
          </cell>
          <cell r="AV6482" t="str">
            <v>MVA - CONSTRUCCION CTO 1725/2014</v>
          </cell>
        </row>
        <row r="6483">
          <cell r="AP6483">
            <v>517282</v>
          </cell>
          <cell r="AQ6483">
            <v>11006600</v>
          </cell>
          <cell r="AR6483">
            <v>11</v>
          </cell>
          <cell r="AT6483" t="str">
            <v>SD</v>
          </cell>
          <cell r="AV6483" t="str">
            <v>MVA - CONSTRUCCION CTO 1725/2014</v>
          </cell>
        </row>
        <row r="6484">
          <cell r="AP6484">
            <v>24120398</v>
          </cell>
          <cell r="AQ6484">
            <v>11007019</v>
          </cell>
          <cell r="AR6484">
            <v>11</v>
          </cell>
          <cell r="AT6484" t="str">
            <v>SD</v>
          </cell>
          <cell r="AV6484" t="str">
            <v>MVA - CONSTRUCCION CTO 1725/2014</v>
          </cell>
        </row>
        <row r="6485">
          <cell r="AP6485">
            <v>24120397</v>
          </cell>
          <cell r="AQ6485">
            <v>11006940</v>
          </cell>
          <cell r="AR6485">
            <v>11</v>
          </cell>
          <cell r="AT6485" t="str">
            <v>SD</v>
          </cell>
          <cell r="AV6485" t="str">
            <v>AV EL RINCON ARTERIAL ACTUALIZACION DE DISEÑOS</v>
          </cell>
        </row>
        <row r="6486">
          <cell r="AP6486">
            <v>177430</v>
          </cell>
          <cell r="AQ6486">
            <v>11000051</v>
          </cell>
          <cell r="AR6486">
            <v>11</v>
          </cell>
          <cell r="AT6486" t="str">
            <v>SD</v>
          </cell>
          <cell r="AV6486" t="str">
            <v>av el jardin</v>
          </cell>
        </row>
        <row r="6487">
          <cell r="AP6487">
            <v>91011945</v>
          </cell>
          <cell r="AQ6487">
            <v>11000040</v>
          </cell>
          <cell r="AR6487">
            <v>11</v>
          </cell>
          <cell r="AT6487" t="str">
            <v>SD</v>
          </cell>
          <cell r="AV6487" t="str">
            <v>av el jardin</v>
          </cell>
        </row>
        <row r="6488">
          <cell r="AP6488">
            <v>177433</v>
          </cell>
          <cell r="AQ6488">
            <v>11000040</v>
          </cell>
          <cell r="AR6488">
            <v>11</v>
          </cell>
          <cell r="AT6488" t="str">
            <v>SD</v>
          </cell>
          <cell r="AV6488" t="str">
            <v>av el jardin</v>
          </cell>
        </row>
        <row r="6489">
          <cell r="AP6489">
            <v>177432</v>
          </cell>
          <cell r="AQ6489">
            <v>11000040</v>
          </cell>
          <cell r="AR6489">
            <v>11</v>
          </cell>
          <cell r="AT6489" t="str">
            <v>SD</v>
          </cell>
          <cell r="AV6489" t="str">
            <v>av el jardin</v>
          </cell>
        </row>
        <row r="6490">
          <cell r="AP6490">
            <v>169208</v>
          </cell>
          <cell r="AQ6490">
            <v>11002262</v>
          </cell>
          <cell r="AR6490">
            <v>11</v>
          </cell>
          <cell r="AT6490" t="str">
            <v>SD</v>
          </cell>
          <cell r="AV6490" t="str">
            <v>IDU-1794-2015 MP</v>
          </cell>
        </row>
        <row r="6491">
          <cell r="AP6491">
            <v>169207</v>
          </cell>
          <cell r="AQ6491">
            <v>11002271</v>
          </cell>
          <cell r="AR6491">
            <v>11</v>
          </cell>
          <cell r="AT6491" t="str">
            <v>SD</v>
          </cell>
          <cell r="AV6491" t="str">
            <v>IDU-1794-2015 MP</v>
          </cell>
        </row>
        <row r="6492">
          <cell r="AP6492">
            <v>169265</v>
          </cell>
          <cell r="AQ6492">
            <v>11002232</v>
          </cell>
          <cell r="AR6492">
            <v>11</v>
          </cell>
          <cell r="AT6492" t="str">
            <v>SD</v>
          </cell>
          <cell r="AV6492" t="str">
            <v>E&amp;D FDL</v>
          </cell>
        </row>
        <row r="6493">
          <cell r="AP6493">
            <v>169209</v>
          </cell>
          <cell r="AQ6493">
            <v>11002258</v>
          </cell>
          <cell r="AR6493">
            <v>11</v>
          </cell>
          <cell r="AT6493" t="str">
            <v>SD</v>
          </cell>
          <cell r="AV6493" t="str">
            <v>IDU-1794-2015 MP</v>
          </cell>
        </row>
        <row r="6494">
          <cell r="AP6494">
            <v>169266</v>
          </cell>
          <cell r="AQ6494">
            <v>11002227</v>
          </cell>
          <cell r="AR6494">
            <v>11</v>
          </cell>
          <cell r="AT6494" t="str">
            <v>SD</v>
          </cell>
          <cell r="AV6494" t="str">
            <v>E&amp;D FDL</v>
          </cell>
        </row>
        <row r="6495">
          <cell r="AP6495">
            <v>169206</v>
          </cell>
          <cell r="AQ6495">
            <v>11002278</v>
          </cell>
          <cell r="AR6495">
            <v>11</v>
          </cell>
          <cell r="AT6495" t="str">
            <v>SD</v>
          </cell>
          <cell r="AV6495" t="str">
            <v>IDU-1794-2015 MP</v>
          </cell>
        </row>
        <row r="6496">
          <cell r="AP6496">
            <v>169263</v>
          </cell>
          <cell r="AQ6496">
            <v>11002248</v>
          </cell>
          <cell r="AR6496">
            <v>11</v>
          </cell>
          <cell r="AT6496" t="str">
            <v>SD</v>
          </cell>
          <cell r="AV6496" t="str">
            <v>FDL MP</v>
          </cell>
        </row>
        <row r="6497">
          <cell r="AP6497">
            <v>169264</v>
          </cell>
          <cell r="AQ6497">
            <v>11002240</v>
          </cell>
          <cell r="AR6497">
            <v>11</v>
          </cell>
          <cell r="AT6497" t="str">
            <v>SD</v>
          </cell>
          <cell r="AV6497" t="str">
            <v>E&amp;D FDL</v>
          </cell>
        </row>
        <row r="6498">
          <cell r="AP6498">
            <v>174757</v>
          </cell>
          <cell r="AQ6498">
            <v>11003446</v>
          </cell>
          <cell r="AR6498">
            <v>11</v>
          </cell>
          <cell r="AT6498" t="str">
            <v>SD</v>
          </cell>
          <cell r="AV6498" t="str">
            <v>VIABLE</v>
          </cell>
        </row>
        <row r="6499">
          <cell r="AP6499">
            <v>174302</v>
          </cell>
          <cell r="AQ6499">
            <v>11004205</v>
          </cell>
          <cell r="AR6499">
            <v>11</v>
          </cell>
          <cell r="AT6499" t="str">
            <v>SD</v>
          </cell>
          <cell r="AV6499" t="str">
            <v>VIABLE</v>
          </cell>
        </row>
        <row r="6500">
          <cell r="AP6500">
            <v>174315</v>
          </cell>
          <cell r="AQ6500">
            <v>11003494</v>
          </cell>
          <cell r="AR6500">
            <v>11</v>
          </cell>
          <cell r="AT6500" t="str">
            <v>SD</v>
          </cell>
          <cell r="AV6500" t="str">
            <v>VIABLE</v>
          </cell>
        </row>
        <row r="6501">
          <cell r="AP6501">
            <v>174312</v>
          </cell>
          <cell r="AQ6501">
            <v>11003622</v>
          </cell>
          <cell r="AR6501">
            <v>11</v>
          </cell>
          <cell r="AT6501" t="str">
            <v>SD</v>
          </cell>
          <cell r="AV6501" t="str">
            <v>VIABLE</v>
          </cell>
        </row>
        <row r="6502">
          <cell r="AP6502">
            <v>174311</v>
          </cell>
          <cell r="AQ6502">
            <v>11003664</v>
          </cell>
          <cell r="AR6502">
            <v>11</v>
          </cell>
          <cell r="AT6502" t="str">
            <v>SD</v>
          </cell>
          <cell r="AV6502" t="str">
            <v>VIABLE</v>
          </cell>
        </row>
        <row r="6503">
          <cell r="AP6503">
            <v>91019051</v>
          </cell>
          <cell r="AQ6503">
            <v>11013503</v>
          </cell>
          <cell r="AR6503">
            <v>11</v>
          </cell>
          <cell r="AT6503" t="str">
            <v>SD</v>
          </cell>
          <cell r="AV6503" t="str">
            <v>VIABLE</v>
          </cell>
        </row>
        <row r="6504">
          <cell r="AP6504">
            <v>174628</v>
          </cell>
          <cell r="AQ6504">
            <v>11003357</v>
          </cell>
          <cell r="AR6504">
            <v>11</v>
          </cell>
          <cell r="AT6504" t="str">
            <v>SD</v>
          </cell>
          <cell r="AV6504" t="str">
            <v>VIABLE</v>
          </cell>
        </row>
        <row r="6505">
          <cell r="AP6505">
            <v>174308</v>
          </cell>
          <cell r="AQ6505">
            <v>11003788</v>
          </cell>
          <cell r="AR6505">
            <v>11</v>
          </cell>
          <cell r="AT6505" t="str">
            <v>SD</v>
          </cell>
          <cell r="AV6505" t="str">
            <v>VIABLE</v>
          </cell>
        </row>
        <row r="6506">
          <cell r="AP6506">
            <v>174317</v>
          </cell>
          <cell r="AQ6506">
            <v>11003413</v>
          </cell>
          <cell r="AR6506">
            <v>11</v>
          </cell>
          <cell r="AT6506" t="str">
            <v>SD</v>
          </cell>
          <cell r="AV6506" t="str">
            <v>VIABLE</v>
          </cell>
        </row>
        <row r="6507">
          <cell r="AP6507">
            <v>472359</v>
          </cell>
          <cell r="AQ6507">
            <v>11011962</v>
          </cell>
          <cell r="AR6507">
            <v>11</v>
          </cell>
          <cell r="AT6507" t="str">
            <v>SD</v>
          </cell>
          <cell r="AV6507" t="str">
            <v>VIABLE</v>
          </cell>
        </row>
        <row r="6508">
          <cell r="AP6508">
            <v>91019059</v>
          </cell>
          <cell r="AQ6508">
            <v>11013502</v>
          </cell>
          <cell r="AR6508">
            <v>11</v>
          </cell>
          <cell r="AT6508" t="str">
            <v>SD</v>
          </cell>
          <cell r="AV6508" t="str">
            <v>VIABLE</v>
          </cell>
        </row>
        <row r="6509">
          <cell r="AP6509">
            <v>174309</v>
          </cell>
          <cell r="AQ6509">
            <v>11003750</v>
          </cell>
          <cell r="AR6509">
            <v>11</v>
          </cell>
          <cell r="AT6509" t="str">
            <v>SD</v>
          </cell>
          <cell r="AV6509" t="str">
            <v>VIABLE</v>
          </cell>
        </row>
        <row r="6510">
          <cell r="AP6510">
            <v>174304</v>
          </cell>
          <cell r="AQ6510">
            <v>11004008</v>
          </cell>
          <cell r="AR6510">
            <v>11</v>
          </cell>
          <cell r="AT6510" t="str">
            <v>SD</v>
          </cell>
          <cell r="AV6510" t="str">
            <v>VIABLE</v>
          </cell>
        </row>
        <row r="6511">
          <cell r="AP6511">
            <v>174307</v>
          </cell>
          <cell r="AQ6511">
            <v>11003835</v>
          </cell>
          <cell r="AR6511">
            <v>11</v>
          </cell>
          <cell r="AT6511" t="str">
            <v>SD</v>
          </cell>
          <cell r="AV6511" t="str">
            <v>VIABLE</v>
          </cell>
        </row>
        <row r="6512">
          <cell r="AP6512">
            <v>174626</v>
          </cell>
          <cell r="AQ6512">
            <v>11003344</v>
          </cell>
          <cell r="AR6512">
            <v>11</v>
          </cell>
          <cell r="AT6512" t="str">
            <v>SD</v>
          </cell>
          <cell r="AV6512" t="str">
            <v>VIABLE</v>
          </cell>
        </row>
        <row r="6513">
          <cell r="AP6513">
            <v>174303</v>
          </cell>
          <cell r="AQ6513">
            <v>11004061</v>
          </cell>
          <cell r="AR6513">
            <v>11</v>
          </cell>
          <cell r="AT6513" t="str">
            <v>SD</v>
          </cell>
          <cell r="AV6513" t="str">
            <v>VIABLE</v>
          </cell>
        </row>
        <row r="6514">
          <cell r="AP6514">
            <v>174627</v>
          </cell>
          <cell r="AQ6514">
            <v>11003345</v>
          </cell>
          <cell r="AR6514">
            <v>11</v>
          </cell>
          <cell r="AT6514" t="str">
            <v>SD</v>
          </cell>
          <cell r="AV6514" t="str">
            <v>VIABLE</v>
          </cell>
        </row>
        <row r="6515">
          <cell r="AP6515">
            <v>174314</v>
          </cell>
          <cell r="AQ6515">
            <v>11003523</v>
          </cell>
          <cell r="AR6515">
            <v>11</v>
          </cell>
          <cell r="AT6515" t="str">
            <v>SD</v>
          </cell>
          <cell r="AV6515" t="str">
            <v>VIABLE</v>
          </cell>
        </row>
        <row r="6516">
          <cell r="AP6516">
            <v>174316</v>
          </cell>
          <cell r="AQ6516">
            <v>11003455</v>
          </cell>
          <cell r="AR6516">
            <v>11</v>
          </cell>
          <cell r="AT6516" t="str">
            <v>SD</v>
          </cell>
          <cell r="AV6516" t="str">
            <v>VIABLE</v>
          </cell>
        </row>
        <row r="6517">
          <cell r="AP6517">
            <v>174318</v>
          </cell>
          <cell r="AQ6517">
            <v>11003364</v>
          </cell>
          <cell r="AR6517">
            <v>11</v>
          </cell>
          <cell r="AT6517" t="str">
            <v>SD</v>
          </cell>
          <cell r="AV6517" t="str">
            <v>VIABLE</v>
          </cell>
        </row>
        <row r="6518">
          <cell r="AP6518">
            <v>174306</v>
          </cell>
          <cell r="AQ6518">
            <v>11003885</v>
          </cell>
          <cell r="AR6518">
            <v>11</v>
          </cell>
          <cell r="AT6518" t="str">
            <v>SD</v>
          </cell>
          <cell r="AV6518" t="str">
            <v>VIABLE</v>
          </cell>
        </row>
        <row r="6519">
          <cell r="AP6519">
            <v>174629</v>
          </cell>
          <cell r="AQ6519">
            <v>11003368</v>
          </cell>
          <cell r="AR6519">
            <v>11</v>
          </cell>
          <cell r="AT6519" t="str">
            <v>SD</v>
          </cell>
          <cell r="AV6519" t="str">
            <v>VIABLE</v>
          </cell>
        </row>
        <row r="6520">
          <cell r="AP6520">
            <v>174313</v>
          </cell>
          <cell r="AQ6520">
            <v>11003582</v>
          </cell>
          <cell r="AR6520">
            <v>11</v>
          </cell>
          <cell r="AT6520" t="str">
            <v>SD</v>
          </cell>
          <cell r="AV6520" t="str">
            <v>VIABLE</v>
          </cell>
        </row>
        <row r="6521">
          <cell r="AP6521">
            <v>174305</v>
          </cell>
          <cell r="AQ6521">
            <v>11003930</v>
          </cell>
          <cell r="AR6521">
            <v>11</v>
          </cell>
          <cell r="AT6521" t="str">
            <v>SD</v>
          </cell>
          <cell r="AV6521" t="str">
            <v>VIABLE</v>
          </cell>
        </row>
        <row r="6522">
          <cell r="AP6522">
            <v>176481</v>
          </cell>
          <cell r="AQ6522">
            <v>11001023</v>
          </cell>
          <cell r="AR6522">
            <v>11</v>
          </cell>
          <cell r="AT6522" t="str">
            <v>SD</v>
          </cell>
          <cell r="AV6522" t="str">
            <v>RECONSTRUCCION CTO 1680/2014</v>
          </cell>
        </row>
        <row r="6523">
          <cell r="AP6523">
            <v>176484</v>
          </cell>
          <cell r="AQ6523">
            <v>11000641</v>
          </cell>
          <cell r="AR6523">
            <v>11</v>
          </cell>
          <cell r="AT6523" t="str">
            <v>SD</v>
          </cell>
          <cell r="AV6523" t="str">
            <v>VIABLE</v>
          </cell>
        </row>
        <row r="6524">
          <cell r="AP6524">
            <v>176483</v>
          </cell>
          <cell r="AQ6524">
            <v>11000846</v>
          </cell>
          <cell r="AR6524">
            <v>11</v>
          </cell>
          <cell r="AT6524" t="str">
            <v>SD</v>
          </cell>
          <cell r="AV6524" t="str">
            <v>VIABLE</v>
          </cell>
        </row>
        <row r="6525">
          <cell r="AP6525">
            <v>176479</v>
          </cell>
          <cell r="AQ6525">
            <v>11001203</v>
          </cell>
          <cell r="AR6525">
            <v>11</v>
          </cell>
          <cell r="AT6525" t="str">
            <v>SD</v>
          </cell>
          <cell r="AV6525" t="str">
            <v>RECONSTRUCCION CTO 1680/2014</v>
          </cell>
        </row>
        <row r="6526">
          <cell r="AP6526">
            <v>176482</v>
          </cell>
          <cell r="AQ6526">
            <v>11000960</v>
          </cell>
          <cell r="AR6526">
            <v>11</v>
          </cell>
          <cell r="AT6526" t="str">
            <v>SD</v>
          </cell>
          <cell r="AV6526" t="str">
            <v>RECONSTRUCCION CTO 1680/2014</v>
          </cell>
        </row>
        <row r="6527">
          <cell r="AP6527">
            <v>176480</v>
          </cell>
          <cell r="AQ6527">
            <v>11001164</v>
          </cell>
          <cell r="AR6527">
            <v>11</v>
          </cell>
          <cell r="AT6527" t="str">
            <v>SD</v>
          </cell>
          <cell r="AV6527" t="str">
            <v>RECONSTRUCCION CTO 1680/2014</v>
          </cell>
        </row>
        <row r="6528">
          <cell r="AP6528">
            <v>530665</v>
          </cell>
          <cell r="AQ6528">
            <v>11012282</v>
          </cell>
          <cell r="AR6528">
            <v>11</v>
          </cell>
          <cell r="AT6528" t="str">
            <v>SD</v>
          </cell>
          <cell r="AV6528" t="str">
            <v>VIABLE</v>
          </cell>
        </row>
        <row r="6529">
          <cell r="AP6529">
            <v>510829</v>
          </cell>
          <cell r="AQ6529">
            <v>11001092</v>
          </cell>
          <cell r="AR6529">
            <v>11</v>
          </cell>
          <cell r="AT6529" t="str">
            <v>SD</v>
          </cell>
          <cell r="AV6529" t="str">
            <v>VIABLE CALLE 153 CONTRATACION DE LA FACTIBILIDAD AV CALI</v>
          </cell>
        </row>
        <row r="6530">
          <cell r="AP6530">
            <v>510850</v>
          </cell>
          <cell r="AQ6530">
            <v>11000909</v>
          </cell>
          <cell r="AR6530">
            <v>11</v>
          </cell>
          <cell r="AT6530" t="str">
            <v>SD</v>
          </cell>
          <cell r="AV6530" t="str">
            <v>VIABLE AV MERCEDES</v>
          </cell>
        </row>
        <row r="6531">
          <cell r="AP6531">
            <v>510820</v>
          </cell>
          <cell r="AQ6531">
            <v>11000943</v>
          </cell>
          <cell r="AR6531">
            <v>11</v>
          </cell>
          <cell r="AT6531" t="str">
            <v>SD</v>
          </cell>
          <cell r="AV6531" t="str">
            <v>RECONSTRUCCION IDU 069/2008</v>
          </cell>
        </row>
        <row r="6532">
          <cell r="AP6532">
            <v>510826</v>
          </cell>
          <cell r="AQ6532">
            <v>11001434</v>
          </cell>
          <cell r="AR6532">
            <v>11</v>
          </cell>
          <cell r="AT6532" t="str">
            <v>SD</v>
          </cell>
          <cell r="AV6532" t="str">
            <v>VIABLE CALLE 153 CONTRATACION DE LA FACTIBILIDAD AV CALI</v>
          </cell>
        </row>
        <row r="6533">
          <cell r="AP6533">
            <v>177174</v>
          </cell>
          <cell r="AQ6533">
            <v>11001073</v>
          </cell>
          <cell r="AR6533">
            <v>11</v>
          </cell>
          <cell r="AT6533" t="str">
            <v>SD</v>
          </cell>
          <cell r="AV6533" t="str">
            <v>VIABLE - VERIFICAR CODIGO CORREDOR</v>
          </cell>
        </row>
        <row r="6534">
          <cell r="AP6534">
            <v>510823</v>
          </cell>
          <cell r="AQ6534">
            <v>11001320</v>
          </cell>
          <cell r="AR6534">
            <v>11</v>
          </cell>
          <cell r="AT6534" t="str">
            <v>SD</v>
          </cell>
          <cell r="AV6534" t="str">
            <v>VIABLE CALLE 153 CONTRATACION DE LA FACTIBILIDAD AV CALI</v>
          </cell>
        </row>
        <row r="6535">
          <cell r="AP6535">
            <v>531234</v>
          </cell>
          <cell r="AQ6535">
            <v>11001007</v>
          </cell>
          <cell r="AR6535">
            <v>11</v>
          </cell>
          <cell r="AT6535" t="str">
            <v>SD</v>
          </cell>
          <cell r="AV6535" t="str">
            <v>AV MERCEDES en BUEN ESTADO</v>
          </cell>
        </row>
        <row r="6536">
          <cell r="AP6536">
            <v>177159</v>
          </cell>
          <cell r="AQ6536">
            <v>11001118</v>
          </cell>
          <cell r="AR6536">
            <v>11</v>
          </cell>
          <cell r="AT6536" t="str">
            <v>SD</v>
          </cell>
          <cell r="AV6536" t="str">
            <v>VIABLE - VERIFICAR CODIGO CORREDOR</v>
          </cell>
        </row>
        <row r="6537">
          <cell r="AP6537">
            <v>91019809</v>
          </cell>
          <cell r="AQ6537">
            <v>11013299</v>
          </cell>
          <cell r="AR6537">
            <v>11</v>
          </cell>
          <cell r="AT6537" t="str">
            <v>SD</v>
          </cell>
          <cell r="AV6537" t="str">
            <v>VIABLE</v>
          </cell>
        </row>
        <row r="6538">
          <cell r="AP6538">
            <v>91011811</v>
          </cell>
          <cell r="AQ6538">
            <v>50004720</v>
          </cell>
          <cell r="AR6538">
            <v>11</v>
          </cell>
          <cell r="AT6538" t="str">
            <v>SD</v>
          </cell>
          <cell r="AV6538" t="str">
            <v>VIABLE</v>
          </cell>
        </row>
        <row r="6539">
          <cell r="AP6539">
            <v>169050</v>
          </cell>
          <cell r="AQ6539">
            <v>11005314</v>
          </cell>
          <cell r="AR6539">
            <v>11</v>
          </cell>
          <cell r="AT6539" t="str">
            <v>SD</v>
          </cell>
          <cell r="AV6539" t="str">
            <v>VIABLE</v>
          </cell>
        </row>
        <row r="6540">
          <cell r="AP6540">
            <v>177665</v>
          </cell>
          <cell r="AQ6540">
            <v>11004879</v>
          </cell>
          <cell r="AR6540">
            <v>11</v>
          </cell>
          <cell r="AT6540" t="str">
            <v>SD</v>
          </cell>
          <cell r="AV6540" t="str">
            <v>VIABLE</v>
          </cell>
        </row>
        <row r="6541">
          <cell r="AP6541">
            <v>91011991</v>
          </cell>
          <cell r="AQ6541">
            <v>50004718</v>
          </cell>
          <cell r="AR6541">
            <v>11</v>
          </cell>
          <cell r="AT6541" t="str">
            <v>SD</v>
          </cell>
          <cell r="AV6541" t="str">
            <v>VIABLE</v>
          </cell>
        </row>
        <row r="6542">
          <cell r="AP6542">
            <v>91019821</v>
          </cell>
          <cell r="AQ6542">
            <v>11013300</v>
          </cell>
          <cell r="AR6542">
            <v>11</v>
          </cell>
          <cell r="AT6542" t="str">
            <v>SD</v>
          </cell>
          <cell r="AV6542" t="str">
            <v>VIABLE</v>
          </cell>
        </row>
        <row r="6543">
          <cell r="AP6543">
            <v>169398</v>
          </cell>
          <cell r="AQ6543">
            <v>11006504</v>
          </cell>
          <cell r="AR6543">
            <v>11</v>
          </cell>
          <cell r="AT6543" t="str">
            <v>SD</v>
          </cell>
          <cell r="AV6543" t="str">
            <v>MVA</v>
          </cell>
        </row>
        <row r="6544">
          <cell r="AP6544">
            <v>531139</v>
          </cell>
          <cell r="AQ6544">
            <v>11012272</v>
          </cell>
          <cell r="AR6544">
            <v>11</v>
          </cell>
          <cell r="AT6544" t="str">
            <v>SD</v>
          </cell>
          <cell r="AV6544" t="str">
            <v>VIABLE CALLE 153 EN ZONA NO ARTERIAL</v>
          </cell>
        </row>
        <row r="6545">
          <cell r="AP6545">
            <v>91020792</v>
          </cell>
          <cell r="AQ6545">
            <v>11013369</v>
          </cell>
          <cell r="AR6545">
            <v>11</v>
          </cell>
          <cell r="AT6545" t="str">
            <v>SD</v>
          </cell>
          <cell r="AV6545" t="str">
            <v>VIABLE CALLE 153 EN ZONA NO ARTERIAL</v>
          </cell>
        </row>
        <row r="6546">
          <cell r="AP6546">
            <v>531091</v>
          </cell>
          <cell r="AQ6546">
            <v>11002184</v>
          </cell>
          <cell r="AR6546">
            <v>11</v>
          </cell>
          <cell r="AT6546" t="str">
            <v>SD</v>
          </cell>
          <cell r="AV6546" t="str">
            <v>VIABLE CALLE 153 EN ZONA NO ARTERIAL</v>
          </cell>
        </row>
        <row r="6547">
          <cell r="AP6547">
            <v>91020744</v>
          </cell>
          <cell r="AQ6547">
            <v>11013370</v>
          </cell>
          <cell r="AR6547">
            <v>11</v>
          </cell>
          <cell r="AT6547" t="str">
            <v>SD</v>
          </cell>
          <cell r="AV6547" t="str">
            <v>VIABLE CALLE 153 EN ZONA NO ARTERIAL</v>
          </cell>
        </row>
        <row r="6548">
          <cell r="AP6548">
            <v>531106</v>
          </cell>
          <cell r="AQ6548">
            <v>11002091</v>
          </cell>
          <cell r="AR6548">
            <v>11</v>
          </cell>
          <cell r="AT6548" t="str">
            <v>SD</v>
          </cell>
          <cell r="AV6548" t="str">
            <v>VIABLE CALLE 153 EN ZONA NO ARTERIAL</v>
          </cell>
        </row>
        <row r="6549">
          <cell r="AP6549">
            <v>531136</v>
          </cell>
          <cell r="AQ6549">
            <v>11012271</v>
          </cell>
          <cell r="AR6549">
            <v>11</v>
          </cell>
          <cell r="AT6549" t="str">
            <v>SD</v>
          </cell>
          <cell r="AV6549" t="str">
            <v>VIABLE CALLE 153 EN ZONA NO ARTERIAL</v>
          </cell>
        </row>
        <row r="6550">
          <cell r="AP6550">
            <v>531226</v>
          </cell>
          <cell r="AQ6550">
            <v>11001763</v>
          </cell>
          <cell r="AR6550">
            <v>11</v>
          </cell>
          <cell r="AT6550" t="str">
            <v>SD</v>
          </cell>
          <cell r="AV6550" t="str">
            <v>VIABLE CALLE 153 EN ZONA NO ARTERIAL</v>
          </cell>
        </row>
        <row r="6551">
          <cell r="AP6551">
            <v>901624</v>
          </cell>
          <cell r="AQ6551">
            <v>30000205</v>
          </cell>
          <cell r="AR6551">
            <v>11</v>
          </cell>
          <cell r="AT6551" t="str">
            <v>SD</v>
          </cell>
          <cell r="AV6551" t="str">
            <v>VIABLE CALLE 153 EN ZONA NO ARTERIAL</v>
          </cell>
        </row>
        <row r="6552">
          <cell r="AP6552">
            <v>531178</v>
          </cell>
          <cell r="AQ6552">
            <v>11001927</v>
          </cell>
          <cell r="AR6552">
            <v>11</v>
          </cell>
          <cell r="AT6552" t="str">
            <v>SD</v>
          </cell>
          <cell r="AV6552" t="str">
            <v>VIABLE CALLE 153 EN ZONA NO ARTERIAL</v>
          </cell>
        </row>
        <row r="6553">
          <cell r="AP6553">
            <v>175712</v>
          </cell>
          <cell r="AQ6553">
            <v>11002853</v>
          </cell>
          <cell r="AR6553">
            <v>11</v>
          </cell>
          <cell r="AT6553" t="str">
            <v>SD</v>
          </cell>
          <cell r="AV6553" t="str">
            <v>MANTENIMIENTO PERIODICO IDU 1680/2014</v>
          </cell>
        </row>
        <row r="6554">
          <cell r="AP6554">
            <v>531901</v>
          </cell>
          <cell r="AQ6554">
            <v>11012548</v>
          </cell>
          <cell r="AR6554">
            <v>11</v>
          </cell>
          <cell r="AT6554" t="str">
            <v>SD</v>
          </cell>
          <cell r="AV6554" t="str">
            <v>MANTENIMIENTO PERIODICO IDU 1680/2014</v>
          </cell>
        </row>
        <row r="6555">
          <cell r="AP6555">
            <v>175711</v>
          </cell>
          <cell r="AQ6555">
            <v>11003016</v>
          </cell>
          <cell r="AR6555">
            <v>11</v>
          </cell>
          <cell r="AT6555" t="str">
            <v>SD</v>
          </cell>
          <cell r="AV6555" t="str">
            <v>MANTENIMIENTO PERIODICO IDU 1680/2014</v>
          </cell>
        </row>
        <row r="6556">
          <cell r="AP6556">
            <v>91011983</v>
          </cell>
          <cell r="AQ6556">
            <v>50009136</v>
          </cell>
          <cell r="AR6556">
            <v>11</v>
          </cell>
          <cell r="AT6556" t="str">
            <v>SD</v>
          </cell>
          <cell r="AV6556" t="str">
            <v>CALLE 170 POLIZA ACTIVA Vencimiento 29/6/2021</v>
          </cell>
        </row>
        <row r="6557">
          <cell r="AP6557">
            <v>91011818</v>
          </cell>
          <cell r="AQ6557">
            <v>11001368</v>
          </cell>
          <cell r="AR6557">
            <v>11</v>
          </cell>
          <cell r="AT6557" t="str">
            <v>SD</v>
          </cell>
          <cell r="AV6557" t="str">
            <v>CALLE 170 POLIZA ACTIVA Vencimiento 29/6/2021</v>
          </cell>
        </row>
        <row r="6558">
          <cell r="AP6558">
            <v>169383</v>
          </cell>
          <cell r="AQ6558">
            <v>11001368</v>
          </cell>
          <cell r="AR6558">
            <v>11</v>
          </cell>
          <cell r="AT6558" t="str">
            <v>SD</v>
          </cell>
          <cell r="AV6558" t="str">
            <v>sc</v>
          </cell>
        </row>
        <row r="6559">
          <cell r="AP6559">
            <v>169386</v>
          </cell>
          <cell r="AQ6559">
            <v>11001248</v>
          </cell>
          <cell r="AR6559">
            <v>11</v>
          </cell>
          <cell r="AT6559" t="str">
            <v>SD</v>
          </cell>
          <cell r="AV6559" t="str">
            <v>sc</v>
          </cell>
        </row>
        <row r="6560">
          <cell r="AP6560">
            <v>169384</v>
          </cell>
          <cell r="AQ6560">
            <v>11001315</v>
          </cell>
          <cell r="AR6560">
            <v>11</v>
          </cell>
          <cell r="AT6560" t="str">
            <v>SD</v>
          </cell>
          <cell r="AV6560" t="str">
            <v>sc</v>
          </cell>
        </row>
        <row r="6561">
          <cell r="AP6561">
            <v>91011834</v>
          </cell>
          <cell r="AQ6561">
            <v>11001443</v>
          </cell>
          <cell r="AR6561">
            <v>11</v>
          </cell>
          <cell r="AT6561" t="str">
            <v>SD</v>
          </cell>
          <cell r="AV6561" t="str">
            <v>sc</v>
          </cell>
        </row>
        <row r="6562">
          <cell r="AP6562">
            <v>91011861</v>
          </cell>
          <cell r="AQ6562">
            <v>50009136</v>
          </cell>
          <cell r="AR6562">
            <v>11</v>
          </cell>
          <cell r="AT6562" t="str">
            <v>SD</v>
          </cell>
          <cell r="AV6562" t="str">
            <v>CALLE 170 POLIZA ACTIVA Vencimiento 29/6/2021</v>
          </cell>
        </row>
        <row r="6563">
          <cell r="AP6563">
            <v>169382</v>
          </cell>
          <cell r="AQ6563">
            <v>11001443</v>
          </cell>
          <cell r="AR6563">
            <v>11</v>
          </cell>
          <cell r="AT6563" t="str">
            <v>SD</v>
          </cell>
          <cell r="AV6563" t="str">
            <v>sc</v>
          </cell>
        </row>
        <row r="6564">
          <cell r="AP6564">
            <v>176151</v>
          </cell>
          <cell r="AQ6564">
            <v>11001619</v>
          </cell>
          <cell r="AR6564">
            <v>11</v>
          </cell>
          <cell r="AT6564" t="str">
            <v>SD</v>
          </cell>
          <cell r="AV6564" t="str">
            <v>VIABLE (MTO PERIODICO UMV)</v>
          </cell>
        </row>
        <row r="6565">
          <cell r="AP6565">
            <v>517345</v>
          </cell>
          <cell r="AQ6565">
            <v>11006301</v>
          </cell>
          <cell r="AR6565">
            <v>11</v>
          </cell>
          <cell r="AT6565" t="str">
            <v>SD</v>
          </cell>
          <cell r="AV6565" t="str">
            <v>Contrato IDU-1725-2014 AV. TABOR</v>
          </cell>
        </row>
        <row r="6566">
          <cell r="AP6566">
            <v>172812</v>
          </cell>
          <cell r="AQ6566">
            <v>11006190</v>
          </cell>
          <cell r="AR6566">
            <v>11</v>
          </cell>
          <cell r="AT6566" t="str">
            <v>SD</v>
          </cell>
          <cell r="AV6566" t="str">
            <v>Contrato IDU-1725-2014 AV. TABOR</v>
          </cell>
        </row>
        <row r="6567">
          <cell r="AP6567">
            <v>529174</v>
          </cell>
          <cell r="AQ6567">
            <v>11006057</v>
          </cell>
          <cell r="AR6567">
            <v>11</v>
          </cell>
          <cell r="AT6567" t="str">
            <v>SD</v>
          </cell>
          <cell r="AV6567" t="str">
            <v>Contrato IDU-1725-2014 AV. TABOR</v>
          </cell>
        </row>
        <row r="6568">
          <cell r="AP6568">
            <v>172813</v>
          </cell>
          <cell r="AQ6568">
            <v>11006170</v>
          </cell>
          <cell r="AR6568">
            <v>11</v>
          </cell>
          <cell r="AT6568" t="str">
            <v>SD</v>
          </cell>
          <cell r="AV6568" t="str">
            <v>Contrato IDU-1725-2014 AV. TABOR</v>
          </cell>
        </row>
        <row r="6569">
          <cell r="AP6569">
            <v>517336</v>
          </cell>
          <cell r="AQ6569">
            <v>11006191</v>
          </cell>
          <cell r="AR6569">
            <v>11</v>
          </cell>
          <cell r="AT6569" t="str">
            <v>SD</v>
          </cell>
          <cell r="AV6569" t="str">
            <v>Contrato IDU-1725-2014 AV. TABOR</v>
          </cell>
        </row>
        <row r="6570">
          <cell r="AP6570">
            <v>517315</v>
          </cell>
          <cell r="AQ6570">
            <v>11006365</v>
          </cell>
          <cell r="AR6570">
            <v>11</v>
          </cell>
          <cell r="AT6570" t="str">
            <v>SD</v>
          </cell>
          <cell r="AV6570" t="str">
            <v>Contrato IDU-1725-2014 AV. TABOR</v>
          </cell>
        </row>
        <row r="6571">
          <cell r="AP6571">
            <v>517270</v>
          </cell>
          <cell r="AQ6571">
            <v>11006455</v>
          </cell>
          <cell r="AR6571">
            <v>11</v>
          </cell>
          <cell r="AT6571" t="str">
            <v>SD</v>
          </cell>
          <cell r="AV6571" t="str">
            <v>Contrato IDU-1725-2014 AV. TABOR</v>
          </cell>
        </row>
        <row r="6572">
          <cell r="AP6572">
            <v>517306</v>
          </cell>
          <cell r="AQ6572">
            <v>11006383</v>
          </cell>
          <cell r="AR6572">
            <v>11</v>
          </cell>
          <cell r="AT6572" t="str">
            <v>SD</v>
          </cell>
          <cell r="AV6572" t="str">
            <v>Contrato IDU-1725-2014 AV. TABOR</v>
          </cell>
        </row>
        <row r="6573">
          <cell r="AP6573">
            <v>517339</v>
          </cell>
          <cell r="AQ6573">
            <v>11006242</v>
          </cell>
          <cell r="AR6573">
            <v>11</v>
          </cell>
          <cell r="AT6573" t="str">
            <v>SD</v>
          </cell>
          <cell r="AV6573" t="str">
            <v>Contrato IDU-1725-2014 AV. TABOR</v>
          </cell>
        </row>
        <row r="6574">
          <cell r="AP6574">
            <v>517276</v>
          </cell>
          <cell r="AQ6574">
            <v>11006492</v>
          </cell>
          <cell r="AR6574">
            <v>11</v>
          </cell>
          <cell r="AT6574" t="str">
            <v>SD</v>
          </cell>
          <cell r="AV6574" t="str">
            <v>Contrato IDU-1725-2014 AV. TABOR</v>
          </cell>
        </row>
        <row r="6575">
          <cell r="AP6575">
            <v>472463</v>
          </cell>
          <cell r="AQ6575">
            <v>11012082</v>
          </cell>
          <cell r="AR6575">
            <v>11</v>
          </cell>
          <cell r="AT6575" t="str">
            <v>SD</v>
          </cell>
          <cell r="AV6575" t="str">
            <v>Contrato IDU-1725-2014 AV. TABOR</v>
          </cell>
        </row>
        <row r="6576">
          <cell r="AP6576">
            <v>172815</v>
          </cell>
          <cell r="AQ6576">
            <v>11006130</v>
          </cell>
          <cell r="AR6576">
            <v>11</v>
          </cell>
          <cell r="AT6576" t="str">
            <v>SD</v>
          </cell>
          <cell r="AV6576" t="str">
            <v>Contrato IDU-1725-2014 AV. TABOR</v>
          </cell>
        </row>
        <row r="6577">
          <cell r="AP6577">
            <v>517348</v>
          </cell>
          <cell r="AQ6577">
            <v>11006317</v>
          </cell>
          <cell r="AR6577">
            <v>11</v>
          </cell>
          <cell r="AT6577" t="str">
            <v>SD</v>
          </cell>
          <cell r="AV6577" t="str">
            <v>Contrato IDU-1725-2014 AV. TABOR</v>
          </cell>
        </row>
        <row r="6578">
          <cell r="AP6578">
            <v>517318</v>
          </cell>
          <cell r="AQ6578">
            <v>11006173</v>
          </cell>
          <cell r="AR6578">
            <v>11</v>
          </cell>
          <cell r="AT6578" t="str">
            <v>SD</v>
          </cell>
          <cell r="AV6578" t="str">
            <v>Contrato IDU-1725-2014 AV. TABOR</v>
          </cell>
        </row>
        <row r="6579">
          <cell r="AP6579">
            <v>517273</v>
          </cell>
          <cell r="AQ6579">
            <v>11006415</v>
          </cell>
          <cell r="AR6579">
            <v>11</v>
          </cell>
          <cell r="AT6579" t="str">
            <v>SD</v>
          </cell>
          <cell r="AV6579" t="str">
            <v>Contrato IDU-1725-2014 AV. TABOR</v>
          </cell>
        </row>
        <row r="6580">
          <cell r="AP6580">
            <v>172609</v>
          </cell>
          <cell r="AQ6580">
            <v>11006189</v>
          </cell>
          <cell r="AR6580">
            <v>11</v>
          </cell>
          <cell r="AT6580" t="str">
            <v>SD</v>
          </cell>
          <cell r="AV6580" t="str">
            <v>Contrato IDU-1725-2014 AV. TABOR</v>
          </cell>
        </row>
        <row r="6581">
          <cell r="AP6581">
            <v>91020553</v>
          </cell>
          <cell r="AQ6581">
            <v>11013522</v>
          </cell>
          <cell r="AR6581">
            <v>11</v>
          </cell>
          <cell r="AT6581" t="str">
            <v>SD</v>
          </cell>
          <cell r="AV6581" t="str">
            <v>Contrato IDU-1725-2014 AV. TABOR</v>
          </cell>
        </row>
        <row r="6582">
          <cell r="AP6582">
            <v>517342</v>
          </cell>
          <cell r="AQ6582">
            <v>11006289</v>
          </cell>
          <cell r="AR6582">
            <v>11</v>
          </cell>
          <cell r="AT6582" t="str">
            <v>SD</v>
          </cell>
          <cell r="AV6582" t="str">
            <v>Contrato IDU-1725-2014 AV. TABOR</v>
          </cell>
        </row>
        <row r="6583">
          <cell r="AP6583">
            <v>172814</v>
          </cell>
          <cell r="AQ6583">
            <v>11006147</v>
          </cell>
          <cell r="AR6583">
            <v>11</v>
          </cell>
          <cell r="AT6583" t="str">
            <v>SD</v>
          </cell>
          <cell r="AV6583" t="str">
            <v>Contrato IDU-1725-2014 AV. TABOR</v>
          </cell>
        </row>
        <row r="6584">
          <cell r="AP6584">
            <v>174761</v>
          </cell>
          <cell r="AQ6584">
            <v>11003867</v>
          </cell>
          <cell r="AR6584">
            <v>11</v>
          </cell>
          <cell r="AT6584" t="str">
            <v>SD</v>
          </cell>
          <cell r="AV6584" t="str">
            <v>VIABLE</v>
          </cell>
        </row>
        <row r="6585">
          <cell r="AP6585">
            <v>174769</v>
          </cell>
          <cell r="AQ6585">
            <v>11004450</v>
          </cell>
          <cell r="AR6585">
            <v>11</v>
          </cell>
          <cell r="AT6585" t="str">
            <v>SD</v>
          </cell>
          <cell r="AV6585" t="str">
            <v>VIABLE</v>
          </cell>
        </row>
        <row r="6586">
          <cell r="AP6586">
            <v>174759</v>
          </cell>
          <cell r="AQ6586">
            <v>11003688</v>
          </cell>
          <cell r="AR6586">
            <v>11</v>
          </cell>
          <cell r="AT6586" t="str">
            <v>SD</v>
          </cell>
          <cell r="AV6586" t="str">
            <v>VIABLE</v>
          </cell>
        </row>
        <row r="6587">
          <cell r="AP6587">
            <v>174763</v>
          </cell>
          <cell r="AQ6587">
            <v>11004056</v>
          </cell>
          <cell r="AR6587">
            <v>11</v>
          </cell>
          <cell r="AT6587" t="str">
            <v>SD</v>
          </cell>
          <cell r="AV6587" t="str">
            <v>VIABLE</v>
          </cell>
        </row>
        <row r="6588">
          <cell r="AP6588">
            <v>174770</v>
          </cell>
          <cell r="AQ6588">
            <v>11004489</v>
          </cell>
          <cell r="AR6588">
            <v>11</v>
          </cell>
          <cell r="AT6588" t="str">
            <v>SD</v>
          </cell>
          <cell r="AV6588" t="str">
            <v>VIABLE</v>
          </cell>
        </row>
        <row r="6589">
          <cell r="AP6589">
            <v>174768</v>
          </cell>
          <cell r="AQ6589">
            <v>11004422</v>
          </cell>
          <cell r="AR6589">
            <v>11</v>
          </cell>
          <cell r="AT6589" t="str">
            <v>SD</v>
          </cell>
          <cell r="AV6589" t="str">
            <v>VIABLE</v>
          </cell>
        </row>
        <row r="6590">
          <cell r="AP6590">
            <v>174764</v>
          </cell>
          <cell r="AQ6590">
            <v>11004179</v>
          </cell>
          <cell r="AR6590">
            <v>11</v>
          </cell>
          <cell r="AT6590" t="str">
            <v>SD</v>
          </cell>
          <cell r="AV6590" t="str">
            <v>VIABLE</v>
          </cell>
        </row>
        <row r="6591">
          <cell r="AP6591">
            <v>174771</v>
          </cell>
          <cell r="AQ6591">
            <v>11004528</v>
          </cell>
          <cell r="AR6591">
            <v>11</v>
          </cell>
          <cell r="AT6591" t="str">
            <v>SD</v>
          </cell>
          <cell r="AV6591" t="str">
            <v>VIABLE</v>
          </cell>
        </row>
        <row r="6592">
          <cell r="AP6592">
            <v>174766</v>
          </cell>
          <cell r="AQ6592">
            <v>11004361</v>
          </cell>
          <cell r="AR6592">
            <v>11</v>
          </cell>
          <cell r="AT6592" t="str">
            <v>SD</v>
          </cell>
          <cell r="AV6592" t="str">
            <v>VIABLE</v>
          </cell>
        </row>
        <row r="6593">
          <cell r="AP6593">
            <v>174758</v>
          </cell>
          <cell r="AQ6593">
            <v>11003576</v>
          </cell>
          <cell r="AR6593">
            <v>11</v>
          </cell>
          <cell r="AT6593" t="str">
            <v>SD</v>
          </cell>
          <cell r="AV6593" t="str">
            <v>VIABLE</v>
          </cell>
        </row>
        <row r="6594">
          <cell r="AP6594">
            <v>174765</v>
          </cell>
          <cell r="AQ6594">
            <v>11004316</v>
          </cell>
          <cell r="AR6594">
            <v>11</v>
          </cell>
          <cell r="AT6594" t="str">
            <v>SD</v>
          </cell>
          <cell r="AV6594" t="str">
            <v>VIABLE</v>
          </cell>
        </row>
        <row r="6595">
          <cell r="AP6595">
            <v>174767</v>
          </cell>
          <cell r="AQ6595">
            <v>11004392</v>
          </cell>
          <cell r="AR6595">
            <v>11</v>
          </cell>
          <cell r="AT6595" t="str">
            <v>SD</v>
          </cell>
          <cell r="AV6595" t="str">
            <v>VIABLE</v>
          </cell>
        </row>
        <row r="6596">
          <cell r="AP6596">
            <v>174762</v>
          </cell>
          <cell r="AQ6596">
            <v>11003934</v>
          </cell>
          <cell r="AR6596">
            <v>11</v>
          </cell>
          <cell r="AT6596" t="str">
            <v>SD</v>
          </cell>
          <cell r="AV6596" t="str">
            <v>VIABLE</v>
          </cell>
        </row>
        <row r="6597">
          <cell r="AP6597">
            <v>174760</v>
          </cell>
          <cell r="AQ6597">
            <v>11003795</v>
          </cell>
          <cell r="AR6597">
            <v>11</v>
          </cell>
          <cell r="AT6597" t="str">
            <v>SD</v>
          </cell>
          <cell r="AV6597" t="str">
            <v>VIABLE</v>
          </cell>
        </row>
        <row r="6598">
          <cell r="AP6598">
            <v>176304</v>
          </cell>
          <cell r="AQ6598">
            <v>11002568</v>
          </cell>
          <cell r="AR6598">
            <v>11</v>
          </cell>
          <cell r="AT6598" t="str">
            <v>SD</v>
          </cell>
          <cell r="AV6598" t="str">
            <v>VIABLE</v>
          </cell>
        </row>
        <row r="6599">
          <cell r="AP6599">
            <v>176311</v>
          </cell>
          <cell r="AQ6599">
            <v>11002567</v>
          </cell>
          <cell r="AR6599">
            <v>11</v>
          </cell>
          <cell r="AT6599" t="str">
            <v>SD</v>
          </cell>
          <cell r="AV6599" t="str">
            <v>VIABLE</v>
          </cell>
        </row>
        <row r="6600">
          <cell r="AP6600">
            <v>91014001</v>
          </cell>
          <cell r="AQ6600">
            <v>11002568</v>
          </cell>
          <cell r="AR6600">
            <v>11</v>
          </cell>
          <cell r="AT6600" t="str">
            <v>SD</v>
          </cell>
          <cell r="AV6600" t="str">
            <v>VIABLE</v>
          </cell>
        </row>
        <row r="6601">
          <cell r="AP6601">
            <v>176307</v>
          </cell>
          <cell r="AQ6601">
            <v>11002581</v>
          </cell>
          <cell r="AR6601">
            <v>11</v>
          </cell>
          <cell r="AT6601" t="str">
            <v>SD</v>
          </cell>
          <cell r="AV6601" t="str">
            <v>VIABLE</v>
          </cell>
        </row>
        <row r="6602">
          <cell r="AP6602">
            <v>176314</v>
          </cell>
          <cell r="AQ6602">
            <v>11002110</v>
          </cell>
          <cell r="AR6602">
            <v>11</v>
          </cell>
          <cell r="AT6602" t="str">
            <v>SD</v>
          </cell>
          <cell r="AV6602" t="str">
            <v>VIABLE</v>
          </cell>
        </row>
        <row r="6603">
          <cell r="AP6603">
            <v>531898</v>
          </cell>
          <cell r="AQ6603">
            <v>11012547</v>
          </cell>
          <cell r="AR6603">
            <v>11</v>
          </cell>
          <cell r="AT6603" t="str">
            <v>SD</v>
          </cell>
          <cell r="AV6603" t="str">
            <v>VIABLE</v>
          </cell>
        </row>
        <row r="6604">
          <cell r="AP6604">
            <v>176308</v>
          </cell>
          <cell r="AQ6604">
            <v>11002448</v>
          </cell>
          <cell r="AR6604">
            <v>11</v>
          </cell>
          <cell r="AT6604" t="str">
            <v>SD</v>
          </cell>
          <cell r="AV6604" t="str">
            <v>VIABLE</v>
          </cell>
        </row>
        <row r="6605">
          <cell r="AP6605">
            <v>174463</v>
          </cell>
          <cell r="AQ6605">
            <v>11003791</v>
          </cell>
          <cell r="AR6605">
            <v>11</v>
          </cell>
          <cell r="AT6605" t="str">
            <v>SD</v>
          </cell>
          <cell r="AV6605" t="str">
            <v>MANTENIMIENTO PERIODICO IDU 063/2012</v>
          </cell>
        </row>
        <row r="6606">
          <cell r="AP6606">
            <v>530184</v>
          </cell>
          <cell r="AQ6606">
            <v>11012115</v>
          </cell>
          <cell r="AR6606">
            <v>11</v>
          </cell>
          <cell r="AT6606" t="str">
            <v>SD</v>
          </cell>
          <cell r="AV6606" t="str">
            <v>POLIZA DE ESTABILIDAD IDU 063/2012</v>
          </cell>
        </row>
        <row r="6607">
          <cell r="AP6607">
            <v>174007</v>
          </cell>
          <cell r="AQ6607">
            <v>11004027</v>
          </cell>
          <cell r="AR6607">
            <v>11</v>
          </cell>
          <cell r="AT6607" t="str">
            <v>SD</v>
          </cell>
          <cell r="AV6607" t="str">
            <v>POLIZA DE ESTABILIDAD IDU 063/2012</v>
          </cell>
        </row>
        <row r="6608">
          <cell r="AP6608">
            <v>174005</v>
          </cell>
          <cell r="AQ6608">
            <v>11004111</v>
          </cell>
          <cell r="AR6608">
            <v>11</v>
          </cell>
          <cell r="AT6608" t="str">
            <v>SD</v>
          </cell>
          <cell r="AV6608" t="str">
            <v>MANTENIMIENTO PERIODICO IDU 063/2012</v>
          </cell>
        </row>
        <row r="6609">
          <cell r="AP6609">
            <v>472490</v>
          </cell>
          <cell r="AQ6609">
            <v>11012113</v>
          </cell>
          <cell r="AR6609">
            <v>11</v>
          </cell>
          <cell r="AT6609" t="str">
            <v>SD</v>
          </cell>
          <cell r="AV6609" t="str">
            <v>POLIZA DE ESTABILIDAD IDU 063/2012</v>
          </cell>
        </row>
        <row r="6610">
          <cell r="AP6610">
            <v>174006</v>
          </cell>
          <cell r="AQ6610">
            <v>11004055</v>
          </cell>
          <cell r="AR6610">
            <v>11</v>
          </cell>
          <cell r="AT6610" t="str">
            <v>SD</v>
          </cell>
          <cell r="AV6610" t="str">
            <v>POLIZA DE ESTABILIDAD IDU 063/2012</v>
          </cell>
        </row>
        <row r="6611">
          <cell r="AP6611">
            <v>472489</v>
          </cell>
          <cell r="AQ6611">
            <v>11012112</v>
          </cell>
          <cell r="AR6611">
            <v>11</v>
          </cell>
          <cell r="AT6611" t="str">
            <v>SD</v>
          </cell>
          <cell r="AV6611" t="str">
            <v>MANTENIMIENTO PERIODICO IDU 063/2012</v>
          </cell>
        </row>
        <row r="6612">
          <cell r="AP6612">
            <v>174008</v>
          </cell>
          <cell r="AQ6612">
            <v>11004004</v>
          </cell>
          <cell r="AR6612">
            <v>11</v>
          </cell>
          <cell r="AT6612" t="str">
            <v>SD</v>
          </cell>
          <cell r="AV6612" t="str">
            <v>EN BUEN ESTADO</v>
          </cell>
        </row>
        <row r="6613">
          <cell r="AP6613">
            <v>174464</v>
          </cell>
          <cell r="AQ6613">
            <v>11003745</v>
          </cell>
          <cell r="AR6613">
            <v>11</v>
          </cell>
          <cell r="AT6613" t="str">
            <v>SD</v>
          </cell>
          <cell r="AV6613" t="str">
            <v>MANTENIMIENTO PERIODICO IDU 063/2012</v>
          </cell>
        </row>
        <row r="6614">
          <cell r="AP6614">
            <v>174462</v>
          </cell>
          <cell r="AQ6614">
            <v>11003833</v>
          </cell>
          <cell r="AR6614">
            <v>11</v>
          </cell>
          <cell r="AT6614" t="str">
            <v>SD</v>
          </cell>
          <cell r="AV6614" t="str">
            <v>MANTENIMIENTO PERIODICO IDU 063/2012</v>
          </cell>
        </row>
        <row r="6615">
          <cell r="AP6615">
            <v>174461</v>
          </cell>
          <cell r="AQ6615">
            <v>11003880</v>
          </cell>
          <cell r="AR6615">
            <v>11</v>
          </cell>
          <cell r="AT6615" t="str">
            <v>SD</v>
          </cell>
          <cell r="AV6615" t="str">
            <v>MANTENIMIENTO PERIODICO IDU 063/2012</v>
          </cell>
        </row>
        <row r="6616">
          <cell r="AP6616">
            <v>174289</v>
          </cell>
          <cell r="AQ6616">
            <v>11004060</v>
          </cell>
          <cell r="AR6616">
            <v>11</v>
          </cell>
          <cell r="AT6616" t="str">
            <v>SD</v>
          </cell>
          <cell r="AV6616" t="str">
            <v>FDL CONT 92-2014</v>
          </cell>
        </row>
        <row r="6617">
          <cell r="AP6617">
            <v>174478</v>
          </cell>
          <cell r="AQ6617">
            <v>11003381</v>
          </cell>
          <cell r="AR6617">
            <v>11</v>
          </cell>
          <cell r="AT6617" t="str">
            <v>SD</v>
          </cell>
          <cell r="AV6617" t="str">
            <v>Viable</v>
          </cell>
        </row>
        <row r="6618">
          <cell r="AP6618">
            <v>472377</v>
          </cell>
          <cell r="AQ6618">
            <v>11011985</v>
          </cell>
          <cell r="AR6618">
            <v>11</v>
          </cell>
          <cell r="AT6618" t="str">
            <v>SD</v>
          </cell>
          <cell r="AV6618" t="str">
            <v>FDL CONT 92-2014</v>
          </cell>
        </row>
        <row r="6619">
          <cell r="AP6619">
            <v>174291</v>
          </cell>
          <cell r="AQ6619">
            <v>11003895</v>
          </cell>
          <cell r="AR6619">
            <v>11</v>
          </cell>
          <cell r="AT6619" t="str">
            <v>SD</v>
          </cell>
          <cell r="AV6619" t="str">
            <v>FDL CONT 92-2014</v>
          </cell>
        </row>
        <row r="6620">
          <cell r="AP6620">
            <v>174521</v>
          </cell>
          <cell r="AQ6620">
            <v>11003071</v>
          </cell>
          <cell r="AR6620">
            <v>11</v>
          </cell>
          <cell r="AT6620" t="str">
            <v>SD</v>
          </cell>
          <cell r="AV6620" t="str">
            <v>FDL CONT 92-2014</v>
          </cell>
        </row>
        <row r="6621">
          <cell r="AP6621">
            <v>174523</v>
          </cell>
          <cell r="AQ6621">
            <v>11002852</v>
          </cell>
          <cell r="AR6621">
            <v>11</v>
          </cell>
          <cell r="AT6621" t="str">
            <v>SD</v>
          </cell>
          <cell r="AV6621" t="str">
            <v>FDL CONT 92-2014</v>
          </cell>
        </row>
        <row r="6622">
          <cell r="AP6622">
            <v>801473</v>
          </cell>
          <cell r="AQ6622">
            <v>11003700</v>
          </cell>
          <cell r="AR6622">
            <v>11</v>
          </cell>
          <cell r="AT6622" t="str">
            <v>SD</v>
          </cell>
          <cell r="AV6622" t="str">
            <v>VIABLE</v>
          </cell>
        </row>
        <row r="6623">
          <cell r="AP6623">
            <v>174518</v>
          </cell>
          <cell r="AQ6623">
            <v>11003327</v>
          </cell>
          <cell r="AR6623">
            <v>11</v>
          </cell>
          <cell r="AT6623" t="str">
            <v>SD</v>
          </cell>
          <cell r="AV6623" t="str">
            <v>FDL CONT 92-2014</v>
          </cell>
        </row>
        <row r="6624">
          <cell r="AP6624">
            <v>174522</v>
          </cell>
          <cell r="AQ6624">
            <v>11002963</v>
          </cell>
          <cell r="AR6624">
            <v>11</v>
          </cell>
          <cell r="AT6624" t="str">
            <v>SD</v>
          </cell>
          <cell r="AV6624" t="str">
            <v>FDL CONT 92-2014</v>
          </cell>
        </row>
        <row r="6625">
          <cell r="AP6625">
            <v>174519</v>
          </cell>
          <cell r="AQ6625">
            <v>11003227</v>
          </cell>
          <cell r="AR6625">
            <v>11</v>
          </cell>
          <cell r="AT6625" t="str">
            <v>SD</v>
          </cell>
          <cell r="AV6625" t="str">
            <v>FDL CONT 92-2014</v>
          </cell>
        </row>
        <row r="6626">
          <cell r="AP6626">
            <v>174520</v>
          </cell>
          <cell r="AQ6626">
            <v>11003157</v>
          </cell>
          <cell r="AR6626">
            <v>11</v>
          </cell>
          <cell r="AT6626" t="str">
            <v>SD</v>
          </cell>
          <cell r="AV6626" t="str">
            <v>FDL CONT 92-2014</v>
          </cell>
        </row>
        <row r="6627">
          <cell r="AP6627">
            <v>174517</v>
          </cell>
          <cell r="AQ6627">
            <v>11003441</v>
          </cell>
          <cell r="AR6627">
            <v>11</v>
          </cell>
          <cell r="AT6627" t="str">
            <v>SD</v>
          </cell>
          <cell r="AV6627" t="str">
            <v>FDL CONT 92-2014</v>
          </cell>
        </row>
        <row r="6628">
          <cell r="AP6628">
            <v>91019058</v>
          </cell>
          <cell r="AQ6628">
            <v>50007392</v>
          </cell>
          <cell r="AR6628">
            <v>11</v>
          </cell>
          <cell r="AT6628" t="str">
            <v>SD</v>
          </cell>
          <cell r="AV6628" t="str">
            <v>VIABLE</v>
          </cell>
        </row>
        <row r="6629">
          <cell r="AP6629">
            <v>174292</v>
          </cell>
          <cell r="AQ6629">
            <v>11003804</v>
          </cell>
          <cell r="AR6629">
            <v>11</v>
          </cell>
          <cell r="AT6629" t="str">
            <v>SD</v>
          </cell>
          <cell r="AV6629" t="str">
            <v>FDL CONT 92-2014</v>
          </cell>
        </row>
        <row r="6630">
          <cell r="AP6630">
            <v>169171</v>
          </cell>
          <cell r="AQ6630">
            <v>11003772</v>
          </cell>
          <cell r="AR6630">
            <v>11</v>
          </cell>
          <cell r="AT6630" t="str">
            <v>SD</v>
          </cell>
          <cell r="AV6630" t="str">
            <v>VIABLE</v>
          </cell>
        </row>
        <row r="6631">
          <cell r="AP6631">
            <v>169168</v>
          </cell>
          <cell r="AQ6631">
            <v>11004650</v>
          </cell>
          <cell r="AR6631">
            <v>11</v>
          </cell>
          <cell r="AT6631" t="str">
            <v>SD</v>
          </cell>
          <cell r="AV6631" t="str">
            <v>CONSTRUCCION POR FDL REPORTE 16/7/2014</v>
          </cell>
        </row>
        <row r="6632">
          <cell r="AP6632">
            <v>169170</v>
          </cell>
          <cell r="AQ6632">
            <v>11004099</v>
          </cell>
          <cell r="AR6632">
            <v>11</v>
          </cell>
          <cell r="AT6632" t="str">
            <v>SD</v>
          </cell>
          <cell r="AV6632" t="str">
            <v>VIABLE</v>
          </cell>
        </row>
        <row r="6633">
          <cell r="AP6633">
            <v>169172</v>
          </cell>
          <cell r="AQ6633">
            <v>11003682</v>
          </cell>
          <cell r="AR6633">
            <v>11</v>
          </cell>
          <cell r="AT6633" t="str">
            <v>SD</v>
          </cell>
          <cell r="AV6633" t="str">
            <v>VIABLE</v>
          </cell>
        </row>
        <row r="6634">
          <cell r="AP6634">
            <v>169169</v>
          </cell>
          <cell r="AQ6634">
            <v>11004282</v>
          </cell>
          <cell r="AR6634">
            <v>11</v>
          </cell>
          <cell r="AT6634" t="str">
            <v>SD</v>
          </cell>
          <cell r="AV6634" t="str">
            <v>VIABLE</v>
          </cell>
        </row>
        <row r="6635">
          <cell r="AP6635">
            <v>169080</v>
          </cell>
          <cell r="AQ6635">
            <v>11002436</v>
          </cell>
          <cell r="AR6635">
            <v>11</v>
          </cell>
          <cell r="AT6635" t="str">
            <v>SD</v>
          </cell>
          <cell r="AV6635" t="str">
            <v>SITP IDU-1794-2015 MP</v>
          </cell>
        </row>
        <row r="6636">
          <cell r="AP6636">
            <v>169085</v>
          </cell>
          <cell r="AQ6636">
            <v>11002327</v>
          </cell>
          <cell r="AR6636">
            <v>11</v>
          </cell>
          <cell r="AT6636" t="str">
            <v>SD</v>
          </cell>
          <cell r="AV6636" t="str">
            <v>SITP IDU-1794-2015 MP</v>
          </cell>
        </row>
        <row r="6637">
          <cell r="AP6637">
            <v>169082</v>
          </cell>
          <cell r="AQ6637">
            <v>11002378</v>
          </cell>
          <cell r="AR6637">
            <v>11</v>
          </cell>
          <cell r="AT6637" t="str">
            <v>SD</v>
          </cell>
          <cell r="AV6637" t="str">
            <v>SITP E&amp;D FDL</v>
          </cell>
        </row>
        <row r="6638">
          <cell r="AP6638">
            <v>169079</v>
          </cell>
          <cell r="AQ6638">
            <v>11002474</v>
          </cell>
          <cell r="AR6638">
            <v>11</v>
          </cell>
          <cell r="AT6638" t="str">
            <v>SD</v>
          </cell>
          <cell r="AV6638" t="str">
            <v>SITP IDU-1794-2015 MP</v>
          </cell>
        </row>
        <row r="6639">
          <cell r="AP6639">
            <v>169087</v>
          </cell>
          <cell r="AQ6639">
            <v>11011713</v>
          </cell>
          <cell r="AR6639">
            <v>11</v>
          </cell>
          <cell r="AT6639" t="str">
            <v>SD</v>
          </cell>
          <cell r="AV6639" t="str">
            <v>SITP IDU-1794-2015 MP</v>
          </cell>
        </row>
        <row r="6640">
          <cell r="AP6640">
            <v>169084</v>
          </cell>
          <cell r="AQ6640">
            <v>11002343</v>
          </cell>
          <cell r="AR6640">
            <v>11</v>
          </cell>
          <cell r="AT6640" t="str">
            <v>SD</v>
          </cell>
          <cell r="AV6640" t="str">
            <v>SITP IDU-1794-2015 MP</v>
          </cell>
        </row>
        <row r="6641">
          <cell r="AP6641">
            <v>169205</v>
          </cell>
          <cell r="AQ6641">
            <v>11002276</v>
          </cell>
          <cell r="AR6641">
            <v>11</v>
          </cell>
          <cell r="AT6641" t="str">
            <v>SD</v>
          </cell>
          <cell r="AV6641" t="str">
            <v>SITP IDU-1794-2015 MP</v>
          </cell>
        </row>
        <row r="6642">
          <cell r="AP6642">
            <v>169083</v>
          </cell>
          <cell r="AQ6642">
            <v>11002355</v>
          </cell>
          <cell r="AR6642">
            <v>11</v>
          </cell>
          <cell r="AT6642" t="str">
            <v>SD</v>
          </cell>
          <cell r="AV6642" t="str">
            <v>SITP IDU-1794-2015 MP</v>
          </cell>
        </row>
        <row r="6643">
          <cell r="AP6643">
            <v>169081</v>
          </cell>
          <cell r="AQ6643">
            <v>11002423</v>
          </cell>
          <cell r="AR6643">
            <v>11</v>
          </cell>
          <cell r="AT6643" t="str">
            <v>SD</v>
          </cell>
          <cell r="AV6643" t="str">
            <v>SITP IDU-1794-2015 MP</v>
          </cell>
        </row>
        <row r="6644">
          <cell r="AP6644">
            <v>176477</v>
          </cell>
          <cell r="AQ6644">
            <v>11001352</v>
          </cell>
          <cell r="AR6644">
            <v>11</v>
          </cell>
          <cell r="AT6644" t="str">
            <v>SD</v>
          </cell>
          <cell r="AV6644" t="str">
            <v>VIABLE</v>
          </cell>
        </row>
        <row r="6645">
          <cell r="AP6645">
            <v>175716</v>
          </cell>
          <cell r="AQ6645">
            <v>11001953</v>
          </cell>
          <cell r="AR6645">
            <v>11</v>
          </cell>
          <cell r="AT6645" t="str">
            <v>SD</v>
          </cell>
          <cell r="AV6645" t="str">
            <v>Viable</v>
          </cell>
        </row>
        <row r="6646">
          <cell r="AP6646">
            <v>176476</v>
          </cell>
          <cell r="AQ6646">
            <v>11001409</v>
          </cell>
          <cell r="AR6646">
            <v>11</v>
          </cell>
          <cell r="AT6646" t="str">
            <v>SD</v>
          </cell>
          <cell r="AV6646" t="str">
            <v>RESERVADO UMV</v>
          </cell>
        </row>
        <row r="6647">
          <cell r="AP6647">
            <v>176475</v>
          </cell>
          <cell r="AQ6647">
            <v>11001452</v>
          </cell>
          <cell r="AR6647">
            <v>11</v>
          </cell>
          <cell r="AT6647" t="str">
            <v>SD</v>
          </cell>
          <cell r="AV6647" t="str">
            <v>RESERVADO UMV</v>
          </cell>
        </row>
        <row r="6648">
          <cell r="AP6648">
            <v>176470</v>
          </cell>
          <cell r="AQ6648">
            <v>11001636</v>
          </cell>
          <cell r="AR6648">
            <v>11</v>
          </cell>
          <cell r="AT6648" t="str">
            <v>SD</v>
          </cell>
          <cell r="AV6648" t="str">
            <v>VIABLE</v>
          </cell>
        </row>
        <row r="6649">
          <cell r="AP6649">
            <v>473456</v>
          </cell>
          <cell r="AQ6649">
            <v>11012118</v>
          </cell>
          <cell r="AR6649">
            <v>11</v>
          </cell>
          <cell r="AT6649" t="str">
            <v>SD</v>
          </cell>
          <cell r="AV6649" t="str">
            <v>Viable Diseño Bicicarril</v>
          </cell>
        </row>
        <row r="6650">
          <cell r="AP6650">
            <v>176469</v>
          </cell>
          <cell r="AQ6650">
            <v>11001699</v>
          </cell>
          <cell r="AR6650">
            <v>11</v>
          </cell>
          <cell r="AT6650" t="str">
            <v>SD</v>
          </cell>
          <cell r="AV6650" t="str">
            <v>Viable Diseño Bicicarril</v>
          </cell>
        </row>
        <row r="6651">
          <cell r="AP6651">
            <v>177797</v>
          </cell>
          <cell r="AQ6651">
            <v>12000806</v>
          </cell>
          <cell r="AR6651">
            <v>12</v>
          </cell>
          <cell r="AS6651">
            <v>42569</v>
          </cell>
          <cell r="AT6651" t="str">
            <v>SD Reservado Mantenimiento Periódico FDL BARRIOS UNIDOS Circuito Movilidad  -</v>
          </cell>
          <cell r="AU6651">
            <v>0</v>
          </cell>
          <cell r="AV6651" t="str">
            <v>sc</v>
          </cell>
        </row>
        <row r="6652">
          <cell r="AP6652">
            <v>177798</v>
          </cell>
          <cell r="AQ6652">
            <v>12000731</v>
          </cell>
          <cell r="AR6652">
            <v>12</v>
          </cell>
          <cell r="AS6652">
            <v>42313</v>
          </cell>
          <cell r="AT6652" t="str">
            <v>IDU-70-2008 Terminado Acciones de Movilidad IDU Local  -</v>
          </cell>
          <cell r="AU6652">
            <v>0</v>
          </cell>
          <cell r="AV6652" t="str">
            <v>sc</v>
          </cell>
        </row>
        <row r="6653">
          <cell r="AP6653">
            <v>177821</v>
          </cell>
          <cell r="AQ6653">
            <v>12001209</v>
          </cell>
          <cell r="AR6653">
            <v>12</v>
          </cell>
          <cell r="AS6653">
            <v>42569</v>
          </cell>
          <cell r="AT6653" t="str">
            <v>SD Reservado Mantenimiento Periódico FDL BARRIOS UNIDOS Circuito Movilidad  -</v>
          </cell>
          <cell r="AU6653">
            <v>0</v>
          </cell>
          <cell r="AV6653" t="str">
            <v>sc</v>
          </cell>
        </row>
        <row r="6654">
          <cell r="AP6654">
            <v>177822</v>
          </cell>
          <cell r="AQ6654">
            <v>12001120</v>
          </cell>
          <cell r="AR6654">
            <v>12</v>
          </cell>
          <cell r="AS6654">
            <v>42226</v>
          </cell>
          <cell r="AT6654" t="str">
            <v>UMV-638-2013 Terminado Acciones de Movilidad UAERMV Circuito Movilidad  -</v>
          </cell>
          <cell r="AU6654">
            <v>0</v>
          </cell>
          <cell r="AV6654" t="str">
            <v>sc</v>
          </cell>
        </row>
        <row r="6655">
          <cell r="AP6655">
            <v>177849</v>
          </cell>
          <cell r="AQ6655">
            <v>12000908</v>
          </cell>
          <cell r="AR6655">
            <v>12</v>
          </cell>
          <cell r="AS6655">
            <v>42359</v>
          </cell>
          <cell r="AT6655" t="str">
            <v>110-2015 En Ejecución Estudios y diseños FDL BARRIOS UNIDOS Local  -</v>
          </cell>
          <cell r="AU6655">
            <v>0</v>
          </cell>
          <cell r="AV6655" t="str">
            <v>sc</v>
          </cell>
        </row>
        <row r="6656">
          <cell r="AP6656">
            <v>177850</v>
          </cell>
          <cell r="AQ6656">
            <v>12000838</v>
          </cell>
          <cell r="AR6656">
            <v>12</v>
          </cell>
          <cell r="AS6656">
            <v>42766</v>
          </cell>
          <cell r="AT6656" t="str">
            <v>SD Reservado Mantenimiento Rutinario IDU Local EJECUCION SITP 2016 -</v>
          </cell>
          <cell r="AU6656">
            <v>0</v>
          </cell>
          <cell r="AV6656" t="str">
            <v>sc</v>
          </cell>
        </row>
        <row r="6657">
          <cell r="AP6657">
            <v>177851</v>
          </cell>
          <cell r="AQ6657">
            <v>12000799</v>
          </cell>
          <cell r="AR6657">
            <v>12</v>
          </cell>
          <cell r="AS6657">
            <v>42731</v>
          </cell>
          <cell r="AT6657" t="str">
            <v>SD Reservado Mantenimiento Periódico IDU Local EJECUCION SITP 2016 -</v>
          </cell>
          <cell r="AU6657">
            <v>0</v>
          </cell>
          <cell r="AV6657" t="str">
            <v>sc</v>
          </cell>
        </row>
        <row r="6658">
          <cell r="AP6658">
            <v>177852</v>
          </cell>
          <cell r="AQ6658">
            <v>12000768</v>
          </cell>
          <cell r="AR6658">
            <v>12</v>
          </cell>
          <cell r="AS6658">
            <v>42766</v>
          </cell>
          <cell r="AT6658" t="str">
            <v>SD Reservado Mantenimiento Periódico IDU Local EJECUCION SITP 2016 -</v>
          </cell>
          <cell r="AU6658">
            <v>0</v>
          </cell>
          <cell r="AV6658" t="str">
            <v>sc</v>
          </cell>
        </row>
        <row r="6659">
          <cell r="AP6659">
            <v>177853</v>
          </cell>
          <cell r="AQ6659">
            <v>12000729</v>
          </cell>
          <cell r="AR6659">
            <v>12</v>
          </cell>
          <cell r="AS6659">
            <v>42766</v>
          </cell>
          <cell r="AT6659" t="str">
            <v>SD Reservado Mantenimiento Periódico IDU Local EJECUCION SITP 2016 -</v>
          </cell>
          <cell r="AU6659">
            <v>0</v>
          </cell>
          <cell r="AV6659" t="str">
            <v>sc</v>
          </cell>
        </row>
        <row r="6660">
          <cell r="AP6660">
            <v>177854</v>
          </cell>
          <cell r="AQ6660">
            <v>12000711</v>
          </cell>
          <cell r="AR6660">
            <v>12</v>
          </cell>
          <cell r="AS6660">
            <v>42766</v>
          </cell>
          <cell r="AT6660" t="str">
            <v>SD Reservado Mantenimiento Periódico IDU Local EJECUCION SITP 2016 -</v>
          </cell>
          <cell r="AU6660">
            <v>0</v>
          </cell>
          <cell r="AV6660" t="str">
            <v>sc</v>
          </cell>
        </row>
        <row r="6661">
          <cell r="AP6661">
            <v>177855</v>
          </cell>
          <cell r="AQ6661">
            <v>12000678</v>
          </cell>
          <cell r="AR6661">
            <v>12</v>
          </cell>
          <cell r="AS6661">
            <v>42766</v>
          </cell>
          <cell r="AT6661" t="str">
            <v>SD Reservado Mantenimiento Rutinario IDU Local EJECUCION SITP 2016 -</v>
          </cell>
          <cell r="AU6661">
            <v>0</v>
          </cell>
          <cell r="AV6661" t="str">
            <v>sc</v>
          </cell>
        </row>
        <row r="6662">
          <cell r="AP6662">
            <v>177856</v>
          </cell>
          <cell r="AQ6662">
            <v>12000644</v>
          </cell>
          <cell r="AR6662">
            <v>12</v>
          </cell>
          <cell r="AS6662">
            <v>42766</v>
          </cell>
          <cell r="AT6662" t="str">
            <v>SD Reservado Mantenimiento Rutinario IDU Local EJECUCION SITP 2016 -</v>
          </cell>
          <cell r="AU6662">
            <v>0</v>
          </cell>
          <cell r="AV6662" t="str">
            <v>sc</v>
          </cell>
        </row>
        <row r="6663">
          <cell r="AP6663">
            <v>177857</v>
          </cell>
          <cell r="AQ6663">
            <v>12000615</v>
          </cell>
          <cell r="AR6663">
            <v>12</v>
          </cell>
          <cell r="AS6663">
            <v>42766</v>
          </cell>
          <cell r="AT6663" t="str">
            <v>SD Reservado Mantenimiento Rutinario IDU Local EJECUCION SITP 2016 -</v>
          </cell>
          <cell r="AU6663">
            <v>0</v>
          </cell>
          <cell r="AV6663" t="str">
            <v>sc</v>
          </cell>
        </row>
        <row r="6664">
          <cell r="AP6664">
            <v>177858</v>
          </cell>
          <cell r="AQ6664">
            <v>12000585</v>
          </cell>
          <cell r="AR6664">
            <v>12</v>
          </cell>
          <cell r="AS6664">
            <v>42766</v>
          </cell>
          <cell r="AT6664" t="str">
            <v>SD Reservado Mantenimiento Rutinario IDU Local EJECUCION SITP 2016 -</v>
          </cell>
          <cell r="AU6664">
            <v>0</v>
          </cell>
          <cell r="AV6664" t="str">
            <v>sc</v>
          </cell>
        </row>
        <row r="6665">
          <cell r="AP6665">
            <v>177859</v>
          </cell>
          <cell r="AQ6665">
            <v>12000559</v>
          </cell>
          <cell r="AR6665">
            <v>12</v>
          </cell>
          <cell r="AS6665">
            <v>42766</v>
          </cell>
          <cell r="AT6665" t="str">
            <v>SD Reservado Mantenimiento Periódico IDU Local EJECUCION SITP 2016 -</v>
          </cell>
          <cell r="AU6665">
            <v>0</v>
          </cell>
          <cell r="AV6665" t="str">
            <v>sc</v>
          </cell>
        </row>
        <row r="6666">
          <cell r="AP6666">
            <v>177956</v>
          </cell>
          <cell r="AQ6666">
            <v>12001144</v>
          </cell>
          <cell r="AR6666">
            <v>12</v>
          </cell>
          <cell r="AS6666">
            <v>42768</v>
          </cell>
          <cell r="AT6666" t="str">
            <v>SD Reservado Acciones de Movilidad UAERMV Local Salvando Vidas -</v>
          </cell>
          <cell r="AU6666">
            <v>0</v>
          </cell>
          <cell r="AV6666" t="str">
            <v>sc</v>
          </cell>
        </row>
        <row r="6667">
          <cell r="AP6667">
            <v>177958</v>
          </cell>
          <cell r="AQ6667">
            <v>12001058</v>
          </cell>
          <cell r="AR6667">
            <v>12</v>
          </cell>
          <cell r="AS6667">
            <v>42768</v>
          </cell>
          <cell r="AT6667" t="str">
            <v>SD Reservado Acciones de Movilidad UAERMV Local Salvando Vidas -</v>
          </cell>
          <cell r="AU6667">
            <v>0</v>
          </cell>
          <cell r="AV6667" t="str">
            <v>sc</v>
          </cell>
        </row>
        <row r="6668">
          <cell r="AP6668">
            <v>177959</v>
          </cell>
          <cell r="AQ6668">
            <v>12001016</v>
          </cell>
          <cell r="AR6668">
            <v>12</v>
          </cell>
          <cell r="AS6668">
            <v>42226</v>
          </cell>
          <cell r="AT6668" t="str">
            <v>UMV-638-2013 Terminado Acciones de Movilidad UAERMV Local  -</v>
          </cell>
          <cell r="AU6668">
            <v>0</v>
          </cell>
          <cell r="AV6668" t="str">
            <v>sc</v>
          </cell>
        </row>
        <row r="6669">
          <cell r="AP6669">
            <v>177961</v>
          </cell>
          <cell r="AQ6669">
            <v>12000925</v>
          </cell>
          <cell r="AR6669">
            <v>12</v>
          </cell>
          <cell r="AS6669">
            <v>42226</v>
          </cell>
          <cell r="AT6669" t="str">
            <v>UMV-638-2013 Terminado Acciones de Movilidad UAERMV Local  -</v>
          </cell>
          <cell r="AU6669">
            <v>0</v>
          </cell>
          <cell r="AV6669" t="str">
            <v>sc</v>
          </cell>
        </row>
        <row r="6670">
          <cell r="AP6670">
            <v>177963</v>
          </cell>
          <cell r="AQ6670">
            <v>12000821</v>
          </cell>
          <cell r="AR6670">
            <v>12</v>
          </cell>
          <cell r="AS6670">
            <v>42768</v>
          </cell>
          <cell r="AT6670" t="str">
            <v>SD Reservado Acciones de Movilidad UAERMV Local Salvando Vidas -</v>
          </cell>
          <cell r="AU6670">
            <v>0</v>
          </cell>
          <cell r="AV6670" t="str">
            <v>sc</v>
          </cell>
        </row>
        <row r="6671">
          <cell r="AP6671">
            <v>178186</v>
          </cell>
          <cell r="AQ6671">
            <v>12001137</v>
          </cell>
          <cell r="AR6671">
            <v>12</v>
          </cell>
          <cell r="AS6671">
            <v>40988</v>
          </cell>
          <cell r="AT6671" t="str">
            <v>UMV-189-2009 Terminado Mantenimiento Periódico UAERMV Local  -</v>
          </cell>
          <cell r="AU6671">
            <v>0</v>
          </cell>
          <cell r="AV6671" t="str">
            <v>sc</v>
          </cell>
        </row>
        <row r="6672">
          <cell r="AP6672">
            <v>178484</v>
          </cell>
          <cell r="AQ6672">
            <v>12002192</v>
          </cell>
          <cell r="AR6672">
            <v>12</v>
          </cell>
          <cell r="AS6672">
            <v>42313</v>
          </cell>
          <cell r="AT6672" t="str">
            <v>IDU-70-2008 Terminado Acciones de Movilidad IDU Local  -</v>
          </cell>
          <cell r="AU6672">
            <v>0</v>
          </cell>
          <cell r="AV6672" t="str">
            <v>sc</v>
          </cell>
        </row>
        <row r="6673">
          <cell r="AP6673">
            <v>178485</v>
          </cell>
          <cell r="AQ6673">
            <v>12002144</v>
          </cell>
          <cell r="AR6673">
            <v>12</v>
          </cell>
          <cell r="AS6673">
            <v>42313</v>
          </cell>
          <cell r="AT6673" t="str">
            <v>IDU-70-2008 Terminado Acciones de Movilidad IDU Local  -</v>
          </cell>
          <cell r="AU6673">
            <v>0</v>
          </cell>
          <cell r="AV6673" t="str">
            <v>sc</v>
          </cell>
        </row>
        <row r="6674">
          <cell r="AP6674">
            <v>178570</v>
          </cell>
          <cell r="AQ6674">
            <v>12000524</v>
          </cell>
          <cell r="AR6674">
            <v>12</v>
          </cell>
          <cell r="AS6674">
            <v>42313</v>
          </cell>
          <cell r="AT6674" t="str">
            <v>IDU-1663-2014 Terminado Mantenimiento Periódico IDU Local  -</v>
          </cell>
          <cell r="AU6674">
            <v>0</v>
          </cell>
          <cell r="AV6674" t="str">
            <v>sc</v>
          </cell>
        </row>
        <row r="6675">
          <cell r="AP6675">
            <v>178759</v>
          </cell>
          <cell r="AQ6675">
            <v>12001780</v>
          </cell>
          <cell r="AR6675">
            <v>12</v>
          </cell>
          <cell r="AS6675">
            <v>42342</v>
          </cell>
          <cell r="AT6675" t="str">
            <v>IDU-1259-2014 En Ejecución Construcción IDU Arterial  --POLIZA ESTABILIDAD Y CALIDAD ACTIVA</v>
          </cell>
          <cell r="AU6675">
            <v>44403</v>
          </cell>
          <cell r="AV6675" t="str">
            <v>sc</v>
          </cell>
        </row>
        <row r="6676">
          <cell r="AP6676">
            <v>178761</v>
          </cell>
          <cell r="AQ6676">
            <v>12001706</v>
          </cell>
          <cell r="AR6676">
            <v>12</v>
          </cell>
          <cell r="AS6676">
            <v>42342</v>
          </cell>
          <cell r="AT6676" t="str">
            <v>IDU-1259-2014 En Ejecución Construcción IDU Arterial  --POLIZA ESTABILIDAD Y CALIDAD ACTIVA</v>
          </cell>
          <cell r="AU6676">
            <v>44403</v>
          </cell>
          <cell r="AV6676" t="str">
            <v>sc</v>
          </cell>
        </row>
        <row r="6677">
          <cell r="AP6677">
            <v>178763</v>
          </cell>
          <cell r="AQ6677">
            <v>12001633</v>
          </cell>
          <cell r="AR6677">
            <v>12</v>
          </cell>
          <cell r="AS6677">
            <v>42342</v>
          </cell>
          <cell r="AT6677" t="str">
            <v>IDU-1259-2014 En Ejecución Construcción IDU Arterial  --POLIZA ESTABILIDAD Y CALIDAD ACTIVA</v>
          </cell>
          <cell r="AU6677">
            <v>44403</v>
          </cell>
          <cell r="AV6677" t="str">
            <v>sc</v>
          </cell>
        </row>
        <row r="6678">
          <cell r="AP6678">
            <v>178784</v>
          </cell>
          <cell r="AQ6678">
            <v>12002774</v>
          </cell>
          <cell r="AR6678">
            <v>12</v>
          </cell>
          <cell r="AS6678">
            <v>42313</v>
          </cell>
          <cell r="AT6678" t="str">
            <v>IDU-2053-2015 Terminado Mantenimiento Periódico IDU Circuito Movilidad  -</v>
          </cell>
          <cell r="AU6678">
            <v>0</v>
          </cell>
          <cell r="AV6678" t="str">
            <v>sc</v>
          </cell>
        </row>
        <row r="6679">
          <cell r="AP6679">
            <v>178795</v>
          </cell>
          <cell r="AQ6679">
            <v>12002372</v>
          </cell>
          <cell r="AR6679">
            <v>12</v>
          </cell>
          <cell r="AS6679">
            <v>42226</v>
          </cell>
          <cell r="AT6679" t="str">
            <v>UMV-638-2013 Terminado Acciones de Movilidad UAERMV Circuito Movilidad  -</v>
          </cell>
          <cell r="AU6679">
            <v>0</v>
          </cell>
          <cell r="AV6679" t="str">
            <v>sc</v>
          </cell>
        </row>
        <row r="6680">
          <cell r="AP6680">
            <v>178796</v>
          </cell>
          <cell r="AQ6680">
            <v>12002336</v>
          </cell>
          <cell r="AR6680">
            <v>12</v>
          </cell>
          <cell r="AS6680">
            <v>42212</v>
          </cell>
          <cell r="AT6680" t="str">
            <v>105-2015 En Ejecución Mantenimiento Periódico FDL BARRIOS UNIDOS Arterial  -</v>
          </cell>
          <cell r="AU6680">
            <v>0</v>
          </cell>
          <cell r="AV6680" t="str">
            <v>sc</v>
          </cell>
        </row>
        <row r="6681">
          <cell r="AP6681">
            <v>178917</v>
          </cell>
          <cell r="AQ6681">
            <v>12002180</v>
          </cell>
          <cell r="AR6681">
            <v>12</v>
          </cell>
          <cell r="AS6681">
            <v>42313</v>
          </cell>
          <cell r="AT6681" t="str">
            <v>IDU-2053-2015 Terminado Mantenimiento Periódico IDU Local  -</v>
          </cell>
          <cell r="AU6681">
            <v>0</v>
          </cell>
          <cell r="AV6681" t="str">
            <v>sc</v>
          </cell>
        </row>
        <row r="6682">
          <cell r="AP6682">
            <v>178938</v>
          </cell>
          <cell r="AQ6682">
            <v>12002534</v>
          </cell>
          <cell r="AR6682">
            <v>12</v>
          </cell>
          <cell r="AS6682">
            <v>42768</v>
          </cell>
          <cell r="AT6682" t="str">
            <v>SD Reservado Acciones de Movilidad UAERMV Circuito Movilidad Salvando Vidas -</v>
          </cell>
          <cell r="AU6682">
            <v>0</v>
          </cell>
          <cell r="AV6682" t="str">
            <v>sc</v>
          </cell>
        </row>
        <row r="6683">
          <cell r="AP6683">
            <v>178940</v>
          </cell>
          <cell r="AQ6683">
            <v>12002456</v>
          </cell>
          <cell r="AR6683">
            <v>12</v>
          </cell>
          <cell r="AS6683">
            <v>42768</v>
          </cell>
          <cell r="AT6683" t="str">
            <v>SD Reservado Acciones de Movilidad UAERMV Circuito Movilidad Salvando Vidas -</v>
          </cell>
          <cell r="AU6683">
            <v>0</v>
          </cell>
          <cell r="AV6683" t="str">
            <v>sc</v>
          </cell>
        </row>
        <row r="6684">
          <cell r="AP6684">
            <v>178949</v>
          </cell>
          <cell r="AQ6684">
            <v>12002206</v>
          </cell>
          <cell r="AR6684">
            <v>12</v>
          </cell>
          <cell r="AS6684">
            <v>42313</v>
          </cell>
          <cell r="AT6684" t="str">
            <v>IDU-2053-2015 Terminado Mantenimiento Periódico IDU Circuito Movilidad  -</v>
          </cell>
          <cell r="AU6684">
            <v>0</v>
          </cell>
          <cell r="AV6684" t="str">
            <v>sc</v>
          </cell>
        </row>
        <row r="6685">
          <cell r="AP6685">
            <v>178955</v>
          </cell>
          <cell r="AQ6685">
            <v>12002023</v>
          </cell>
          <cell r="AR6685">
            <v>12</v>
          </cell>
          <cell r="AS6685">
            <v>42768</v>
          </cell>
          <cell r="AT6685" t="str">
            <v>SD Reservado Acciones de Movilidad UAERMV Circuito Movilidad Salvando Vidas -</v>
          </cell>
          <cell r="AU6685">
            <v>0</v>
          </cell>
          <cell r="AV6685" t="str">
            <v>sc</v>
          </cell>
        </row>
        <row r="6686">
          <cell r="AP6686">
            <v>178992</v>
          </cell>
          <cell r="AQ6686">
            <v>12002585</v>
          </cell>
          <cell r="AR6686">
            <v>12</v>
          </cell>
          <cell r="AS6686">
            <v>42359</v>
          </cell>
          <cell r="AT6686" t="str">
            <v>110-2015 En Ejecución Estudios y diseños FDL BARRIOS UNIDOS Local  -</v>
          </cell>
          <cell r="AU6686">
            <v>0</v>
          </cell>
          <cell r="AV6686" t="str">
            <v>sc</v>
          </cell>
        </row>
        <row r="6687">
          <cell r="AP6687">
            <v>179002</v>
          </cell>
          <cell r="AQ6687">
            <v>12002800</v>
          </cell>
          <cell r="AR6687">
            <v>12</v>
          </cell>
          <cell r="AS6687">
            <v>42313</v>
          </cell>
          <cell r="AT6687" t="str">
            <v>IDU-2053-2015 Terminado Mantenimiento Periódico IDU Local  -</v>
          </cell>
          <cell r="AU6687">
            <v>0</v>
          </cell>
          <cell r="AV6687" t="str">
            <v>sc</v>
          </cell>
        </row>
        <row r="6688">
          <cell r="AP6688">
            <v>179003</v>
          </cell>
          <cell r="AQ6688">
            <v>12002735</v>
          </cell>
          <cell r="AR6688">
            <v>12</v>
          </cell>
          <cell r="AS6688">
            <v>42359</v>
          </cell>
          <cell r="AT6688" t="str">
            <v>110-2015 En Ejecución Estudios y diseños FDL BARRIOS UNIDOS Local  Reporte por servidor de mapas-</v>
          </cell>
          <cell r="AU6688">
            <v>0</v>
          </cell>
          <cell r="AV6688" t="str">
            <v>sc</v>
          </cell>
        </row>
        <row r="6689">
          <cell r="AP6689">
            <v>179004</v>
          </cell>
          <cell r="AQ6689">
            <v>12002727</v>
          </cell>
          <cell r="AR6689">
            <v>12</v>
          </cell>
          <cell r="AS6689">
            <v>42278</v>
          </cell>
          <cell r="AT6689" t="str">
            <v>059-2014 Terminado Mantenimiento Periódico FDL BARRIOS UNIDOS Local  Intervenida sin reservar en el IDU-</v>
          </cell>
          <cell r="AU6689">
            <v>0</v>
          </cell>
          <cell r="AV6689" t="str">
            <v>sc</v>
          </cell>
        </row>
        <row r="6690">
          <cell r="AP6690">
            <v>179005</v>
          </cell>
          <cell r="AQ6690">
            <v>12002714</v>
          </cell>
          <cell r="AR6690">
            <v>12</v>
          </cell>
          <cell r="AS6690">
            <v>42278</v>
          </cell>
          <cell r="AT6690" t="str">
            <v>059-2014 Terminado Mantenimiento Periódico FDL BARRIOS UNIDOS Local  Intervenida sin reservar en el IDU-</v>
          </cell>
          <cell r="AU6690">
            <v>0</v>
          </cell>
          <cell r="AV6690" t="str">
            <v>sc</v>
          </cell>
        </row>
        <row r="6691">
          <cell r="AP6691">
            <v>179007</v>
          </cell>
          <cell r="AQ6691">
            <v>12002696</v>
          </cell>
          <cell r="AR6691">
            <v>12</v>
          </cell>
          <cell r="AS6691">
            <v>42101</v>
          </cell>
          <cell r="AT6691" t="str">
            <v>UMV-638-2013 Terminado Acciones de Movilidad UAERMV Local  -</v>
          </cell>
          <cell r="AU6691">
            <v>0</v>
          </cell>
          <cell r="AV6691" t="str">
            <v>sc</v>
          </cell>
        </row>
        <row r="6692">
          <cell r="AP6692">
            <v>179087</v>
          </cell>
          <cell r="AQ6692">
            <v>12002469</v>
          </cell>
          <cell r="AR6692">
            <v>12</v>
          </cell>
          <cell r="AS6692">
            <v>42359</v>
          </cell>
          <cell r="AT6692" t="str">
            <v>110-2014 En Ejecución Estudios y diseños FDL BARRIOS UNIDOS Circuito Movilidad  Reporte por servidor de mapas-</v>
          </cell>
          <cell r="AU6692">
            <v>0</v>
          </cell>
          <cell r="AV6692" t="str">
            <v>sc</v>
          </cell>
        </row>
        <row r="6693">
          <cell r="AP6693">
            <v>179106</v>
          </cell>
          <cell r="AQ6693">
            <v>12002760</v>
          </cell>
          <cell r="AR6693">
            <v>12</v>
          </cell>
          <cell r="AS6693">
            <v>42768</v>
          </cell>
          <cell r="AT6693" t="str">
            <v>SD Reservado Acciones de Movilidad UAERMV Circuito Movilidad Salvando Vidas -</v>
          </cell>
          <cell r="AU6693">
            <v>0</v>
          </cell>
          <cell r="AV6693" t="str">
            <v>sc</v>
          </cell>
        </row>
        <row r="6694">
          <cell r="AP6694">
            <v>179183</v>
          </cell>
          <cell r="AQ6694">
            <v>12002599</v>
          </cell>
          <cell r="AR6694">
            <v>12</v>
          </cell>
          <cell r="AS6694">
            <v>42313</v>
          </cell>
          <cell r="AT6694" t="str">
            <v>IDU-2053-2015 Terminado Mantenimiento Periódico IDU Circuito Movilidad  -</v>
          </cell>
          <cell r="AU6694">
            <v>0</v>
          </cell>
          <cell r="AV6694" t="str">
            <v>sc</v>
          </cell>
        </row>
        <row r="6695">
          <cell r="AP6695">
            <v>179184</v>
          </cell>
          <cell r="AQ6695">
            <v>12002563</v>
          </cell>
          <cell r="AR6695">
            <v>12</v>
          </cell>
          <cell r="AS6695">
            <v>42313</v>
          </cell>
          <cell r="AT6695" t="str">
            <v>IDU-2053-2015 Terminado Mantenimiento Periódico IDU Circuito Movilidad  -</v>
          </cell>
          <cell r="AU6695">
            <v>0</v>
          </cell>
          <cell r="AV6695" t="str">
            <v>sc</v>
          </cell>
        </row>
        <row r="6696">
          <cell r="AP6696">
            <v>179185</v>
          </cell>
          <cell r="AQ6696">
            <v>12002535</v>
          </cell>
          <cell r="AR6696">
            <v>12</v>
          </cell>
          <cell r="AS6696">
            <v>42313</v>
          </cell>
          <cell r="AT6696" t="str">
            <v>IDU-2053-2015 Terminado Mantenimiento Periódico IDU Circuito Movilidad  -</v>
          </cell>
          <cell r="AU6696">
            <v>0</v>
          </cell>
          <cell r="AV6696" t="str">
            <v>sc</v>
          </cell>
        </row>
        <row r="6697">
          <cell r="AP6697">
            <v>179186</v>
          </cell>
          <cell r="AQ6697">
            <v>12002499</v>
          </cell>
          <cell r="AR6697">
            <v>12</v>
          </cell>
          <cell r="AS6697">
            <v>42313</v>
          </cell>
          <cell r="AT6697" t="str">
            <v>IDU-2053-2015 Terminado Mantenimiento Periódico IDU Circuito Movilidad  -</v>
          </cell>
          <cell r="AU6697">
            <v>0</v>
          </cell>
          <cell r="AV6697" t="str">
            <v>sc</v>
          </cell>
        </row>
        <row r="6698">
          <cell r="AP6698">
            <v>179187</v>
          </cell>
          <cell r="AQ6698">
            <v>12002472</v>
          </cell>
          <cell r="AR6698">
            <v>12</v>
          </cell>
          <cell r="AS6698">
            <v>42313</v>
          </cell>
          <cell r="AT6698" t="str">
            <v>IDU-2053-2015 Terminado Mantenimiento Periódico IDU Circuito Movilidad  -</v>
          </cell>
          <cell r="AU6698">
            <v>0</v>
          </cell>
          <cell r="AV6698" t="str">
            <v>sc</v>
          </cell>
        </row>
        <row r="6699">
          <cell r="AP6699">
            <v>179188</v>
          </cell>
          <cell r="AQ6699">
            <v>12002450</v>
          </cell>
          <cell r="AR6699">
            <v>12</v>
          </cell>
          <cell r="AS6699">
            <v>42313</v>
          </cell>
          <cell r="AT6699" t="str">
            <v>IDU-2053-2015 Terminado Mantenimiento Periódico IDU Circuito Movilidad  -</v>
          </cell>
          <cell r="AU6699">
            <v>0</v>
          </cell>
          <cell r="AV6699" t="str">
            <v>sc</v>
          </cell>
        </row>
        <row r="6700">
          <cell r="AP6700">
            <v>179189</v>
          </cell>
          <cell r="AQ6700">
            <v>12002427</v>
          </cell>
          <cell r="AR6700">
            <v>12</v>
          </cell>
          <cell r="AS6700">
            <v>42313</v>
          </cell>
          <cell r="AT6700" t="str">
            <v>IDU-2053-2015 Terminado Mantenimiento Periódico IDU Circuito Movilidad  -</v>
          </cell>
          <cell r="AU6700">
            <v>0</v>
          </cell>
          <cell r="AV6700" t="str">
            <v>sc</v>
          </cell>
        </row>
        <row r="6701">
          <cell r="AP6701">
            <v>179190</v>
          </cell>
          <cell r="AQ6701">
            <v>12002399</v>
          </cell>
          <cell r="AR6701">
            <v>12</v>
          </cell>
          <cell r="AS6701">
            <v>42313</v>
          </cell>
          <cell r="AT6701" t="str">
            <v>IDU-2053-2015 Terminado Mantenimiento Periódico IDU Circuito Movilidad  -</v>
          </cell>
          <cell r="AU6701">
            <v>0</v>
          </cell>
          <cell r="AV6701" t="str">
            <v>sc</v>
          </cell>
        </row>
        <row r="6702">
          <cell r="AP6702">
            <v>179191</v>
          </cell>
          <cell r="AQ6702">
            <v>12002382</v>
          </cell>
          <cell r="AR6702">
            <v>12</v>
          </cell>
          <cell r="AS6702">
            <v>42313</v>
          </cell>
          <cell r="AT6702" t="str">
            <v>IDU-2053-2015 Terminado Mantenimiento Periódico IDU Circuito Movilidad  -</v>
          </cell>
          <cell r="AU6702">
            <v>0</v>
          </cell>
          <cell r="AV6702" t="str">
            <v>sc</v>
          </cell>
        </row>
        <row r="6703">
          <cell r="AP6703">
            <v>179192</v>
          </cell>
          <cell r="AQ6703">
            <v>12002360</v>
          </cell>
          <cell r="AR6703">
            <v>12</v>
          </cell>
          <cell r="AS6703">
            <v>42313</v>
          </cell>
          <cell r="AT6703" t="str">
            <v>IDU-2053-2015 Terminado Mantenimiento Periódico IDU Circuito Movilidad  -</v>
          </cell>
          <cell r="AU6703">
            <v>0</v>
          </cell>
          <cell r="AV6703" t="str">
            <v>sc</v>
          </cell>
        </row>
        <row r="6704">
          <cell r="AP6704">
            <v>179193</v>
          </cell>
          <cell r="AQ6704">
            <v>12002341</v>
          </cell>
          <cell r="AR6704">
            <v>12</v>
          </cell>
          <cell r="AS6704">
            <v>42313</v>
          </cell>
          <cell r="AT6704" t="str">
            <v>IDU-2053-2015 Terminado Mantenimiento Periódico IDU Circuito Movilidad  -</v>
          </cell>
          <cell r="AU6704">
            <v>0</v>
          </cell>
          <cell r="AV6704" t="str">
            <v>sc</v>
          </cell>
        </row>
        <row r="6705">
          <cell r="AP6705">
            <v>179194</v>
          </cell>
          <cell r="AQ6705">
            <v>12002319</v>
          </cell>
          <cell r="AR6705">
            <v>12</v>
          </cell>
          <cell r="AS6705">
            <v>42313</v>
          </cell>
          <cell r="AT6705" t="str">
            <v>IDU-70-2008 Terminado Rehabilitación IDU Circuito Movilidad  -Calzada2-POLIZA ESTABILIDAD ACTIVA</v>
          </cell>
          <cell r="AU6705">
            <v>43163</v>
          </cell>
          <cell r="AV6705" t="str">
            <v>sc</v>
          </cell>
        </row>
        <row r="6706">
          <cell r="AP6706">
            <v>179195</v>
          </cell>
          <cell r="AQ6706">
            <v>12002297</v>
          </cell>
          <cell r="AR6706">
            <v>12</v>
          </cell>
          <cell r="AS6706">
            <v>42313</v>
          </cell>
          <cell r="AT6706" t="str">
            <v>IDU-70-2008 Terminado Rehabilitación IDU Circuito Movilidad  -Calzada2-POLIZA ESTABILIDAD ACTIVA</v>
          </cell>
          <cell r="AU6706">
            <v>43163</v>
          </cell>
          <cell r="AV6706" t="str">
            <v>sc</v>
          </cell>
        </row>
        <row r="6707">
          <cell r="AP6707">
            <v>179196</v>
          </cell>
          <cell r="AQ6707">
            <v>12002279</v>
          </cell>
          <cell r="AR6707">
            <v>12</v>
          </cell>
          <cell r="AS6707">
            <v>42313</v>
          </cell>
          <cell r="AT6707" t="str">
            <v>IDU-70-2008 Terminado Rehabilitación IDU Circuito Movilidad  -Calzada2-POLIZA ESTABILIDAD ACTIVA</v>
          </cell>
          <cell r="AU6707">
            <v>43163</v>
          </cell>
          <cell r="AV6707" t="str">
            <v>sc</v>
          </cell>
        </row>
        <row r="6708">
          <cell r="AP6708">
            <v>179197</v>
          </cell>
          <cell r="AQ6708">
            <v>12002259</v>
          </cell>
          <cell r="AR6708">
            <v>12</v>
          </cell>
          <cell r="AS6708">
            <v>42313</v>
          </cell>
          <cell r="AT6708" t="str">
            <v>IDU-2053-2015 Terminado Mantenimiento Periódico IDU Circuito Movilidad  -</v>
          </cell>
          <cell r="AU6708">
            <v>0</v>
          </cell>
          <cell r="AV6708" t="str">
            <v>sc</v>
          </cell>
        </row>
        <row r="6709">
          <cell r="AP6709">
            <v>179198</v>
          </cell>
          <cell r="AQ6709">
            <v>12002234</v>
          </cell>
          <cell r="AR6709">
            <v>12</v>
          </cell>
          <cell r="AS6709">
            <v>42313</v>
          </cell>
          <cell r="AT6709" t="str">
            <v>IDU-2053-2015 Terminado Mantenimiento Periódico IDU Circuito Movilidad  -</v>
          </cell>
          <cell r="AU6709">
            <v>0</v>
          </cell>
          <cell r="AV6709" t="str">
            <v>sc</v>
          </cell>
        </row>
        <row r="6710">
          <cell r="AP6710">
            <v>179199</v>
          </cell>
          <cell r="AQ6710">
            <v>12002214</v>
          </cell>
          <cell r="AR6710">
            <v>12</v>
          </cell>
          <cell r="AS6710">
            <v>42313</v>
          </cell>
          <cell r="AT6710" t="str">
            <v>IDU-2053-2015 Terminado Mantenimiento Periódico IDU Circuito Movilidad  -</v>
          </cell>
          <cell r="AU6710">
            <v>0</v>
          </cell>
          <cell r="AV6710" t="str">
            <v>sc</v>
          </cell>
        </row>
        <row r="6711">
          <cell r="AP6711">
            <v>179220</v>
          </cell>
          <cell r="AQ6711">
            <v>12002586</v>
          </cell>
          <cell r="AR6711">
            <v>12</v>
          </cell>
          <cell r="AS6711">
            <v>42494</v>
          </cell>
          <cell r="AT6711" t="str">
            <v>110-2015 Reservado Estudios y diseños FDL BARRIOS UNIDOS Local  -</v>
          </cell>
          <cell r="AU6711">
            <v>0</v>
          </cell>
          <cell r="AV6711" t="str">
            <v>sc</v>
          </cell>
        </row>
        <row r="6712">
          <cell r="AP6712">
            <v>179221</v>
          </cell>
          <cell r="AQ6712">
            <v>12002572</v>
          </cell>
          <cell r="AR6712">
            <v>12</v>
          </cell>
          <cell r="AS6712">
            <v>42494</v>
          </cell>
          <cell r="AT6712" t="str">
            <v>73-2013 Reservado Estudios y diseños FDL BARRIOS UNIDOS Local  -</v>
          </cell>
          <cell r="AU6712">
            <v>0</v>
          </cell>
          <cell r="AV6712" t="str">
            <v>sc</v>
          </cell>
        </row>
        <row r="6713">
          <cell r="AP6713">
            <v>179325</v>
          </cell>
          <cell r="AQ6713">
            <v>12002295</v>
          </cell>
          <cell r="AR6713">
            <v>12</v>
          </cell>
          <cell r="AS6713">
            <v>42768</v>
          </cell>
          <cell r="AT6713" t="str">
            <v>SD Reservado Acciones de Movilidad UAERMV Circuito Movilidad Salvando Vidas -</v>
          </cell>
          <cell r="AU6713">
            <v>0</v>
          </cell>
          <cell r="AV6713" t="str">
            <v>sc</v>
          </cell>
        </row>
        <row r="6714">
          <cell r="AP6714">
            <v>179334</v>
          </cell>
          <cell r="AQ6714">
            <v>12001169</v>
          </cell>
          <cell r="AR6714">
            <v>12</v>
          </cell>
          <cell r="AS6714">
            <v>42584</v>
          </cell>
          <cell r="AT6714" t="str">
            <v>105-2015 Terminado Rehabilitación FDL BARRIOS UNIDOS Circuito Movilidad SD Reporte Ejecución FDLBU Agosto 2016-</v>
          </cell>
          <cell r="AU6714">
            <v>0</v>
          </cell>
          <cell r="AV6714" t="str">
            <v>sc</v>
          </cell>
        </row>
        <row r="6715">
          <cell r="AP6715">
            <v>179335</v>
          </cell>
          <cell r="AQ6715">
            <v>12001127</v>
          </cell>
          <cell r="AR6715">
            <v>12</v>
          </cell>
          <cell r="AS6715">
            <v>42278</v>
          </cell>
          <cell r="AT6715" t="str">
            <v>059-2014 Terminado Acciones de Movilidad FDL BARRIOS UNIDOS Circuito Movilidad  -</v>
          </cell>
          <cell r="AU6715">
            <v>0</v>
          </cell>
          <cell r="AV6715" t="str">
            <v>sc</v>
          </cell>
        </row>
        <row r="6716">
          <cell r="AP6716">
            <v>179337</v>
          </cell>
          <cell r="AQ6716">
            <v>12001052</v>
          </cell>
          <cell r="AR6716">
            <v>12</v>
          </cell>
          <cell r="AS6716">
            <v>42278</v>
          </cell>
          <cell r="AT6716" t="str">
            <v>059-2014 Terminado Mantenimiento Periódico FDL BARRIOS UNIDOS Circuito Movilidad  -</v>
          </cell>
          <cell r="AU6716">
            <v>0</v>
          </cell>
          <cell r="AV6716" t="str">
            <v>sc</v>
          </cell>
        </row>
        <row r="6717">
          <cell r="AP6717">
            <v>179385</v>
          </cell>
          <cell r="AQ6717">
            <v>12000807</v>
          </cell>
          <cell r="AR6717">
            <v>12</v>
          </cell>
          <cell r="AS6717">
            <v>42731</v>
          </cell>
          <cell r="AT6717" t="str">
            <v>SD Reservado Mantenimiento Periódico IDU Circuito Movilidad EJECUCION SITP 2016 -</v>
          </cell>
          <cell r="AU6717">
            <v>0</v>
          </cell>
          <cell r="AV6717" t="str">
            <v>sc</v>
          </cell>
        </row>
        <row r="6718">
          <cell r="AP6718">
            <v>179386</v>
          </cell>
          <cell r="AQ6718">
            <v>12000774</v>
          </cell>
          <cell r="AR6718">
            <v>12</v>
          </cell>
          <cell r="AS6718">
            <v>42731</v>
          </cell>
          <cell r="AT6718" t="str">
            <v>SD Reservado Mantenimiento Periódico IDU Circuito Movilidad EJECUCION SITP 2016 -</v>
          </cell>
          <cell r="AU6718">
            <v>0</v>
          </cell>
          <cell r="AV6718" t="str">
            <v>sc</v>
          </cell>
        </row>
        <row r="6719">
          <cell r="AP6719">
            <v>179387</v>
          </cell>
          <cell r="AQ6719">
            <v>12000727</v>
          </cell>
          <cell r="AR6719">
            <v>12</v>
          </cell>
          <cell r="AS6719">
            <v>42731</v>
          </cell>
          <cell r="AT6719" t="str">
            <v>SD Reservado Mantenimiento Periódico IDU Circuito Movilidad EJECUCION SITP 2016 -</v>
          </cell>
          <cell r="AU6719">
            <v>0</v>
          </cell>
          <cell r="AV6719" t="str">
            <v>sc</v>
          </cell>
        </row>
        <row r="6720">
          <cell r="AP6720">
            <v>179509</v>
          </cell>
          <cell r="AQ6720">
            <v>12002175</v>
          </cell>
          <cell r="AR6720">
            <v>12</v>
          </cell>
          <cell r="AS6720">
            <v>42313</v>
          </cell>
          <cell r="AT6720" t="str">
            <v>IDU-2053-2015 Terminado Mantenimiento Periódico IDU Local  -</v>
          </cell>
          <cell r="AU6720">
            <v>0</v>
          </cell>
          <cell r="AV6720" t="str">
            <v>sc</v>
          </cell>
        </row>
        <row r="6721">
          <cell r="AP6721">
            <v>179546</v>
          </cell>
          <cell r="AQ6721">
            <v>12000684</v>
          </cell>
          <cell r="AR6721">
            <v>12</v>
          </cell>
          <cell r="AS6721">
            <v>42313</v>
          </cell>
          <cell r="AT6721" t="str">
            <v>IDU-70-2008 Terminado Acciones de Movilidad IDU Local  -</v>
          </cell>
          <cell r="AU6721">
            <v>0</v>
          </cell>
          <cell r="AV6721" t="str">
            <v>sc</v>
          </cell>
        </row>
        <row r="6722">
          <cell r="AP6722">
            <v>179547</v>
          </cell>
          <cell r="AQ6722">
            <v>12000631</v>
          </cell>
          <cell r="AR6722">
            <v>12</v>
          </cell>
          <cell r="AS6722">
            <v>42313</v>
          </cell>
          <cell r="AT6722" t="str">
            <v>IDU-70-2008 Terminado Acciones de Movilidad IDU Local  -</v>
          </cell>
          <cell r="AU6722">
            <v>0</v>
          </cell>
          <cell r="AV6722" t="str">
            <v>sc</v>
          </cell>
        </row>
        <row r="6723">
          <cell r="AP6723">
            <v>179548</v>
          </cell>
          <cell r="AQ6723">
            <v>12002156</v>
          </cell>
          <cell r="AR6723">
            <v>12</v>
          </cell>
          <cell r="AS6723">
            <v>42768</v>
          </cell>
          <cell r="AT6723" t="str">
            <v>SD Reservado Acciones de Movilidad UAERMV Circuito Movilidad Salvando Vidas -</v>
          </cell>
          <cell r="AU6723">
            <v>0</v>
          </cell>
          <cell r="AV6723" t="str">
            <v>sc</v>
          </cell>
        </row>
        <row r="6724">
          <cell r="AP6724">
            <v>179554</v>
          </cell>
          <cell r="AQ6724">
            <v>12001972</v>
          </cell>
          <cell r="AR6724">
            <v>12</v>
          </cell>
          <cell r="AS6724">
            <v>42359</v>
          </cell>
          <cell r="AT6724" t="str">
            <v>110-2015 En Ejecución Estudios y diseños FDL BARRIOS UNIDOS Circuito Movilidad  -</v>
          </cell>
          <cell r="AU6724">
            <v>0</v>
          </cell>
          <cell r="AV6724" t="str">
            <v>sc</v>
          </cell>
        </row>
        <row r="6725">
          <cell r="AP6725">
            <v>179555</v>
          </cell>
          <cell r="AQ6725">
            <v>12001928</v>
          </cell>
          <cell r="AR6725">
            <v>12</v>
          </cell>
          <cell r="AS6725">
            <v>42494</v>
          </cell>
          <cell r="AT6725" t="str">
            <v>73-2013 Reservado Estudios y diseños FDL BARRIOS UNIDOS Circuito Movilidad  -</v>
          </cell>
          <cell r="AU6725">
            <v>0</v>
          </cell>
          <cell r="AV6725" t="str">
            <v>sc</v>
          </cell>
        </row>
        <row r="6726">
          <cell r="AP6726">
            <v>179556</v>
          </cell>
          <cell r="AQ6726">
            <v>12001900</v>
          </cell>
          <cell r="AR6726">
            <v>12</v>
          </cell>
          <cell r="AS6726">
            <v>42359</v>
          </cell>
          <cell r="AT6726" t="str">
            <v>110-2015 En Ejecución Estudios y diseños FDL BARRIOS UNIDOS Circuito Movilidad  -</v>
          </cell>
          <cell r="AU6726">
            <v>0</v>
          </cell>
          <cell r="AV6726" t="str">
            <v>sc</v>
          </cell>
        </row>
        <row r="6727">
          <cell r="AP6727">
            <v>179557</v>
          </cell>
          <cell r="AQ6727">
            <v>12001865</v>
          </cell>
          <cell r="AR6727">
            <v>12</v>
          </cell>
          <cell r="AS6727">
            <v>42494</v>
          </cell>
          <cell r="AT6727" t="str">
            <v>73-2013 Reservado Estudios y diseños FDL BARRIOS UNIDOS Circuito Movilidad  -</v>
          </cell>
          <cell r="AU6727">
            <v>0</v>
          </cell>
          <cell r="AV6727" t="str">
            <v>sc</v>
          </cell>
        </row>
        <row r="6728">
          <cell r="AP6728">
            <v>179558</v>
          </cell>
          <cell r="AQ6728">
            <v>12001832</v>
          </cell>
          <cell r="AR6728">
            <v>12</v>
          </cell>
          <cell r="AS6728">
            <v>42359</v>
          </cell>
          <cell r="AT6728" t="str">
            <v>110-2015 En Ejecución Estudios y diseños FDL BARRIOS UNIDOS Circuito Movilidad  -</v>
          </cell>
          <cell r="AU6728">
            <v>0</v>
          </cell>
          <cell r="AV6728" t="str">
            <v>sc</v>
          </cell>
        </row>
        <row r="6729">
          <cell r="AP6729">
            <v>179559</v>
          </cell>
          <cell r="AQ6729">
            <v>12001813</v>
          </cell>
          <cell r="AR6729">
            <v>12</v>
          </cell>
          <cell r="AS6729">
            <v>42494</v>
          </cell>
          <cell r="AT6729" t="str">
            <v>59-2014 Terminado Mantenimiento Periódico FDL BARRIOS UNIDOS Circuito Movilidad  -</v>
          </cell>
          <cell r="AU6729">
            <v>0</v>
          </cell>
          <cell r="AV6729" t="str">
            <v>sc</v>
          </cell>
        </row>
        <row r="6730">
          <cell r="AP6730">
            <v>179560</v>
          </cell>
          <cell r="AQ6730">
            <v>12001797</v>
          </cell>
          <cell r="AR6730">
            <v>12</v>
          </cell>
          <cell r="AS6730">
            <v>42033</v>
          </cell>
          <cell r="AT6730" t="str">
            <v>73-2013 Terminado Mantenimiento Periódico FDL BARRIOS UNIDOS Circuito Movilidad  -</v>
          </cell>
          <cell r="AU6730">
            <v>0</v>
          </cell>
          <cell r="AV6730" t="str">
            <v>sc</v>
          </cell>
        </row>
        <row r="6731">
          <cell r="AP6731">
            <v>179574</v>
          </cell>
          <cell r="AQ6731">
            <v>12001947</v>
          </cell>
          <cell r="AR6731">
            <v>12</v>
          </cell>
          <cell r="AS6731">
            <v>42359</v>
          </cell>
          <cell r="AT6731" t="str">
            <v>110-2015 En Ejecución Estudios y diseños FDL BARRIOS UNIDOS Circuito Movilidad  -</v>
          </cell>
          <cell r="AU6731">
            <v>0</v>
          </cell>
          <cell r="AV6731" t="str">
            <v>sc</v>
          </cell>
        </row>
        <row r="6732">
          <cell r="AP6732">
            <v>179723</v>
          </cell>
          <cell r="AQ6732">
            <v>12000892</v>
          </cell>
          <cell r="AR6732">
            <v>12</v>
          </cell>
          <cell r="AS6732">
            <v>42033</v>
          </cell>
          <cell r="AT6732" t="str">
            <v>073-2013 Terminado Mantenimiento Periódico FDL BARRIOS UNIDOS Circuito Movilidad  -</v>
          </cell>
          <cell r="AU6732">
            <v>0</v>
          </cell>
          <cell r="AV6732" t="str">
            <v>sc</v>
          </cell>
        </row>
        <row r="6733">
          <cell r="AP6733">
            <v>179732</v>
          </cell>
          <cell r="AQ6733">
            <v>12000946</v>
          </cell>
          <cell r="AR6733">
            <v>12</v>
          </cell>
          <cell r="AT6733" t="str">
            <v>073-2013 Terminado Mantenimiento Periódico FDL BARRIOS UNIDOS Circuito Movilidad  Intervenida sin reservar en el IDU-</v>
          </cell>
          <cell r="AU6733">
            <v>0</v>
          </cell>
          <cell r="AV6733" t="str">
            <v>sc</v>
          </cell>
        </row>
        <row r="6734">
          <cell r="AP6734">
            <v>179733</v>
          </cell>
          <cell r="AQ6734">
            <v>12000847</v>
          </cell>
          <cell r="AR6734">
            <v>12</v>
          </cell>
          <cell r="AS6734">
            <v>42033</v>
          </cell>
          <cell r="AT6734" t="str">
            <v>073-2013 Terminado Mantenimiento Periódico FDL BARRIOS UNIDOS Circuito Movilidad  -</v>
          </cell>
          <cell r="AU6734">
            <v>0</v>
          </cell>
          <cell r="AV6734" t="str">
            <v>sc</v>
          </cell>
        </row>
        <row r="6735">
          <cell r="AP6735">
            <v>179735</v>
          </cell>
          <cell r="AQ6735">
            <v>12000760</v>
          </cell>
          <cell r="AR6735">
            <v>12</v>
          </cell>
          <cell r="AS6735">
            <v>42033</v>
          </cell>
          <cell r="AT6735" t="str">
            <v>073-2013 Terminado Mantenimiento Periódico FDL BARRIOS UNIDOS Local  -</v>
          </cell>
          <cell r="AU6735">
            <v>0</v>
          </cell>
          <cell r="AV6735" t="str">
            <v>sc</v>
          </cell>
        </row>
        <row r="6736">
          <cell r="AP6736">
            <v>179736</v>
          </cell>
          <cell r="AQ6736">
            <v>12000710</v>
          </cell>
          <cell r="AR6736">
            <v>12</v>
          </cell>
          <cell r="AS6736">
            <v>42033</v>
          </cell>
          <cell r="AT6736" t="str">
            <v>073-2013 Terminado Mantenimiento Periódico FDL BARRIOS UNIDOS Local  -</v>
          </cell>
          <cell r="AU6736">
            <v>0</v>
          </cell>
          <cell r="AV6736" t="str">
            <v>sc</v>
          </cell>
        </row>
        <row r="6737">
          <cell r="AP6737">
            <v>180022</v>
          </cell>
          <cell r="AQ6737">
            <v>12000965</v>
          </cell>
          <cell r="AR6737">
            <v>12</v>
          </cell>
          <cell r="AS6737">
            <v>41912</v>
          </cell>
          <cell r="AT6737" t="str">
            <v>SD Terminado Mantenimiento Periódico UAERMV Circuito Movilidad  -</v>
          </cell>
          <cell r="AU6737">
            <v>0</v>
          </cell>
          <cell r="AV6737" t="str">
            <v>sc</v>
          </cell>
        </row>
        <row r="6738">
          <cell r="AP6738">
            <v>180023</v>
          </cell>
          <cell r="AQ6738">
            <v>12000917</v>
          </cell>
          <cell r="AR6738">
            <v>12</v>
          </cell>
          <cell r="AS6738">
            <v>41912</v>
          </cell>
          <cell r="AT6738" t="str">
            <v>SD Terminado Mantenimiento Periódico UAERMV Circuito Movilidad  -</v>
          </cell>
          <cell r="AU6738">
            <v>0</v>
          </cell>
          <cell r="AV6738" t="str">
            <v>sc</v>
          </cell>
        </row>
        <row r="6739">
          <cell r="AP6739">
            <v>180057</v>
          </cell>
          <cell r="AQ6739">
            <v>12000436</v>
          </cell>
          <cell r="AR6739">
            <v>12</v>
          </cell>
          <cell r="AS6739">
            <v>42101</v>
          </cell>
          <cell r="AT6739" t="str">
            <v>UMV-638-2013 Terminado Acciones de Movilidad UAERMV Circuito Movilidad  -</v>
          </cell>
          <cell r="AU6739">
            <v>0</v>
          </cell>
          <cell r="AV6739" t="str">
            <v>sc</v>
          </cell>
        </row>
        <row r="6740">
          <cell r="AP6740">
            <v>180058</v>
          </cell>
          <cell r="AQ6740">
            <v>12000431</v>
          </cell>
          <cell r="AR6740">
            <v>12</v>
          </cell>
          <cell r="AS6740">
            <v>41029</v>
          </cell>
          <cell r="AT6740" t="str">
            <v>UMV-189-2009 Terminado Mantenimiento Periódico UAERMV Circuito Movilidad  -</v>
          </cell>
          <cell r="AU6740">
            <v>0</v>
          </cell>
          <cell r="AV6740" t="str">
            <v>sc</v>
          </cell>
        </row>
        <row r="6741">
          <cell r="AP6741">
            <v>180059</v>
          </cell>
          <cell r="AQ6741">
            <v>12000428</v>
          </cell>
          <cell r="AR6741">
            <v>12</v>
          </cell>
          <cell r="AS6741">
            <v>41047</v>
          </cell>
          <cell r="AT6741" t="str">
            <v>UMV-189-2009 Terminado Mantenimiento Periódico UAERMV Circuito Movilidad  -</v>
          </cell>
          <cell r="AU6741">
            <v>0</v>
          </cell>
          <cell r="AV6741" t="str">
            <v>sc</v>
          </cell>
        </row>
        <row r="6742">
          <cell r="AP6742">
            <v>180060</v>
          </cell>
          <cell r="AQ6742">
            <v>12000423</v>
          </cell>
          <cell r="AR6742">
            <v>12</v>
          </cell>
          <cell r="AS6742">
            <v>41047</v>
          </cell>
          <cell r="AT6742" t="str">
            <v>UMV-189-2009 Terminado Mantenimiento Periódico UAERMV Circuito Movilidad  -</v>
          </cell>
          <cell r="AU6742">
            <v>0</v>
          </cell>
          <cell r="AV6742" t="str">
            <v>sc</v>
          </cell>
        </row>
        <row r="6743">
          <cell r="AP6743">
            <v>180061</v>
          </cell>
          <cell r="AQ6743">
            <v>12000415</v>
          </cell>
          <cell r="AR6743">
            <v>12</v>
          </cell>
          <cell r="AS6743">
            <v>41047</v>
          </cell>
          <cell r="AT6743" t="str">
            <v>UMV-189-2009 Terminado Mantenimiento Periódico UAERMV Circuito Movilidad  -</v>
          </cell>
          <cell r="AU6743">
            <v>0</v>
          </cell>
          <cell r="AV6743" t="str">
            <v>sc</v>
          </cell>
        </row>
        <row r="6744">
          <cell r="AP6744">
            <v>180062</v>
          </cell>
          <cell r="AQ6744">
            <v>12000409</v>
          </cell>
          <cell r="AR6744">
            <v>12</v>
          </cell>
          <cell r="AS6744">
            <v>41029</v>
          </cell>
          <cell r="AT6744" t="str">
            <v>UMV-189-2009 Terminado Mantenimiento Periódico UAERMV Circuito Movilidad  -</v>
          </cell>
          <cell r="AU6744">
            <v>0</v>
          </cell>
          <cell r="AV6744" t="str">
            <v>sc</v>
          </cell>
        </row>
        <row r="6745">
          <cell r="AP6745">
            <v>472533</v>
          </cell>
          <cell r="AQ6745">
            <v>12002932</v>
          </cell>
          <cell r="AR6745">
            <v>12</v>
          </cell>
          <cell r="AS6745">
            <v>42494</v>
          </cell>
          <cell r="AT6745" t="str">
            <v>092-2014 Reservado Estudios y diseños FDL BARRIOS UNIDOS Circuito Movilidad  -</v>
          </cell>
          <cell r="AU6745">
            <v>0</v>
          </cell>
          <cell r="AV6745" t="str">
            <v>sc</v>
          </cell>
        </row>
        <row r="6746">
          <cell r="AP6746">
            <v>473494</v>
          </cell>
          <cell r="AQ6746">
            <v>12002933</v>
          </cell>
          <cell r="AR6746">
            <v>12</v>
          </cell>
          <cell r="AS6746">
            <v>42494</v>
          </cell>
          <cell r="AT6746" t="str">
            <v>638-2013 Reservado Estudios y diseños FDL BARRIOS UNIDOS Circuito Movilidad  -</v>
          </cell>
          <cell r="AU6746">
            <v>0</v>
          </cell>
          <cell r="AV6746" t="str">
            <v>sc</v>
          </cell>
        </row>
        <row r="6747">
          <cell r="AP6747">
            <v>506638</v>
          </cell>
          <cell r="AQ6747">
            <v>12002821</v>
          </cell>
          <cell r="AR6747">
            <v>12</v>
          </cell>
          <cell r="AS6747">
            <v>42503</v>
          </cell>
          <cell r="AT6747" t="str">
            <v>IDU-1810-2013 Terminado Diagnostico IDU Arterial  -</v>
          </cell>
          <cell r="AU6747">
            <v>0</v>
          </cell>
          <cell r="AV6747" t="str">
            <v>sc</v>
          </cell>
        </row>
        <row r="6748">
          <cell r="AP6748">
            <v>506640</v>
          </cell>
          <cell r="AQ6748">
            <v>12002821</v>
          </cell>
          <cell r="AR6748">
            <v>12</v>
          </cell>
          <cell r="AS6748">
            <v>42503</v>
          </cell>
          <cell r="AT6748" t="str">
            <v>IDU-1810-2013 Terminado Diagnostico IDU Arterial  -</v>
          </cell>
          <cell r="AU6748">
            <v>0</v>
          </cell>
          <cell r="AV6748" t="str">
            <v>sc</v>
          </cell>
        </row>
        <row r="6749">
          <cell r="AP6749">
            <v>506658</v>
          </cell>
          <cell r="AQ6749">
            <v>12002948</v>
          </cell>
          <cell r="AR6749">
            <v>12</v>
          </cell>
          <cell r="AS6749">
            <v>42503</v>
          </cell>
          <cell r="AT6749" t="str">
            <v>IDU-1810-2013 Terminado Diagnostico IDU Arterial  -</v>
          </cell>
          <cell r="AU6749">
            <v>0</v>
          </cell>
          <cell r="AV6749" t="str">
            <v>sc</v>
          </cell>
        </row>
        <row r="6750">
          <cell r="AP6750">
            <v>506660</v>
          </cell>
          <cell r="AQ6750">
            <v>12002948</v>
          </cell>
          <cell r="AR6750">
            <v>12</v>
          </cell>
          <cell r="AS6750">
            <v>42503</v>
          </cell>
          <cell r="AT6750" t="str">
            <v>IDU-1810-2013 Terminado Diagnostico IDU Arterial  -</v>
          </cell>
          <cell r="AU6750">
            <v>0</v>
          </cell>
          <cell r="AV6750" t="str">
            <v>sc</v>
          </cell>
        </row>
        <row r="6751">
          <cell r="AP6751">
            <v>506663</v>
          </cell>
          <cell r="AQ6751">
            <v>12002862</v>
          </cell>
          <cell r="AR6751">
            <v>12</v>
          </cell>
          <cell r="AS6751">
            <v>42503</v>
          </cell>
          <cell r="AT6751" t="str">
            <v>IDU-1810-2013 Terminado Diagnostico IDU Arterial  -</v>
          </cell>
          <cell r="AU6751">
            <v>0</v>
          </cell>
          <cell r="AV6751" t="str">
            <v>sc</v>
          </cell>
        </row>
        <row r="6752">
          <cell r="AP6752">
            <v>506665</v>
          </cell>
          <cell r="AQ6752">
            <v>12002862</v>
          </cell>
          <cell r="AR6752">
            <v>12</v>
          </cell>
          <cell r="AS6752">
            <v>42503</v>
          </cell>
          <cell r="AT6752" t="str">
            <v>IDU-1810-2013 Terminado Diagnostico IDU Arterial  -</v>
          </cell>
          <cell r="AU6752">
            <v>0</v>
          </cell>
          <cell r="AV6752" t="str">
            <v>sc</v>
          </cell>
        </row>
        <row r="6753">
          <cell r="AP6753">
            <v>506668</v>
          </cell>
          <cell r="AQ6753">
            <v>12002861</v>
          </cell>
          <cell r="AR6753">
            <v>12</v>
          </cell>
          <cell r="AS6753">
            <v>42503</v>
          </cell>
          <cell r="AT6753" t="str">
            <v>IDU-1810-2013 Terminado Diagnostico IDU Arterial  -</v>
          </cell>
          <cell r="AU6753">
            <v>0</v>
          </cell>
          <cell r="AV6753" t="str">
            <v>sc</v>
          </cell>
        </row>
        <row r="6754">
          <cell r="AP6754">
            <v>506670</v>
          </cell>
          <cell r="AQ6754">
            <v>12002861</v>
          </cell>
          <cell r="AR6754">
            <v>12</v>
          </cell>
          <cell r="AS6754">
            <v>42503</v>
          </cell>
          <cell r="AT6754" t="str">
            <v>IDU-1810-2013 Terminado Diagnostico IDU Arterial  -</v>
          </cell>
          <cell r="AU6754">
            <v>0</v>
          </cell>
          <cell r="AV6754" t="str">
            <v>sc</v>
          </cell>
        </row>
        <row r="6755">
          <cell r="AP6755">
            <v>506673</v>
          </cell>
          <cell r="AQ6755">
            <v>12002848</v>
          </cell>
          <cell r="AR6755">
            <v>12</v>
          </cell>
          <cell r="AS6755">
            <v>42503</v>
          </cell>
          <cell r="AT6755" t="str">
            <v>IDU-1810-2013 Terminado Diagnostico IDU Arterial  -</v>
          </cell>
          <cell r="AU6755">
            <v>0</v>
          </cell>
          <cell r="AV6755" t="str">
            <v>sc</v>
          </cell>
        </row>
        <row r="6756">
          <cell r="AP6756">
            <v>506675</v>
          </cell>
          <cell r="AQ6756">
            <v>12002848</v>
          </cell>
          <cell r="AR6756">
            <v>12</v>
          </cell>
          <cell r="AS6756">
            <v>42503</v>
          </cell>
          <cell r="AT6756" t="str">
            <v>IDU-1810-2013 Terminado Diagnostico IDU Arterial  -</v>
          </cell>
          <cell r="AU6756">
            <v>0</v>
          </cell>
          <cell r="AV6756" t="str">
            <v>sc</v>
          </cell>
        </row>
        <row r="6757">
          <cell r="AP6757">
            <v>506683</v>
          </cell>
          <cell r="AQ6757">
            <v>12002822</v>
          </cell>
          <cell r="AR6757">
            <v>12</v>
          </cell>
          <cell r="AS6757">
            <v>42503</v>
          </cell>
          <cell r="AT6757" t="str">
            <v>IDU-1810-2013 Terminado Diagnostico IDU Arterial  -</v>
          </cell>
          <cell r="AU6757">
            <v>0</v>
          </cell>
          <cell r="AV6757" t="str">
            <v>sc</v>
          </cell>
        </row>
        <row r="6758">
          <cell r="AP6758">
            <v>506685</v>
          </cell>
          <cell r="AQ6758">
            <v>12002822</v>
          </cell>
          <cell r="AR6758">
            <v>12</v>
          </cell>
          <cell r="AS6758">
            <v>42503</v>
          </cell>
          <cell r="AT6758" t="str">
            <v>IDU-1810-2013 Terminado Diagnostico IDU Arterial  -</v>
          </cell>
          <cell r="AU6758">
            <v>0</v>
          </cell>
          <cell r="AV6758" t="str">
            <v>sc</v>
          </cell>
        </row>
        <row r="6759">
          <cell r="AP6759">
            <v>506688</v>
          </cell>
          <cell r="AQ6759">
            <v>12002820</v>
          </cell>
          <cell r="AR6759">
            <v>12</v>
          </cell>
          <cell r="AS6759">
            <v>42503</v>
          </cell>
          <cell r="AT6759" t="str">
            <v>IDU-1810-2013 Terminado Diagnostico IDU Arterial  -</v>
          </cell>
          <cell r="AU6759">
            <v>0</v>
          </cell>
          <cell r="AV6759" t="str">
            <v>sc</v>
          </cell>
        </row>
        <row r="6760">
          <cell r="AP6760">
            <v>506690</v>
          </cell>
          <cell r="AQ6760">
            <v>12002820</v>
          </cell>
          <cell r="AR6760">
            <v>12</v>
          </cell>
          <cell r="AS6760">
            <v>42503</v>
          </cell>
          <cell r="AT6760" t="str">
            <v>IDU-1810-2013 Terminado Diagnostico IDU Arterial  -</v>
          </cell>
          <cell r="AU6760">
            <v>0</v>
          </cell>
          <cell r="AV6760" t="str">
            <v>sc</v>
          </cell>
        </row>
        <row r="6761">
          <cell r="AP6761">
            <v>506708</v>
          </cell>
          <cell r="AQ6761">
            <v>12002823</v>
          </cell>
          <cell r="AR6761">
            <v>12</v>
          </cell>
          <cell r="AS6761">
            <v>42503</v>
          </cell>
          <cell r="AT6761" t="str">
            <v>IDU-1810-2013 Terminado Diagnostico IDU Arterial  -</v>
          </cell>
          <cell r="AU6761">
            <v>0</v>
          </cell>
          <cell r="AV6761" t="str">
            <v>sc</v>
          </cell>
        </row>
        <row r="6762">
          <cell r="AP6762">
            <v>506710</v>
          </cell>
          <cell r="AQ6762">
            <v>12002823</v>
          </cell>
          <cell r="AR6762">
            <v>12</v>
          </cell>
          <cell r="AS6762">
            <v>42503</v>
          </cell>
          <cell r="AT6762" t="str">
            <v>IDU-1810-2013 Terminado Diagnostico IDU Arterial  -</v>
          </cell>
          <cell r="AU6762">
            <v>0</v>
          </cell>
          <cell r="AV6762" t="str">
            <v>sc</v>
          </cell>
        </row>
        <row r="6763">
          <cell r="AP6763">
            <v>506718</v>
          </cell>
          <cell r="AQ6763">
            <v>12002819</v>
          </cell>
          <cell r="AR6763">
            <v>12</v>
          </cell>
          <cell r="AS6763">
            <v>42503</v>
          </cell>
          <cell r="AT6763" t="str">
            <v>IDU-1810-2013 Terminado Diagnostico IDU Arterial  -</v>
          </cell>
          <cell r="AU6763">
            <v>0</v>
          </cell>
          <cell r="AV6763" t="str">
            <v>sc</v>
          </cell>
        </row>
        <row r="6764">
          <cell r="AP6764">
            <v>506720</v>
          </cell>
          <cell r="AQ6764">
            <v>12002819</v>
          </cell>
          <cell r="AR6764">
            <v>12</v>
          </cell>
          <cell r="AS6764">
            <v>42503</v>
          </cell>
          <cell r="AT6764" t="str">
            <v>IDU-1810-2013 Terminado Diagnostico IDU Arterial  -</v>
          </cell>
          <cell r="AU6764">
            <v>0</v>
          </cell>
          <cell r="AV6764" t="str">
            <v>sc</v>
          </cell>
        </row>
        <row r="6765">
          <cell r="AP6765">
            <v>506728</v>
          </cell>
          <cell r="AQ6765">
            <v>12002815</v>
          </cell>
          <cell r="AR6765">
            <v>12</v>
          </cell>
          <cell r="AS6765">
            <v>42503</v>
          </cell>
          <cell r="AT6765" t="str">
            <v>IDU-1810-2013 Terminado Diagnostico IDU Arterial  -</v>
          </cell>
          <cell r="AU6765">
            <v>0</v>
          </cell>
          <cell r="AV6765" t="str">
            <v>sc</v>
          </cell>
        </row>
        <row r="6766">
          <cell r="AP6766">
            <v>506730</v>
          </cell>
          <cell r="AQ6766">
            <v>12002815</v>
          </cell>
          <cell r="AR6766">
            <v>12</v>
          </cell>
          <cell r="AS6766">
            <v>42503</v>
          </cell>
          <cell r="AT6766" t="str">
            <v>IDU-1810-2013 Terminado Diagnostico IDU Arterial  -</v>
          </cell>
          <cell r="AU6766">
            <v>0</v>
          </cell>
          <cell r="AV6766" t="str">
            <v>sc</v>
          </cell>
        </row>
        <row r="6767">
          <cell r="AP6767">
            <v>506733</v>
          </cell>
          <cell r="AQ6767">
            <v>12002816</v>
          </cell>
          <cell r="AR6767">
            <v>12</v>
          </cell>
          <cell r="AS6767">
            <v>42503</v>
          </cell>
          <cell r="AT6767" t="str">
            <v>IDU-1810-2013 Terminado Diagnostico IDU Arterial  -</v>
          </cell>
          <cell r="AU6767">
            <v>0</v>
          </cell>
          <cell r="AV6767" t="str">
            <v>sc</v>
          </cell>
        </row>
        <row r="6768">
          <cell r="AP6768">
            <v>506735</v>
          </cell>
          <cell r="AQ6768">
            <v>12002816</v>
          </cell>
          <cell r="AR6768">
            <v>12</v>
          </cell>
          <cell r="AS6768">
            <v>42503</v>
          </cell>
          <cell r="AT6768" t="str">
            <v>IDU-1810-2013 Terminado Diagnostico IDU Arterial  -</v>
          </cell>
          <cell r="AU6768">
            <v>0</v>
          </cell>
          <cell r="AV6768" t="str">
            <v>sc</v>
          </cell>
        </row>
        <row r="6769">
          <cell r="AP6769">
            <v>506738</v>
          </cell>
          <cell r="AQ6769">
            <v>12002817</v>
          </cell>
          <cell r="AR6769">
            <v>12</v>
          </cell>
          <cell r="AS6769">
            <v>42503</v>
          </cell>
          <cell r="AT6769" t="str">
            <v>IDU-1810-2013 Terminado Diagnostico IDU Arterial  -</v>
          </cell>
          <cell r="AU6769">
            <v>0</v>
          </cell>
          <cell r="AV6769" t="str">
            <v>sc</v>
          </cell>
        </row>
        <row r="6770">
          <cell r="AP6770">
            <v>506740</v>
          </cell>
          <cell r="AQ6770">
            <v>12002817</v>
          </cell>
          <cell r="AR6770">
            <v>12</v>
          </cell>
          <cell r="AS6770">
            <v>42503</v>
          </cell>
          <cell r="AT6770" t="str">
            <v>IDU-1810-2013 Terminado Diagnostico IDU Arterial  -</v>
          </cell>
          <cell r="AU6770">
            <v>0</v>
          </cell>
          <cell r="AV6770" t="str">
            <v>sc</v>
          </cell>
        </row>
        <row r="6771">
          <cell r="AP6771">
            <v>506743</v>
          </cell>
          <cell r="AQ6771">
            <v>12002818</v>
          </cell>
          <cell r="AR6771">
            <v>12</v>
          </cell>
          <cell r="AS6771">
            <v>42503</v>
          </cell>
          <cell r="AT6771" t="str">
            <v>IDU-1810-2013 Terminado Diagnostico IDU Arterial  -</v>
          </cell>
          <cell r="AU6771">
            <v>0</v>
          </cell>
          <cell r="AV6771" t="str">
            <v>sc</v>
          </cell>
        </row>
        <row r="6772">
          <cell r="AP6772">
            <v>506745</v>
          </cell>
          <cell r="AQ6772">
            <v>12002818</v>
          </cell>
          <cell r="AR6772">
            <v>12</v>
          </cell>
          <cell r="AS6772">
            <v>42503</v>
          </cell>
          <cell r="AT6772" t="str">
            <v>IDU-1810-2013 Terminado Diagnostico IDU Arterial  -</v>
          </cell>
          <cell r="AU6772">
            <v>0</v>
          </cell>
          <cell r="AV6772" t="str">
            <v>sc</v>
          </cell>
        </row>
        <row r="6773">
          <cell r="AP6773">
            <v>506917</v>
          </cell>
          <cell r="AQ6773">
            <v>12002939</v>
          </cell>
          <cell r="AR6773">
            <v>12</v>
          </cell>
          <cell r="AS6773">
            <v>42503</v>
          </cell>
          <cell r="AT6773" t="str">
            <v>IDU-1810-2013 Terminado Mantenimiento Periódico IDU Arterial  --POLIZA ESTABILIDAD ACTIVA</v>
          </cell>
          <cell r="AU6773">
            <v>44165</v>
          </cell>
          <cell r="AV6773" t="str">
            <v>sc</v>
          </cell>
        </row>
        <row r="6774">
          <cell r="AP6774">
            <v>506923</v>
          </cell>
          <cell r="AQ6774">
            <v>12002849</v>
          </cell>
          <cell r="AR6774">
            <v>12</v>
          </cell>
          <cell r="AS6774">
            <v>42503</v>
          </cell>
          <cell r="AT6774" t="str">
            <v>IDU-1810-2013 Terminado Mantenimiento Periódico IDU Arterial  --POLIZA ESTABILIDAD ACTIVA</v>
          </cell>
          <cell r="AU6774">
            <v>44165</v>
          </cell>
          <cell r="AV6774" t="str">
            <v>sc</v>
          </cell>
        </row>
        <row r="6775">
          <cell r="AP6775">
            <v>506931</v>
          </cell>
          <cell r="AQ6775">
            <v>12002859</v>
          </cell>
          <cell r="AR6775">
            <v>12</v>
          </cell>
          <cell r="AS6775">
            <v>42503</v>
          </cell>
          <cell r="AT6775" t="str">
            <v>IDU-1810-2013 Terminado Diagnostico IDU Arterial  -Puente6-POLIZA ESTABILIDAD ACTIVA</v>
          </cell>
          <cell r="AU6775">
            <v>43555</v>
          </cell>
          <cell r="AV6775" t="str">
            <v>sc</v>
          </cell>
        </row>
        <row r="6776">
          <cell r="AP6776">
            <v>506933</v>
          </cell>
          <cell r="AQ6776">
            <v>12002859</v>
          </cell>
          <cell r="AR6776">
            <v>12</v>
          </cell>
          <cell r="AS6776">
            <v>42503</v>
          </cell>
          <cell r="AT6776" t="str">
            <v>IDU-1810-2013 Terminado Diagnostico IDU Arterial  -Puente6-POLIZA ESTABILIDAD ACTIVA</v>
          </cell>
          <cell r="AU6776">
            <v>43555</v>
          </cell>
          <cell r="AV6776" t="str">
            <v>sc</v>
          </cell>
        </row>
        <row r="6777">
          <cell r="AP6777">
            <v>506939</v>
          </cell>
          <cell r="AQ6777">
            <v>12002867</v>
          </cell>
          <cell r="AR6777">
            <v>12</v>
          </cell>
          <cell r="AS6777">
            <v>42503</v>
          </cell>
          <cell r="AT6777" t="str">
            <v>IDU-1810-2013 Terminado Mantenimiento Periódico IDU Arterial  --POLIZA ESTABILIDAD ACTIVA</v>
          </cell>
          <cell r="AU6777">
            <v>44165</v>
          </cell>
          <cell r="AV6777" t="str">
            <v>sc</v>
          </cell>
        </row>
        <row r="6778">
          <cell r="AP6778">
            <v>506942</v>
          </cell>
          <cell r="AQ6778">
            <v>12002866</v>
          </cell>
          <cell r="AR6778">
            <v>12</v>
          </cell>
          <cell r="AS6778">
            <v>42503</v>
          </cell>
          <cell r="AT6778" t="str">
            <v>IDU-1810-2013 Terminado Mantenimiento Periódico IDU Arterial  --POLIZA ESTABILIDAD ACTIVA</v>
          </cell>
          <cell r="AU6778">
            <v>44165</v>
          </cell>
          <cell r="AV6778" t="str">
            <v>sc</v>
          </cell>
        </row>
        <row r="6779">
          <cell r="AP6779">
            <v>506945</v>
          </cell>
          <cell r="AQ6779">
            <v>12002938</v>
          </cell>
          <cell r="AR6779">
            <v>12</v>
          </cell>
          <cell r="AS6779">
            <v>42503</v>
          </cell>
          <cell r="AT6779" t="str">
            <v>IDU-1810-2013 Terminado Mantenimiento Periódico IDU Arterial  --POLIZA ESTABILIDAD ACTIVA</v>
          </cell>
          <cell r="AU6779">
            <v>44165</v>
          </cell>
          <cell r="AV6779" t="str">
            <v>sc</v>
          </cell>
        </row>
        <row r="6780">
          <cell r="AP6780">
            <v>506948</v>
          </cell>
          <cell r="AQ6780">
            <v>12002941</v>
          </cell>
          <cell r="AR6780">
            <v>12</v>
          </cell>
          <cell r="AS6780">
            <v>42503</v>
          </cell>
          <cell r="AT6780" t="str">
            <v>IDU-1810-2013 Terminado Mantenimiento Periódico IDU Arterial  --POLIZA ESTABILIDAD ACTIVA</v>
          </cell>
          <cell r="AU6780">
            <v>44165</v>
          </cell>
          <cell r="AV6780" t="str">
            <v>sc</v>
          </cell>
        </row>
        <row r="6781">
          <cell r="AP6781">
            <v>506951</v>
          </cell>
          <cell r="AQ6781">
            <v>12002943</v>
          </cell>
          <cell r="AR6781">
            <v>12</v>
          </cell>
          <cell r="AS6781">
            <v>42503</v>
          </cell>
          <cell r="AT6781" t="str">
            <v>IDU-1810-2013 Terminado Mantenimiento Periódico IDU Arterial  --POLIZA ESTABILIDAD ACTIVA</v>
          </cell>
          <cell r="AU6781">
            <v>44165</v>
          </cell>
          <cell r="AV6781" t="str">
            <v>sc</v>
          </cell>
        </row>
        <row r="6782">
          <cell r="AP6782">
            <v>506954</v>
          </cell>
          <cell r="AQ6782">
            <v>12002947</v>
          </cell>
          <cell r="AR6782">
            <v>12</v>
          </cell>
          <cell r="AS6782">
            <v>42503</v>
          </cell>
          <cell r="AT6782" t="str">
            <v>IDU-1810-2013 Terminado Mantenimiento Periódico IDU Arterial  --POLIZA ESTABILIDAD ACTIVA</v>
          </cell>
          <cell r="AU6782">
            <v>44165</v>
          </cell>
          <cell r="AV6782" t="str">
            <v>sc</v>
          </cell>
        </row>
        <row r="6783">
          <cell r="AP6783">
            <v>506957</v>
          </cell>
          <cell r="AQ6783">
            <v>50008478</v>
          </cell>
          <cell r="AR6783">
            <v>12</v>
          </cell>
          <cell r="AS6783">
            <v>42503</v>
          </cell>
          <cell r="AT6783" t="str">
            <v>IDU-1810-2013 Terminado Diagnostico IDU Arterial  -Puente1-POLIZA ESTABILIDAD ACTIVA</v>
          </cell>
          <cell r="AU6783">
            <v>43555</v>
          </cell>
          <cell r="AV6783" t="str">
            <v>sc</v>
          </cell>
        </row>
        <row r="6784">
          <cell r="AP6784">
            <v>506959</v>
          </cell>
          <cell r="AQ6784">
            <v>50008478</v>
          </cell>
          <cell r="AR6784">
            <v>12</v>
          </cell>
          <cell r="AS6784">
            <v>42503</v>
          </cell>
          <cell r="AT6784" t="str">
            <v>IDU-1810-2013 Terminado Diagnostico IDU Arterial  -Puente1-POLIZA ESTABILIDAD ACTIVA</v>
          </cell>
          <cell r="AU6784">
            <v>43555</v>
          </cell>
          <cell r="AV6784" t="str">
            <v>sc</v>
          </cell>
        </row>
        <row r="6785">
          <cell r="AP6785">
            <v>506962</v>
          </cell>
          <cell r="AQ6785">
            <v>12002846</v>
          </cell>
          <cell r="AR6785">
            <v>12</v>
          </cell>
          <cell r="AS6785">
            <v>42503</v>
          </cell>
          <cell r="AT6785" t="str">
            <v>IDU-1810-2013 Terminado Diagnostico IDU Arterial  -</v>
          </cell>
          <cell r="AU6785">
            <v>0</v>
          </cell>
          <cell r="AV6785" t="str">
            <v>sc</v>
          </cell>
        </row>
        <row r="6786">
          <cell r="AP6786">
            <v>506965</v>
          </cell>
          <cell r="AQ6786">
            <v>12002937</v>
          </cell>
          <cell r="AR6786">
            <v>12</v>
          </cell>
          <cell r="AS6786">
            <v>42503</v>
          </cell>
          <cell r="AT6786" t="str">
            <v>IDU-1810-2013 Terminado Mantenimiento Periódico IDU Arterial  --POLIZA ESTABILIDAD ACTIVA</v>
          </cell>
          <cell r="AU6786">
            <v>44165</v>
          </cell>
          <cell r="AV6786" t="str">
            <v>sc</v>
          </cell>
        </row>
        <row r="6787">
          <cell r="AP6787">
            <v>506968</v>
          </cell>
          <cell r="AQ6787">
            <v>12002834</v>
          </cell>
          <cell r="AR6787">
            <v>12</v>
          </cell>
          <cell r="AS6787">
            <v>42503</v>
          </cell>
          <cell r="AT6787" t="str">
            <v>IDU-1810-2013 Terminado Mantenimiento Periódico IDU Arterial  --POLIZA ESTABILIDAD ACTIVA</v>
          </cell>
          <cell r="AU6787">
            <v>44165</v>
          </cell>
          <cell r="AV6787" t="str">
            <v>sc</v>
          </cell>
        </row>
        <row r="6788">
          <cell r="AP6788">
            <v>506976</v>
          </cell>
          <cell r="AQ6788">
            <v>12002845</v>
          </cell>
          <cell r="AR6788">
            <v>12</v>
          </cell>
          <cell r="AS6788">
            <v>42503</v>
          </cell>
          <cell r="AT6788" t="str">
            <v>IDU-1810-2013 Terminado Diagnostico IDU Arterial  -</v>
          </cell>
          <cell r="AU6788">
            <v>0</v>
          </cell>
          <cell r="AV6788" t="str">
            <v>sc</v>
          </cell>
        </row>
        <row r="6789">
          <cell r="AP6789">
            <v>506979</v>
          </cell>
          <cell r="AQ6789">
            <v>12002828</v>
          </cell>
          <cell r="AR6789">
            <v>12</v>
          </cell>
          <cell r="AS6789">
            <v>42503</v>
          </cell>
          <cell r="AT6789" t="str">
            <v>IDU-1810-2013 Terminado Mantenimiento Periódico IDU Arterial  --POLIZA ESTABILIDAD ACTIVA</v>
          </cell>
          <cell r="AU6789">
            <v>44165</v>
          </cell>
          <cell r="AV6789" t="str">
            <v>sc</v>
          </cell>
        </row>
        <row r="6790">
          <cell r="AP6790">
            <v>506982</v>
          </cell>
          <cell r="AQ6790">
            <v>12002830</v>
          </cell>
          <cell r="AR6790">
            <v>12</v>
          </cell>
          <cell r="AS6790">
            <v>42503</v>
          </cell>
          <cell r="AT6790" t="str">
            <v>IDU-1810-2013 Terminado Mantenimiento Periódico IDU Arterial  --POLIZA ESTABILIDAD ACTIVA</v>
          </cell>
          <cell r="AU6790">
            <v>44165</v>
          </cell>
          <cell r="AV6790" t="str">
            <v>sc</v>
          </cell>
        </row>
        <row r="6791">
          <cell r="AP6791">
            <v>506985</v>
          </cell>
          <cell r="AQ6791">
            <v>12002831</v>
          </cell>
          <cell r="AR6791">
            <v>12</v>
          </cell>
          <cell r="AS6791">
            <v>42503</v>
          </cell>
          <cell r="AT6791" t="str">
            <v>IDU-1810-2013 Terminado Mantenimiento Periódico IDU Arterial  --POLIZA ESTABILIDAD ACTIVA</v>
          </cell>
          <cell r="AU6791">
            <v>44165</v>
          </cell>
          <cell r="AV6791" t="str">
            <v>sc</v>
          </cell>
        </row>
        <row r="6792">
          <cell r="AP6792">
            <v>506988</v>
          </cell>
          <cell r="AQ6792">
            <v>12002833</v>
          </cell>
          <cell r="AR6792">
            <v>12</v>
          </cell>
          <cell r="AS6792">
            <v>42503</v>
          </cell>
          <cell r="AT6792" t="str">
            <v>IDU-1810-2013 Terminado Mantenimiento Periódico IDU Arterial  --POLIZA ESTABILIDAD ACTIVA</v>
          </cell>
          <cell r="AU6792">
            <v>44165</v>
          </cell>
          <cell r="AV6792" t="str">
            <v>sc</v>
          </cell>
        </row>
        <row r="6793">
          <cell r="AP6793">
            <v>506991</v>
          </cell>
          <cell r="AQ6793">
            <v>12002835</v>
          </cell>
          <cell r="AR6793">
            <v>12</v>
          </cell>
          <cell r="AS6793">
            <v>42503</v>
          </cell>
          <cell r="AT6793" t="str">
            <v>IDU-1810-2013 Terminado Mantenimiento Periódico IDU Arterial  --POLIZA ESTABILIDAD ACTIVA</v>
          </cell>
          <cell r="AU6793">
            <v>44165</v>
          </cell>
          <cell r="AV6793" t="str">
            <v>sc</v>
          </cell>
        </row>
        <row r="6794">
          <cell r="AP6794">
            <v>506994</v>
          </cell>
          <cell r="AQ6794">
            <v>12002838</v>
          </cell>
          <cell r="AR6794">
            <v>12</v>
          </cell>
          <cell r="AS6794">
            <v>42503</v>
          </cell>
          <cell r="AT6794" t="str">
            <v>IDU-1810-2013 Terminado Diagnostico IDU Arterial  -</v>
          </cell>
          <cell r="AU6794">
            <v>0</v>
          </cell>
          <cell r="AV6794" t="str">
            <v>sc</v>
          </cell>
        </row>
        <row r="6795">
          <cell r="AP6795">
            <v>506997</v>
          </cell>
          <cell r="AQ6795">
            <v>12002839</v>
          </cell>
          <cell r="AR6795">
            <v>12</v>
          </cell>
          <cell r="AS6795">
            <v>42503</v>
          </cell>
          <cell r="AT6795" t="str">
            <v>IDU-1810-2013 Terminado Diagnostico IDU Arterial  -</v>
          </cell>
          <cell r="AU6795">
            <v>0</v>
          </cell>
          <cell r="AV6795" t="str">
            <v>sc</v>
          </cell>
        </row>
        <row r="6796">
          <cell r="AP6796">
            <v>507000</v>
          </cell>
          <cell r="AQ6796">
            <v>12002840</v>
          </cell>
          <cell r="AR6796">
            <v>12</v>
          </cell>
          <cell r="AS6796">
            <v>42503</v>
          </cell>
          <cell r="AT6796" t="str">
            <v>IDU-1810-2013 Terminado Diagnostico IDU Arterial  -</v>
          </cell>
          <cell r="AU6796">
            <v>0</v>
          </cell>
          <cell r="AV6796" t="str">
            <v>sc</v>
          </cell>
        </row>
        <row r="6797">
          <cell r="AP6797">
            <v>507003</v>
          </cell>
          <cell r="AQ6797">
            <v>12002841</v>
          </cell>
          <cell r="AR6797">
            <v>12</v>
          </cell>
          <cell r="AS6797">
            <v>42503</v>
          </cell>
          <cell r="AT6797" t="str">
            <v>IDU-1810-2013 Terminado Diagnostico IDU Arterial  -</v>
          </cell>
          <cell r="AU6797">
            <v>0</v>
          </cell>
          <cell r="AV6797" t="str">
            <v>sc</v>
          </cell>
        </row>
        <row r="6798">
          <cell r="AP6798">
            <v>507006</v>
          </cell>
          <cell r="AQ6798">
            <v>12002842</v>
          </cell>
          <cell r="AR6798">
            <v>12</v>
          </cell>
          <cell r="AS6798">
            <v>42503</v>
          </cell>
          <cell r="AT6798" t="str">
            <v>IDU-1810-2013 Terminado Diagnostico IDU Arterial  -</v>
          </cell>
          <cell r="AU6798">
            <v>0</v>
          </cell>
          <cell r="AV6798" t="str">
            <v>sc</v>
          </cell>
        </row>
        <row r="6799">
          <cell r="AP6799">
            <v>507009</v>
          </cell>
          <cell r="AQ6799">
            <v>12002843</v>
          </cell>
          <cell r="AR6799">
            <v>12</v>
          </cell>
          <cell r="AS6799">
            <v>42503</v>
          </cell>
          <cell r="AT6799" t="str">
            <v>IDU-1810-2013 Terminado Diagnostico IDU Arterial  -</v>
          </cell>
          <cell r="AU6799">
            <v>0</v>
          </cell>
          <cell r="AV6799" t="str">
            <v>sc</v>
          </cell>
        </row>
        <row r="6800">
          <cell r="AP6800">
            <v>507012</v>
          </cell>
          <cell r="AQ6800">
            <v>12002844</v>
          </cell>
          <cell r="AR6800">
            <v>12</v>
          </cell>
          <cell r="AS6800">
            <v>42503</v>
          </cell>
          <cell r="AT6800" t="str">
            <v>IDU-1810-2013 Terminado Diagnostico IDU Arterial  -</v>
          </cell>
          <cell r="AU6800">
            <v>0</v>
          </cell>
          <cell r="AV6800" t="str">
            <v>sc</v>
          </cell>
        </row>
        <row r="6801">
          <cell r="AP6801">
            <v>507015</v>
          </cell>
          <cell r="AQ6801">
            <v>12002832</v>
          </cell>
          <cell r="AR6801">
            <v>12</v>
          </cell>
          <cell r="AS6801">
            <v>42503</v>
          </cell>
          <cell r="AT6801" t="str">
            <v>IDU-1810-2013 Terminado Mantenimiento Periódico IDU Arterial  --POLIZA ESTABILIDAD ACTIVA</v>
          </cell>
          <cell r="AU6801">
            <v>44165</v>
          </cell>
          <cell r="AV6801" t="str">
            <v>sc</v>
          </cell>
        </row>
        <row r="6802">
          <cell r="AP6802">
            <v>508288</v>
          </cell>
          <cell r="AQ6802">
            <v>12000912</v>
          </cell>
          <cell r="AR6802">
            <v>12</v>
          </cell>
          <cell r="AS6802">
            <v>42667</v>
          </cell>
          <cell r="AT6802" t="str">
            <v>SD Terminado Mantenimiento Periódico UAERMV Arterial SD -Calzada4-POLIZA ESTABILIDAD* ACTIVA</v>
          </cell>
          <cell r="AU6802">
            <v>42886</v>
          </cell>
          <cell r="AV6802" t="str">
            <v>sc</v>
          </cell>
        </row>
        <row r="6803">
          <cell r="AP6803">
            <v>508290</v>
          </cell>
          <cell r="AQ6803">
            <v>12000912</v>
          </cell>
          <cell r="AR6803">
            <v>12</v>
          </cell>
          <cell r="AS6803">
            <v>42313</v>
          </cell>
          <cell r="AT6803" t="str">
            <v>IDU-074-2009 Terminado Mantenimiento Periódico IDU Arterial  -Calzada4-POLIZA ESTABILIDAD* ACTIVA</v>
          </cell>
          <cell r="AU6803">
            <v>42886</v>
          </cell>
          <cell r="AV6803" t="str">
            <v>sc</v>
          </cell>
        </row>
        <row r="6804">
          <cell r="AP6804">
            <v>508292</v>
          </cell>
          <cell r="AQ6804">
            <v>12000912</v>
          </cell>
          <cell r="AR6804">
            <v>12</v>
          </cell>
          <cell r="AS6804">
            <v>42313</v>
          </cell>
          <cell r="AT6804" t="str">
            <v>IDU-074-2009 Terminado Acciones de Movilidad IDU Arterial  -Calzada4-POLIZA ESTABILIDAD* ACTIVA</v>
          </cell>
          <cell r="AU6804">
            <v>42886</v>
          </cell>
          <cell r="AV6804" t="str">
            <v>sc</v>
          </cell>
        </row>
        <row r="6805">
          <cell r="AP6805">
            <v>508294</v>
          </cell>
          <cell r="AQ6805">
            <v>12000912</v>
          </cell>
          <cell r="AR6805">
            <v>12</v>
          </cell>
          <cell r="AS6805">
            <v>42667</v>
          </cell>
          <cell r="AT6805" t="str">
            <v>SD Terminado Mantenimiento Periódico UAERMV Arterial SD -Calzada4-POLIZA ESTABILIDAD* ACTIVA</v>
          </cell>
          <cell r="AU6805">
            <v>42886</v>
          </cell>
          <cell r="AV6805" t="str">
            <v>sc</v>
          </cell>
        </row>
        <row r="6806">
          <cell r="AP6806">
            <v>508822</v>
          </cell>
          <cell r="AQ6806">
            <v>12002627</v>
          </cell>
          <cell r="AR6806">
            <v>12</v>
          </cell>
          <cell r="AS6806">
            <v>42278</v>
          </cell>
          <cell r="AT6806" t="str">
            <v>059-2014 Terminado Mantenimiento Periódico FDL BARRIOS UNIDOS Circuito Movilidad  -</v>
          </cell>
          <cell r="AU6806">
            <v>0</v>
          </cell>
          <cell r="AV6806" t="str">
            <v>sc</v>
          </cell>
        </row>
        <row r="6807">
          <cell r="AP6807">
            <v>508825</v>
          </cell>
          <cell r="AQ6807">
            <v>12002517</v>
          </cell>
          <cell r="AR6807">
            <v>12</v>
          </cell>
          <cell r="AS6807">
            <v>42101</v>
          </cell>
          <cell r="AT6807" t="str">
            <v>UMV-638-2013 Terminado Acciones de Movilidad UAERMV Circuito Movilidad  -</v>
          </cell>
          <cell r="AU6807">
            <v>0</v>
          </cell>
          <cell r="AV6807" t="str">
            <v>sc</v>
          </cell>
        </row>
        <row r="6808">
          <cell r="AP6808">
            <v>508831</v>
          </cell>
          <cell r="AQ6808">
            <v>12002320</v>
          </cell>
          <cell r="AR6808">
            <v>12</v>
          </cell>
          <cell r="AS6808">
            <v>42033</v>
          </cell>
          <cell r="AT6808" t="str">
            <v>073-2013 Terminado Mantenimiento Periódico FDL BARRIOS UNIDOS Circuito Movilidad  -</v>
          </cell>
          <cell r="AU6808">
            <v>0</v>
          </cell>
          <cell r="AV6808" t="str">
            <v>sc</v>
          </cell>
        </row>
        <row r="6809">
          <cell r="AP6809">
            <v>509119</v>
          </cell>
          <cell r="AQ6809">
            <v>11011615</v>
          </cell>
          <cell r="AR6809">
            <v>12</v>
          </cell>
          <cell r="AS6809">
            <v>42313</v>
          </cell>
          <cell r="AT6809" t="str">
            <v>IDU-69-2008 Terminado Mantenimiento Periódico IDU Arterial  -Calzada 4-POLIZA ESTABILIDAD ACTIVA</v>
          </cell>
          <cell r="AU6809">
            <v>180279</v>
          </cell>
          <cell r="AV6809" t="str">
            <v>sc</v>
          </cell>
        </row>
        <row r="6810">
          <cell r="AP6810">
            <v>509121</v>
          </cell>
          <cell r="AQ6810">
            <v>11011615</v>
          </cell>
          <cell r="AR6810">
            <v>12</v>
          </cell>
          <cell r="AS6810">
            <v>42313</v>
          </cell>
          <cell r="AT6810" t="str">
            <v>IDU-69-2008 Terminado Mantenimiento Rutinario IDU Arterial  -Calzada 4-POLIZA ESTABILIDAD ACTIVA</v>
          </cell>
          <cell r="AU6810">
            <v>181068</v>
          </cell>
          <cell r="AV6810" t="str">
            <v>sc</v>
          </cell>
        </row>
        <row r="6811">
          <cell r="AP6811">
            <v>509123</v>
          </cell>
          <cell r="AQ6811">
            <v>11011615</v>
          </cell>
          <cell r="AR6811">
            <v>12</v>
          </cell>
          <cell r="AS6811">
            <v>42313</v>
          </cell>
          <cell r="AT6811" t="str">
            <v>IDU-45-2011 Terminado Reconstrucción IDU Arterial  -Calzada 4-POLIZA ESTABILIDAD ACTIVA</v>
          </cell>
          <cell r="AU6811">
            <v>181070</v>
          </cell>
          <cell r="AV6811" t="str">
            <v>sc</v>
          </cell>
        </row>
        <row r="6812">
          <cell r="AP6812">
            <v>510955</v>
          </cell>
          <cell r="AQ6812">
            <v>13000309</v>
          </cell>
          <cell r="AR6812">
            <v>12</v>
          </cell>
          <cell r="AS6812">
            <v>42488</v>
          </cell>
          <cell r="AT6812" t="str">
            <v>SD Terminado Mantenimiento Periódico UAERMV Arterial  -</v>
          </cell>
          <cell r="AV6812" t="str">
            <v>sc</v>
          </cell>
        </row>
        <row r="6813">
          <cell r="AP6813">
            <v>511442</v>
          </cell>
          <cell r="AQ6813">
            <v>13000177</v>
          </cell>
          <cell r="AR6813">
            <v>12</v>
          </cell>
          <cell r="AS6813">
            <v>42313</v>
          </cell>
          <cell r="AT6813" t="str">
            <v>IDU-70-2008 Terminado Acciones de Movilidad IDU Arterial  -</v>
          </cell>
          <cell r="AV6813" t="str">
            <v>sc</v>
          </cell>
        </row>
        <row r="6814">
          <cell r="AP6814">
            <v>511447</v>
          </cell>
          <cell r="AQ6814">
            <v>13000188</v>
          </cell>
          <cell r="AR6814">
            <v>12</v>
          </cell>
          <cell r="AS6814">
            <v>42313</v>
          </cell>
          <cell r="AT6814" t="str">
            <v>IDU-70-2008 Terminado Acciones de Movilidad IDU Arterial  -</v>
          </cell>
          <cell r="AV6814" t="str">
            <v>sc</v>
          </cell>
        </row>
        <row r="6815">
          <cell r="AP6815">
            <v>511450</v>
          </cell>
          <cell r="AQ6815">
            <v>13000191</v>
          </cell>
          <cell r="AR6815">
            <v>12</v>
          </cell>
          <cell r="AS6815">
            <v>42313</v>
          </cell>
          <cell r="AT6815" t="str">
            <v>IDU-1810-2013 Terminado Mantenimiento Periódico IDU Arterial  -</v>
          </cell>
          <cell r="AV6815" t="str">
            <v>sc</v>
          </cell>
        </row>
        <row r="6816">
          <cell r="AP6816">
            <v>511452</v>
          </cell>
          <cell r="AQ6816">
            <v>13000191</v>
          </cell>
          <cell r="AR6816">
            <v>12</v>
          </cell>
          <cell r="AS6816">
            <v>42313</v>
          </cell>
          <cell r="AT6816" t="str">
            <v>IDU-70-2008 Terminado Acciones de Movilidad IDU Arterial  -</v>
          </cell>
          <cell r="AV6816" t="str">
            <v>sc</v>
          </cell>
        </row>
        <row r="6817">
          <cell r="AP6817">
            <v>511457</v>
          </cell>
          <cell r="AQ6817">
            <v>13000203</v>
          </cell>
          <cell r="AR6817">
            <v>12</v>
          </cell>
          <cell r="AS6817">
            <v>42313</v>
          </cell>
          <cell r="AT6817" t="str">
            <v>IDU-70-2008 Terminado Acciones de Movilidad IDU Arterial  -</v>
          </cell>
          <cell r="AV6817" t="str">
            <v>sc</v>
          </cell>
        </row>
        <row r="6818">
          <cell r="AP6818">
            <v>511470</v>
          </cell>
          <cell r="AQ6818">
            <v>13000227</v>
          </cell>
          <cell r="AR6818">
            <v>12</v>
          </cell>
          <cell r="AS6818">
            <v>42313</v>
          </cell>
          <cell r="AT6818" t="str">
            <v>IDU-70-2008 Terminado Acciones de Movilidad IDU Arterial  -</v>
          </cell>
          <cell r="AV6818" t="str">
            <v>sc</v>
          </cell>
        </row>
        <row r="6819">
          <cell r="AP6819">
            <v>511475</v>
          </cell>
          <cell r="AQ6819">
            <v>13000233</v>
          </cell>
          <cell r="AR6819">
            <v>12</v>
          </cell>
          <cell r="AS6819">
            <v>42313</v>
          </cell>
          <cell r="AT6819" t="str">
            <v>IDU-70-2008 Terminado Acciones de Movilidad IDU Arterial  -</v>
          </cell>
          <cell r="AV6819" t="str">
            <v>sc</v>
          </cell>
        </row>
        <row r="6820">
          <cell r="AP6820">
            <v>511492</v>
          </cell>
          <cell r="AQ6820">
            <v>13000031</v>
          </cell>
          <cell r="AR6820">
            <v>12</v>
          </cell>
          <cell r="AS6820">
            <v>42313</v>
          </cell>
          <cell r="AT6820" t="str">
            <v>IDU-70-2008 Terminado Mantenimiento Periódico IDU Arterial  -</v>
          </cell>
          <cell r="AV6820" t="str">
            <v>sc</v>
          </cell>
        </row>
        <row r="6821">
          <cell r="AP6821">
            <v>511505</v>
          </cell>
          <cell r="AQ6821">
            <v>13000245</v>
          </cell>
          <cell r="AR6821">
            <v>12</v>
          </cell>
          <cell r="AS6821">
            <v>42723</v>
          </cell>
          <cell r="AT6821" t="str">
            <v>SD Terminado Mantenimiento Periódico UAERMV Arterial SD -</v>
          </cell>
          <cell r="AV6821" t="str">
            <v>sc</v>
          </cell>
        </row>
        <row r="6822">
          <cell r="AP6822">
            <v>511581</v>
          </cell>
          <cell r="AQ6822">
            <v>12002991</v>
          </cell>
          <cell r="AR6822">
            <v>12</v>
          </cell>
          <cell r="AS6822">
            <v>42723</v>
          </cell>
          <cell r="AT6822" t="str">
            <v>SD Terminado Mantenimiento Periódico UAERMV Arterial SD -</v>
          </cell>
          <cell r="AV6822" t="str">
            <v>sc</v>
          </cell>
        </row>
        <row r="6823">
          <cell r="AP6823">
            <v>511584</v>
          </cell>
          <cell r="AQ6823">
            <v>12002992</v>
          </cell>
          <cell r="AR6823">
            <v>12</v>
          </cell>
          <cell r="AS6823">
            <v>42723</v>
          </cell>
          <cell r="AT6823" t="str">
            <v>SD Terminado Mantenimiento Periódico UAERMV Arterial SD -</v>
          </cell>
          <cell r="AV6823" t="str">
            <v>sc</v>
          </cell>
        </row>
        <row r="6824">
          <cell r="AP6824">
            <v>511589</v>
          </cell>
          <cell r="AQ6824">
            <v>12002993</v>
          </cell>
          <cell r="AR6824">
            <v>12</v>
          </cell>
          <cell r="AS6824">
            <v>42760</v>
          </cell>
          <cell r="AT6824" t="str">
            <v>SD Terminado Parcheo UAERMV Arterial SD Reporte Ejecución diciembre de 2016-</v>
          </cell>
          <cell r="AV6824" t="str">
            <v>sc</v>
          </cell>
        </row>
        <row r="6825">
          <cell r="AP6825">
            <v>511596</v>
          </cell>
          <cell r="AQ6825">
            <v>13000023</v>
          </cell>
          <cell r="AR6825">
            <v>12</v>
          </cell>
          <cell r="AS6825">
            <v>42313</v>
          </cell>
          <cell r="AT6825" t="str">
            <v>IDU-70-2008 Terminado Mantenimiento Periódico IDU Arterial  -</v>
          </cell>
          <cell r="AV6825" t="str">
            <v>sc</v>
          </cell>
        </row>
        <row r="6826">
          <cell r="AP6826">
            <v>512530</v>
          </cell>
          <cell r="AQ6826">
            <v>12002274</v>
          </cell>
          <cell r="AR6826">
            <v>12</v>
          </cell>
          <cell r="AS6826">
            <v>42313</v>
          </cell>
          <cell r="AT6826" t="str">
            <v>IDU-2053-2015 Terminado Mantenimiento Periódico IDU Circuito Movilidad  -</v>
          </cell>
          <cell r="AV6826" t="str">
            <v>sc</v>
          </cell>
        </row>
        <row r="6827">
          <cell r="AP6827">
            <v>512541</v>
          </cell>
          <cell r="AQ6827">
            <v>12002453</v>
          </cell>
          <cell r="AR6827">
            <v>12</v>
          </cell>
          <cell r="AS6827">
            <v>42313</v>
          </cell>
          <cell r="AT6827" t="str">
            <v>IDU-2053-2015 Terminado Mantenimiento Periódico IDU Circuito Movilidad  -</v>
          </cell>
          <cell r="AV6827" t="str">
            <v>sc</v>
          </cell>
        </row>
        <row r="6828">
          <cell r="AP6828">
            <v>512547</v>
          </cell>
          <cell r="AQ6828">
            <v>12002334</v>
          </cell>
          <cell r="AR6828">
            <v>12</v>
          </cell>
          <cell r="AS6828">
            <v>42313</v>
          </cell>
          <cell r="AT6828" t="str">
            <v>IDU-2053-2015 Terminado Mantenimiento Periódico IDU Circuito Movilidad  -</v>
          </cell>
          <cell r="AV6828" t="str">
            <v>sc</v>
          </cell>
        </row>
        <row r="6829">
          <cell r="AP6829">
            <v>512550</v>
          </cell>
          <cell r="AQ6829">
            <v>12002308</v>
          </cell>
          <cell r="AR6829">
            <v>12</v>
          </cell>
          <cell r="AS6829">
            <v>42313</v>
          </cell>
          <cell r="AT6829" t="str">
            <v>IDU-2053-2015 Terminado Mantenimiento Periódico IDU Circuito Movilidad  -</v>
          </cell>
          <cell r="AV6829" t="str">
            <v>sc</v>
          </cell>
        </row>
        <row r="6830">
          <cell r="AP6830">
            <v>512553</v>
          </cell>
          <cell r="AQ6830">
            <v>12002354</v>
          </cell>
          <cell r="AR6830">
            <v>12</v>
          </cell>
          <cell r="AS6830">
            <v>42313</v>
          </cell>
          <cell r="AT6830" t="str">
            <v>IDU-2053-2015 Terminado Mantenimiento Periódico IDU Circuito Movilidad  -</v>
          </cell>
          <cell r="AV6830" t="str">
            <v>sc</v>
          </cell>
        </row>
        <row r="6831">
          <cell r="AP6831">
            <v>512556</v>
          </cell>
          <cell r="AQ6831">
            <v>12002402</v>
          </cell>
          <cell r="AR6831">
            <v>12</v>
          </cell>
          <cell r="AS6831">
            <v>42313</v>
          </cell>
          <cell r="AT6831" t="str">
            <v>IDU-2053-2015 Terminado Mantenimiento Periódico IDU Circuito Movilidad  -</v>
          </cell>
          <cell r="AV6831" t="str">
            <v>sc</v>
          </cell>
        </row>
        <row r="6832">
          <cell r="AP6832">
            <v>512583</v>
          </cell>
          <cell r="AQ6832">
            <v>12002377</v>
          </cell>
          <cell r="AR6832">
            <v>12</v>
          </cell>
          <cell r="AS6832">
            <v>42313</v>
          </cell>
          <cell r="AT6832" t="str">
            <v>IDU-2053-2015 Terminado Mantenimiento Periódico IDU Circuito Movilidad  -</v>
          </cell>
          <cell r="AV6832" t="str">
            <v>sc</v>
          </cell>
        </row>
        <row r="6833">
          <cell r="AP6833">
            <v>513472</v>
          </cell>
          <cell r="AQ6833">
            <v>12002140</v>
          </cell>
          <cell r="AR6833">
            <v>12</v>
          </cell>
          <cell r="AS6833">
            <v>42412</v>
          </cell>
          <cell r="AT6833" t="str">
            <v>IDU-1806-2015 Contratado Mantenimiento Periódico IDU Arterial BRIGADA DE REACCIÓN VIAL -</v>
          </cell>
          <cell r="AV6833" t="str">
            <v>sc</v>
          </cell>
        </row>
        <row r="6834">
          <cell r="AP6834">
            <v>513474</v>
          </cell>
          <cell r="AQ6834">
            <v>12002140</v>
          </cell>
          <cell r="AR6834">
            <v>12</v>
          </cell>
          <cell r="AS6834">
            <v>42412</v>
          </cell>
          <cell r="AT6834" t="str">
            <v>IDU-1806-2015 Contratado Mantenimiento Periódico IDU Arterial BRIGADA DE REACCIÓN VIAL -</v>
          </cell>
          <cell r="AV6834" t="str">
            <v>sc</v>
          </cell>
        </row>
        <row r="6835">
          <cell r="AP6835">
            <v>513477</v>
          </cell>
          <cell r="AQ6835">
            <v>12002292</v>
          </cell>
          <cell r="AR6835">
            <v>12</v>
          </cell>
          <cell r="AS6835">
            <v>42412</v>
          </cell>
          <cell r="AT6835" t="str">
            <v>IDU-1806-2015 Contratado Mantenimiento Periódico IDU Arterial BRIGADA DE REACCIÓN VIAL -</v>
          </cell>
          <cell r="AV6835" t="str">
            <v>sc</v>
          </cell>
        </row>
        <row r="6836">
          <cell r="AP6836">
            <v>513479</v>
          </cell>
          <cell r="AQ6836">
            <v>12002292</v>
          </cell>
          <cell r="AR6836">
            <v>12</v>
          </cell>
          <cell r="AS6836">
            <v>42412</v>
          </cell>
          <cell r="AT6836" t="str">
            <v>IDU-1806-2015 Contratado Mantenimiento Periódico IDU Arterial BRIGADA DE REACCIÓN VIAL -</v>
          </cell>
          <cell r="AV6836" t="str">
            <v>sc</v>
          </cell>
        </row>
        <row r="6837">
          <cell r="AP6837">
            <v>513482</v>
          </cell>
          <cell r="AQ6837">
            <v>12002262</v>
          </cell>
          <cell r="AR6837">
            <v>12</v>
          </cell>
          <cell r="AS6837">
            <v>42412</v>
          </cell>
          <cell r="AT6837" t="str">
            <v>IDU-1806-2015 Contratado Mantenimiento Periódico IDU Arterial BRIGADA DE REACCIÓN VIAL -</v>
          </cell>
          <cell r="AV6837" t="str">
            <v>sc</v>
          </cell>
        </row>
        <row r="6838">
          <cell r="AP6838">
            <v>513484</v>
          </cell>
          <cell r="AQ6838">
            <v>12002262</v>
          </cell>
          <cell r="AR6838">
            <v>12</v>
          </cell>
          <cell r="AS6838">
            <v>42412</v>
          </cell>
          <cell r="AT6838" t="str">
            <v>IDU-1806-2015 Contratado Mantenimiento Periódico IDU Arterial BRIGADA DE REACCIÓN VIAL -</v>
          </cell>
          <cell r="AV6838" t="str">
            <v>sc</v>
          </cell>
        </row>
        <row r="6839">
          <cell r="AP6839">
            <v>513487</v>
          </cell>
          <cell r="AQ6839">
            <v>12002238</v>
          </cell>
          <cell r="AR6839">
            <v>12</v>
          </cell>
          <cell r="AS6839">
            <v>42412</v>
          </cell>
          <cell r="AT6839" t="str">
            <v>IDU-1806-2015 Contratado Mantenimiento Periódico IDU Arterial BRIGADA DE REACCIÓN VIAL -</v>
          </cell>
          <cell r="AV6839" t="str">
            <v>sc</v>
          </cell>
        </row>
        <row r="6840">
          <cell r="AP6840">
            <v>513489</v>
          </cell>
          <cell r="AQ6840">
            <v>12002238</v>
          </cell>
          <cell r="AR6840">
            <v>12</v>
          </cell>
          <cell r="AS6840">
            <v>42412</v>
          </cell>
          <cell r="AT6840" t="str">
            <v>IDU-1806-2015 Contratado Mantenimiento Periódico IDU Arterial BRIGADA DE REACCIÓN VIAL -</v>
          </cell>
          <cell r="AV6840" t="str">
            <v>sc</v>
          </cell>
        </row>
        <row r="6841">
          <cell r="AP6841">
            <v>513492</v>
          </cell>
          <cell r="AQ6841">
            <v>12002207</v>
          </cell>
          <cell r="AR6841">
            <v>12</v>
          </cell>
          <cell r="AS6841">
            <v>42412</v>
          </cell>
          <cell r="AT6841" t="str">
            <v>IDU-1806-2015 Contratado Mantenimiento Periódico IDU Arterial BRIGADA DE REACCIÓN VIAL -</v>
          </cell>
          <cell r="AV6841" t="str">
            <v>sc</v>
          </cell>
        </row>
        <row r="6842">
          <cell r="AP6842">
            <v>513494</v>
          </cell>
          <cell r="AQ6842">
            <v>12002207</v>
          </cell>
          <cell r="AR6842">
            <v>12</v>
          </cell>
          <cell r="AS6842">
            <v>42412</v>
          </cell>
          <cell r="AT6842" t="str">
            <v>IDU-1806-2015 Contratado Mantenimiento Periódico IDU Arterial BRIGADA DE REACCIÓN VIAL -</v>
          </cell>
          <cell r="AV6842" t="str">
            <v>sc</v>
          </cell>
        </row>
        <row r="6843">
          <cell r="AP6843">
            <v>513497</v>
          </cell>
          <cell r="AQ6843">
            <v>12002181</v>
          </cell>
          <cell r="AR6843">
            <v>12</v>
          </cell>
          <cell r="AS6843">
            <v>42412</v>
          </cell>
          <cell r="AT6843" t="str">
            <v>IDU-1806-2015 Contratado Mantenimiento Periódico IDU Arterial BRIGADA DE REACCIÓN VIAL -</v>
          </cell>
          <cell r="AV6843" t="str">
            <v>sc</v>
          </cell>
        </row>
        <row r="6844">
          <cell r="AP6844">
            <v>513499</v>
          </cell>
          <cell r="AQ6844">
            <v>12002181</v>
          </cell>
          <cell r="AR6844">
            <v>12</v>
          </cell>
          <cell r="AS6844">
            <v>42412</v>
          </cell>
          <cell r="AT6844" t="str">
            <v>IDU-1806-2015 Contratado Mantenimiento Periódico IDU Arterial BRIGADA DE REACCIÓN VIAL -</v>
          </cell>
          <cell r="AV6844" t="str">
            <v>sc</v>
          </cell>
        </row>
        <row r="6845">
          <cell r="AP6845">
            <v>513502</v>
          </cell>
          <cell r="AQ6845">
            <v>12002157</v>
          </cell>
          <cell r="AR6845">
            <v>12</v>
          </cell>
          <cell r="AS6845">
            <v>42412</v>
          </cell>
          <cell r="AT6845" t="str">
            <v>IDU-1806-2015 Contratado Mantenimiento Periódico IDU Arterial BRIGADA DE REACCIÓN VIAL -</v>
          </cell>
          <cell r="AV6845" t="str">
            <v>sc</v>
          </cell>
        </row>
        <row r="6846">
          <cell r="AP6846">
            <v>513504</v>
          </cell>
          <cell r="AQ6846">
            <v>12002157</v>
          </cell>
          <cell r="AR6846">
            <v>12</v>
          </cell>
          <cell r="AS6846">
            <v>42412</v>
          </cell>
          <cell r="AT6846" t="str">
            <v>IDU-1806-2015 Contratado Mantenimiento Periódico IDU Arterial BRIGADA DE REACCIÓN VIAL -</v>
          </cell>
          <cell r="AV6846" t="str">
            <v>sc</v>
          </cell>
        </row>
        <row r="6847">
          <cell r="AP6847">
            <v>513537</v>
          </cell>
          <cell r="AQ6847">
            <v>12002123</v>
          </cell>
          <cell r="AR6847">
            <v>12</v>
          </cell>
          <cell r="AS6847">
            <v>42412</v>
          </cell>
          <cell r="AT6847" t="str">
            <v>IDU-1806-2015 Contratado Mantenimiento Periódico IDU Arterial BRIGADA DE REACCIÓN VIAL -</v>
          </cell>
          <cell r="AV6847" t="str">
            <v>sc</v>
          </cell>
        </row>
        <row r="6848">
          <cell r="AP6848">
            <v>513539</v>
          </cell>
          <cell r="AQ6848">
            <v>12002123</v>
          </cell>
          <cell r="AR6848">
            <v>12</v>
          </cell>
          <cell r="AS6848">
            <v>42412</v>
          </cell>
          <cell r="AT6848" t="str">
            <v>IDU-1806-2015 Contratado Mantenimiento Periódico IDU Arterial BRIGADA DE REACCIÓN VIAL -</v>
          </cell>
          <cell r="AV6848" t="str">
            <v>sc</v>
          </cell>
        </row>
        <row r="6849">
          <cell r="AP6849">
            <v>514026</v>
          </cell>
          <cell r="AQ6849">
            <v>12001623</v>
          </cell>
          <cell r="AR6849">
            <v>12</v>
          </cell>
          <cell r="AS6849">
            <v>42412</v>
          </cell>
          <cell r="AT6849" t="str">
            <v>IDU-1806-2015 Contratado Mantenimiento Periódico IDU Arterial BRIGADA DE REACCIÓN VIAL -</v>
          </cell>
          <cell r="AV6849" t="str">
            <v>sc</v>
          </cell>
        </row>
        <row r="6850">
          <cell r="AP6850">
            <v>514041</v>
          </cell>
          <cell r="AQ6850">
            <v>12001503</v>
          </cell>
          <cell r="AR6850">
            <v>12</v>
          </cell>
          <cell r="AS6850">
            <v>41519</v>
          </cell>
          <cell r="AT6850" t="str">
            <v>SD Terminado Mantenimiento Periódico UAERMV Arterial  -</v>
          </cell>
          <cell r="AV6850" t="str">
            <v>sc</v>
          </cell>
        </row>
        <row r="6851">
          <cell r="AP6851">
            <v>514043</v>
          </cell>
          <cell r="AQ6851">
            <v>12001503</v>
          </cell>
          <cell r="AR6851">
            <v>12</v>
          </cell>
          <cell r="AS6851">
            <v>41519</v>
          </cell>
          <cell r="AT6851" t="str">
            <v>SD Terminado Mantenimiento Periódico UAERMV Arterial  -</v>
          </cell>
          <cell r="AV6851" t="str">
            <v>sc</v>
          </cell>
        </row>
        <row r="6852">
          <cell r="AP6852">
            <v>514182</v>
          </cell>
          <cell r="AQ6852">
            <v>12001543</v>
          </cell>
          <cell r="AR6852">
            <v>12</v>
          </cell>
          <cell r="AS6852">
            <v>42488</v>
          </cell>
          <cell r="AT6852" t="str">
            <v>SD Terminado Parcheo UAERMV Arterial  --POLIZA ESTABILIDAD ACTIVA</v>
          </cell>
          <cell r="AV6852" t="str">
            <v>sc</v>
          </cell>
        </row>
        <row r="6853">
          <cell r="AP6853">
            <v>514184</v>
          </cell>
          <cell r="AQ6853">
            <v>12001543</v>
          </cell>
          <cell r="AR6853">
            <v>12</v>
          </cell>
          <cell r="AS6853">
            <v>42488</v>
          </cell>
          <cell r="AT6853" t="str">
            <v>SD Terminado Parcheo UAERMV Arterial  --POLIZA ESTABILIDAD ACTIVA</v>
          </cell>
          <cell r="AV6853" t="str">
            <v>sc</v>
          </cell>
        </row>
        <row r="6854">
          <cell r="AP6854">
            <v>514186</v>
          </cell>
          <cell r="AQ6854">
            <v>12001543</v>
          </cell>
          <cell r="AR6854">
            <v>12</v>
          </cell>
          <cell r="AS6854">
            <v>42488</v>
          </cell>
          <cell r="AT6854" t="str">
            <v>SD Terminado Parcheo UAERMV Arterial  --POLIZA ESTABILIDAD ACTIVA</v>
          </cell>
          <cell r="AV6854" t="str">
            <v>sc</v>
          </cell>
        </row>
        <row r="6855">
          <cell r="AP6855">
            <v>514188</v>
          </cell>
          <cell r="AQ6855">
            <v>12001543</v>
          </cell>
          <cell r="AR6855">
            <v>12</v>
          </cell>
          <cell r="AS6855">
            <v>42488</v>
          </cell>
          <cell r="AT6855" t="str">
            <v>SD Terminado Parcheo UAERMV Arterial  --POLIZA ESTABILIDAD ACTIVA</v>
          </cell>
          <cell r="AV6855" t="str">
            <v>sc</v>
          </cell>
        </row>
        <row r="6856">
          <cell r="AP6856">
            <v>514285</v>
          </cell>
          <cell r="AQ6856">
            <v>12001863</v>
          </cell>
          <cell r="AR6856">
            <v>12</v>
          </cell>
          <cell r="AS6856">
            <v>42412</v>
          </cell>
          <cell r="AT6856" t="str">
            <v>IDU-1806-2015 Contratado Mantenimiento Periódico IDU Arterial BRIGADA DE REACCIÓN VIAL -</v>
          </cell>
          <cell r="AV6856" t="str">
            <v>sc</v>
          </cell>
        </row>
        <row r="6857">
          <cell r="AP6857">
            <v>514287</v>
          </cell>
          <cell r="AQ6857">
            <v>12001863</v>
          </cell>
          <cell r="AR6857">
            <v>12</v>
          </cell>
          <cell r="AS6857">
            <v>42412</v>
          </cell>
          <cell r="AT6857" t="str">
            <v>IDU-1806-2015 Contratado Mantenimiento Periódico IDU Arterial BRIGADA DE REACCIÓN VIAL -</v>
          </cell>
          <cell r="AV6857" t="str">
            <v>sc</v>
          </cell>
        </row>
        <row r="6858">
          <cell r="AP6858">
            <v>514290</v>
          </cell>
          <cell r="AQ6858">
            <v>12002099</v>
          </cell>
          <cell r="AR6858">
            <v>12</v>
          </cell>
          <cell r="AS6858">
            <v>42412</v>
          </cell>
          <cell r="AT6858" t="str">
            <v>IDU-1806-2015 Contratado Mantenimiento Periódico IDU Arterial BRIGADA DE REACCIÓN VIAL -</v>
          </cell>
          <cell r="AV6858" t="str">
            <v>sc</v>
          </cell>
        </row>
        <row r="6859">
          <cell r="AP6859">
            <v>514292</v>
          </cell>
          <cell r="AQ6859">
            <v>12002099</v>
          </cell>
          <cell r="AR6859">
            <v>12</v>
          </cell>
          <cell r="AS6859">
            <v>42412</v>
          </cell>
          <cell r="AT6859" t="str">
            <v>IDU-1806-2015 Contratado Mantenimiento Periódico IDU Arterial BRIGADA DE REACCIÓN VIAL -</v>
          </cell>
          <cell r="AV6859" t="str">
            <v>sc</v>
          </cell>
        </row>
        <row r="6860">
          <cell r="AP6860">
            <v>514295</v>
          </cell>
          <cell r="AQ6860">
            <v>12002074</v>
          </cell>
          <cell r="AR6860">
            <v>12</v>
          </cell>
          <cell r="AS6860">
            <v>42412</v>
          </cell>
          <cell r="AT6860" t="str">
            <v>IDU-1806-2015 Contratado Mantenimiento Periódico IDU Arterial BRIGADA DE REACCIÓN VIAL -</v>
          </cell>
          <cell r="AV6860" t="str">
            <v>sc</v>
          </cell>
        </row>
        <row r="6861">
          <cell r="AP6861">
            <v>514297</v>
          </cell>
          <cell r="AQ6861">
            <v>12002074</v>
          </cell>
          <cell r="AR6861">
            <v>12</v>
          </cell>
          <cell r="AS6861">
            <v>42412</v>
          </cell>
          <cell r="AT6861" t="str">
            <v>IDU-1806-2015 Contratado Mantenimiento Periódico IDU Arterial BRIGADA DE REACCIÓN VIAL -</v>
          </cell>
          <cell r="AV6861" t="str">
            <v>sc</v>
          </cell>
        </row>
        <row r="6862">
          <cell r="AP6862">
            <v>514300</v>
          </cell>
          <cell r="AQ6862">
            <v>12002052</v>
          </cell>
          <cell r="AR6862">
            <v>12</v>
          </cell>
          <cell r="AS6862">
            <v>42412</v>
          </cell>
          <cell r="AT6862" t="str">
            <v>IDU-1806-2015 Contratado Mantenimiento Periódico IDU Arterial BRIGADA DE REACCIÓN VIAL -</v>
          </cell>
          <cell r="AV6862" t="str">
            <v>sc</v>
          </cell>
        </row>
        <row r="6863">
          <cell r="AP6863">
            <v>514302</v>
          </cell>
          <cell r="AQ6863">
            <v>12002052</v>
          </cell>
          <cell r="AR6863">
            <v>12</v>
          </cell>
          <cell r="AS6863">
            <v>42412</v>
          </cell>
          <cell r="AT6863" t="str">
            <v>IDU-1806-2015 Contratado Mantenimiento Periódico IDU Arterial BRIGADA DE REACCIÓN VIAL -</v>
          </cell>
          <cell r="AV6863" t="str">
            <v>sc</v>
          </cell>
        </row>
        <row r="6864">
          <cell r="AP6864">
            <v>514305</v>
          </cell>
          <cell r="AQ6864">
            <v>12002031</v>
          </cell>
          <cell r="AR6864">
            <v>12</v>
          </cell>
          <cell r="AS6864">
            <v>42412</v>
          </cell>
          <cell r="AT6864" t="str">
            <v>IDU-1806-2015 Contratado Mantenimiento Periódico IDU Arterial BRIGADA DE REACCIÓN VIAL -</v>
          </cell>
          <cell r="AV6864" t="str">
            <v>sc</v>
          </cell>
        </row>
        <row r="6865">
          <cell r="AP6865">
            <v>514307</v>
          </cell>
          <cell r="AQ6865">
            <v>12002031</v>
          </cell>
          <cell r="AR6865">
            <v>12</v>
          </cell>
          <cell r="AS6865">
            <v>42412</v>
          </cell>
          <cell r="AT6865" t="str">
            <v>IDU-1806-2015 Contratado Mantenimiento Periódico IDU Arterial BRIGADA DE REACCIÓN VIAL -</v>
          </cell>
          <cell r="AV6865" t="str">
            <v>sc</v>
          </cell>
        </row>
        <row r="6866">
          <cell r="AP6866">
            <v>514310</v>
          </cell>
          <cell r="AQ6866">
            <v>12002008</v>
          </cell>
          <cell r="AR6866">
            <v>12</v>
          </cell>
          <cell r="AS6866">
            <v>42412</v>
          </cell>
          <cell r="AT6866" t="str">
            <v>IDU-1806-2015 Contratado Mantenimiento Periódico IDU Arterial BRIGADA DE REACCIÓN VIAL -</v>
          </cell>
          <cell r="AV6866" t="str">
            <v>sc</v>
          </cell>
        </row>
        <row r="6867">
          <cell r="AP6867">
            <v>514312</v>
          </cell>
          <cell r="AQ6867">
            <v>12002008</v>
          </cell>
          <cell r="AR6867">
            <v>12</v>
          </cell>
          <cell r="AS6867">
            <v>42412</v>
          </cell>
          <cell r="AT6867" t="str">
            <v>IDU-1806-2015 Contratado Mantenimiento Periódico IDU Arterial BRIGADA DE REACCIÓN VIAL -</v>
          </cell>
          <cell r="AV6867" t="str">
            <v>sc</v>
          </cell>
        </row>
        <row r="6868">
          <cell r="AP6868">
            <v>514315</v>
          </cell>
          <cell r="AQ6868">
            <v>12001985</v>
          </cell>
          <cell r="AR6868">
            <v>12</v>
          </cell>
          <cell r="AS6868">
            <v>42412</v>
          </cell>
          <cell r="AT6868" t="str">
            <v>IDU-1806-2015 Contratado Mantenimiento Periódico IDU Arterial BRIGADA DE REACCIÓN VIAL -</v>
          </cell>
          <cell r="AV6868" t="str">
            <v>sc</v>
          </cell>
        </row>
        <row r="6869">
          <cell r="AP6869">
            <v>514317</v>
          </cell>
          <cell r="AQ6869">
            <v>12001985</v>
          </cell>
          <cell r="AR6869">
            <v>12</v>
          </cell>
          <cell r="AS6869">
            <v>42412</v>
          </cell>
          <cell r="AT6869" t="str">
            <v>IDU-1806-2015 Contratado Mantenimiento Periódico IDU Arterial BRIGADA DE REACCIÓN VIAL -</v>
          </cell>
          <cell r="AV6869" t="str">
            <v>sc</v>
          </cell>
        </row>
        <row r="6870">
          <cell r="AP6870">
            <v>514320</v>
          </cell>
          <cell r="AQ6870">
            <v>12001955</v>
          </cell>
          <cell r="AR6870">
            <v>12</v>
          </cell>
          <cell r="AS6870">
            <v>42412</v>
          </cell>
          <cell r="AT6870" t="str">
            <v>IDU-1806-2015 Contratado Mantenimiento Periódico IDU Arterial BRIGADA DE REACCIÓN VIAL -</v>
          </cell>
          <cell r="AV6870" t="str">
            <v>sc</v>
          </cell>
        </row>
        <row r="6871">
          <cell r="AP6871">
            <v>514322</v>
          </cell>
          <cell r="AQ6871">
            <v>12001955</v>
          </cell>
          <cell r="AR6871">
            <v>12</v>
          </cell>
          <cell r="AS6871">
            <v>42412</v>
          </cell>
          <cell r="AT6871" t="str">
            <v>IDU-1806-2015 Contratado Mantenimiento Periódico IDU Arterial BRIGADA DE REACCIÓN VIAL -</v>
          </cell>
          <cell r="AV6871" t="str">
            <v>sc</v>
          </cell>
        </row>
        <row r="6872">
          <cell r="AP6872">
            <v>514325</v>
          </cell>
          <cell r="AQ6872">
            <v>12001894</v>
          </cell>
          <cell r="AR6872">
            <v>12</v>
          </cell>
          <cell r="AS6872">
            <v>42412</v>
          </cell>
          <cell r="AT6872" t="str">
            <v>IDU-1806-2015 Contratado Mantenimiento Periódico IDU Arterial BRIGADA DE REACCIÓN VIAL -</v>
          </cell>
          <cell r="AV6872" t="str">
            <v>sc</v>
          </cell>
        </row>
        <row r="6873">
          <cell r="AP6873">
            <v>514327</v>
          </cell>
          <cell r="AQ6873">
            <v>12001894</v>
          </cell>
          <cell r="AR6873">
            <v>12</v>
          </cell>
          <cell r="AS6873">
            <v>42412</v>
          </cell>
          <cell r="AT6873" t="str">
            <v>IDU-1806-2015 Contratado Mantenimiento Periódico IDU Arterial BRIGADA DE REACCIÓN VIAL -</v>
          </cell>
          <cell r="AV6873" t="str">
            <v>sc</v>
          </cell>
        </row>
        <row r="6874">
          <cell r="AP6874">
            <v>514330</v>
          </cell>
          <cell r="AQ6874">
            <v>12001823</v>
          </cell>
          <cell r="AR6874">
            <v>12</v>
          </cell>
          <cell r="AS6874">
            <v>42412</v>
          </cell>
          <cell r="AT6874" t="str">
            <v>IDU-1806-2015 Contratado Mantenimiento Periódico IDU Arterial BRIGADA DE REACCIÓN VIAL -</v>
          </cell>
          <cell r="AV6874" t="str">
            <v>sc</v>
          </cell>
        </row>
        <row r="6875">
          <cell r="AP6875">
            <v>514332</v>
          </cell>
          <cell r="AQ6875">
            <v>12001823</v>
          </cell>
          <cell r="AR6875">
            <v>12</v>
          </cell>
          <cell r="AS6875">
            <v>42412</v>
          </cell>
          <cell r="AT6875" t="str">
            <v>IDU-1806-2015 Contratado Mantenimiento Periódico IDU Arterial BRIGADA DE REACCIÓN VIAL -</v>
          </cell>
          <cell r="AV6875" t="str">
            <v>sc</v>
          </cell>
        </row>
        <row r="6876">
          <cell r="AP6876">
            <v>514335</v>
          </cell>
          <cell r="AQ6876">
            <v>12001785</v>
          </cell>
          <cell r="AR6876">
            <v>12</v>
          </cell>
          <cell r="AS6876">
            <v>42412</v>
          </cell>
          <cell r="AT6876" t="str">
            <v>IDU-1806-2015 Contratado Mantenimiento Periódico IDU Arterial BRIGADA DE REACCIÓN VIAL -</v>
          </cell>
          <cell r="AV6876" t="str">
            <v>sc</v>
          </cell>
        </row>
        <row r="6877">
          <cell r="AP6877">
            <v>514337</v>
          </cell>
          <cell r="AQ6877">
            <v>12001785</v>
          </cell>
          <cell r="AR6877">
            <v>12</v>
          </cell>
          <cell r="AS6877">
            <v>42412</v>
          </cell>
          <cell r="AT6877" t="str">
            <v>IDU-1806-2015 Contratado Mantenimiento Periódico IDU Arterial BRIGADA DE REACCIÓN VIAL -</v>
          </cell>
          <cell r="AV6877" t="str">
            <v>sc</v>
          </cell>
        </row>
        <row r="6878">
          <cell r="AP6878">
            <v>514359</v>
          </cell>
          <cell r="AQ6878">
            <v>12001924</v>
          </cell>
          <cell r="AR6878">
            <v>12</v>
          </cell>
          <cell r="AS6878">
            <v>42412</v>
          </cell>
          <cell r="AT6878" t="str">
            <v>IDU-1806-2015 Contratado Mantenimiento Periódico IDU Arterial BRIGADA DE REACCIÓN VIAL -</v>
          </cell>
          <cell r="AV6878" t="str">
            <v>sc</v>
          </cell>
        </row>
        <row r="6879">
          <cell r="AP6879">
            <v>514361</v>
          </cell>
          <cell r="AQ6879">
            <v>12001924</v>
          </cell>
          <cell r="AR6879">
            <v>12</v>
          </cell>
          <cell r="AS6879">
            <v>42412</v>
          </cell>
          <cell r="AT6879" t="str">
            <v>IDU-1806-2015 Contratado Mantenimiento Periódico IDU Arterial BRIGADA DE REACCIÓN VIAL -</v>
          </cell>
          <cell r="AV6879" t="str">
            <v>sc</v>
          </cell>
        </row>
        <row r="6880">
          <cell r="AP6880">
            <v>514364</v>
          </cell>
          <cell r="AQ6880">
            <v>12001208</v>
          </cell>
          <cell r="AR6880">
            <v>12</v>
          </cell>
          <cell r="AS6880">
            <v>42667</v>
          </cell>
          <cell r="AT6880" t="str">
            <v>SD Terminado Mantenimiento Periódico UAERMV Arterial SD --POLIZA ESTABILIDAD ACTIVA</v>
          </cell>
          <cell r="AV6880" t="str">
            <v>sc</v>
          </cell>
        </row>
        <row r="6881">
          <cell r="AP6881">
            <v>514366</v>
          </cell>
          <cell r="AQ6881">
            <v>12001208</v>
          </cell>
          <cell r="AR6881">
            <v>12</v>
          </cell>
          <cell r="AS6881">
            <v>42488</v>
          </cell>
          <cell r="AT6881" t="str">
            <v>SD Terminado Parcheo UAERMV Arterial  --POLIZA ESTABILIDAD ACTIVA</v>
          </cell>
          <cell r="AV6881" t="str">
            <v>sc</v>
          </cell>
        </row>
        <row r="6882">
          <cell r="AP6882">
            <v>514368</v>
          </cell>
          <cell r="AQ6882">
            <v>12001208</v>
          </cell>
          <cell r="AR6882">
            <v>12</v>
          </cell>
          <cell r="AS6882">
            <v>42488</v>
          </cell>
          <cell r="AT6882" t="str">
            <v>SD Terminado Parcheo UAERMV Arterial  --POLIZA ESTABILIDAD ACTIVA</v>
          </cell>
          <cell r="AV6882" t="str">
            <v>sc</v>
          </cell>
        </row>
        <row r="6883">
          <cell r="AP6883">
            <v>514370</v>
          </cell>
          <cell r="AQ6883">
            <v>12001208</v>
          </cell>
          <cell r="AR6883">
            <v>12</v>
          </cell>
          <cell r="AS6883">
            <v>42488</v>
          </cell>
          <cell r="AT6883" t="str">
            <v>SD Terminado Parcheo UAERMV Arterial  --POLIZA ESTABILIDAD ACTIVA</v>
          </cell>
          <cell r="AV6883" t="str">
            <v>sc</v>
          </cell>
        </row>
        <row r="6884">
          <cell r="AP6884">
            <v>514397</v>
          </cell>
          <cell r="AQ6884">
            <v>12001303</v>
          </cell>
          <cell r="AR6884">
            <v>12</v>
          </cell>
          <cell r="AS6884">
            <v>42667</v>
          </cell>
          <cell r="AT6884" t="str">
            <v>SD Terminado Mantenimiento Periódico UAERMV Arterial SD --POLIZA ESTABILIDAD ACTIVA</v>
          </cell>
          <cell r="AV6884" t="str">
            <v>sc</v>
          </cell>
        </row>
        <row r="6885">
          <cell r="AP6885">
            <v>514399</v>
          </cell>
          <cell r="AQ6885">
            <v>12001303</v>
          </cell>
          <cell r="AR6885">
            <v>12</v>
          </cell>
          <cell r="AS6885">
            <v>42313</v>
          </cell>
          <cell r="AT6885" t="str">
            <v>IDU-074-2009 Terminado Mantenimiento Rutinario IDU Arterial  --POLIZA ESTABILIDAD ACTIVA</v>
          </cell>
          <cell r="AV6885" t="str">
            <v>sc</v>
          </cell>
        </row>
        <row r="6886">
          <cell r="AP6886">
            <v>514403</v>
          </cell>
          <cell r="AQ6886">
            <v>12001303</v>
          </cell>
          <cell r="AR6886">
            <v>12</v>
          </cell>
          <cell r="AS6886">
            <v>42313</v>
          </cell>
          <cell r="AT6886" t="str">
            <v>IDU-074-2009 Terminado Mantenimiento Rutinario IDU Arterial  --POLIZA ESTABILIDAD ACTIVA</v>
          </cell>
          <cell r="AV6886" t="str">
            <v>sc</v>
          </cell>
        </row>
        <row r="6887">
          <cell r="AP6887">
            <v>514408</v>
          </cell>
          <cell r="AQ6887">
            <v>12001259</v>
          </cell>
          <cell r="AR6887">
            <v>12</v>
          </cell>
          <cell r="AS6887">
            <v>42488</v>
          </cell>
          <cell r="AT6887" t="str">
            <v>SD Terminado Parcheo UAERMV Arterial  --POLIZA ESTABILIDAD ACTIVA</v>
          </cell>
          <cell r="AV6887" t="str">
            <v>sc</v>
          </cell>
        </row>
        <row r="6888">
          <cell r="AP6888">
            <v>514410</v>
          </cell>
          <cell r="AQ6888">
            <v>12001259</v>
          </cell>
          <cell r="AR6888">
            <v>12</v>
          </cell>
          <cell r="AS6888">
            <v>42488</v>
          </cell>
          <cell r="AT6888" t="str">
            <v>SD Terminado Parcheo UAERMV Arterial  --POLIZA ESTABILIDAD ACTIVA</v>
          </cell>
          <cell r="AV6888" t="str">
            <v>sc</v>
          </cell>
        </row>
        <row r="6889">
          <cell r="AP6889">
            <v>514412</v>
          </cell>
          <cell r="AQ6889">
            <v>12001259</v>
          </cell>
          <cell r="AR6889">
            <v>12</v>
          </cell>
          <cell r="AS6889">
            <v>42488</v>
          </cell>
          <cell r="AT6889" t="str">
            <v>SD Terminado Parcheo UAERMV Arterial  --POLIZA ESTABILIDAD ACTIVA</v>
          </cell>
          <cell r="AV6889" t="str">
            <v>sc</v>
          </cell>
        </row>
        <row r="6890">
          <cell r="AP6890">
            <v>514414</v>
          </cell>
          <cell r="AQ6890">
            <v>12001259</v>
          </cell>
          <cell r="AR6890">
            <v>12</v>
          </cell>
          <cell r="AS6890">
            <v>42667</v>
          </cell>
          <cell r="AT6890" t="str">
            <v>SD Terminado Mantenimiento Periódico UAERMV Arterial SD --POLIZA ESTABILIDAD ACTIVA</v>
          </cell>
          <cell r="AV6890" t="str">
            <v>sc</v>
          </cell>
        </row>
        <row r="6891">
          <cell r="AP6891">
            <v>514854</v>
          </cell>
          <cell r="AQ6891">
            <v>12000909</v>
          </cell>
          <cell r="AR6891">
            <v>12</v>
          </cell>
          <cell r="AS6891">
            <v>41149</v>
          </cell>
          <cell r="AT6891" t="str">
            <v>SD Terminado Mantenimiento Periódico UAERMV Arterial  -</v>
          </cell>
          <cell r="AV6891" t="str">
            <v>sc</v>
          </cell>
        </row>
        <row r="6892">
          <cell r="AP6892">
            <v>514856</v>
          </cell>
          <cell r="AQ6892">
            <v>12000909</v>
          </cell>
          <cell r="AR6892">
            <v>12</v>
          </cell>
          <cell r="AS6892">
            <v>41149</v>
          </cell>
          <cell r="AT6892" t="str">
            <v>SD Terminado Mantenimiento Periódico UAERMV Arterial  -</v>
          </cell>
          <cell r="AV6892" t="str">
            <v>sc</v>
          </cell>
        </row>
        <row r="6893">
          <cell r="AP6893">
            <v>523202</v>
          </cell>
          <cell r="AQ6893">
            <v>50008508</v>
          </cell>
          <cell r="AR6893">
            <v>12</v>
          </cell>
          <cell r="AS6893">
            <v>42313</v>
          </cell>
          <cell r="AT6893" t="str">
            <v>IDU-74-2008 Terminado Acciones de Movilidad IDU Arterial  -Puente-POLIZA ESTABILIDAD ACTIVA</v>
          </cell>
          <cell r="AV6893" t="str">
            <v>sc</v>
          </cell>
        </row>
        <row r="6894">
          <cell r="AP6894">
            <v>523211</v>
          </cell>
          <cell r="AQ6894">
            <v>12000217</v>
          </cell>
          <cell r="AR6894">
            <v>12</v>
          </cell>
          <cell r="AS6894">
            <v>42313</v>
          </cell>
          <cell r="AT6894" t="str">
            <v>IDU-74-2008 Terminado Mantenimiento Periódico IDU Arterial  -</v>
          </cell>
          <cell r="AV6894" t="str">
            <v>sc</v>
          </cell>
        </row>
        <row r="6895">
          <cell r="AP6895">
            <v>523216</v>
          </cell>
          <cell r="AQ6895">
            <v>12000266</v>
          </cell>
          <cell r="AR6895">
            <v>12</v>
          </cell>
          <cell r="AS6895">
            <v>42412</v>
          </cell>
          <cell r="AT6895" t="str">
            <v>IDU-1806-2015 Contratado Mantenimiento Periódico IDU Arterial BRIGADA DE REACCIÓN VIAL -Puente-POLIZA ESTABILIDAD ACTIVA</v>
          </cell>
          <cell r="AV6895" t="str">
            <v>sc</v>
          </cell>
        </row>
        <row r="6896">
          <cell r="AP6896">
            <v>523220</v>
          </cell>
          <cell r="AQ6896">
            <v>12000266</v>
          </cell>
          <cell r="AR6896">
            <v>12</v>
          </cell>
          <cell r="AS6896">
            <v>42412</v>
          </cell>
          <cell r="AT6896" t="str">
            <v>IDU-1806-2015 Contratado Mantenimiento Periódico IDU Arterial BRIGADA DE REACCIÓN VIAL -Puente-POLIZA ESTABILIDAD ACTIVA</v>
          </cell>
          <cell r="AV6896" t="str">
            <v>sc</v>
          </cell>
        </row>
        <row r="6897">
          <cell r="AP6897">
            <v>523223</v>
          </cell>
          <cell r="AQ6897">
            <v>12000308</v>
          </cell>
          <cell r="AR6897">
            <v>12</v>
          </cell>
          <cell r="AS6897">
            <v>42412</v>
          </cell>
          <cell r="AT6897" t="str">
            <v>IDU-1806-2015 Contratado Mantenimiento Periódico IDU Arterial BRIGADA DE REACCIÓN VIAL -Calzada2-8-POLIZA ESTABILIDAD ACTIVA</v>
          </cell>
          <cell r="AV6897" t="str">
            <v>sc</v>
          </cell>
        </row>
        <row r="6898">
          <cell r="AP6898">
            <v>523227</v>
          </cell>
          <cell r="AQ6898">
            <v>12000308</v>
          </cell>
          <cell r="AR6898">
            <v>12</v>
          </cell>
          <cell r="AS6898">
            <v>42412</v>
          </cell>
          <cell r="AT6898" t="str">
            <v>IDU-1806-2015 Contratado Mantenimiento Periódico IDU Arterial BRIGADA DE REACCIÓN VIAL -Calzada2-8-POLIZA ESTABILIDAD ACTIVA</v>
          </cell>
          <cell r="AV6898" t="str">
            <v>sc</v>
          </cell>
        </row>
        <row r="6899">
          <cell r="AP6899">
            <v>523232</v>
          </cell>
          <cell r="AQ6899">
            <v>12000371</v>
          </cell>
          <cell r="AR6899">
            <v>12</v>
          </cell>
          <cell r="AS6899">
            <v>42412</v>
          </cell>
          <cell r="AT6899" t="str">
            <v>IDU-1806-2015 Contratado Mantenimiento Periódico IDU Arterial BRIGADA DE REACCIÓN VIAL -Calzada2-8-POLIZA ESTABILIDAD ACTIVA</v>
          </cell>
          <cell r="AV6899" t="str">
            <v>sc</v>
          </cell>
        </row>
        <row r="6900">
          <cell r="AP6900">
            <v>523234</v>
          </cell>
          <cell r="AQ6900">
            <v>12000371</v>
          </cell>
          <cell r="AR6900">
            <v>12</v>
          </cell>
          <cell r="AS6900">
            <v>42412</v>
          </cell>
          <cell r="AT6900" t="str">
            <v>IDU-1806-2015 Contratado Mantenimiento Periódico IDU Arterial BRIGADA DE REACCIÓN VIAL -Calzada2-8-POLIZA ESTABILIDAD ACTIVA</v>
          </cell>
          <cell r="AV6900" t="str">
            <v>sc</v>
          </cell>
        </row>
        <row r="6901">
          <cell r="AP6901">
            <v>523236</v>
          </cell>
          <cell r="AQ6901">
            <v>12000371</v>
          </cell>
          <cell r="AR6901">
            <v>12</v>
          </cell>
          <cell r="AS6901">
            <v>42412</v>
          </cell>
          <cell r="AT6901" t="str">
            <v>IDU-1806-2015 Contratado Mantenimiento Periódico IDU Arterial BRIGADA DE REACCIÓN VIAL -Calzada2-8-POLIZA ESTABILIDAD ACTIVA</v>
          </cell>
          <cell r="AV6901" t="str">
            <v>sc</v>
          </cell>
        </row>
        <row r="6902">
          <cell r="AP6902">
            <v>523238</v>
          </cell>
          <cell r="AQ6902">
            <v>12000371</v>
          </cell>
          <cell r="AR6902">
            <v>12</v>
          </cell>
          <cell r="AS6902">
            <v>42412</v>
          </cell>
          <cell r="AT6902" t="str">
            <v>IDU-1806-2015 Contratado Mantenimiento Periódico IDU Arterial BRIGADA DE REACCIÓN VIAL -Calzada2-8-POLIZA ESTABILIDAD ACTIVA</v>
          </cell>
          <cell r="AV6902" t="str">
            <v>sc</v>
          </cell>
        </row>
        <row r="6903">
          <cell r="AP6903">
            <v>523241</v>
          </cell>
          <cell r="AQ6903">
            <v>12000405</v>
          </cell>
          <cell r="AR6903">
            <v>12</v>
          </cell>
          <cell r="AS6903">
            <v>42412</v>
          </cell>
          <cell r="AT6903" t="str">
            <v>IDU-1806-2015 Contratado Mantenimiento Periódico IDU Arterial BRIGADA DE REACCIÓN VIAL -Calzada2-8-POLIZA ESTABILIDAD ACTIVA</v>
          </cell>
          <cell r="AV6903" t="str">
            <v>sc</v>
          </cell>
        </row>
        <row r="6904">
          <cell r="AP6904">
            <v>523243</v>
          </cell>
          <cell r="AQ6904">
            <v>12000405</v>
          </cell>
          <cell r="AR6904">
            <v>12</v>
          </cell>
          <cell r="AS6904">
            <v>42412</v>
          </cell>
          <cell r="AT6904" t="str">
            <v>IDU-1806-2015 Contratado Mantenimiento Periódico IDU Arterial BRIGADA DE REACCIÓN VIAL -Calzada2-8-POLIZA ESTABILIDAD ACTIVA</v>
          </cell>
          <cell r="AV6904" t="str">
            <v>sc</v>
          </cell>
        </row>
        <row r="6905">
          <cell r="AP6905">
            <v>523245</v>
          </cell>
          <cell r="AQ6905">
            <v>12000405</v>
          </cell>
          <cell r="AR6905">
            <v>12</v>
          </cell>
          <cell r="AS6905">
            <v>42412</v>
          </cell>
          <cell r="AT6905" t="str">
            <v>IDU-1806-2015 Contratado Mantenimiento Periódico IDU Arterial BRIGADA DE REACCIÓN VIAL -Calzada2-8-POLIZA ESTABILIDAD ACTIVA</v>
          </cell>
          <cell r="AV6905" t="str">
            <v>sc</v>
          </cell>
        </row>
        <row r="6906">
          <cell r="AP6906">
            <v>523247</v>
          </cell>
          <cell r="AQ6906">
            <v>12000405</v>
          </cell>
          <cell r="AR6906">
            <v>12</v>
          </cell>
          <cell r="AS6906">
            <v>42412</v>
          </cell>
          <cell r="AT6906" t="str">
            <v>IDU-1806-2015 Contratado Mantenimiento Periódico IDU Arterial BRIGADA DE REACCIÓN VIAL -Calzada2-8-POLIZA ESTABILIDAD ACTIVA</v>
          </cell>
          <cell r="AV6906" t="str">
            <v>sc</v>
          </cell>
        </row>
        <row r="6907">
          <cell r="AP6907">
            <v>523250</v>
          </cell>
          <cell r="AQ6907">
            <v>12000453</v>
          </cell>
          <cell r="AR6907">
            <v>12</v>
          </cell>
          <cell r="AS6907">
            <v>42412</v>
          </cell>
          <cell r="AT6907" t="str">
            <v>IDU-1806-2015 Contratado Mantenimiento Periódico IDU Arterial BRIGADA DE REACCIÓN VIAL -Calzada2-8-POLIZA ESTABILIDAD ACTIVA</v>
          </cell>
          <cell r="AV6907" t="str">
            <v>sc</v>
          </cell>
        </row>
        <row r="6908">
          <cell r="AP6908">
            <v>523252</v>
          </cell>
          <cell r="AQ6908">
            <v>12000453</v>
          </cell>
          <cell r="AR6908">
            <v>12</v>
          </cell>
          <cell r="AS6908">
            <v>42412</v>
          </cell>
          <cell r="AT6908" t="str">
            <v>IDU-1806-2015 Contratado Mantenimiento Periódico IDU Arterial BRIGADA DE REACCIÓN VIAL -Calzada2-8-POLIZA ESTABILIDAD ACTIVA</v>
          </cell>
          <cell r="AV6908" t="str">
            <v>sc</v>
          </cell>
        </row>
        <row r="6909">
          <cell r="AP6909">
            <v>523254</v>
          </cell>
          <cell r="AQ6909">
            <v>12000453</v>
          </cell>
          <cell r="AR6909">
            <v>12</v>
          </cell>
          <cell r="AS6909">
            <v>42412</v>
          </cell>
          <cell r="AT6909" t="str">
            <v>IDU-1806-2015 Contratado Mantenimiento Periódico IDU Arterial BRIGADA DE REACCIÓN VIAL -Calzada2-8-POLIZA ESTABILIDAD ACTIVA</v>
          </cell>
          <cell r="AV6909" t="str">
            <v>sc</v>
          </cell>
        </row>
        <row r="6910">
          <cell r="AP6910">
            <v>523256</v>
          </cell>
          <cell r="AQ6910">
            <v>12000453</v>
          </cell>
          <cell r="AR6910">
            <v>12</v>
          </cell>
          <cell r="AS6910">
            <v>42412</v>
          </cell>
          <cell r="AT6910" t="str">
            <v>IDU-1806-2015 Contratado Mantenimiento Periódico IDU Arterial BRIGADA DE REACCIÓN VIAL -Calzada2-8-POLIZA ESTABILIDAD ACTIVA</v>
          </cell>
          <cell r="AV6910" t="str">
            <v>sc</v>
          </cell>
        </row>
        <row r="6911">
          <cell r="AP6911">
            <v>523259</v>
          </cell>
          <cell r="AQ6911">
            <v>12000478</v>
          </cell>
          <cell r="AR6911">
            <v>12</v>
          </cell>
          <cell r="AS6911">
            <v>42412</v>
          </cell>
          <cell r="AT6911" t="str">
            <v>IDU-1806-2015 Contratado Mantenimiento Periódico IDU Arterial BRIGADA DE REACCIÓN VIAL -Calzada2-8-POLIZA ESTABILIDAD ACTIVA</v>
          </cell>
          <cell r="AV6911" t="str">
            <v>sc</v>
          </cell>
        </row>
        <row r="6912">
          <cell r="AP6912">
            <v>523261</v>
          </cell>
          <cell r="AQ6912">
            <v>12000478</v>
          </cell>
          <cell r="AR6912">
            <v>12</v>
          </cell>
          <cell r="AS6912">
            <v>42412</v>
          </cell>
          <cell r="AT6912" t="str">
            <v>IDU-1806-2015 Contratado Mantenimiento Periódico IDU Arterial BRIGADA DE REACCIÓN VIAL -Calzada2-8-POLIZA ESTABILIDAD ACTIVA</v>
          </cell>
          <cell r="AV6912" t="str">
            <v>sc</v>
          </cell>
        </row>
        <row r="6913">
          <cell r="AP6913">
            <v>523263</v>
          </cell>
          <cell r="AQ6913">
            <v>12000478</v>
          </cell>
          <cell r="AR6913">
            <v>12</v>
          </cell>
          <cell r="AS6913">
            <v>42412</v>
          </cell>
          <cell r="AT6913" t="str">
            <v>IDU-1806-2015 Contratado Mantenimiento Periódico IDU Arterial BRIGADA DE REACCIÓN VIAL -Calzada2-8-POLIZA ESTABILIDAD ACTIVA</v>
          </cell>
          <cell r="AV6913" t="str">
            <v>sc</v>
          </cell>
        </row>
        <row r="6914">
          <cell r="AP6914">
            <v>523265</v>
          </cell>
          <cell r="AQ6914">
            <v>12000478</v>
          </cell>
          <cell r="AR6914">
            <v>12</v>
          </cell>
          <cell r="AS6914">
            <v>42412</v>
          </cell>
          <cell r="AT6914" t="str">
            <v>IDU-1806-2015 Contratado Mantenimiento Periódico IDU Arterial BRIGADA DE REACCIÓN VIAL -Calzada2-8-POLIZA ESTABILIDAD ACTIVA</v>
          </cell>
          <cell r="AV6914" t="str">
            <v>sc</v>
          </cell>
        </row>
        <row r="6915">
          <cell r="AP6915">
            <v>523268</v>
          </cell>
          <cell r="AQ6915">
            <v>12000483</v>
          </cell>
          <cell r="AR6915">
            <v>12</v>
          </cell>
          <cell r="AS6915">
            <v>42412</v>
          </cell>
          <cell r="AT6915" t="str">
            <v>IDU-1806-2015 Contratado Mantenimiento Periódico IDU Arterial BRIGADA DE REACCIÓN VIAL -Calzada2-4-8-POLIZA ESTABILIDAD ACTIVA</v>
          </cell>
          <cell r="AV6915" t="str">
            <v>sc</v>
          </cell>
        </row>
        <row r="6916">
          <cell r="AP6916">
            <v>523270</v>
          </cell>
          <cell r="AQ6916">
            <v>12000483</v>
          </cell>
          <cell r="AR6916">
            <v>12</v>
          </cell>
          <cell r="AS6916">
            <v>42412</v>
          </cell>
          <cell r="AT6916" t="str">
            <v>IDU-1806-2015 Contratado Mantenimiento Periódico IDU Arterial BRIGADA DE REACCIÓN VIAL -Calzada2-4-8-POLIZA ESTABILIDAD ACTIVA</v>
          </cell>
          <cell r="AV6916" t="str">
            <v>sc</v>
          </cell>
        </row>
        <row r="6917">
          <cell r="AP6917">
            <v>523272</v>
          </cell>
          <cell r="AQ6917">
            <v>12000483</v>
          </cell>
          <cell r="AR6917">
            <v>12</v>
          </cell>
          <cell r="AS6917">
            <v>42412</v>
          </cell>
          <cell r="AT6917" t="str">
            <v>IDU-1806-2015 Contratado Mantenimiento Periódico IDU Arterial BRIGADA DE REACCIÓN VIAL -Calzada2-4-8-POLIZA ESTABILIDAD ACTIVA</v>
          </cell>
          <cell r="AV6917" t="str">
            <v>sc</v>
          </cell>
        </row>
        <row r="6918">
          <cell r="AP6918">
            <v>523274</v>
          </cell>
          <cell r="AQ6918">
            <v>12000483</v>
          </cell>
          <cell r="AR6918">
            <v>12</v>
          </cell>
          <cell r="AS6918">
            <v>42412</v>
          </cell>
          <cell r="AT6918" t="str">
            <v>IDU-1806-2015 Contratado Mantenimiento Periódico IDU Arterial BRIGADA DE REACCIÓN VIAL -Calzada2-4-8-POLIZA ESTABILIDAD ACTIVA</v>
          </cell>
          <cell r="AV6918" t="str">
            <v>sc</v>
          </cell>
        </row>
        <row r="6919">
          <cell r="AP6919">
            <v>523277</v>
          </cell>
          <cell r="AQ6919">
            <v>12000553</v>
          </cell>
          <cell r="AR6919">
            <v>12</v>
          </cell>
          <cell r="AS6919">
            <v>42412</v>
          </cell>
          <cell r="AT6919" t="str">
            <v>IDU-1806-2015 Contratado Mantenimiento Periódico IDU Arterial BRIGADA DE REACCIÓN VIAL -Calzada2-6-8-POLIZA ESTABILIDAD ACTIVA</v>
          </cell>
          <cell r="AV6919" t="str">
            <v>sc</v>
          </cell>
        </row>
        <row r="6920">
          <cell r="AP6920">
            <v>523279</v>
          </cell>
          <cell r="AQ6920">
            <v>12000553</v>
          </cell>
          <cell r="AR6920">
            <v>12</v>
          </cell>
          <cell r="AS6920">
            <v>42412</v>
          </cell>
          <cell r="AT6920" t="str">
            <v>IDU-1806-2015 Contratado Mantenimiento Periódico IDU Arterial BRIGADA DE REACCIÓN VIAL -Calzada2-6-8-POLIZA ESTABILIDAD ACTIVA</v>
          </cell>
          <cell r="AV6920" t="str">
            <v>sc</v>
          </cell>
        </row>
        <row r="6921">
          <cell r="AP6921">
            <v>523281</v>
          </cell>
          <cell r="AQ6921">
            <v>12000553</v>
          </cell>
          <cell r="AR6921">
            <v>12</v>
          </cell>
          <cell r="AS6921">
            <v>42412</v>
          </cell>
          <cell r="AT6921" t="str">
            <v>IDU-1806-2015 Contratado Mantenimiento Periódico IDU Arterial BRIGADA DE REACCIÓN VIAL -Calzada2-6-8-POLIZA ESTABILIDAD ACTIVA</v>
          </cell>
          <cell r="AV6921" t="str">
            <v>sc</v>
          </cell>
        </row>
        <row r="6922">
          <cell r="AP6922">
            <v>523283</v>
          </cell>
          <cell r="AQ6922">
            <v>12000553</v>
          </cell>
          <cell r="AR6922">
            <v>12</v>
          </cell>
          <cell r="AS6922">
            <v>42412</v>
          </cell>
          <cell r="AT6922" t="str">
            <v>IDU-1806-2015 Contratado Mantenimiento Periódico IDU Arterial BRIGADA DE REACCIÓN VIAL -Calzada2-6-8-POLIZA ESTABILIDAD ACTIVA</v>
          </cell>
          <cell r="AV6922" t="str">
            <v>sc</v>
          </cell>
        </row>
        <row r="6923">
          <cell r="AP6923">
            <v>523286</v>
          </cell>
          <cell r="AQ6923">
            <v>12000580</v>
          </cell>
          <cell r="AR6923">
            <v>12</v>
          </cell>
          <cell r="AS6923">
            <v>42412</v>
          </cell>
          <cell r="AT6923" t="str">
            <v>IDU-1806-2015 Contratado Mantenimiento Periódico IDU Arterial BRIGADA DE REACCIÓN VIAL -</v>
          </cell>
          <cell r="AV6923" t="str">
            <v>sc</v>
          </cell>
        </row>
        <row r="6924">
          <cell r="AP6924">
            <v>523288</v>
          </cell>
          <cell r="AQ6924">
            <v>12000580</v>
          </cell>
          <cell r="AR6924">
            <v>12</v>
          </cell>
          <cell r="AS6924">
            <v>42412</v>
          </cell>
          <cell r="AT6924" t="str">
            <v>IDU-1806-2015 Contratado Mantenimiento Periódico IDU Arterial BRIGADA DE REACCIÓN VIAL -</v>
          </cell>
          <cell r="AV6924" t="str">
            <v>sc</v>
          </cell>
        </row>
        <row r="6925">
          <cell r="AP6925">
            <v>523290</v>
          </cell>
          <cell r="AQ6925">
            <v>12000580</v>
          </cell>
          <cell r="AR6925">
            <v>12</v>
          </cell>
          <cell r="AS6925">
            <v>42412</v>
          </cell>
          <cell r="AT6925" t="str">
            <v>IDU-1806-2015 Contratado Mantenimiento Periódico IDU Arterial BRIGADA DE REACCIÓN VIAL -</v>
          </cell>
          <cell r="AV6925" t="str">
            <v>sc</v>
          </cell>
        </row>
        <row r="6926">
          <cell r="AP6926">
            <v>523292</v>
          </cell>
          <cell r="AQ6926">
            <v>12000580</v>
          </cell>
          <cell r="AR6926">
            <v>12</v>
          </cell>
          <cell r="AS6926">
            <v>42412</v>
          </cell>
          <cell r="AT6926" t="str">
            <v>IDU-1806-2015 Contratado Mantenimiento Periódico IDU Arterial BRIGADA DE REACCIÓN VIAL -</v>
          </cell>
          <cell r="AV6926" t="str">
            <v>sc</v>
          </cell>
        </row>
        <row r="6927">
          <cell r="AP6927">
            <v>523304</v>
          </cell>
          <cell r="AQ6927">
            <v>12000657</v>
          </cell>
          <cell r="AR6927">
            <v>12</v>
          </cell>
          <cell r="AS6927">
            <v>42412</v>
          </cell>
          <cell r="AT6927" t="str">
            <v>IDU-1806-2015 Contratado Mantenimiento Periódico IDU Arterial BRIGADA DE REACCIÓN VIAL -</v>
          </cell>
          <cell r="AV6927" t="str">
            <v>sc</v>
          </cell>
        </row>
        <row r="6928">
          <cell r="AP6928">
            <v>523306</v>
          </cell>
          <cell r="AQ6928">
            <v>12000657</v>
          </cell>
          <cell r="AR6928">
            <v>12</v>
          </cell>
          <cell r="AS6928">
            <v>42412</v>
          </cell>
          <cell r="AT6928" t="str">
            <v>IDU-1806-2015 Contratado Mantenimiento Periódico IDU Arterial BRIGADA DE REACCIÓN VIAL -</v>
          </cell>
          <cell r="AV6928" t="str">
            <v>sc</v>
          </cell>
        </row>
        <row r="6929">
          <cell r="AP6929">
            <v>523308</v>
          </cell>
          <cell r="AQ6929">
            <v>12000657</v>
          </cell>
          <cell r="AR6929">
            <v>12</v>
          </cell>
          <cell r="AS6929">
            <v>42412</v>
          </cell>
          <cell r="AT6929" t="str">
            <v>IDU-1806-2015 Contratado Mantenimiento Periódico IDU Arterial BRIGADA DE REACCIÓN VIAL -</v>
          </cell>
          <cell r="AV6929" t="str">
            <v>sc</v>
          </cell>
        </row>
        <row r="6930">
          <cell r="AP6930">
            <v>523310</v>
          </cell>
          <cell r="AQ6930">
            <v>12000657</v>
          </cell>
          <cell r="AR6930">
            <v>12</v>
          </cell>
          <cell r="AS6930">
            <v>42412</v>
          </cell>
          <cell r="AT6930" t="str">
            <v>IDU-1806-2015 Contratado Mantenimiento Periódico IDU Arterial BRIGADA DE REACCIÓN VIAL -</v>
          </cell>
          <cell r="AV6930" t="str">
            <v>sc</v>
          </cell>
        </row>
        <row r="6931">
          <cell r="AP6931">
            <v>523313</v>
          </cell>
          <cell r="AQ6931">
            <v>12000827</v>
          </cell>
          <cell r="AR6931">
            <v>12</v>
          </cell>
          <cell r="AS6931">
            <v>42412</v>
          </cell>
          <cell r="AT6931" t="str">
            <v>IDU-1806-2015 Contratado Mantenimiento Periódico IDU Arterial BRIGADA DE REACCIÓN VIAL -</v>
          </cell>
          <cell r="AV6931" t="str">
            <v>sc</v>
          </cell>
        </row>
        <row r="6932">
          <cell r="AP6932">
            <v>523315</v>
          </cell>
          <cell r="AQ6932">
            <v>12000827</v>
          </cell>
          <cell r="AR6932">
            <v>12</v>
          </cell>
          <cell r="AS6932">
            <v>42412</v>
          </cell>
          <cell r="AT6932" t="str">
            <v>IDU-1806-2015 Contratado Mantenimiento Periódico IDU Arterial BRIGADA DE REACCIÓN VIAL -</v>
          </cell>
          <cell r="AV6932" t="str">
            <v>sc</v>
          </cell>
        </row>
        <row r="6933">
          <cell r="AP6933">
            <v>523317</v>
          </cell>
          <cell r="AQ6933">
            <v>12000827</v>
          </cell>
          <cell r="AR6933">
            <v>12</v>
          </cell>
          <cell r="AS6933">
            <v>42412</v>
          </cell>
          <cell r="AT6933" t="str">
            <v>IDU-1806-2015 Contratado Mantenimiento Periódico IDU Arterial BRIGADA DE REACCIÓN VIAL -</v>
          </cell>
          <cell r="AV6933" t="str">
            <v>sc</v>
          </cell>
        </row>
        <row r="6934">
          <cell r="AP6934">
            <v>523319</v>
          </cell>
          <cell r="AQ6934">
            <v>12000827</v>
          </cell>
          <cell r="AR6934">
            <v>12</v>
          </cell>
          <cell r="AS6934">
            <v>42412</v>
          </cell>
          <cell r="AT6934" t="str">
            <v>IDU-1806-2015 Contratado Mantenimiento Periódico IDU Arterial BRIGADA DE REACCIÓN VIAL -</v>
          </cell>
          <cell r="AV6934" t="str">
            <v>sc</v>
          </cell>
        </row>
        <row r="6935">
          <cell r="AP6935">
            <v>523322</v>
          </cell>
          <cell r="AQ6935">
            <v>12000960</v>
          </cell>
          <cell r="AR6935">
            <v>12</v>
          </cell>
          <cell r="AS6935">
            <v>42412</v>
          </cell>
          <cell r="AT6935" t="str">
            <v>IDU-1806-2015 Contratado Mantenimiento Periódico IDU Arterial BRIGADA DE REACCIÓN VIAL -</v>
          </cell>
          <cell r="AV6935" t="str">
            <v>sc</v>
          </cell>
        </row>
        <row r="6936">
          <cell r="AP6936">
            <v>523324</v>
          </cell>
          <cell r="AQ6936">
            <v>12000960</v>
          </cell>
          <cell r="AR6936">
            <v>12</v>
          </cell>
          <cell r="AS6936">
            <v>42412</v>
          </cell>
          <cell r="AT6936" t="str">
            <v>IDU-1806-2015 Contratado Mantenimiento Periódico IDU Arterial BRIGADA DE REACCIÓN VIAL -</v>
          </cell>
          <cell r="AV6936" t="str">
            <v>sc</v>
          </cell>
        </row>
        <row r="6937">
          <cell r="AP6937">
            <v>523326</v>
          </cell>
          <cell r="AQ6937">
            <v>12000960</v>
          </cell>
          <cell r="AR6937">
            <v>12</v>
          </cell>
          <cell r="AS6937">
            <v>42412</v>
          </cell>
          <cell r="AT6937" t="str">
            <v>IDU-1806-2015 Contratado Mantenimiento Periódico IDU Arterial BRIGADA DE REACCIÓN VIAL -</v>
          </cell>
          <cell r="AV6937" t="str">
            <v>sc</v>
          </cell>
        </row>
        <row r="6938">
          <cell r="AP6938">
            <v>523328</v>
          </cell>
          <cell r="AQ6938">
            <v>12000960</v>
          </cell>
          <cell r="AR6938">
            <v>12</v>
          </cell>
          <cell r="AS6938">
            <v>42412</v>
          </cell>
          <cell r="AT6938" t="str">
            <v>IDU-1806-2015 Contratado Mantenimiento Periódico IDU Arterial BRIGADA DE REACCIÓN VIAL -</v>
          </cell>
          <cell r="AV6938" t="str">
            <v>sc</v>
          </cell>
        </row>
        <row r="6939">
          <cell r="AP6939">
            <v>523331</v>
          </cell>
          <cell r="AQ6939">
            <v>12001015</v>
          </cell>
          <cell r="AR6939">
            <v>12</v>
          </cell>
          <cell r="AS6939">
            <v>42412</v>
          </cell>
          <cell r="AT6939" t="str">
            <v>IDU-1806-2015 Contratado Mantenimiento Periódico IDU Arterial BRIGADA DE REACCIÓN VIAL -</v>
          </cell>
          <cell r="AV6939" t="str">
            <v>sc</v>
          </cell>
        </row>
        <row r="6940">
          <cell r="AP6940">
            <v>523333</v>
          </cell>
          <cell r="AQ6940">
            <v>12001015</v>
          </cell>
          <cell r="AR6940">
            <v>12</v>
          </cell>
          <cell r="AS6940">
            <v>42412</v>
          </cell>
          <cell r="AT6940" t="str">
            <v>IDU-1806-2015 Contratado Mantenimiento Periódico IDU Arterial BRIGADA DE REACCIÓN VIAL -</v>
          </cell>
          <cell r="AV6940" t="str">
            <v>sc</v>
          </cell>
        </row>
        <row r="6941">
          <cell r="AP6941">
            <v>523335</v>
          </cell>
          <cell r="AQ6941">
            <v>12001015</v>
          </cell>
          <cell r="AR6941">
            <v>12</v>
          </cell>
          <cell r="AS6941">
            <v>42412</v>
          </cell>
          <cell r="AT6941" t="str">
            <v>IDU-1806-2015 Contratado Mantenimiento Periódico IDU Arterial BRIGADA DE REACCIÓN VIAL -</v>
          </cell>
          <cell r="AV6941" t="str">
            <v>sc</v>
          </cell>
        </row>
        <row r="6942">
          <cell r="AP6942">
            <v>523337</v>
          </cell>
          <cell r="AQ6942">
            <v>12001015</v>
          </cell>
          <cell r="AR6942">
            <v>12</v>
          </cell>
          <cell r="AS6942">
            <v>42412</v>
          </cell>
          <cell r="AT6942" t="str">
            <v>IDU-1806-2015 Contratado Mantenimiento Periódico IDU Arterial BRIGADA DE REACCIÓN VIAL -</v>
          </cell>
          <cell r="AV6942" t="str">
            <v>sc</v>
          </cell>
        </row>
        <row r="6943">
          <cell r="AP6943">
            <v>523361</v>
          </cell>
          <cell r="AQ6943">
            <v>12001499</v>
          </cell>
          <cell r="AR6943">
            <v>12</v>
          </cell>
          <cell r="AS6943">
            <v>42412</v>
          </cell>
          <cell r="AT6943" t="str">
            <v>IDU-1806-2015 Contratado Mantenimiento Periódico IDU Arterial BRIGADA DE REACCIÓN VIAL -</v>
          </cell>
          <cell r="AV6943" t="str">
            <v>sc</v>
          </cell>
        </row>
        <row r="6944">
          <cell r="AP6944">
            <v>523363</v>
          </cell>
          <cell r="AQ6944">
            <v>12001499</v>
          </cell>
          <cell r="AR6944">
            <v>12</v>
          </cell>
          <cell r="AS6944">
            <v>42412</v>
          </cell>
          <cell r="AT6944" t="str">
            <v>IDU-1806-2015 Contratado Mantenimiento Periódico IDU Arterial BRIGADA DE REACCIÓN VIAL -</v>
          </cell>
          <cell r="AV6944" t="str">
            <v>sc</v>
          </cell>
        </row>
        <row r="6945">
          <cell r="AP6945">
            <v>523365</v>
          </cell>
          <cell r="AQ6945">
            <v>12001499</v>
          </cell>
          <cell r="AR6945">
            <v>12</v>
          </cell>
          <cell r="AS6945">
            <v>42412</v>
          </cell>
          <cell r="AT6945" t="str">
            <v>IDU-1806-2015 Contratado Mantenimiento Periódico IDU Arterial BRIGADA DE REACCIÓN VIAL -</v>
          </cell>
          <cell r="AV6945" t="str">
            <v>sc</v>
          </cell>
        </row>
        <row r="6946">
          <cell r="AP6946">
            <v>523367</v>
          </cell>
          <cell r="AQ6946">
            <v>12001499</v>
          </cell>
          <cell r="AR6946">
            <v>12</v>
          </cell>
          <cell r="AS6946">
            <v>42412</v>
          </cell>
          <cell r="AT6946" t="str">
            <v>IDU-1806-2015 Contratado Mantenimiento Periódico IDU Arterial BRIGADA DE REACCIÓN VIAL -</v>
          </cell>
          <cell r="AV6946" t="str">
            <v>sc</v>
          </cell>
        </row>
        <row r="6947">
          <cell r="AP6947">
            <v>523412</v>
          </cell>
          <cell r="AQ6947">
            <v>12001923</v>
          </cell>
          <cell r="AR6947">
            <v>12</v>
          </cell>
          <cell r="AS6947">
            <v>42101</v>
          </cell>
          <cell r="AT6947" t="str">
            <v>UMV-638-2013 Terminado Acciones de Movilidad UAERMV Circuito Movilidad  -</v>
          </cell>
          <cell r="AV6947" t="str">
            <v>sc</v>
          </cell>
        </row>
        <row r="6948">
          <cell r="AP6948">
            <v>523442</v>
          </cell>
          <cell r="AQ6948">
            <v>12002231</v>
          </cell>
          <cell r="AR6948">
            <v>12</v>
          </cell>
          <cell r="AS6948">
            <v>42226</v>
          </cell>
          <cell r="AT6948" t="str">
            <v>UMV-638-2013 Terminado Acciones de Movilidad UAERMV Circuito Movilidad  -</v>
          </cell>
          <cell r="AV6948" t="str">
            <v>sc</v>
          </cell>
        </row>
        <row r="6949">
          <cell r="AP6949">
            <v>523448</v>
          </cell>
          <cell r="AQ6949">
            <v>12002278</v>
          </cell>
          <cell r="AR6949">
            <v>12</v>
          </cell>
          <cell r="AS6949">
            <v>42101</v>
          </cell>
          <cell r="AT6949" t="str">
            <v>UMV-638-2013 Terminado Acciones de Movilidad UAERMV Circuito Movilidad  -</v>
          </cell>
          <cell r="AV6949" t="str">
            <v>sc</v>
          </cell>
        </row>
        <row r="6950">
          <cell r="AP6950">
            <v>523469</v>
          </cell>
          <cell r="AQ6950">
            <v>12002506</v>
          </cell>
          <cell r="AR6950">
            <v>12</v>
          </cell>
          <cell r="AS6950">
            <v>42034</v>
          </cell>
          <cell r="AT6950" t="str">
            <v>SD Reservado Mantenimiento Periódico UAERMV Circuito Movilidad  -</v>
          </cell>
          <cell r="AV6950" t="str">
            <v>sc</v>
          </cell>
        </row>
        <row r="6951">
          <cell r="AP6951">
            <v>523472</v>
          </cell>
          <cell r="AQ6951">
            <v>12002565</v>
          </cell>
          <cell r="AR6951">
            <v>12</v>
          </cell>
          <cell r="AS6951">
            <v>42278</v>
          </cell>
          <cell r="AT6951" t="str">
            <v>059-2014 Terminado Mantenimiento Periódico FDL BARRIOS UNIDOS Circuito Movilidad  Intervenida sin reservar en el IDU-</v>
          </cell>
          <cell r="AV6951" t="str">
            <v>sc</v>
          </cell>
        </row>
        <row r="6952">
          <cell r="AP6952">
            <v>523478</v>
          </cell>
          <cell r="AQ6952">
            <v>12002634</v>
          </cell>
          <cell r="AR6952">
            <v>12</v>
          </cell>
          <cell r="AS6952">
            <v>42494</v>
          </cell>
          <cell r="AT6952" t="str">
            <v>59-2014 Terminado Mantenimiento Periódico FDL BARRIOS UNIDOS Circuito Movilidad  -</v>
          </cell>
          <cell r="AV6952" t="str">
            <v>sc</v>
          </cell>
        </row>
        <row r="6953">
          <cell r="AP6953">
            <v>523481</v>
          </cell>
          <cell r="AQ6953">
            <v>12002683</v>
          </cell>
          <cell r="AR6953">
            <v>12</v>
          </cell>
          <cell r="AS6953">
            <v>42278</v>
          </cell>
          <cell r="AT6953" t="str">
            <v>059-2014 Terminado Mantenimiento Periódico FDL BARRIOS UNIDOS Circuito Movilidad  Intervenida sin reservar en el IDU-</v>
          </cell>
          <cell r="AV6953" t="str">
            <v>sc</v>
          </cell>
        </row>
        <row r="6954">
          <cell r="AP6954">
            <v>523484</v>
          </cell>
          <cell r="AQ6954">
            <v>12002695</v>
          </cell>
          <cell r="AR6954">
            <v>12</v>
          </cell>
          <cell r="AS6954">
            <v>41481</v>
          </cell>
          <cell r="AT6954" t="str">
            <v>SD Terminado Mantenimiento Periódico UAERMV Circuito Movilidad  -</v>
          </cell>
          <cell r="AV6954" t="str">
            <v>sc</v>
          </cell>
        </row>
        <row r="6955">
          <cell r="AP6955">
            <v>523490</v>
          </cell>
          <cell r="AQ6955">
            <v>12002751</v>
          </cell>
          <cell r="AR6955">
            <v>12</v>
          </cell>
          <cell r="AS6955">
            <v>42359</v>
          </cell>
          <cell r="AT6955" t="str">
            <v>110-2015 En Ejecución Estudios y diseños FDL BARRIOS UNIDOS Circuito Movilidad  Reporte por servidor de mapas-</v>
          </cell>
          <cell r="AV6955" t="str">
            <v>sc</v>
          </cell>
        </row>
        <row r="6956">
          <cell r="AP6956">
            <v>525011</v>
          </cell>
          <cell r="AQ6956">
            <v>12002289</v>
          </cell>
          <cell r="AR6956">
            <v>12</v>
          </cell>
          <cell r="AS6956">
            <v>42313</v>
          </cell>
          <cell r="AT6956" t="str">
            <v>IDU-70-2008 Terminado Acciones de Movilidad IDU Arterial  -</v>
          </cell>
          <cell r="AV6956" t="str">
            <v>sc</v>
          </cell>
        </row>
        <row r="6957">
          <cell r="AP6957">
            <v>525013</v>
          </cell>
          <cell r="AQ6957">
            <v>12002289</v>
          </cell>
          <cell r="AR6957">
            <v>12</v>
          </cell>
          <cell r="AS6957">
            <v>41772</v>
          </cell>
          <cell r="AT6957" t="str">
            <v>SD Terminado Mantenimiento Periódico UAERMV Arterial  -</v>
          </cell>
          <cell r="AV6957" t="str">
            <v>sc</v>
          </cell>
        </row>
        <row r="6958">
          <cell r="AP6958">
            <v>526777</v>
          </cell>
          <cell r="AQ6958">
            <v>12003080</v>
          </cell>
          <cell r="AR6958">
            <v>12</v>
          </cell>
          <cell r="AS6958">
            <v>42313</v>
          </cell>
          <cell r="AT6958" t="str">
            <v>IDU-1810-2013 Terminado Mantenimiento Periódico IDU Arterial  -</v>
          </cell>
          <cell r="AV6958" t="str">
            <v>sc</v>
          </cell>
        </row>
        <row r="6959">
          <cell r="AP6959">
            <v>527163</v>
          </cell>
          <cell r="AQ6959">
            <v>12003083</v>
          </cell>
          <cell r="AR6959">
            <v>12</v>
          </cell>
          <cell r="AS6959">
            <v>42412</v>
          </cell>
          <cell r="AT6959" t="str">
            <v>IDU-1806-2015 Contratado Mantenimiento Periódico IDU Arterial BRIGADA DE REACCIÓN VIAL -</v>
          </cell>
          <cell r="AV6959" t="str">
            <v>sc</v>
          </cell>
        </row>
        <row r="6960">
          <cell r="AP6960">
            <v>527170</v>
          </cell>
          <cell r="AQ6960">
            <v>13002684</v>
          </cell>
          <cell r="AR6960">
            <v>12</v>
          </cell>
          <cell r="AS6960">
            <v>42412</v>
          </cell>
          <cell r="AT6960" t="str">
            <v>IDU-1806-2015 Contratado Mantenimiento Periódico IDU Arterial BRIGADA DE REACCIÓN VIAL -</v>
          </cell>
          <cell r="AV6960" t="str">
            <v>sc</v>
          </cell>
        </row>
        <row r="6961">
          <cell r="AP6961">
            <v>527175</v>
          </cell>
          <cell r="AQ6961">
            <v>12001851</v>
          </cell>
          <cell r="AR6961">
            <v>12</v>
          </cell>
          <cell r="AS6961">
            <v>42412</v>
          </cell>
          <cell r="AT6961" t="str">
            <v>IDU-1806-2015 Contratado Mantenimiento Periódico IDU Arterial BRIGADA DE REACCIÓN VIAL -</v>
          </cell>
          <cell r="AV6961" t="str">
            <v>sc</v>
          </cell>
        </row>
        <row r="6962">
          <cell r="AP6962">
            <v>527177</v>
          </cell>
          <cell r="AQ6962">
            <v>12001851</v>
          </cell>
          <cell r="AR6962">
            <v>12</v>
          </cell>
          <cell r="AS6962">
            <v>42412</v>
          </cell>
          <cell r="AT6962" t="str">
            <v>IDU-1806-2015 Contratado Mantenimiento Periódico IDU Arterial BRIGADA DE REACCIÓN VIAL -</v>
          </cell>
          <cell r="AV6962" t="str">
            <v>sc</v>
          </cell>
        </row>
        <row r="6963">
          <cell r="AP6963">
            <v>529898</v>
          </cell>
          <cell r="AQ6963">
            <v>12002873</v>
          </cell>
          <cell r="AR6963">
            <v>12</v>
          </cell>
          <cell r="AS6963">
            <v>42342</v>
          </cell>
          <cell r="AT6963" t="str">
            <v>IDU-1259-2014 Excluido Construcción IDU Arterial  -</v>
          </cell>
          <cell r="AV6963" t="str">
            <v>sc</v>
          </cell>
        </row>
        <row r="6964">
          <cell r="AP6964">
            <v>530268</v>
          </cell>
          <cell r="AQ6964">
            <v>12002975</v>
          </cell>
          <cell r="AR6964">
            <v>12</v>
          </cell>
          <cell r="AS6964">
            <v>42226</v>
          </cell>
          <cell r="AT6964" t="str">
            <v>UMV-638-2013 Terminado Acciones de Movilidad UAERMV Local  -</v>
          </cell>
          <cell r="AV6964" t="str">
            <v>sc</v>
          </cell>
        </row>
        <row r="6965">
          <cell r="AP6965">
            <v>531039</v>
          </cell>
          <cell r="AQ6965">
            <v>11011637</v>
          </cell>
          <cell r="AR6965">
            <v>12</v>
          </cell>
          <cell r="AS6965">
            <v>42313</v>
          </cell>
          <cell r="AT6965" t="str">
            <v>IDU-69-2008 Terminado Mantenimiento Rutinario IDU Arterial  -</v>
          </cell>
          <cell r="AV6965" t="str">
            <v>sc</v>
          </cell>
        </row>
        <row r="6966">
          <cell r="AP6966">
            <v>531043</v>
          </cell>
          <cell r="AQ6966">
            <v>11011637</v>
          </cell>
          <cell r="AR6966">
            <v>12</v>
          </cell>
          <cell r="AS6966">
            <v>42313</v>
          </cell>
          <cell r="AT6966" t="str">
            <v>IDU-69-2008 Terminado Mantenimiento Rutinario IDU Arterial  -</v>
          </cell>
          <cell r="AV6966" t="str">
            <v>sc</v>
          </cell>
        </row>
        <row r="6967">
          <cell r="AP6967">
            <v>901591</v>
          </cell>
          <cell r="AQ6967">
            <v>50008499</v>
          </cell>
          <cell r="AR6967">
            <v>12</v>
          </cell>
          <cell r="AS6967">
            <v>41912</v>
          </cell>
          <cell r="AT6967" t="str">
            <v>SD Terminado Mantenimiento Periódico UAERMV Circuito Movilidad  -</v>
          </cell>
          <cell r="AV6967" t="str">
            <v>sc</v>
          </cell>
        </row>
        <row r="6968">
          <cell r="AP6968">
            <v>903666</v>
          </cell>
          <cell r="AQ6968">
            <v>12001012</v>
          </cell>
          <cell r="AR6968">
            <v>12</v>
          </cell>
          <cell r="AS6968">
            <v>42313</v>
          </cell>
          <cell r="AT6968" t="str">
            <v>IDU-1663-2014 Terminado Mantenimiento Periódico IDU Arterial  --POLIZA ESTABILIDAD ACTIVA</v>
          </cell>
          <cell r="AV6968" t="str">
            <v>sc</v>
          </cell>
        </row>
        <row r="6969">
          <cell r="AP6969">
            <v>903690</v>
          </cell>
          <cell r="AQ6969">
            <v>12001155</v>
          </cell>
          <cell r="AR6969">
            <v>12</v>
          </cell>
          <cell r="AS6969">
            <v>42637</v>
          </cell>
          <cell r="AT6969" t="str">
            <v>IDU-1702-2014 Excluido Mantenimiento Periódico IDU Arterial  Reporte Final--POLIZA ESTABILIDAD ACTIVA</v>
          </cell>
          <cell r="AV6969" t="str">
            <v>sc</v>
          </cell>
        </row>
        <row r="6970">
          <cell r="AP6970">
            <v>2506277</v>
          </cell>
          <cell r="AQ6970">
            <v>12002969</v>
          </cell>
          <cell r="AR6970">
            <v>12</v>
          </cell>
          <cell r="AS6970">
            <v>42313</v>
          </cell>
          <cell r="AT6970" t="str">
            <v>IDU-74-2008 Terminado Mantenimiento Periódico IDU Arterial  -</v>
          </cell>
          <cell r="AV6970" t="str">
            <v>sc</v>
          </cell>
        </row>
        <row r="6971">
          <cell r="AP6971">
            <v>2506290</v>
          </cell>
          <cell r="AQ6971">
            <v>12000308</v>
          </cell>
          <cell r="AR6971">
            <v>12</v>
          </cell>
          <cell r="AS6971">
            <v>42412</v>
          </cell>
          <cell r="AT6971" t="str">
            <v>IDU-1806-2015 Contratado Mantenimiento Periódico IDU Arterial BRIGADA DE REACCIÓN VIAL -Calzada2-8-POLIZA ESTABILIDAD ACTIVA</v>
          </cell>
          <cell r="AV6971" t="str">
            <v>sc</v>
          </cell>
        </row>
        <row r="6972">
          <cell r="AP6972">
            <v>2507329</v>
          </cell>
          <cell r="AQ6972">
            <v>12000266</v>
          </cell>
          <cell r="AR6972">
            <v>12</v>
          </cell>
          <cell r="AS6972">
            <v>42412</v>
          </cell>
          <cell r="AT6972" t="str">
            <v>IDU-1806-2015 Contratado Mantenimiento Periódico IDU Arterial BRIGADA DE REACCIÓN VIAL -Puente-POLIZA ESTABILIDAD ACTIVA</v>
          </cell>
          <cell r="AV6972" t="str">
            <v>sc</v>
          </cell>
        </row>
        <row r="6973">
          <cell r="AP6973">
            <v>2517893</v>
          </cell>
          <cell r="AQ6973">
            <v>11011667</v>
          </cell>
          <cell r="AR6973">
            <v>12</v>
          </cell>
          <cell r="AS6973">
            <v>42313</v>
          </cell>
          <cell r="AT6973" t="str">
            <v>IDU-69-2008 Terminado Mantenimiento Periódico IDU Arterial  -</v>
          </cell>
          <cell r="AV6973" t="str">
            <v>sc</v>
          </cell>
        </row>
        <row r="6974">
          <cell r="AP6974">
            <v>2517902</v>
          </cell>
          <cell r="AQ6974">
            <v>11011667</v>
          </cell>
          <cell r="AR6974">
            <v>12</v>
          </cell>
          <cell r="AS6974">
            <v>42313</v>
          </cell>
          <cell r="AT6974" t="str">
            <v>IDU-69-2008 Terminado Mantenimiento Periódico IDU Arterial  -</v>
          </cell>
          <cell r="AV6974" t="str">
            <v>sc</v>
          </cell>
        </row>
        <row r="6975">
          <cell r="AP6975">
            <v>24120718</v>
          </cell>
          <cell r="AQ6975">
            <v>12000037</v>
          </cell>
          <cell r="AR6975">
            <v>12</v>
          </cell>
          <cell r="AS6975">
            <v>42313</v>
          </cell>
          <cell r="AT6975" t="str">
            <v>IDU-1680-2014 Terminado Mantenimiento Rutinario IDU Arterial  -</v>
          </cell>
          <cell r="AV6975" t="str">
            <v>sc</v>
          </cell>
        </row>
        <row r="6976">
          <cell r="AP6976">
            <v>24120724</v>
          </cell>
          <cell r="AQ6976">
            <v>12000050</v>
          </cell>
          <cell r="AR6976">
            <v>12</v>
          </cell>
          <cell r="AS6976">
            <v>42313</v>
          </cell>
          <cell r="AT6976" t="str">
            <v>IDU-1680-2014 Terminado Mantenimiento Rutinario IDU Arterial  -</v>
          </cell>
          <cell r="AV6976" t="str">
            <v>sc</v>
          </cell>
        </row>
        <row r="6977">
          <cell r="AP6977">
            <v>24120728</v>
          </cell>
          <cell r="AQ6977">
            <v>12000109</v>
          </cell>
          <cell r="AR6977">
            <v>12</v>
          </cell>
          <cell r="AS6977">
            <v>42313</v>
          </cell>
          <cell r="AT6977" t="str">
            <v>IDU-1680-2014 Terminado Mantenimiento Rutinario IDU Arterial  -</v>
          </cell>
          <cell r="AV6977" t="str">
            <v>sc</v>
          </cell>
        </row>
        <row r="6978">
          <cell r="AP6978">
            <v>24120732</v>
          </cell>
          <cell r="AQ6978">
            <v>12000156</v>
          </cell>
          <cell r="AR6978">
            <v>12</v>
          </cell>
          <cell r="AS6978">
            <v>42313</v>
          </cell>
          <cell r="AT6978" t="str">
            <v>IDU-1680-2014 Terminado Mantenimiento Rutinario IDU Arterial  -</v>
          </cell>
          <cell r="AV6978" t="str">
            <v>sc</v>
          </cell>
        </row>
        <row r="6979">
          <cell r="AP6979">
            <v>24120736</v>
          </cell>
          <cell r="AQ6979">
            <v>12000184</v>
          </cell>
          <cell r="AR6979">
            <v>12</v>
          </cell>
          <cell r="AS6979">
            <v>42313</v>
          </cell>
          <cell r="AT6979" t="str">
            <v>IDU-1680-2014 Terminado Mantenimiento Rutinario IDU Arterial  -</v>
          </cell>
          <cell r="AV6979" t="str">
            <v>sc</v>
          </cell>
        </row>
        <row r="6980">
          <cell r="AP6980">
            <v>24120744</v>
          </cell>
          <cell r="AQ6980">
            <v>12000260</v>
          </cell>
          <cell r="AR6980">
            <v>12</v>
          </cell>
          <cell r="AS6980">
            <v>42313</v>
          </cell>
          <cell r="AT6980" t="str">
            <v>IDU-1680-2014 Terminado Mantenimiento Rutinario IDU Arterial  -</v>
          </cell>
          <cell r="AV6980" t="str">
            <v>sc</v>
          </cell>
        </row>
        <row r="6981">
          <cell r="AP6981">
            <v>24120747</v>
          </cell>
          <cell r="AQ6981">
            <v>12000304</v>
          </cell>
          <cell r="AR6981">
            <v>12</v>
          </cell>
          <cell r="AS6981">
            <v>42313</v>
          </cell>
          <cell r="AT6981" t="str">
            <v>IDU-1680-2014 Terminado Mantenimiento Rutinario IDU Arterial  -</v>
          </cell>
          <cell r="AV6981" t="str">
            <v>sc</v>
          </cell>
        </row>
        <row r="6982">
          <cell r="AP6982">
            <v>24120749</v>
          </cell>
          <cell r="AQ6982">
            <v>12000337</v>
          </cell>
          <cell r="AR6982">
            <v>12</v>
          </cell>
          <cell r="AS6982">
            <v>42313</v>
          </cell>
          <cell r="AT6982" t="str">
            <v>IDU-1680-2014 Terminado Mantenimiento Rutinario IDU Arterial  -</v>
          </cell>
          <cell r="AV6982" t="str">
            <v>sc</v>
          </cell>
        </row>
        <row r="6983">
          <cell r="AP6983">
            <v>24120750</v>
          </cell>
          <cell r="AQ6983">
            <v>12000371</v>
          </cell>
          <cell r="AR6983">
            <v>12</v>
          </cell>
          <cell r="AS6983">
            <v>42412</v>
          </cell>
          <cell r="AT6983" t="str">
            <v>IDU-1806-2015 Contratado Mantenimiento Periódico IDU Arterial BRIGADA DE REACCIÓN VIAL -Calzada2-8-POLIZA ESTABILIDAD ACTIVA</v>
          </cell>
          <cell r="AV6983" t="str">
            <v>sc</v>
          </cell>
        </row>
        <row r="6984">
          <cell r="AP6984">
            <v>24120752</v>
          </cell>
          <cell r="AQ6984">
            <v>12000374</v>
          </cell>
          <cell r="AR6984">
            <v>12</v>
          </cell>
          <cell r="AS6984">
            <v>42313</v>
          </cell>
          <cell r="AT6984" t="str">
            <v>IDU-1680-2014 Terminado Mantenimiento Rutinario IDU Arterial  -</v>
          </cell>
          <cell r="AV6984" t="str">
            <v>sc</v>
          </cell>
        </row>
        <row r="6985">
          <cell r="AP6985">
            <v>24120754</v>
          </cell>
          <cell r="AQ6985">
            <v>12000398</v>
          </cell>
          <cell r="AR6985">
            <v>12</v>
          </cell>
          <cell r="AS6985">
            <v>42313</v>
          </cell>
          <cell r="AT6985" t="str">
            <v>IDU-1680-2014 Terminado Mantenimiento Rutinario IDU Arterial  -</v>
          </cell>
          <cell r="AV6985" t="str">
            <v>sc</v>
          </cell>
        </row>
        <row r="6986">
          <cell r="AP6986">
            <v>24120755</v>
          </cell>
          <cell r="AQ6986">
            <v>12000405</v>
          </cell>
          <cell r="AR6986">
            <v>12</v>
          </cell>
          <cell r="AS6986">
            <v>42412</v>
          </cell>
          <cell r="AT6986" t="str">
            <v>IDU-1806-2015 Contratado Mantenimiento Periódico IDU Arterial BRIGADA DE REACCIÓN VIAL -Calzada2-8-POLIZA ESTABILIDAD ACTIVA</v>
          </cell>
          <cell r="AV6986" t="str">
            <v>sc</v>
          </cell>
        </row>
        <row r="6987">
          <cell r="AP6987">
            <v>24120758</v>
          </cell>
          <cell r="AQ6987">
            <v>12000445</v>
          </cell>
          <cell r="AR6987">
            <v>12</v>
          </cell>
          <cell r="AS6987">
            <v>42313</v>
          </cell>
          <cell r="AT6987" t="str">
            <v>IDU-1680-2014 Terminado Mantenimiento Rutinario IDU Arterial  -</v>
          </cell>
          <cell r="AV6987" t="str">
            <v>sc</v>
          </cell>
        </row>
        <row r="6988">
          <cell r="AP6988">
            <v>24120761</v>
          </cell>
          <cell r="AQ6988">
            <v>12000561</v>
          </cell>
          <cell r="AR6988">
            <v>12</v>
          </cell>
          <cell r="AS6988">
            <v>42313</v>
          </cell>
          <cell r="AT6988" t="str">
            <v>IDU-1680-2014 Terminado Mantenimiento Rutinario IDU Arterial  -</v>
          </cell>
          <cell r="AV6988" t="str">
            <v>sc</v>
          </cell>
        </row>
        <row r="6989">
          <cell r="AP6989">
            <v>24120762</v>
          </cell>
          <cell r="AQ6989">
            <v>12000587</v>
          </cell>
          <cell r="AR6989">
            <v>12</v>
          </cell>
          <cell r="AS6989">
            <v>42313</v>
          </cell>
          <cell r="AT6989" t="str">
            <v>IDU-1680-2014 Terminado Mantenimiento Rutinario IDU Arterial  -</v>
          </cell>
          <cell r="AV6989" t="str">
            <v>sc</v>
          </cell>
        </row>
        <row r="6990">
          <cell r="AP6990">
            <v>24120767</v>
          </cell>
          <cell r="AQ6990">
            <v>12000618</v>
          </cell>
          <cell r="AR6990">
            <v>12</v>
          </cell>
          <cell r="AS6990">
            <v>42313</v>
          </cell>
          <cell r="AT6990" t="str">
            <v>IDU-1680-2014 Terminado Mantenimiento Rutinario IDU Arterial  -</v>
          </cell>
          <cell r="AV6990" t="str">
            <v>sc</v>
          </cell>
        </row>
        <row r="6991">
          <cell r="AP6991">
            <v>24120770</v>
          </cell>
          <cell r="AQ6991">
            <v>12000652</v>
          </cell>
          <cell r="AR6991">
            <v>12</v>
          </cell>
          <cell r="AS6991">
            <v>42313</v>
          </cell>
          <cell r="AT6991" t="str">
            <v>IDU-1680-2014 Terminado Mantenimiento Rutinario IDU Arterial  -</v>
          </cell>
          <cell r="AV6991" t="str">
            <v>sc</v>
          </cell>
        </row>
        <row r="6992">
          <cell r="AP6992">
            <v>24120773</v>
          </cell>
          <cell r="AQ6992">
            <v>12000714</v>
          </cell>
          <cell r="AR6992">
            <v>12</v>
          </cell>
          <cell r="AS6992">
            <v>42313</v>
          </cell>
          <cell r="AT6992" t="str">
            <v>IDU-1680-2014 Terminado Mantenimiento Rutinario IDU Arterial  -</v>
          </cell>
          <cell r="AV6992" t="str">
            <v>sc</v>
          </cell>
        </row>
        <row r="6993">
          <cell r="AP6993">
            <v>24120775</v>
          </cell>
          <cell r="AQ6993">
            <v>12000757</v>
          </cell>
          <cell r="AR6993">
            <v>12</v>
          </cell>
          <cell r="AS6993">
            <v>42313</v>
          </cell>
          <cell r="AT6993" t="str">
            <v>IDU-1680-2014 Terminado Mantenimiento Rutinario IDU Arterial  -</v>
          </cell>
          <cell r="AV6993" t="str">
            <v>sc</v>
          </cell>
        </row>
        <row r="6994">
          <cell r="AP6994">
            <v>24120794</v>
          </cell>
          <cell r="AQ6994">
            <v>50006933</v>
          </cell>
          <cell r="AR6994">
            <v>12</v>
          </cell>
          <cell r="AS6994">
            <v>42488</v>
          </cell>
          <cell r="AT6994" t="str">
            <v>SD Terminado Parcheo UAERMV Arterial  --POLIZA ESTABILIDAD ACTIVA</v>
          </cell>
          <cell r="AV6994" t="str">
            <v>sc</v>
          </cell>
        </row>
        <row r="6995">
          <cell r="AP6995">
            <v>24120795</v>
          </cell>
          <cell r="AQ6995">
            <v>50006933</v>
          </cell>
          <cell r="AR6995">
            <v>12</v>
          </cell>
          <cell r="AS6995">
            <v>42488</v>
          </cell>
          <cell r="AT6995" t="str">
            <v>SD Terminado Parcheo UAERMV Arterial  --POLIZA ESTABILIDAD ACTIVA</v>
          </cell>
          <cell r="AV6995" t="str">
            <v>sc</v>
          </cell>
        </row>
        <row r="6996">
          <cell r="AP6996">
            <v>24120800</v>
          </cell>
          <cell r="AQ6996">
            <v>12001499</v>
          </cell>
          <cell r="AR6996">
            <v>12</v>
          </cell>
          <cell r="AS6996">
            <v>42412</v>
          </cell>
          <cell r="AT6996" t="str">
            <v>IDU-1806-2015 Contratado Mantenimiento Periódico IDU Arterial BRIGADA DE REACCIÓN VIAL -</v>
          </cell>
          <cell r="AV6996" t="str">
            <v>sc</v>
          </cell>
        </row>
        <row r="6997">
          <cell r="AP6997">
            <v>24120804</v>
          </cell>
          <cell r="AQ6997">
            <v>12001851</v>
          </cell>
          <cell r="AR6997">
            <v>12</v>
          </cell>
          <cell r="AS6997">
            <v>42412</v>
          </cell>
          <cell r="AT6997" t="str">
            <v>IDU-1806-2015 Contratado Mantenimiento Periódico IDU Arterial BRIGADA DE REACCIÓN VIAL -</v>
          </cell>
          <cell r="AV6997" t="str">
            <v>sc</v>
          </cell>
        </row>
        <row r="6998">
          <cell r="AP6998">
            <v>24120805</v>
          </cell>
          <cell r="AQ6998">
            <v>12002289</v>
          </cell>
          <cell r="AR6998">
            <v>12</v>
          </cell>
          <cell r="AS6998">
            <v>41772</v>
          </cell>
          <cell r="AT6998" t="str">
            <v>SD Terminado Mantenimiento Periódico UAERMV Arterial  -</v>
          </cell>
          <cell r="AV6998" t="str">
            <v>sc</v>
          </cell>
        </row>
        <row r="6999">
          <cell r="AP6999">
            <v>24120810</v>
          </cell>
          <cell r="AQ6999">
            <v>12002818</v>
          </cell>
          <cell r="AR6999">
            <v>12</v>
          </cell>
          <cell r="AS6999">
            <v>42503</v>
          </cell>
          <cell r="AT6999" t="str">
            <v>IDU-1810-2013 Terminado Diagnostico IDU Arterial  -</v>
          </cell>
          <cell r="AV6999" t="str">
            <v>sc</v>
          </cell>
        </row>
        <row r="7000">
          <cell r="AP7000">
            <v>24120811</v>
          </cell>
          <cell r="AQ7000">
            <v>12002822</v>
          </cell>
          <cell r="AR7000">
            <v>12</v>
          </cell>
          <cell r="AS7000">
            <v>42503</v>
          </cell>
          <cell r="AT7000" t="str">
            <v>IDU-1810-2013 Terminado Diagnostico IDU Arterial  -</v>
          </cell>
          <cell r="AV7000" t="str">
            <v>sc</v>
          </cell>
        </row>
        <row r="7001">
          <cell r="AP7001">
            <v>24122583</v>
          </cell>
          <cell r="AQ7001">
            <v>50006887</v>
          </cell>
          <cell r="AR7001">
            <v>12</v>
          </cell>
          <cell r="AS7001">
            <v>42313</v>
          </cell>
          <cell r="AT7001" t="str">
            <v>IDU-1663-2014 Terminado Mantenimiento Periódico IDU Arterial  --POLIZA ESTABILIDAD ACTIVA</v>
          </cell>
          <cell r="AV7001" t="str">
            <v>sc</v>
          </cell>
        </row>
        <row r="7002">
          <cell r="AP7002">
            <v>24122585</v>
          </cell>
          <cell r="AQ7002">
            <v>50006888</v>
          </cell>
          <cell r="AR7002">
            <v>12</v>
          </cell>
          <cell r="AS7002">
            <v>42313</v>
          </cell>
          <cell r="AT7002" t="str">
            <v>IDU-1663-2014 Terminado Mantenimiento Periódico IDU Arterial  --POLIZA ESTABILIDAD ACTIVA</v>
          </cell>
          <cell r="AV7002" t="str">
            <v>sc</v>
          </cell>
        </row>
        <row r="7003">
          <cell r="AP7003">
            <v>24122603</v>
          </cell>
          <cell r="AQ7003">
            <v>50006892</v>
          </cell>
          <cell r="AR7003">
            <v>12</v>
          </cell>
          <cell r="AS7003">
            <v>42313</v>
          </cell>
          <cell r="AT7003" t="str">
            <v>IDU-1680-2014 Terminado Mantenimiento Rutinario IDU Arterial  -</v>
          </cell>
          <cell r="AV7003" t="str">
            <v>sc</v>
          </cell>
        </row>
        <row r="7004">
          <cell r="AP7004">
            <v>24122606</v>
          </cell>
          <cell r="AQ7004">
            <v>50006893</v>
          </cell>
          <cell r="AR7004">
            <v>12</v>
          </cell>
          <cell r="AS7004">
            <v>42313</v>
          </cell>
          <cell r="AT7004" t="str">
            <v>IDU-1680-2014 Terminado Mantenimiento Rutinario IDU Arterial  -</v>
          </cell>
          <cell r="AV7004" t="str">
            <v>sc</v>
          </cell>
        </row>
        <row r="7005">
          <cell r="AP7005">
            <v>24122675</v>
          </cell>
          <cell r="AQ7005">
            <v>50006925</v>
          </cell>
          <cell r="AR7005">
            <v>12</v>
          </cell>
          <cell r="AS7005">
            <v>42313</v>
          </cell>
          <cell r="AT7005" t="str">
            <v>IDU-1680-2014 Terminado Mantenimiento Rutinario IDU Arterial  -</v>
          </cell>
          <cell r="AV7005" t="str">
            <v>sc</v>
          </cell>
        </row>
        <row r="7006">
          <cell r="AP7006">
            <v>24122679</v>
          </cell>
          <cell r="AQ7006">
            <v>50006926</v>
          </cell>
          <cell r="AR7006">
            <v>12</v>
          </cell>
          <cell r="AS7006">
            <v>42313</v>
          </cell>
          <cell r="AT7006" t="str">
            <v>IDU-1680-2014 Terminado Mantenimiento Rutinario IDU Arterial  -</v>
          </cell>
          <cell r="AV7006" t="str">
            <v>sc</v>
          </cell>
        </row>
        <row r="7007">
          <cell r="AP7007">
            <v>24122687</v>
          </cell>
          <cell r="AQ7007">
            <v>50006933</v>
          </cell>
          <cell r="AR7007">
            <v>12</v>
          </cell>
          <cell r="AS7007">
            <v>42488</v>
          </cell>
          <cell r="AT7007" t="str">
            <v>SD Terminado Parcheo UAERMV Arterial  --POLIZA ESTABILIDAD ACTIVA</v>
          </cell>
          <cell r="AV7007" t="str">
            <v>sc</v>
          </cell>
        </row>
        <row r="7008">
          <cell r="AP7008">
            <v>24122688</v>
          </cell>
          <cell r="AQ7008">
            <v>50006933</v>
          </cell>
          <cell r="AR7008">
            <v>12</v>
          </cell>
          <cell r="AS7008">
            <v>42488</v>
          </cell>
          <cell r="AT7008" t="str">
            <v>SD Terminado Parcheo UAERMV Arterial  --POLIZA ESTABILIDAD ACTIVA</v>
          </cell>
          <cell r="AV7008" t="str">
            <v>sc</v>
          </cell>
        </row>
        <row r="7009">
          <cell r="AP7009">
            <v>24122734</v>
          </cell>
          <cell r="AQ7009">
            <v>50006950</v>
          </cell>
          <cell r="AR7009">
            <v>12</v>
          </cell>
          <cell r="AS7009">
            <v>42412</v>
          </cell>
          <cell r="AT7009" t="str">
            <v>IDU-1806-2015 Contratado Mantenimiento Periódico IDU Arterial BRIGADA DE REACCIÓN VIAL -</v>
          </cell>
          <cell r="AV7009" t="str">
            <v>sc</v>
          </cell>
        </row>
        <row r="7010">
          <cell r="AP7010">
            <v>24122735</v>
          </cell>
          <cell r="AQ7010">
            <v>50006950</v>
          </cell>
          <cell r="AR7010">
            <v>12</v>
          </cell>
          <cell r="AS7010">
            <v>42412</v>
          </cell>
          <cell r="AT7010" t="str">
            <v>IDU-1806-2015 Contratado Mantenimiento Periódico IDU Arterial BRIGADA DE REACCIÓN VIAL -</v>
          </cell>
          <cell r="AV7010" t="str">
            <v>sc</v>
          </cell>
        </row>
        <row r="7011">
          <cell r="AP7011">
            <v>24122736</v>
          </cell>
          <cell r="AQ7011">
            <v>50006950</v>
          </cell>
          <cell r="AR7011">
            <v>12</v>
          </cell>
          <cell r="AS7011">
            <v>42412</v>
          </cell>
          <cell r="AT7011" t="str">
            <v>IDU-1806-2015 Contratado Mantenimiento Periódico IDU Arterial BRIGADA DE REACCIÓN VIAL -</v>
          </cell>
          <cell r="AV7011" t="str">
            <v>sc</v>
          </cell>
        </row>
        <row r="7012">
          <cell r="AP7012">
            <v>24122737</v>
          </cell>
          <cell r="AQ7012">
            <v>50006950</v>
          </cell>
          <cell r="AR7012">
            <v>12</v>
          </cell>
          <cell r="AS7012">
            <v>42412</v>
          </cell>
          <cell r="AT7012" t="str">
            <v>IDU-1806-2015 Contratado Mantenimiento Periódico IDU Arterial BRIGADA DE REACCIÓN VIAL -</v>
          </cell>
          <cell r="AV7012" t="str">
            <v>sc</v>
          </cell>
        </row>
        <row r="7013">
          <cell r="AP7013">
            <v>24122738</v>
          </cell>
          <cell r="AQ7013">
            <v>50006951</v>
          </cell>
          <cell r="AR7013">
            <v>12</v>
          </cell>
          <cell r="AS7013">
            <v>42412</v>
          </cell>
          <cell r="AT7013" t="str">
            <v>IDU-1806-2015 Contratado Mantenimiento Periódico IDU Arterial BRIGADA DE REACCIÓN VIAL -</v>
          </cell>
          <cell r="AV7013" t="str">
            <v>sc</v>
          </cell>
        </row>
        <row r="7014">
          <cell r="AP7014">
            <v>24122739</v>
          </cell>
          <cell r="AQ7014">
            <v>50006951</v>
          </cell>
          <cell r="AR7014">
            <v>12</v>
          </cell>
          <cell r="AS7014">
            <v>42412</v>
          </cell>
          <cell r="AT7014" t="str">
            <v>IDU-1806-2015 Contratado Mantenimiento Periódico IDU Arterial BRIGADA DE REACCIÓN VIAL -</v>
          </cell>
          <cell r="AV7014" t="str">
            <v>sc</v>
          </cell>
        </row>
        <row r="7015">
          <cell r="AP7015">
            <v>24122740</v>
          </cell>
          <cell r="AQ7015">
            <v>50006951</v>
          </cell>
          <cell r="AR7015">
            <v>12</v>
          </cell>
          <cell r="AS7015">
            <v>42412</v>
          </cell>
          <cell r="AT7015" t="str">
            <v>IDU-1806-2015 Contratado Mantenimiento Periódico IDU Arterial BRIGADA DE REACCIÓN VIAL -</v>
          </cell>
          <cell r="AV7015" t="str">
            <v>sc</v>
          </cell>
        </row>
        <row r="7016">
          <cell r="AP7016">
            <v>24122741</v>
          </cell>
          <cell r="AQ7016">
            <v>50006951</v>
          </cell>
          <cell r="AR7016">
            <v>12</v>
          </cell>
          <cell r="AS7016">
            <v>42412</v>
          </cell>
          <cell r="AT7016" t="str">
            <v>IDU-1806-2015 Contratado Mantenimiento Periódico IDU Arterial BRIGADA DE REACCIÓN VIAL -</v>
          </cell>
          <cell r="AV7016" t="str">
            <v>sc</v>
          </cell>
        </row>
        <row r="7017">
          <cell r="AP7017">
            <v>24123052</v>
          </cell>
          <cell r="AQ7017">
            <v>50007186</v>
          </cell>
          <cell r="AR7017">
            <v>12</v>
          </cell>
          <cell r="AS7017">
            <v>42313</v>
          </cell>
          <cell r="AT7017" t="str">
            <v>IDU-1680-2014 Terminado Mantenimiento Rutinario IDU Arterial  -</v>
          </cell>
          <cell r="AV7017" t="str">
            <v>sc</v>
          </cell>
        </row>
        <row r="7018">
          <cell r="AP7018">
            <v>91011428</v>
          </cell>
          <cell r="AQ7018">
            <v>12001067</v>
          </cell>
          <cell r="AR7018">
            <v>12</v>
          </cell>
          <cell r="AS7018">
            <v>42226</v>
          </cell>
          <cell r="AT7018" t="str">
            <v>UMV-638-2013 Terminado Acciones de Movilidad UAERMV Circuito Movilidad  -</v>
          </cell>
          <cell r="AV7018" t="str">
            <v>sc</v>
          </cell>
        </row>
        <row r="7019">
          <cell r="AP7019">
            <v>91011451</v>
          </cell>
          <cell r="AQ7019">
            <v>12000405</v>
          </cell>
          <cell r="AR7019">
            <v>12</v>
          </cell>
          <cell r="AS7019">
            <v>42412</v>
          </cell>
          <cell r="AT7019" t="str">
            <v>IDU-1806-2015 Contratado Mantenimiento Periódico IDU Arterial BRIGADA DE REACCIÓN VIAL -Calzada2-8-POLIZA ESTABILIDAD ACTIVA</v>
          </cell>
          <cell r="AV7019" t="str">
            <v>sc</v>
          </cell>
        </row>
        <row r="7020">
          <cell r="AP7020">
            <v>91017752</v>
          </cell>
          <cell r="AQ7020">
            <v>12003154</v>
          </cell>
          <cell r="AR7020">
            <v>12</v>
          </cell>
          <cell r="AS7020">
            <v>42768</v>
          </cell>
          <cell r="AT7020" t="str">
            <v>SD Reservado Acciones de Movilidad UAERMV Circuito Movilidad Salvando Vidas -</v>
          </cell>
          <cell r="AV7020" t="str">
            <v>sc</v>
          </cell>
        </row>
        <row r="7021">
          <cell r="AP7021">
            <v>91017899</v>
          </cell>
          <cell r="AQ7021">
            <v>12003237</v>
          </cell>
          <cell r="AR7021">
            <v>12</v>
          </cell>
          <cell r="AS7021">
            <v>42412</v>
          </cell>
          <cell r="AT7021" t="str">
            <v>IDU-1806-2015 Contratado Mantenimiento Periódico IDU Arterial BRIGADA DE REACCIÓN VIAL -</v>
          </cell>
          <cell r="AV7021" t="str">
            <v>sc</v>
          </cell>
        </row>
        <row r="7022">
          <cell r="AP7022">
            <v>91017900</v>
          </cell>
          <cell r="AQ7022">
            <v>12003237</v>
          </cell>
          <cell r="AR7022">
            <v>12</v>
          </cell>
          <cell r="AS7022">
            <v>42412</v>
          </cell>
          <cell r="AT7022" t="str">
            <v>IDU-1806-2015 Contratado Mantenimiento Periódico IDU Arterial BRIGADA DE REACCIÓN VIAL -</v>
          </cell>
          <cell r="AV7022" t="str">
            <v>sc</v>
          </cell>
        </row>
        <row r="7023">
          <cell r="AP7023">
            <v>91017947</v>
          </cell>
          <cell r="AQ7023">
            <v>12003237</v>
          </cell>
          <cell r="AR7023">
            <v>12</v>
          </cell>
          <cell r="AS7023">
            <v>42412</v>
          </cell>
          <cell r="AT7023" t="str">
            <v>IDU-1806-2015 Contratado Mantenimiento Periódico IDU Arterial BRIGADA DE REACCIÓN VIAL -</v>
          </cell>
          <cell r="AV7023" t="str">
            <v>sc</v>
          </cell>
        </row>
        <row r="7024">
          <cell r="AP7024">
            <v>91017948</v>
          </cell>
          <cell r="AQ7024">
            <v>12003237</v>
          </cell>
          <cell r="AR7024">
            <v>12</v>
          </cell>
          <cell r="AS7024">
            <v>42412</v>
          </cell>
          <cell r="AT7024" t="str">
            <v>IDU-1806-2015 Contratado Mantenimiento Periódico IDU Arterial BRIGADA DE REACCIÓN VIAL -</v>
          </cell>
          <cell r="AV7024" t="str">
            <v>sc</v>
          </cell>
        </row>
        <row r="7025">
          <cell r="AP7025">
            <v>178979</v>
          </cell>
          <cell r="AQ7025">
            <v>12002795</v>
          </cell>
          <cell r="AR7025">
            <v>13</v>
          </cell>
          <cell r="AS7025">
            <v>42101</v>
          </cell>
          <cell r="AT7025" t="str">
            <v>UMV-638-2013 Terminado Acciones de Movilidad UAERMV Arterial  -</v>
          </cell>
          <cell r="AU7025">
            <v>0</v>
          </cell>
          <cell r="AV7025" t="str">
            <v>sc</v>
          </cell>
        </row>
        <row r="7026">
          <cell r="AP7026">
            <v>180228</v>
          </cell>
          <cell r="AQ7026">
            <v>13002221</v>
          </cell>
          <cell r="AR7026">
            <v>13</v>
          </cell>
          <cell r="AS7026">
            <v>40774</v>
          </cell>
          <cell r="AT7026" t="str">
            <v>SD Terminado Mantenimiento Periódico UAERMV Local  -</v>
          </cell>
          <cell r="AU7026">
            <v>0</v>
          </cell>
          <cell r="AV7026" t="str">
            <v>sc</v>
          </cell>
        </row>
        <row r="7027">
          <cell r="AP7027">
            <v>180279</v>
          </cell>
          <cell r="AQ7027">
            <v>13002294</v>
          </cell>
          <cell r="AR7027">
            <v>13</v>
          </cell>
          <cell r="AS7027">
            <v>42731</v>
          </cell>
          <cell r="AT7027" t="str">
            <v>SD Reservado Mantenimiento Rutinario IDU Local EJECUCION SITP 2016 -</v>
          </cell>
          <cell r="AU7027">
            <v>0</v>
          </cell>
          <cell r="AV7027" t="str">
            <v>SITP 2016</v>
          </cell>
        </row>
        <row r="7028">
          <cell r="AP7028">
            <v>180280</v>
          </cell>
          <cell r="AQ7028">
            <v>13002277</v>
          </cell>
          <cell r="AR7028">
            <v>13</v>
          </cell>
          <cell r="AS7028">
            <v>42731</v>
          </cell>
          <cell r="AT7028" t="str">
            <v>SD Reservado Mantenimiento Rutinario IDU Local EJECUCION SITP 2016 -</v>
          </cell>
          <cell r="AU7028">
            <v>0</v>
          </cell>
          <cell r="AV7028" t="str">
            <v>SITP 2016</v>
          </cell>
        </row>
        <row r="7029">
          <cell r="AP7029">
            <v>180281</v>
          </cell>
          <cell r="AQ7029">
            <v>13002401</v>
          </cell>
          <cell r="AR7029">
            <v>13</v>
          </cell>
          <cell r="AS7029">
            <v>42731</v>
          </cell>
          <cell r="AT7029" t="str">
            <v>SD Reservado Mantenimiento Periódico IDU Local EJECUCION SITP 2016 -</v>
          </cell>
          <cell r="AU7029">
            <v>0</v>
          </cell>
          <cell r="AV7029" t="str">
            <v>SITP 2016</v>
          </cell>
        </row>
        <row r="7030">
          <cell r="AP7030">
            <v>180315</v>
          </cell>
          <cell r="AQ7030">
            <v>13000488</v>
          </cell>
          <cell r="AR7030">
            <v>13</v>
          </cell>
          <cell r="AS7030">
            <v>42768</v>
          </cell>
          <cell r="AT7030" t="str">
            <v>SD Reservado Acciones de Movilidad UAERMV Local Salvando Vidas -</v>
          </cell>
          <cell r="AU7030">
            <v>0</v>
          </cell>
          <cell r="AV7030" t="str">
            <v>sc</v>
          </cell>
        </row>
        <row r="7031">
          <cell r="AP7031">
            <v>180316</v>
          </cell>
          <cell r="AQ7031">
            <v>13000414</v>
          </cell>
          <cell r="AR7031">
            <v>13</v>
          </cell>
          <cell r="AS7031">
            <v>42768</v>
          </cell>
          <cell r="AT7031" t="str">
            <v>SD Reservado Acciones de Movilidad UAERMV Local Salvando Vidas -</v>
          </cell>
          <cell r="AU7031">
            <v>0</v>
          </cell>
          <cell r="AV7031" t="str">
            <v>sc</v>
          </cell>
        </row>
        <row r="7032">
          <cell r="AP7032">
            <v>180317</v>
          </cell>
          <cell r="AQ7032">
            <v>13000344</v>
          </cell>
          <cell r="AR7032">
            <v>13</v>
          </cell>
          <cell r="AS7032">
            <v>42226</v>
          </cell>
          <cell r="AT7032" t="str">
            <v>UMV-638-2013 Terminado Acciones de Movilidad UAERMV Local  -</v>
          </cell>
          <cell r="AU7032">
            <v>0</v>
          </cell>
          <cell r="AV7032" t="str">
            <v>sc</v>
          </cell>
        </row>
        <row r="7033">
          <cell r="AP7033">
            <v>180344</v>
          </cell>
          <cell r="AQ7033">
            <v>13002122</v>
          </cell>
          <cell r="AR7033">
            <v>13</v>
          </cell>
          <cell r="AS7033">
            <v>42731</v>
          </cell>
          <cell r="AT7033" t="str">
            <v>SD Reservado Mantenimiento Periódico IDU Local EJECUCION SITP 2016 -</v>
          </cell>
          <cell r="AU7033">
            <v>0</v>
          </cell>
          <cell r="AV7033" t="str">
            <v>sc</v>
          </cell>
        </row>
        <row r="7034">
          <cell r="AP7034">
            <v>180359</v>
          </cell>
          <cell r="AQ7034">
            <v>13001332</v>
          </cell>
          <cell r="AR7034">
            <v>13</v>
          </cell>
          <cell r="AS7034">
            <v>42226</v>
          </cell>
          <cell r="AT7034" t="str">
            <v>UMV-638-2013 Terminado Acciones de Movilidad UAERMV Local  -</v>
          </cell>
          <cell r="AU7034">
            <v>0</v>
          </cell>
          <cell r="AV7034" t="str">
            <v>sc</v>
          </cell>
        </row>
        <row r="7035">
          <cell r="AP7035">
            <v>180379</v>
          </cell>
          <cell r="AQ7035">
            <v>13002078</v>
          </cell>
          <cell r="AR7035">
            <v>13</v>
          </cell>
          <cell r="AS7035">
            <v>42731</v>
          </cell>
          <cell r="AT7035" t="str">
            <v>SD Reservado Mantenimiento Rutinario IDU Local EJECUCION SITP 2016 -</v>
          </cell>
          <cell r="AU7035">
            <v>0</v>
          </cell>
          <cell r="AV7035" t="str">
            <v>sc</v>
          </cell>
        </row>
        <row r="7036">
          <cell r="AP7036">
            <v>180387</v>
          </cell>
          <cell r="AQ7036">
            <v>13001595</v>
          </cell>
          <cell r="AR7036">
            <v>13</v>
          </cell>
          <cell r="AS7036">
            <v>42313</v>
          </cell>
          <cell r="AT7036" t="str">
            <v>IDU-1663-2014 Terminado Mantenimiento Periódico IDU Local  -</v>
          </cell>
          <cell r="AU7036">
            <v>0</v>
          </cell>
          <cell r="AV7036" t="str">
            <v>sc</v>
          </cell>
        </row>
        <row r="7037">
          <cell r="AP7037">
            <v>180401</v>
          </cell>
          <cell r="AQ7037">
            <v>13002192</v>
          </cell>
          <cell r="AR7037">
            <v>13</v>
          </cell>
          <cell r="AS7037">
            <v>42226</v>
          </cell>
          <cell r="AT7037" t="str">
            <v>UMV-638-2013 Terminado Acciones de Movilidad UAERMV Arterial  -</v>
          </cell>
          <cell r="AU7037">
            <v>0</v>
          </cell>
          <cell r="AV7037" t="str">
            <v>sc</v>
          </cell>
        </row>
        <row r="7038">
          <cell r="AP7038">
            <v>180440</v>
          </cell>
          <cell r="AQ7038">
            <v>13002103</v>
          </cell>
          <cell r="AR7038">
            <v>13</v>
          </cell>
          <cell r="AS7038">
            <v>42226</v>
          </cell>
          <cell r="AT7038" t="str">
            <v>UMV-638-2013 Terminado Acciones de Movilidad UAERMV Arterial  -</v>
          </cell>
          <cell r="AU7038">
            <v>0</v>
          </cell>
          <cell r="AV7038" t="str">
            <v>sc</v>
          </cell>
        </row>
        <row r="7039">
          <cell r="AP7039">
            <v>180447</v>
          </cell>
          <cell r="AQ7039">
            <v>13001570</v>
          </cell>
          <cell r="AR7039">
            <v>13</v>
          </cell>
          <cell r="AS7039">
            <v>42576</v>
          </cell>
          <cell r="AT7039" t="str">
            <v>CONV-1292-2012 Terminado Mantenimiento Periódico FDL TEUSAQUILLO Local Cabildo Reporte Ejecución FDLT Julio 2016 por servidor-</v>
          </cell>
          <cell r="AU7039">
            <v>0</v>
          </cell>
          <cell r="AV7039" t="str">
            <v>sc</v>
          </cell>
        </row>
        <row r="7040">
          <cell r="AP7040">
            <v>180448</v>
          </cell>
          <cell r="AQ7040">
            <v>13001535</v>
          </cell>
          <cell r="AR7040">
            <v>13</v>
          </cell>
          <cell r="AS7040">
            <v>42576</v>
          </cell>
          <cell r="AT7040" t="str">
            <v>COP-044-2015 Terminado Mantenimiento Periódico FDL TEUSAQUILLO Local PROYECTO 1009 Reporte Ejecución FDLT Julio 2016 por servidor-</v>
          </cell>
          <cell r="AU7040">
            <v>0</v>
          </cell>
          <cell r="AV7040" t="str">
            <v>sc</v>
          </cell>
        </row>
        <row r="7041">
          <cell r="AP7041">
            <v>180451</v>
          </cell>
          <cell r="AQ7041">
            <v>13001414</v>
          </cell>
          <cell r="AR7041">
            <v>13</v>
          </cell>
          <cell r="AS7041">
            <v>41942</v>
          </cell>
          <cell r="AT7041" t="str">
            <v>SD Terminado Mantenimiento Periódico UAERMV Local  -</v>
          </cell>
          <cell r="AU7041">
            <v>0</v>
          </cell>
          <cell r="AV7041" t="str">
            <v>sc</v>
          </cell>
        </row>
        <row r="7042">
          <cell r="AP7042">
            <v>180524</v>
          </cell>
          <cell r="AQ7042">
            <v>13002387</v>
          </cell>
          <cell r="AR7042">
            <v>13</v>
          </cell>
          <cell r="AS7042">
            <v>42226</v>
          </cell>
          <cell r="AT7042" t="str">
            <v>UMV-638-2013 Terminado Acciones de Movilidad UAERMV Local  -</v>
          </cell>
          <cell r="AU7042">
            <v>0</v>
          </cell>
          <cell r="AV7042" t="str">
            <v>sc</v>
          </cell>
        </row>
        <row r="7043">
          <cell r="AP7043">
            <v>180560</v>
          </cell>
          <cell r="AQ7043">
            <v>13001245</v>
          </cell>
          <cell r="AR7043">
            <v>13</v>
          </cell>
          <cell r="AS7043">
            <v>42768</v>
          </cell>
          <cell r="AT7043" t="str">
            <v>SD Reservado Acciones de Movilidad UAERMV Circuito Movilidad Salvando Vidas -</v>
          </cell>
          <cell r="AU7043">
            <v>0</v>
          </cell>
          <cell r="AV7043" t="str">
            <v>sc</v>
          </cell>
        </row>
        <row r="7044">
          <cell r="AP7044">
            <v>180567</v>
          </cell>
          <cell r="AQ7044">
            <v>13000982</v>
          </cell>
          <cell r="AR7044">
            <v>13</v>
          </cell>
          <cell r="AS7044">
            <v>42768</v>
          </cell>
          <cell r="AT7044" t="str">
            <v>SD Reservado Acciones de Movilidad UAERMV Local Salvando Vidas -</v>
          </cell>
          <cell r="AU7044">
            <v>0</v>
          </cell>
          <cell r="AV7044" t="str">
            <v>sc</v>
          </cell>
        </row>
        <row r="7045">
          <cell r="AP7045">
            <v>180568</v>
          </cell>
          <cell r="AQ7045">
            <v>13000940</v>
          </cell>
          <cell r="AR7045">
            <v>13</v>
          </cell>
          <cell r="AS7045">
            <v>42226</v>
          </cell>
          <cell r="AT7045" t="str">
            <v>UMV-638-2013 Terminado Acciones de Movilidad UAERMV Local  -</v>
          </cell>
          <cell r="AU7045">
            <v>0</v>
          </cell>
          <cell r="AV7045" t="str">
            <v>sc</v>
          </cell>
        </row>
        <row r="7046">
          <cell r="AP7046">
            <v>180590</v>
          </cell>
          <cell r="AQ7046">
            <v>13001270</v>
          </cell>
          <cell r="AR7046">
            <v>13</v>
          </cell>
          <cell r="AS7046">
            <v>42313</v>
          </cell>
          <cell r="AT7046" t="str">
            <v>IDU-2053-2015 Terminado Mantenimiento Periódico IDU Arterial  -</v>
          </cell>
          <cell r="AU7046">
            <v>0</v>
          </cell>
          <cell r="AV7046" t="str">
            <v>sc</v>
          </cell>
        </row>
        <row r="7047">
          <cell r="AP7047">
            <v>180591</v>
          </cell>
          <cell r="AQ7047">
            <v>13001240</v>
          </cell>
          <cell r="AR7047">
            <v>13</v>
          </cell>
          <cell r="AS7047">
            <v>42313</v>
          </cell>
          <cell r="AT7047" t="str">
            <v>IDU-2053-2015 Terminado Mantenimiento Periódico IDU Arterial  -</v>
          </cell>
          <cell r="AU7047">
            <v>0</v>
          </cell>
          <cell r="AV7047" t="str">
            <v>sc</v>
          </cell>
        </row>
        <row r="7048">
          <cell r="AP7048">
            <v>180592</v>
          </cell>
          <cell r="AQ7048">
            <v>13001224</v>
          </cell>
          <cell r="AR7048">
            <v>13</v>
          </cell>
          <cell r="AS7048">
            <v>42313</v>
          </cell>
          <cell r="AT7048" t="str">
            <v>IDU-2053-2015 Terminado Mantenimiento Periódico IDU Arterial  -</v>
          </cell>
          <cell r="AU7048">
            <v>0</v>
          </cell>
          <cell r="AV7048" t="str">
            <v>sc</v>
          </cell>
        </row>
        <row r="7049">
          <cell r="AP7049">
            <v>180593</v>
          </cell>
          <cell r="AQ7049">
            <v>13001183</v>
          </cell>
          <cell r="AR7049">
            <v>13</v>
          </cell>
          <cell r="AS7049">
            <v>42313</v>
          </cell>
          <cell r="AT7049" t="str">
            <v>IDU-2053-2015 Terminado Mantenimiento Periódico IDU Arterial  -</v>
          </cell>
          <cell r="AU7049">
            <v>0</v>
          </cell>
          <cell r="AV7049" t="str">
            <v>sc</v>
          </cell>
        </row>
        <row r="7050">
          <cell r="AP7050">
            <v>180594</v>
          </cell>
          <cell r="AQ7050">
            <v>13001138</v>
          </cell>
          <cell r="AR7050">
            <v>13</v>
          </cell>
          <cell r="AS7050">
            <v>42313</v>
          </cell>
          <cell r="AT7050" t="str">
            <v>IDU-2053-2015 Terminado Mantenimiento Periódico IDU Arterial  -</v>
          </cell>
          <cell r="AU7050">
            <v>0</v>
          </cell>
          <cell r="AV7050" t="str">
            <v>sc</v>
          </cell>
        </row>
        <row r="7051">
          <cell r="AP7051">
            <v>180595</v>
          </cell>
          <cell r="AQ7051">
            <v>13001078</v>
          </cell>
          <cell r="AR7051">
            <v>13</v>
          </cell>
          <cell r="AS7051">
            <v>42313</v>
          </cell>
          <cell r="AT7051" t="str">
            <v>IDU-2053-2015 Terminado Mantenimiento Periódico IDU Arterial  -</v>
          </cell>
          <cell r="AU7051">
            <v>0</v>
          </cell>
          <cell r="AV7051" t="str">
            <v>sc</v>
          </cell>
        </row>
        <row r="7052">
          <cell r="AP7052">
            <v>180596</v>
          </cell>
          <cell r="AQ7052">
            <v>13001004</v>
          </cell>
          <cell r="AR7052">
            <v>13</v>
          </cell>
          <cell r="AS7052">
            <v>42313</v>
          </cell>
          <cell r="AT7052" t="str">
            <v>IDU-2053-2015 Terminado Mantenimiento Periódico IDU Arterial  -</v>
          </cell>
          <cell r="AU7052">
            <v>0</v>
          </cell>
          <cell r="AV7052" t="str">
            <v>sc</v>
          </cell>
        </row>
        <row r="7053">
          <cell r="AP7053">
            <v>180603</v>
          </cell>
          <cell r="AQ7053">
            <v>13000736</v>
          </cell>
          <cell r="AR7053">
            <v>13</v>
          </cell>
          <cell r="AS7053">
            <v>40774</v>
          </cell>
          <cell r="AT7053" t="str">
            <v>CONV-016-2011 Terminado Mantenimiento Periódico UAERMV Circuito Movilidad  -Anden 5-POLIZA ESTABILIDAD ACTIVA</v>
          </cell>
          <cell r="AU7053">
            <v>43748</v>
          </cell>
          <cell r="AV7053" t="str">
            <v>sc</v>
          </cell>
        </row>
        <row r="7054">
          <cell r="AP7054">
            <v>180604</v>
          </cell>
          <cell r="AQ7054">
            <v>13000736</v>
          </cell>
          <cell r="AR7054">
            <v>13</v>
          </cell>
          <cell r="AS7054">
            <v>40774</v>
          </cell>
          <cell r="AT7054" t="str">
            <v>CONV-016-2011 Terminado Mantenimiento Periódico UAERMV Circuito Movilidad  -Anden 5-POLIZA ESTABILIDAD ACTIVA</v>
          </cell>
          <cell r="AU7054">
            <v>43748</v>
          </cell>
          <cell r="AV7054" t="str">
            <v>sc</v>
          </cell>
        </row>
        <row r="7055">
          <cell r="AP7055">
            <v>180607</v>
          </cell>
          <cell r="AQ7055">
            <v>13000654</v>
          </cell>
          <cell r="AR7055">
            <v>13</v>
          </cell>
          <cell r="AS7055">
            <v>42226</v>
          </cell>
          <cell r="AT7055" t="str">
            <v>UMV-638-2013 Terminado Acciones de Movilidad UAERMV Circuito Movilidad  -</v>
          </cell>
          <cell r="AU7055">
            <v>0</v>
          </cell>
          <cell r="AV7055" t="str">
            <v>sc</v>
          </cell>
        </row>
        <row r="7056">
          <cell r="AP7056">
            <v>180608</v>
          </cell>
          <cell r="AQ7056">
            <v>13000654</v>
          </cell>
          <cell r="AR7056">
            <v>13</v>
          </cell>
          <cell r="AS7056">
            <v>42226</v>
          </cell>
          <cell r="AT7056" t="str">
            <v>UMV-638-2013 Terminado Acciones de Movilidad UAERMV Circuito Movilidad  -</v>
          </cell>
          <cell r="AU7056">
            <v>0</v>
          </cell>
          <cell r="AV7056" t="str">
            <v>sc</v>
          </cell>
        </row>
        <row r="7057">
          <cell r="AP7057">
            <v>180609</v>
          </cell>
          <cell r="AQ7057">
            <v>13000588</v>
          </cell>
          <cell r="AR7057">
            <v>13</v>
          </cell>
          <cell r="AS7057">
            <v>42226</v>
          </cell>
          <cell r="AT7057" t="str">
            <v>UMV-638-2013 Terminado Acciones de Movilidad UAERMV Circuito Movilidad  -</v>
          </cell>
          <cell r="AU7057">
            <v>0</v>
          </cell>
          <cell r="AV7057" t="str">
            <v>sc</v>
          </cell>
        </row>
        <row r="7058">
          <cell r="AP7058">
            <v>180610</v>
          </cell>
          <cell r="AQ7058">
            <v>13000588</v>
          </cell>
          <cell r="AR7058">
            <v>13</v>
          </cell>
          <cell r="AS7058">
            <v>42226</v>
          </cell>
          <cell r="AT7058" t="str">
            <v>UMV-638-2013 Terminado Acciones de Movilidad UAERMV Circuito Movilidad  -</v>
          </cell>
          <cell r="AU7058">
            <v>0</v>
          </cell>
          <cell r="AV7058" t="str">
            <v>sc</v>
          </cell>
        </row>
        <row r="7059">
          <cell r="AP7059">
            <v>180611</v>
          </cell>
          <cell r="AQ7059">
            <v>13000529</v>
          </cell>
          <cell r="AR7059">
            <v>13</v>
          </cell>
          <cell r="AS7059">
            <v>42768</v>
          </cell>
          <cell r="AT7059" t="str">
            <v>SD Reservado Acciones de Movilidad UAERMV Circuito Movilidad Salvando Vidas -</v>
          </cell>
          <cell r="AU7059">
            <v>0</v>
          </cell>
          <cell r="AV7059" t="str">
            <v>sc</v>
          </cell>
        </row>
        <row r="7060">
          <cell r="AP7060">
            <v>180617</v>
          </cell>
          <cell r="AQ7060">
            <v>13000513</v>
          </cell>
          <cell r="AR7060">
            <v>13</v>
          </cell>
          <cell r="AS7060">
            <v>42768</v>
          </cell>
          <cell r="AT7060" t="str">
            <v>SD Reservado Acciones de Movilidad UAERMV Local Salvando Vidas -</v>
          </cell>
          <cell r="AU7060">
            <v>0</v>
          </cell>
          <cell r="AV7060" t="str">
            <v>sc</v>
          </cell>
        </row>
        <row r="7061">
          <cell r="AP7061">
            <v>180693</v>
          </cell>
          <cell r="AQ7061">
            <v>13000340</v>
          </cell>
          <cell r="AR7061">
            <v>13</v>
          </cell>
          <cell r="AS7061">
            <v>42226</v>
          </cell>
          <cell r="AT7061" t="str">
            <v>UMV-638-2013 Terminado Acciones de Movilidad UAERMV Local  -</v>
          </cell>
          <cell r="AU7061">
            <v>0</v>
          </cell>
          <cell r="AV7061" t="str">
            <v>sc</v>
          </cell>
        </row>
        <row r="7062">
          <cell r="AP7062">
            <v>180695</v>
          </cell>
          <cell r="AQ7062">
            <v>13000268</v>
          </cell>
          <cell r="AR7062">
            <v>13</v>
          </cell>
          <cell r="AS7062">
            <v>42226</v>
          </cell>
          <cell r="AT7062" t="str">
            <v>UMV-638-2013 Terminado Acciones de Movilidad UAERMV Local  -</v>
          </cell>
          <cell r="AU7062">
            <v>0</v>
          </cell>
          <cell r="AV7062" t="str">
            <v>sc</v>
          </cell>
        </row>
        <row r="7063">
          <cell r="AP7063">
            <v>180714</v>
          </cell>
          <cell r="AQ7063">
            <v>13001002</v>
          </cell>
          <cell r="AR7063">
            <v>13</v>
          </cell>
          <cell r="AS7063">
            <v>42226</v>
          </cell>
          <cell r="AT7063" t="str">
            <v>UMV-638-2013 Terminado Acciones de Movilidad UAERMV Local  -</v>
          </cell>
          <cell r="AU7063">
            <v>0</v>
          </cell>
          <cell r="AV7063" t="str">
            <v>sc</v>
          </cell>
        </row>
        <row r="7064">
          <cell r="AP7064">
            <v>180717</v>
          </cell>
          <cell r="AQ7064">
            <v>13000927</v>
          </cell>
          <cell r="AR7064">
            <v>13</v>
          </cell>
          <cell r="AS7064">
            <v>42768</v>
          </cell>
          <cell r="AT7064" t="str">
            <v>SD Reservado Acciones de Movilidad UAERMV Local Salvando Vidas -</v>
          </cell>
          <cell r="AU7064">
            <v>0</v>
          </cell>
          <cell r="AV7064" t="str">
            <v>sc</v>
          </cell>
        </row>
        <row r="7065">
          <cell r="AP7065">
            <v>180718</v>
          </cell>
          <cell r="AQ7065">
            <v>13002410</v>
          </cell>
          <cell r="AR7065">
            <v>13</v>
          </cell>
          <cell r="AS7065">
            <v>42768</v>
          </cell>
          <cell r="AT7065" t="str">
            <v>SD Reservado Acciones de Movilidad UAERMV Local Salvando Vidas -</v>
          </cell>
          <cell r="AU7065">
            <v>0</v>
          </cell>
          <cell r="AV7065" t="str">
            <v>sc</v>
          </cell>
        </row>
        <row r="7066">
          <cell r="AP7066">
            <v>180719</v>
          </cell>
          <cell r="AQ7066">
            <v>13002410</v>
          </cell>
          <cell r="AR7066">
            <v>13</v>
          </cell>
          <cell r="AS7066">
            <v>40774</v>
          </cell>
          <cell r="AT7066" t="str">
            <v>CONV-016-2011 Terminado Mantenimiento Periódico UAERMV Local  -</v>
          </cell>
          <cell r="AU7066">
            <v>0</v>
          </cell>
          <cell r="AV7066" t="str">
            <v>sc</v>
          </cell>
        </row>
        <row r="7067">
          <cell r="AP7067">
            <v>180730</v>
          </cell>
          <cell r="AQ7067">
            <v>13000667</v>
          </cell>
          <cell r="AR7067">
            <v>13</v>
          </cell>
          <cell r="AS7067">
            <v>42768</v>
          </cell>
          <cell r="AT7067" t="str">
            <v>SD Reservado Acciones de Movilidad UAERMV Circuito Movilidad Salvando Vidas -</v>
          </cell>
          <cell r="AU7067">
            <v>0</v>
          </cell>
          <cell r="AV7067" t="str">
            <v>sc</v>
          </cell>
        </row>
        <row r="7068">
          <cell r="AP7068">
            <v>180731</v>
          </cell>
          <cell r="AQ7068">
            <v>13000667</v>
          </cell>
          <cell r="AR7068">
            <v>13</v>
          </cell>
          <cell r="AS7068">
            <v>42768</v>
          </cell>
          <cell r="AT7068" t="str">
            <v>SD Reservado Acciones de Movilidad UAERMV Circuito Movilidad Salvando Vidas -</v>
          </cell>
          <cell r="AU7068">
            <v>0</v>
          </cell>
          <cell r="AV7068" t="str">
            <v>sc</v>
          </cell>
        </row>
        <row r="7069">
          <cell r="AP7069">
            <v>180736</v>
          </cell>
          <cell r="AQ7069">
            <v>13002199</v>
          </cell>
          <cell r="AR7069">
            <v>13</v>
          </cell>
          <cell r="AS7069">
            <v>42342</v>
          </cell>
          <cell r="AT7069" t="str">
            <v>IDU-759-2013 Contratado Construcción IDU Circuito Movilidad  -</v>
          </cell>
          <cell r="AU7069">
            <v>0</v>
          </cell>
          <cell r="AV7069" t="str">
            <v>sc</v>
          </cell>
        </row>
        <row r="7070">
          <cell r="AP7070">
            <v>180754</v>
          </cell>
          <cell r="AQ7070">
            <v>13002312</v>
          </cell>
          <cell r="AR7070">
            <v>13</v>
          </cell>
          <cell r="AS7070">
            <v>42226</v>
          </cell>
          <cell r="AT7070" t="str">
            <v>UMV-638-2013 Terminado Acciones de Movilidad UAERMV Circuito Movilidad  -</v>
          </cell>
          <cell r="AU7070">
            <v>0</v>
          </cell>
          <cell r="AV7070" t="str">
            <v>VIABLE</v>
          </cell>
        </row>
        <row r="7071">
          <cell r="AP7071">
            <v>180755</v>
          </cell>
          <cell r="AQ7071">
            <v>13002312</v>
          </cell>
          <cell r="AR7071">
            <v>13</v>
          </cell>
          <cell r="AS7071">
            <v>42226</v>
          </cell>
          <cell r="AT7071" t="str">
            <v>UMV-638-2013 Terminado Acciones de Movilidad UAERMV Circuito Movilidad  -</v>
          </cell>
          <cell r="AU7071">
            <v>0</v>
          </cell>
          <cell r="AV7071" t="str">
            <v>VIABLE</v>
          </cell>
        </row>
        <row r="7072">
          <cell r="AP7072">
            <v>180766</v>
          </cell>
          <cell r="AQ7072">
            <v>13002384</v>
          </cell>
          <cell r="AR7072">
            <v>13</v>
          </cell>
          <cell r="AS7072">
            <v>42226</v>
          </cell>
          <cell r="AT7072" t="str">
            <v>UMV-638-2013 Terminado Acciones de Movilidad UAERMV Circuito Movilidad  -</v>
          </cell>
          <cell r="AU7072">
            <v>0</v>
          </cell>
          <cell r="AV7072" t="str">
            <v>sc</v>
          </cell>
        </row>
        <row r="7073">
          <cell r="AP7073">
            <v>180767</v>
          </cell>
          <cell r="AQ7073">
            <v>13002384</v>
          </cell>
          <cell r="AR7073">
            <v>13</v>
          </cell>
          <cell r="AS7073">
            <v>42226</v>
          </cell>
          <cell r="AT7073" t="str">
            <v>UMV-638-2013 Terminado Acciones de Movilidad UAERMV Circuito Movilidad  -</v>
          </cell>
          <cell r="AU7073">
            <v>0</v>
          </cell>
          <cell r="AV7073" t="str">
            <v>sc</v>
          </cell>
        </row>
        <row r="7074">
          <cell r="AP7074">
            <v>180768</v>
          </cell>
          <cell r="AQ7074">
            <v>13002378</v>
          </cell>
          <cell r="AR7074">
            <v>13</v>
          </cell>
          <cell r="AS7074">
            <v>42768</v>
          </cell>
          <cell r="AT7074" t="str">
            <v>SD Reservado Acciones de Movilidad UAERMV Circuito Movilidad Salvando Vidas -</v>
          </cell>
          <cell r="AU7074">
            <v>0</v>
          </cell>
          <cell r="AV7074" t="str">
            <v>sc</v>
          </cell>
        </row>
        <row r="7075">
          <cell r="AP7075">
            <v>180769</v>
          </cell>
          <cell r="AQ7075">
            <v>13002378</v>
          </cell>
          <cell r="AR7075">
            <v>13</v>
          </cell>
          <cell r="AS7075">
            <v>42226</v>
          </cell>
          <cell r="AT7075" t="str">
            <v>UMV-638-2013 Terminado Acciones de Movilidad UAERMV Circuito Movilidad  -</v>
          </cell>
          <cell r="AU7075">
            <v>0</v>
          </cell>
          <cell r="AV7075" t="str">
            <v>sc</v>
          </cell>
        </row>
        <row r="7076">
          <cell r="AP7076">
            <v>180770</v>
          </cell>
          <cell r="AQ7076">
            <v>13002179</v>
          </cell>
          <cell r="AR7076">
            <v>13</v>
          </cell>
          <cell r="AS7076">
            <v>42226</v>
          </cell>
          <cell r="AT7076" t="str">
            <v>UMV-638-2013 Terminado Acciones de Movilidad UAERMV Circuito Movilidad  -</v>
          </cell>
          <cell r="AU7076">
            <v>0</v>
          </cell>
          <cell r="AV7076" t="str">
            <v>sc</v>
          </cell>
        </row>
        <row r="7077">
          <cell r="AP7077">
            <v>180771</v>
          </cell>
          <cell r="AQ7077">
            <v>13002179</v>
          </cell>
          <cell r="AR7077">
            <v>13</v>
          </cell>
          <cell r="AS7077">
            <v>42226</v>
          </cell>
          <cell r="AT7077" t="str">
            <v>UMV-638-2013 Terminado Acciones de Movilidad UAERMV Circuito Movilidad  -</v>
          </cell>
          <cell r="AU7077">
            <v>0</v>
          </cell>
          <cell r="AV7077" t="str">
            <v>sc</v>
          </cell>
        </row>
        <row r="7078">
          <cell r="AP7078">
            <v>180774</v>
          </cell>
          <cell r="AQ7078">
            <v>13002124</v>
          </cell>
          <cell r="AR7078">
            <v>13</v>
          </cell>
          <cell r="AS7078">
            <v>42226</v>
          </cell>
          <cell r="AT7078" t="str">
            <v>UMV-638-2013 Terminado Acciones de Movilidad UAERMV Circuito Movilidad  -</v>
          </cell>
          <cell r="AU7078">
            <v>0</v>
          </cell>
          <cell r="AV7078" t="str">
            <v>sc</v>
          </cell>
        </row>
        <row r="7079">
          <cell r="AP7079">
            <v>180775</v>
          </cell>
          <cell r="AQ7079">
            <v>13002124</v>
          </cell>
          <cell r="AR7079">
            <v>13</v>
          </cell>
          <cell r="AS7079">
            <v>42226</v>
          </cell>
          <cell r="AT7079" t="str">
            <v>UMV-638-2013 Terminado Acciones de Movilidad UAERMV Circuito Movilidad  -</v>
          </cell>
          <cell r="AU7079">
            <v>0</v>
          </cell>
          <cell r="AV7079" t="str">
            <v>sc</v>
          </cell>
        </row>
        <row r="7080">
          <cell r="AP7080">
            <v>180776</v>
          </cell>
          <cell r="AQ7080">
            <v>13002075</v>
          </cell>
          <cell r="AR7080">
            <v>13</v>
          </cell>
          <cell r="AS7080">
            <v>42768</v>
          </cell>
          <cell r="AT7080" t="str">
            <v>SD Reservado Acciones de Movilidad UAERMV Circuito Movilidad Salvando Vidas -</v>
          </cell>
          <cell r="AU7080">
            <v>0</v>
          </cell>
          <cell r="AV7080" t="str">
            <v>sc</v>
          </cell>
        </row>
        <row r="7081">
          <cell r="AP7081">
            <v>180777</v>
          </cell>
          <cell r="AQ7081">
            <v>13002075</v>
          </cell>
          <cell r="AR7081">
            <v>13</v>
          </cell>
          <cell r="AS7081">
            <v>42226</v>
          </cell>
          <cell r="AT7081" t="str">
            <v>UMV-638-2013 Terminado Acciones de Movilidad UAERMV Circuito Movilidad  -</v>
          </cell>
          <cell r="AU7081">
            <v>0</v>
          </cell>
          <cell r="AV7081" t="str">
            <v>sc</v>
          </cell>
        </row>
        <row r="7082">
          <cell r="AP7082">
            <v>180778</v>
          </cell>
          <cell r="AQ7082">
            <v>13002018</v>
          </cell>
          <cell r="AR7082">
            <v>13</v>
          </cell>
          <cell r="AS7082">
            <v>42226</v>
          </cell>
          <cell r="AT7082" t="str">
            <v>UMV-638-2013 Terminado Acciones de Movilidad UAERMV Circuito Movilidad  -</v>
          </cell>
          <cell r="AU7082">
            <v>0</v>
          </cell>
          <cell r="AV7082" t="str">
            <v>sc</v>
          </cell>
        </row>
        <row r="7083">
          <cell r="AP7083">
            <v>180779</v>
          </cell>
          <cell r="AQ7083">
            <v>13002018</v>
          </cell>
          <cell r="AR7083">
            <v>13</v>
          </cell>
          <cell r="AS7083">
            <v>42226</v>
          </cell>
          <cell r="AT7083" t="str">
            <v>UMV-638-2013 Terminado Acciones de Movilidad UAERMV Circuito Movilidad  -</v>
          </cell>
          <cell r="AU7083">
            <v>0</v>
          </cell>
          <cell r="AV7083" t="str">
            <v>sc</v>
          </cell>
        </row>
        <row r="7084">
          <cell r="AP7084">
            <v>180780</v>
          </cell>
          <cell r="AQ7084">
            <v>13002412</v>
          </cell>
          <cell r="AR7084">
            <v>13</v>
          </cell>
          <cell r="AS7084">
            <v>42768</v>
          </cell>
          <cell r="AT7084" t="str">
            <v>SD Reservado Acciones de Movilidad UAERMV Circuito Movilidad Salvando Vidas -</v>
          </cell>
          <cell r="AU7084">
            <v>0</v>
          </cell>
          <cell r="AV7084" t="str">
            <v>sc</v>
          </cell>
        </row>
        <row r="7085">
          <cell r="AP7085">
            <v>180781</v>
          </cell>
          <cell r="AQ7085">
            <v>13002412</v>
          </cell>
          <cell r="AR7085">
            <v>13</v>
          </cell>
          <cell r="AS7085">
            <v>42226</v>
          </cell>
          <cell r="AT7085" t="str">
            <v>UMV-638-2013 Terminado Acciones de Movilidad UAERMV Circuito Movilidad  -</v>
          </cell>
          <cell r="AU7085">
            <v>0</v>
          </cell>
          <cell r="AV7085" t="str">
            <v>sc</v>
          </cell>
        </row>
        <row r="7086">
          <cell r="AP7086">
            <v>180845</v>
          </cell>
          <cell r="AQ7086">
            <v>13002255</v>
          </cell>
          <cell r="AR7086">
            <v>13</v>
          </cell>
          <cell r="AS7086">
            <v>42704</v>
          </cell>
          <cell r="AT7086" t="str">
            <v>SD Reservado Conservacion UAERMV Circuito Movilidad SD -</v>
          </cell>
          <cell r="AU7086">
            <v>0</v>
          </cell>
          <cell r="AV7086" t="str">
            <v>RESERVADO UMV</v>
          </cell>
        </row>
        <row r="7087">
          <cell r="AP7087">
            <v>180869</v>
          </cell>
          <cell r="AQ7087">
            <v>13002380</v>
          </cell>
          <cell r="AR7087">
            <v>13</v>
          </cell>
          <cell r="AS7087">
            <v>41519</v>
          </cell>
          <cell r="AT7087" t="str">
            <v>SD Terminado Mantenimiento Periódico UAERMV Arterial  -</v>
          </cell>
          <cell r="AU7087">
            <v>0</v>
          </cell>
          <cell r="AV7087" t="str">
            <v>sc</v>
          </cell>
        </row>
        <row r="7088">
          <cell r="AP7088">
            <v>180870</v>
          </cell>
          <cell r="AQ7088">
            <v>13002380</v>
          </cell>
          <cell r="AR7088">
            <v>13</v>
          </cell>
          <cell r="AS7088">
            <v>41519</v>
          </cell>
          <cell r="AT7088" t="str">
            <v>SD Terminado Mantenimiento Periódico UAERMV Arterial  -</v>
          </cell>
          <cell r="AU7088">
            <v>0</v>
          </cell>
          <cell r="AV7088" t="str">
            <v>sc</v>
          </cell>
        </row>
        <row r="7089">
          <cell r="AP7089">
            <v>180871</v>
          </cell>
          <cell r="AQ7089">
            <v>13002379</v>
          </cell>
          <cell r="AR7089">
            <v>13</v>
          </cell>
          <cell r="AS7089">
            <v>41149</v>
          </cell>
          <cell r="AT7089" t="str">
            <v>SD Terminado Mantenimiento Periódico UAERMV Arterial  -</v>
          </cell>
          <cell r="AU7089">
            <v>0</v>
          </cell>
          <cell r="AV7089" t="str">
            <v>sc</v>
          </cell>
        </row>
        <row r="7090">
          <cell r="AP7090">
            <v>180872</v>
          </cell>
          <cell r="AQ7090">
            <v>13002379</v>
          </cell>
          <cell r="AR7090">
            <v>13</v>
          </cell>
          <cell r="AS7090">
            <v>41149</v>
          </cell>
          <cell r="AT7090" t="str">
            <v>SD Terminado Mantenimiento Periódico UAERMV Arterial  -</v>
          </cell>
          <cell r="AU7090">
            <v>0</v>
          </cell>
          <cell r="AV7090" t="str">
            <v>sc</v>
          </cell>
        </row>
        <row r="7091">
          <cell r="AP7091">
            <v>180873</v>
          </cell>
          <cell r="AQ7091">
            <v>13002207</v>
          </cell>
          <cell r="AR7091">
            <v>13</v>
          </cell>
          <cell r="AS7091">
            <v>42342</v>
          </cell>
          <cell r="AT7091" t="str">
            <v>IDU-137-2007 Terminado Construcción IDU Arterial  -</v>
          </cell>
          <cell r="AU7091">
            <v>0</v>
          </cell>
          <cell r="AV7091" t="str">
            <v>sc</v>
          </cell>
        </row>
        <row r="7092">
          <cell r="AP7092">
            <v>180904</v>
          </cell>
          <cell r="AQ7092">
            <v>13002123</v>
          </cell>
          <cell r="AR7092">
            <v>13</v>
          </cell>
          <cell r="AS7092">
            <v>42731</v>
          </cell>
          <cell r="AT7092" t="str">
            <v>SD Reservado Mantenimiento Rutinario IDU Circuito Movilidad EJECUCION SITP 2016 -</v>
          </cell>
          <cell r="AU7092">
            <v>0</v>
          </cell>
          <cell r="AV7092" t="str">
            <v>sc</v>
          </cell>
        </row>
        <row r="7093">
          <cell r="AP7093">
            <v>180930</v>
          </cell>
          <cell r="AQ7093">
            <v>13002043</v>
          </cell>
          <cell r="AR7093">
            <v>13</v>
          </cell>
          <cell r="AS7093">
            <v>42731</v>
          </cell>
          <cell r="AT7093" t="str">
            <v>SD Reservado Mantenimiento Periódico IDU Local EJECUCION SITP 2016 -</v>
          </cell>
          <cell r="AU7093">
            <v>0</v>
          </cell>
          <cell r="AV7093" t="str">
            <v>sc</v>
          </cell>
        </row>
        <row r="7094">
          <cell r="AP7094">
            <v>180931</v>
          </cell>
          <cell r="AQ7094">
            <v>13002042</v>
          </cell>
          <cell r="AR7094">
            <v>13</v>
          </cell>
          <cell r="AS7094">
            <v>42731</v>
          </cell>
          <cell r="AT7094" t="str">
            <v>SD Reservado Mantenimiento Rutinario IDU Local EJECUCION SITP 2016 -</v>
          </cell>
          <cell r="AU7094">
            <v>0</v>
          </cell>
          <cell r="AV7094" t="str">
            <v>sc</v>
          </cell>
        </row>
        <row r="7095">
          <cell r="AP7095">
            <v>180932</v>
          </cell>
          <cell r="AQ7095">
            <v>13002036</v>
          </cell>
          <cell r="AR7095">
            <v>13</v>
          </cell>
          <cell r="AS7095">
            <v>42731</v>
          </cell>
          <cell r="AT7095" t="str">
            <v>SD Reservado Mantenimiento Rutinario IDU Local EJECUCION SITP 2016 -</v>
          </cell>
          <cell r="AU7095">
            <v>0</v>
          </cell>
          <cell r="AV7095" t="str">
            <v>sc</v>
          </cell>
        </row>
        <row r="7096">
          <cell r="AP7096">
            <v>180933</v>
          </cell>
          <cell r="AQ7096">
            <v>13002033</v>
          </cell>
          <cell r="AR7096">
            <v>13</v>
          </cell>
          <cell r="AS7096">
            <v>42731</v>
          </cell>
          <cell r="AT7096" t="str">
            <v>SD Reservado Mantenimiento Periódico IDU Local EJECUCION SITP 2016 -</v>
          </cell>
          <cell r="AU7096">
            <v>0</v>
          </cell>
          <cell r="AV7096" t="str">
            <v>sc</v>
          </cell>
        </row>
        <row r="7097">
          <cell r="AP7097">
            <v>181060</v>
          </cell>
          <cell r="AQ7097">
            <v>13001528</v>
          </cell>
          <cell r="AR7097">
            <v>13</v>
          </cell>
          <cell r="AS7097">
            <v>42313</v>
          </cell>
          <cell r="AT7097" t="str">
            <v>CONV-009-2011 Terminado Mantenimiento Periódico IDU Circuito Movilidad  -</v>
          </cell>
          <cell r="AU7097">
            <v>0</v>
          </cell>
          <cell r="AV7097" t="str">
            <v>VIABLE</v>
          </cell>
        </row>
        <row r="7098">
          <cell r="AP7098">
            <v>181061</v>
          </cell>
          <cell r="AQ7098">
            <v>13001528</v>
          </cell>
          <cell r="AR7098">
            <v>13</v>
          </cell>
          <cell r="AS7098">
            <v>41411</v>
          </cell>
          <cell r="AT7098" t="str">
            <v>CONV-IDU-009-2011 Terminado Mantenimiento Periódico UAERMV Circuito Movilidad  -</v>
          </cell>
          <cell r="AU7098">
            <v>0</v>
          </cell>
          <cell r="AV7098" t="str">
            <v>VIABLE</v>
          </cell>
        </row>
        <row r="7099">
          <cell r="AP7099">
            <v>181062</v>
          </cell>
          <cell r="AQ7099">
            <v>13001490</v>
          </cell>
          <cell r="AR7099">
            <v>13</v>
          </cell>
          <cell r="AS7099">
            <v>42781</v>
          </cell>
          <cell r="AT7099" t="str">
            <v>SD Reservado Acciones de Movilidad UAERMV Circuito Movilidad SD Se reserva con base en la observación de orfeo de la DTAI  que no presenta pólizas de estabilidad-</v>
          </cell>
          <cell r="AU7099">
            <v>0</v>
          </cell>
          <cell r="AV7099" t="str">
            <v>UMV SALVANDO VIDAS</v>
          </cell>
        </row>
        <row r="7100">
          <cell r="AP7100">
            <v>181063</v>
          </cell>
          <cell r="AQ7100">
            <v>13001490</v>
          </cell>
          <cell r="AR7100">
            <v>13</v>
          </cell>
          <cell r="AS7100">
            <v>42768</v>
          </cell>
          <cell r="AT7100" t="str">
            <v>SD Reservado Acciones de Movilidad UAERMV Circuito Movilidad Salvando Vidas -</v>
          </cell>
          <cell r="AU7100">
            <v>0</v>
          </cell>
          <cell r="AV7100" t="str">
            <v>UMV SALVANDO VIDAS</v>
          </cell>
        </row>
        <row r="7101">
          <cell r="AP7101">
            <v>181064</v>
          </cell>
          <cell r="AQ7101">
            <v>13001456</v>
          </cell>
          <cell r="AR7101">
            <v>13</v>
          </cell>
          <cell r="AS7101">
            <v>42781</v>
          </cell>
          <cell r="AT7101" t="str">
            <v>SD Reservado Acciones de Movilidad UAERMV Circuito Movilidad SD Se reserva con base en la observación de orfeo de la DTAI  que no presenta pólizas de estabilidad-</v>
          </cell>
          <cell r="AU7101">
            <v>0</v>
          </cell>
          <cell r="AV7101" t="str">
            <v>RESERVADO UMV</v>
          </cell>
        </row>
        <row r="7102">
          <cell r="AP7102">
            <v>181065</v>
          </cell>
          <cell r="AQ7102">
            <v>13001456</v>
          </cell>
          <cell r="AR7102">
            <v>13</v>
          </cell>
          <cell r="AS7102">
            <v>41411</v>
          </cell>
          <cell r="AT7102" t="str">
            <v>CONV-IDU-009-2011 Terminado Mantenimiento Periódico UAERMV Circuito Movilidad  -</v>
          </cell>
          <cell r="AU7102">
            <v>0</v>
          </cell>
          <cell r="AV7102" t="str">
            <v>VIABLE</v>
          </cell>
        </row>
        <row r="7103">
          <cell r="AP7103">
            <v>181068</v>
          </cell>
          <cell r="AQ7103">
            <v>13001400</v>
          </cell>
          <cell r="AR7103">
            <v>13</v>
          </cell>
          <cell r="AS7103">
            <v>42313</v>
          </cell>
          <cell r="AT7103" t="str">
            <v>CONV-009-2011 Terminado Mantenimiento Periódico IDU Circuito Movilidad  -</v>
          </cell>
          <cell r="AU7103">
            <v>0</v>
          </cell>
          <cell r="AV7103" t="str">
            <v>VIABLE</v>
          </cell>
        </row>
        <row r="7104">
          <cell r="AP7104">
            <v>181069</v>
          </cell>
          <cell r="AQ7104">
            <v>13001400</v>
          </cell>
          <cell r="AR7104">
            <v>13</v>
          </cell>
          <cell r="AS7104">
            <v>42768</v>
          </cell>
          <cell r="AT7104" t="str">
            <v>SD Reservado Acciones de Movilidad UAERMV Circuito Movilidad Salvando Vidas -</v>
          </cell>
          <cell r="AU7104">
            <v>0</v>
          </cell>
          <cell r="AV7104" t="str">
            <v>UMV SALVANDO VIDAS</v>
          </cell>
        </row>
        <row r="7105">
          <cell r="AP7105">
            <v>181070</v>
          </cell>
          <cell r="AQ7105">
            <v>13001370</v>
          </cell>
          <cell r="AR7105">
            <v>13</v>
          </cell>
          <cell r="AS7105">
            <v>42781</v>
          </cell>
          <cell r="AT7105" t="str">
            <v>SD Reservado Acciones de Movilidad UAERMV Circuito Movilidad SD Se reserva con base en la observación de orfeo de la DTAI  que no presenta pólizas de estabilidad-</v>
          </cell>
          <cell r="AU7105">
            <v>0</v>
          </cell>
          <cell r="AV7105" t="str">
            <v>UMV SALVANDO VIDAS</v>
          </cell>
        </row>
        <row r="7106">
          <cell r="AP7106">
            <v>181071</v>
          </cell>
          <cell r="AQ7106">
            <v>13001370</v>
          </cell>
          <cell r="AR7106">
            <v>13</v>
          </cell>
          <cell r="AS7106">
            <v>42768</v>
          </cell>
          <cell r="AT7106" t="str">
            <v>SD Reservado Acciones de Movilidad UAERMV Circuito Movilidad Salvando Vidas -</v>
          </cell>
          <cell r="AU7106">
            <v>0</v>
          </cell>
          <cell r="AV7106" t="str">
            <v>UMV SALVANDO VIDAS</v>
          </cell>
        </row>
        <row r="7107">
          <cell r="AP7107">
            <v>181072</v>
          </cell>
          <cell r="AQ7107">
            <v>13001343</v>
          </cell>
          <cell r="AR7107">
            <v>13</v>
          </cell>
          <cell r="AS7107">
            <v>42313</v>
          </cell>
          <cell r="AT7107" t="str">
            <v>CONV-009-2011 Terminado Mantenimiento Periódico IDU Circuito Movilidad  -</v>
          </cell>
          <cell r="AU7107">
            <v>0</v>
          </cell>
          <cell r="AV7107" t="str">
            <v>sc</v>
          </cell>
        </row>
        <row r="7108">
          <cell r="AP7108">
            <v>181073</v>
          </cell>
          <cell r="AQ7108">
            <v>13001343</v>
          </cell>
          <cell r="AR7108">
            <v>13</v>
          </cell>
          <cell r="AS7108">
            <v>41411</v>
          </cell>
          <cell r="AT7108" t="str">
            <v>CONV-IDU-009-2011 Terminado Mantenimiento Periódico UAERMV Circuito Movilidad  -</v>
          </cell>
          <cell r="AU7108">
            <v>0</v>
          </cell>
          <cell r="AV7108" t="str">
            <v>sc</v>
          </cell>
        </row>
        <row r="7109">
          <cell r="AP7109">
            <v>181074</v>
          </cell>
          <cell r="AQ7109">
            <v>13001336</v>
          </cell>
          <cell r="AR7109">
            <v>13</v>
          </cell>
          <cell r="AS7109">
            <v>42768</v>
          </cell>
          <cell r="AT7109" t="str">
            <v>SD Reservado Acciones de Movilidad UAERMV Circuito Movilidad Salvando Vidas -</v>
          </cell>
          <cell r="AU7109">
            <v>0</v>
          </cell>
          <cell r="AV7109" t="str">
            <v>sc</v>
          </cell>
        </row>
        <row r="7110">
          <cell r="AP7110">
            <v>181075</v>
          </cell>
          <cell r="AQ7110">
            <v>13001336</v>
          </cell>
          <cell r="AR7110">
            <v>13</v>
          </cell>
          <cell r="AS7110">
            <v>42781</v>
          </cell>
          <cell r="AT7110" t="str">
            <v>SD Reservado Acciones de Movilidad UAERMV Circuito Movilidad SD Se reserva con base en la observación de orfeo de la DTAI  que no presenta pólizas de estabilidad-</v>
          </cell>
          <cell r="AU7110">
            <v>0</v>
          </cell>
          <cell r="AV7110" t="str">
            <v>sc</v>
          </cell>
        </row>
        <row r="7111">
          <cell r="AP7111">
            <v>181081</v>
          </cell>
          <cell r="AQ7111">
            <v>13001596</v>
          </cell>
          <cell r="AR7111">
            <v>13</v>
          </cell>
          <cell r="AS7111">
            <v>42313</v>
          </cell>
          <cell r="AT7111" t="str">
            <v>IDU-1663-2014 Terminado Mantenimiento Periódico IDU Local  -</v>
          </cell>
          <cell r="AU7111">
            <v>0</v>
          </cell>
          <cell r="AV7111" t="str">
            <v>sc</v>
          </cell>
        </row>
        <row r="7112">
          <cell r="AP7112">
            <v>181158</v>
          </cell>
          <cell r="AQ7112">
            <v>13001246</v>
          </cell>
          <cell r="AR7112">
            <v>13</v>
          </cell>
          <cell r="AS7112">
            <v>42557</v>
          </cell>
          <cell r="AT7112" t="str">
            <v>SD Reservado Mantenimiento Periódico FDL TEUSAQUILLO Circuito Movilidad  Proceso licitatorio vigencia 2016-</v>
          </cell>
          <cell r="AU7112">
            <v>0</v>
          </cell>
          <cell r="AV7112" t="str">
            <v>sc</v>
          </cell>
        </row>
        <row r="7113">
          <cell r="AP7113">
            <v>181195</v>
          </cell>
          <cell r="AQ7113">
            <v>13001168</v>
          </cell>
          <cell r="AR7113">
            <v>13</v>
          </cell>
          <cell r="AS7113">
            <v>41411</v>
          </cell>
          <cell r="AT7113" t="str">
            <v>SD Terminado Mantenimiento Periódico UAERMV Circuito Movilidad  -</v>
          </cell>
          <cell r="AU7113">
            <v>0</v>
          </cell>
          <cell r="AV7113" t="str">
            <v>sc</v>
          </cell>
        </row>
        <row r="7114">
          <cell r="AP7114">
            <v>181196</v>
          </cell>
          <cell r="AQ7114">
            <v>13001161</v>
          </cell>
          <cell r="AR7114">
            <v>13</v>
          </cell>
          <cell r="AS7114">
            <v>41481</v>
          </cell>
          <cell r="AT7114" t="str">
            <v>SD Terminado Mantenimiento Periódico UAERMV Circuito Movilidad  -</v>
          </cell>
          <cell r="AU7114">
            <v>0</v>
          </cell>
          <cell r="AV7114" t="str">
            <v>sc</v>
          </cell>
        </row>
        <row r="7115">
          <cell r="AP7115">
            <v>181197</v>
          </cell>
          <cell r="AQ7115">
            <v>13001154</v>
          </cell>
          <cell r="AR7115">
            <v>13</v>
          </cell>
          <cell r="AS7115">
            <v>41481</v>
          </cell>
          <cell r="AT7115" t="str">
            <v>SD Terminado Mantenimiento Periódico UAERMV Circuito Movilidad  -</v>
          </cell>
          <cell r="AU7115">
            <v>0</v>
          </cell>
          <cell r="AV7115" t="str">
            <v>sc</v>
          </cell>
        </row>
        <row r="7116">
          <cell r="AP7116">
            <v>181198</v>
          </cell>
          <cell r="AQ7116">
            <v>13001149</v>
          </cell>
          <cell r="AR7116">
            <v>13</v>
          </cell>
          <cell r="AS7116">
            <v>42557</v>
          </cell>
          <cell r="AT7116" t="str">
            <v>SD Reservado Mantenimiento Periódico FDL TEUSAQUILLO Circuito Movilidad  Proceso licitatorio vigencia 2016-</v>
          </cell>
          <cell r="AU7116">
            <v>0</v>
          </cell>
          <cell r="AV7116" t="str">
            <v>sc</v>
          </cell>
        </row>
        <row r="7117">
          <cell r="AP7117">
            <v>181199</v>
          </cell>
          <cell r="AQ7117">
            <v>13001145</v>
          </cell>
          <cell r="AR7117">
            <v>13</v>
          </cell>
          <cell r="AS7117">
            <v>42557</v>
          </cell>
          <cell r="AT7117" t="str">
            <v>SD Reservado Mantenimiento Periódico FDL TEUSAQUILLO Circuito Movilidad  Proceso licitatorio vigencia 2016-</v>
          </cell>
          <cell r="AU7117">
            <v>0</v>
          </cell>
          <cell r="AV7117" t="str">
            <v>sc</v>
          </cell>
        </row>
        <row r="7118">
          <cell r="AP7118">
            <v>181200</v>
          </cell>
          <cell r="AQ7118">
            <v>13001141</v>
          </cell>
          <cell r="AR7118">
            <v>13</v>
          </cell>
          <cell r="AS7118">
            <v>42557</v>
          </cell>
          <cell r="AT7118" t="str">
            <v>SD Reservado Mantenimiento Periódico FDL TEUSAQUILLO Circuito Movilidad  Proceso licitatorio vigencia 2016-</v>
          </cell>
          <cell r="AU7118">
            <v>0</v>
          </cell>
          <cell r="AV7118" t="str">
            <v>sc</v>
          </cell>
        </row>
        <row r="7119">
          <cell r="AP7119">
            <v>181214</v>
          </cell>
          <cell r="AQ7119">
            <v>13001127</v>
          </cell>
          <cell r="AR7119">
            <v>13</v>
          </cell>
          <cell r="AS7119">
            <v>42313</v>
          </cell>
          <cell r="AT7119" t="str">
            <v>IDU-072-2012 Terminado Rehabilitación IDU Local  -Calzada 2-POLIZA ESTABILIDAD ACTIVA</v>
          </cell>
          <cell r="AU7119">
            <v>43745</v>
          </cell>
          <cell r="AV7119" t="str">
            <v>sc</v>
          </cell>
        </row>
        <row r="7120">
          <cell r="AP7120">
            <v>181215</v>
          </cell>
          <cell r="AQ7120">
            <v>13001115</v>
          </cell>
          <cell r="AR7120">
            <v>13</v>
          </cell>
          <cell r="AS7120">
            <v>42313</v>
          </cell>
          <cell r="AT7120" t="str">
            <v>IDU-072-2012 Terminado Mantenimiento Periódico IDU Local  -Calzada 2-POLIZA ESTABILIDAD ACTIVA</v>
          </cell>
          <cell r="AU7120">
            <v>43745</v>
          </cell>
          <cell r="AV7120" t="str">
            <v>sc</v>
          </cell>
        </row>
        <row r="7121">
          <cell r="AP7121">
            <v>181216</v>
          </cell>
          <cell r="AQ7121">
            <v>13001110</v>
          </cell>
          <cell r="AR7121">
            <v>13</v>
          </cell>
          <cell r="AS7121">
            <v>42313</v>
          </cell>
          <cell r="AT7121" t="str">
            <v>IDU-072-2012 Terminado Rehabilitación IDU Local  -Calzada 2-POLIZA ESTABILIDAD ACTIVA</v>
          </cell>
          <cell r="AU7121">
            <v>43745</v>
          </cell>
          <cell r="AV7121" t="str">
            <v>sc</v>
          </cell>
        </row>
        <row r="7122">
          <cell r="AP7122">
            <v>181217</v>
          </cell>
          <cell r="AQ7122">
            <v>13001105</v>
          </cell>
          <cell r="AR7122">
            <v>13</v>
          </cell>
          <cell r="AS7122">
            <v>42313</v>
          </cell>
          <cell r="AT7122" t="str">
            <v>IDU-072-2012 Terminado Rehabilitación IDU Local  -Calzada 2-POLIZA ESTABILIDAD ACTIVA</v>
          </cell>
          <cell r="AU7122">
            <v>43745</v>
          </cell>
          <cell r="AV7122" t="str">
            <v>sc</v>
          </cell>
        </row>
        <row r="7123">
          <cell r="AP7123">
            <v>181218</v>
          </cell>
          <cell r="AQ7123">
            <v>13001099</v>
          </cell>
          <cell r="AR7123">
            <v>13</v>
          </cell>
          <cell r="AS7123">
            <v>42313</v>
          </cell>
          <cell r="AT7123" t="str">
            <v>IDU-072-2012 Terminado Rehabilitación IDU Local  -Calzada 2-POLIZA ESTABILIDAD ACTIVA</v>
          </cell>
          <cell r="AU7123">
            <v>43745</v>
          </cell>
          <cell r="AV7123" t="str">
            <v>sc</v>
          </cell>
        </row>
        <row r="7124">
          <cell r="AP7124">
            <v>181219</v>
          </cell>
          <cell r="AQ7124">
            <v>13001093</v>
          </cell>
          <cell r="AR7124">
            <v>13</v>
          </cell>
          <cell r="AS7124">
            <v>42313</v>
          </cell>
          <cell r="AT7124" t="str">
            <v>IDU-072-2012 Terminado Mantenimiento Periódico IDU Local  -Calzada 2-POLIZA ESTABILIDAD ACTIVA</v>
          </cell>
          <cell r="AU7124">
            <v>43745</v>
          </cell>
          <cell r="AV7124" t="str">
            <v>sc</v>
          </cell>
        </row>
        <row r="7125">
          <cell r="AP7125">
            <v>181220</v>
          </cell>
          <cell r="AQ7125">
            <v>13001084</v>
          </cell>
          <cell r="AR7125">
            <v>13</v>
          </cell>
          <cell r="AS7125">
            <v>42313</v>
          </cell>
          <cell r="AT7125" t="str">
            <v>IDU-072-2012 Terminado Rehabilitación IDU Local  -Calzada 2-POLIZA ESTABILIDAD ACTIVA</v>
          </cell>
          <cell r="AU7125">
            <v>43745</v>
          </cell>
          <cell r="AV7125" t="str">
            <v>sc</v>
          </cell>
        </row>
        <row r="7126">
          <cell r="AP7126">
            <v>181224</v>
          </cell>
          <cell r="AQ7126">
            <v>13002409</v>
          </cell>
          <cell r="AR7126">
            <v>13</v>
          </cell>
          <cell r="AS7126">
            <v>41411</v>
          </cell>
          <cell r="AT7126" t="str">
            <v>SD Terminado Mantenimiento Periódico UAERMV Local  -</v>
          </cell>
          <cell r="AU7126">
            <v>0</v>
          </cell>
          <cell r="AV7126" t="str">
            <v>sc</v>
          </cell>
        </row>
        <row r="7127">
          <cell r="AP7127">
            <v>181225</v>
          </cell>
          <cell r="AQ7127">
            <v>13001049</v>
          </cell>
          <cell r="AR7127">
            <v>13</v>
          </cell>
          <cell r="AS7127">
            <v>40956</v>
          </cell>
          <cell r="AT7127" t="str">
            <v>UMV-189-2009 Terminado Mantenimiento Periódico UAERMV Local  -</v>
          </cell>
          <cell r="AU7127">
            <v>0</v>
          </cell>
          <cell r="AV7127" t="str">
            <v>sc</v>
          </cell>
        </row>
        <row r="7128">
          <cell r="AP7128">
            <v>181243</v>
          </cell>
          <cell r="AQ7128">
            <v>13001032</v>
          </cell>
          <cell r="AR7128">
            <v>13</v>
          </cell>
          <cell r="AS7128">
            <v>42313</v>
          </cell>
          <cell r="AT7128" t="str">
            <v>IDU-55-2012 Terminado Acciones de Movilidad IDU Arterial  -</v>
          </cell>
          <cell r="AU7128">
            <v>0</v>
          </cell>
          <cell r="AV7128" t="str">
            <v>sc</v>
          </cell>
        </row>
        <row r="7129">
          <cell r="AP7129">
            <v>181299</v>
          </cell>
          <cell r="AQ7129">
            <v>13000781</v>
          </cell>
          <cell r="AR7129">
            <v>13</v>
          </cell>
          <cell r="AS7129">
            <v>42768</v>
          </cell>
          <cell r="AT7129" t="str">
            <v>SD Reservado Acciones de Movilidad UAERMV Circuito Movilidad Salvando Vidas -</v>
          </cell>
          <cell r="AU7129">
            <v>0</v>
          </cell>
          <cell r="AV7129" t="str">
            <v>sc</v>
          </cell>
        </row>
        <row r="7130">
          <cell r="AP7130">
            <v>181303</v>
          </cell>
          <cell r="AQ7130">
            <v>13000930</v>
          </cell>
          <cell r="AR7130">
            <v>13</v>
          </cell>
          <cell r="AS7130">
            <v>42576</v>
          </cell>
          <cell r="AT7130" t="str">
            <v>COP-090-2013 Terminado Mantenimiento Periódico FDL TEUSAQUILLO Local PROYECTO 1009 Reporte Ejecución FDLT Julio 2016 por servidor-</v>
          </cell>
          <cell r="AU7130">
            <v>0</v>
          </cell>
          <cell r="AV7130" t="str">
            <v>sc</v>
          </cell>
        </row>
        <row r="7131">
          <cell r="AP7131">
            <v>181305</v>
          </cell>
          <cell r="AQ7131">
            <v>13000879</v>
          </cell>
          <cell r="AR7131">
            <v>13</v>
          </cell>
          <cell r="AS7131">
            <v>42226</v>
          </cell>
          <cell r="AT7131" t="str">
            <v>UMV-638-2013 Terminado Acciones de Movilidad UAERMV Local  -</v>
          </cell>
          <cell r="AU7131">
            <v>0</v>
          </cell>
          <cell r="AV7131" t="str">
            <v>sc</v>
          </cell>
        </row>
        <row r="7132">
          <cell r="AP7132">
            <v>181392</v>
          </cell>
          <cell r="AQ7132">
            <v>13000516</v>
          </cell>
          <cell r="AR7132">
            <v>13</v>
          </cell>
          <cell r="AS7132">
            <v>42313</v>
          </cell>
          <cell r="AT7132" t="str">
            <v>IDU-2053-2015 Terminado Mantenimiento Periódico IDU Circuito Movilidad  -</v>
          </cell>
          <cell r="AU7132">
            <v>0</v>
          </cell>
          <cell r="AV7132" t="str">
            <v>sc</v>
          </cell>
        </row>
        <row r="7133">
          <cell r="AP7133">
            <v>181393</v>
          </cell>
          <cell r="AQ7133">
            <v>13000502</v>
          </cell>
          <cell r="AR7133">
            <v>13</v>
          </cell>
          <cell r="AS7133">
            <v>42313</v>
          </cell>
          <cell r="AT7133" t="str">
            <v>IDU-2053-2015 Terminado Mantenimiento Periódico IDU Circuito Movilidad  -</v>
          </cell>
          <cell r="AU7133">
            <v>0</v>
          </cell>
          <cell r="AV7133" t="str">
            <v>sc</v>
          </cell>
        </row>
        <row r="7134">
          <cell r="AP7134">
            <v>181394</v>
          </cell>
          <cell r="AQ7134">
            <v>13000489</v>
          </cell>
          <cell r="AR7134">
            <v>13</v>
          </cell>
          <cell r="AS7134">
            <v>42313</v>
          </cell>
          <cell r="AT7134" t="str">
            <v>IDU-2053-2015 Terminado Mantenimiento Periódico IDU Circuito Movilidad  -</v>
          </cell>
          <cell r="AU7134">
            <v>0</v>
          </cell>
          <cell r="AV7134" t="str">
            <v>sc</v>
          </cell>
        </row>
        <row r="7135">
          <cell r="AP7135">
            <v>181427</v>
          </cell>
          <cell r="AQ7135">
            <v>13000348</v>
          </cell>
          <cell r="AR7135">
            <v>13</v>
          </cell>
          <cell r="AS7135">
            <v>42768</v>
          </cell>
          <cell r="AT7135" t="str">
            <v>SD Reservado Acciones de Movilidad UAERMV Local Salvando Vidas -</v>
          </cell>
          <cell r="AU7135">
            <v>0</v>
          </cell>
          <cell r="AV7135" t="str">
            <v>sc</v>
          </cell>
        </row>
        <row r="7136">
          <cell r="AP7136">
            <v>181432</v>
          </cell>
          <cell r="AQ7136">
            <v>13000278</v>
          </cell>
          <cell r="AR7136">
            <v>13</v>
          </cell>
          <cell r="AS7136">
            <v>42226</v>
          </cell>
          <cell r="AT7136" t="str">
            <v>UMV-638-2013 Terminado Acciones de Movilidad UAERMV Local  -</v>
          </cell>
          <cell r="AU7136">
            <v>0</v>
          </cell>
          <cell r="AV7136" t="str">
            <v>sc</v>
          </cell>
        </row>
        <row r="7137">
          <cell r="AP7137">
            <v>181434</v>
          </cell>
          <cell r="AQ7137">
            <v>13000262</v>
          </cell>
          <cell r="AR7137">
            <v>13</v>
          </cell>
          <cell r="AS7137">
            <v>40988</v>
          </cell>
          <cell r="AT7137" t="str">
            <v>UMV-189-2009 Terminado Mantenimiento Periódico UAERMV Local  -</v>
          </cell>
          <cell r="AU7137">
            <v>0</v>
          </cell>
          <cell r="AV7137" t="str">
            <v>sc</v>
          </cell>
        </row>
        <row r="7138">
          <cell r="AP7138">
            <v>181441</v>
          </cell>
          <cell r="AQ7138">
            <v>13000528</v>
          </cell>
          <cell r="AR7138">
            <v>13</v>
          </cell>
          <cell r="AS7138">
            <v>42768</v>
          </cell>
          <cell r="AT7138" t="str">
            <v>SD Reservado Acciones de Movilidad UAERMV Local Salvando Vidas -</v>
          </cell>
          <cell r="AU7138">
            <v>0</v>
          </cell>
          <cell r="AV7138" t="str">
            <v>sc</v>
          </cell>
        </row>
        <row r="7139">
          <cell r="AP7139">
            <v>181488</v>
          </cell>
          <cell r="AQ7139">
            <v>50008262</v>
          </cell>
          <cell r="AR7139">
            <v>13</v>
          </cell>
          <cell r="AS7139">
            <v>42557</v>
          </cell>
          <cell r="AT7139" t="str">
            <v>SD Reservado Mantenimiento Periódico FDL TEUSAQUILLO Circuito Movilidad  Proceso licitatorio vigencia 2016-</v>
          </cell>
          <cell r="AU7139">
            <v>0</v>
          </cell>
          <cell r="AV7139" t="str">
            <v>sc</v>
          </cell>
        </row>
        <row r="7140">
          <cell r="AP7140">
            <v>181489</v>
          </cell>
          <cell r="AQ7140">
            <v>50008262</v>
          </cell>
          <cell r="AR7140">
            <v>13</v>
          </cell>
          <cell r="AS7140">
            <v>42557</v>
          </cell>
          <cell r="AT7140" t="str">
            <v>SD Reservado Mantenimiento Periódico FDL TEUSAQUILLO Circuito Movilidad  Proceso licitatorio vigencia 2016-</v>
          </cell>
          <cell r="AU7140">
            <v>0</v>
          </cell>
          <cell r="AV7140" t="str">
            <v>sc</v>
          </cell>
        </row>
        <row r="7141">
          <cell r="AP7141">
            <v>181490</v>
          </cell>
          <cell r="AQ7141">
            <v>50008262</v>
          </cell>
          <cell r="AR7141">
            <v>13</v>
          </cell>
          <cell r="AS7141">
            <v>42557</v>
          </cell>
          <cell r="AT7141" t="str">
            <v>SD Reservado Mantenimiento Periódico FDL TEUSAQUILLO Circuito Movilidad  Proceso licitatorio vigencia 2016-</v>
          </cell>
          <cell r="AU7141">
            <v>0</v>
          </cell>
          <cell r="AV7141" t="str">
            <v>sc</v>
          </cell>
        </row>
        <row r="7142">
          <cell r="AP7142">
            <v>181491</v>
          </cell>
          <cell r="AQ7142">
            <v>50008262</v>
          </cell>
          <cell r="AR7142">
            <v>13</v>
          </cell>
          <cell r="AS7142">
            <v>42557</v>
          </cell>
          <cell r="AT7142" t="str">
            <v>SD Reservado Mantenimiento Periódico FDL TEUSAQUILLO Circuito Movilidad  Proceso licitatorio vigencia 2016-</v>
          </cell>
          <cell r="AU7142">
            <v>0</v>
          </cell>
          <cell r="AV7142" t="str">
            <v>sc</v>
          </cell>
        </row>
        <row r="7143">
          <cell r="AP7143">
            <v>181494</v>
          </cell>
          <cell r="AQ7143">
            <v>13001987</v>
          </cell>
          <cell r="AR7143">
            <v>13</v>
          </cell>
          <cell r="AS7143">
            <v>42654</v>
          </cell>
          <cell r="AT7143" t="str">
            <v>SD Reservado Parcheo UAERMV Circuito Movilidad SD -</v>
          </cell>
          <cell r="AU7143">
            <v>0</v>
          </cell>
          <cell r="AV7143" t="str">
            <v>sc</v>
          </cell>
        </row>
        <row r="7144">
          <cell r="AP7144">
            <v>181498</v>
          </cell>
          <cell r="AQ7144">
            <v>13001932</v>
          </cell>
          <cell r="AR7144">
            <v>13</v>
          </cell>
          <cell r="AS7144">
            <v>42226</v>
          </cell>
          <cell r="AT7144" t="str">
            <v>UMV-638-2013 Terminado Acciones de Movilidad UAERMV Circuito Movilidad  -</v>
          </cell>
          <cell r="AU7144">
            <v>0</v>
          </cell>
          <cell r="AV7144" t="str">
            <v>sc</v>
          </cell>
        </row>
        <row r="7145">
          <cell r="AP7145">
            <v>181499</v>
          </cell>
          <cell r="AQ7145">
            <v>13001932</v>
          </cell>
          <cell r="AR7145">
            <v>13</v>
          </cell>
          <cell r="AS7145">
            <v>42226</v>
          </cell>
          <cell r="AT7145" t="str">
            <v>UMV-638-2013 Terminado Acciones de Movilidad UAERMV Circuito Movilidad  -</v>
          </cell>
          <cell r="AU7145">
            <v>0</v>
          </cell>
          <cell r="AV7145" t="str">
            <v>sc</v>
          </cell>
        </row>
        <row r="7146">
          <cell r="AP7146">
            <v>181506</v>
          </cell>
          <cell r="AQ7146">
            <v>13001846</v>
          </cell>
          <cell r="AR7146">
            <v>13</v>
          </cell>
          <cell r="AS7146">
            <v>42313</v>
          </cell>
          <cell r="AT7146" t="str">
            <v>IDU-072-2012 Terminado Mantenimiento Periódico IDU Circuito Movilidad  -Calzada 2, Calzada 4, Calzada 6-POLIZA ESTABILIDAD ACTIVA</v>
          </cell>
          <cell r="AU7146">
            <v>43745</v>
          </cell>
          <cell r="AV7146" t="str">
            <v>sc</v>
          </cell>
        </row>
        <row r="7147">
          <cell r="AP7147">
            <v>181509</v>
          </cell>
          <cell r="AQ7147">
            <v>13001804</v>
          </cell>
          <cell r="AR7147">
            <v>13</v>
          </cell>
          <cell r="AS7147">
            <v>42313</v>
          </cell>
          <cell r="AT7147" t="str">
            <v>IDU-072-2012 Terminado Mantenimiento Periódico IDU Circuito Movilidad  -Calzada 2, Calzada 4, Calzada 6-POLIZA ESTABILIDAD ACTIVA</v>
          </cell>
          <cell r="AU7147">
            <v>43745</v>
          </cell>
          <cell r="AV7147" t="str">
            <v>sc</v>
          </cell>
        </row>
        <row r="7148">
          <cell r="AP7148">
            <v>181510</v>
          </cell>
          <cell r="AQ7148">
            <v>13001789</v>
          </cell>
          <cell r="AR7148">
            <v>13</v>
          </cell>
          <cell r="AS7148">
            <v>42313</v>
          </cell>
          <cell r="AT7148" t="str">
            <v>IDU-072-2012 Terminado Mantenimiento Periódico IDU Circuito Movilidad  -Calzada 2, Calzada 4, Calzada 6-POLIZA ESTABILIDAD ACTIVA</v>
          </cell>
          <cell r="AU7148">
            <v>43745</v>
          </cell>
          <cell r="AV7148" t="str">
            <v>sc</v>
          </cell>
        </row>
        <row r="7149">
          <cell r="AP7149">
            <v>181513</v>
          </cell>
          <cell r="AQ7149">
            <v>13001764</v>
          </cell>
          <cell r="AR7149">
            <v>13</v>
          </cell>
          <cell r="AS7149">
            <v>42313</v>
          </cell>
          <cell r="AT7149" t="str">
            <v>IDU-072-2012 Terminado Mantenimiento Periódico IDU Circuito Movilidad  -Calzada 2, Calzada 4, Calzada 6-POLIZA ESTABILIDAD ACTIVA</v>
          </cell>
          <cell r="AU7149">
            <v>43745</v>
          </cell>
          <cell r="AV7149" t="str">
            <v>sc</v>
          </cell>
        </row>
        <row r="7150">
          <cell r="AP7150">
            <v>181514</v>
          </cell>
          <cell r="AQ7150">
            <v>13001746</v>
          </cell>
          <cell r="AR7150">
            <v>13</v>
          </cell>
          <cell r="AS7150">
            <v>42313</v>
          </cell>
          <cell r="AT7150" t="str">
            <v>IDU-072-2012 Terminado Mantenimiento Periódico IDU Circuito Movilidad  -Calzada 2, Calzada 4, Calzada 6-POLIZA ESTABILIDAD ACTIVA</v>
          </cell>
          <cell r="AU7150">
            <v>43745</v>
          </cell>
          <cell r="AV7150" t="str">
            <v>sc</v>
          </cell>
        </row>
        <row r="7151">
          <cell r="AP7151">
            <v>181566</v>
          </cell>
          <cell r="AQ7151">
            <v>13001983</v>
          </cell>
          <cell r="AR7151">
            <v>13</v>
          </cell>
          <cell r="AS7151">
            <v>42723</v>
          </cell>
          <cell r="AT7151" t="str">
            <v>SD Terminado Mantenimiento Periódico UAERMV Circuito Movilidad SD -</v>
          </cell>
          <cell r="AU7151">
            <v>0</v>
          </cell>
          <cell r="AV7151" t="str">
            <v>sc</v>
          </cell>
        </row>
        <row r="7152">
          <cell r="AP7152">
            <v>181687</v>
          </cell>
          <cell r="AQ7152">
            <v>13001689</v>
          </cell>
          <cell r="AR7152">
            <v>13</v>
          </cell>
          <cell r="AS7152">
            <v>42723</v>
          </cell>
          <cell r="AT7152" t="str">
            <v>SD Terminado Mantenimiento Periódico UAERMV Arterial SD -</v>
          </cell>
          <cell r="AU7152">
            <v>0</v>
          </cell>
          <cell r="AV7152" t="str">
            <v>sc</v>
          </cell>
        </row>
        <row r="7153">
          <cell r="AP7153">
            <v>181688</v>
          </cell>
          <cell r="AQ7153">
            <v>13001689</v>
          </cell>
          <cell r="AR7153">
            <v>13</v>
          </cell>
          <cell r="AS7153">
            <v>42723</v>
          </cell>
          <cell r="AT7153" t="str">
            <v>SD Terminado Mantenimiento Periódico UAERMV Arterial SD -</v>
          </cell>
          <cell r="AU7153">
            <v>0</v>
          </cell>
          <cell r="AV7153" t="str">
            <v>sc</v>
          </cell>
        </row>
        <row r="7154">
          <cell r="AP7154">
            <v>181689</v>
          </cell>
          <cell r="AQ7154">
            <v>13001642</v>
          </cell>
          <cell r="AR7154">
            <v>13</v>
          </cell>
          <cell r="AS7154">
            <v>41519</v>
          </cell>
          <cell r="AT7154" t="str">
            <v>SD Terminado Mantenimiento Periódico UAERMV Arterial  -</v>
          </cell>
          <cell r="AU7154">
            <v>0</v>
          </cell>
          <cell r="AV7154" t="str">
            <v>sc</v>
          </cell>
        </row>
        <row r="7155">
          <cell r="AP7155">
            <v>181690</v>
          </cell>
          <cell r="AQ7155">
            <v>13001642</v>
          </cell>
          <cell r="AR7155">
            <v>13</v>
          </cell>
          <cell r="AS7155">
            <v>41519</v>
          </cell>
          <cell r="AT7155" t="str">
            <v>SD Terminado Mantenimiento Periódico UAERMV Arterial  -</v>
          </cell>
          <cell r="AU7155">
            <v>0</v>
          </cell>
          <cell r="AV7155" t="str">
            <v>sc</v>
          </cell>
        </row>
        <row r="7156">
          <cell r="AP7156">
            <v>181693</v>
          </cell>
          <cell r="AQ7156">
            <v>13001574</v>
          </cell>
          <cell r="AR7156">
            <v>13</v>
          </cell>
          <cell r="AS7156">
            <v>41519</v>
          </cell>
          <cell r="AT7156" t="str">
            <v>SD Terminado Mantenimiento Periódico UAERMV Arterial  -</v>
          </cell>
          <cell r="AU7156">
            <v>0</v>
          </cell>
          <cell r="AV7156" t="str">
            <v>sc</v>
          </cell>
        </row>
        <row r="7157">
          <cell r="AP7157">
            <v>181694</v>
          </cell>
          <cell r="AQ7157">
            <v>13001574</v>
          </cell>
          <cell r="AR7157">
            <v>13</v>
          </cell>
          <cell r="AS7157">
            <v>41519</v>
          </cell>
          <cell r="AT7157" t="str">
            <v>SD Terminado Mantenimiento Periódico UAERMV Arterial  -</v>
          </cell>
          <cell r="AU7157">
            <v>0</v>
          </cell>
          <cell r="AV7157" t="str">
            <v>sc</v>
          </cell>
        </row>
        <row r="7158">
          <cell r="AP7158">
            <v>181695</v>
          </cell>
          <cell r="AQ7158">
            <v>13001539</v>
          </cell>
          <cell r="AR7158">
            <v>13</v>
          </cell>
          <cell r="AS7158">
            <v>42313</v>
          </cell>
          <cell r="AT7158" t="str">
            <v>IDU-55-2012 Terminado Acciones de Movilidad IDU Arterial  -</v>
          </cell>
          <cell r="AU7158">
            <v>0</v>
          </cell>
          <cell r="AV7158" t="str">
            <v>sc</v>
          </cell>
        </row>
        <row r="7159">
          <cell r="AP7159">
            <v>181696</v>
          </cell>
          <cell r="AQ7159">
            <v>13001539</v>
          </cell>
          <cell r="AR7159">
            <v>13</v>
          </cell>
          <cell r="AS7159">
            <v>42313</v>
          </cell>
          <cell r="AT7159" t="str">
            <v>IDU-55-2012 Terminado Acciones de Movilidad IDU Arterial  -</v>
          </cell>
          <cell r="AU7159">
            <v>0</v>
          </cell>
          <cell r="AV7159" t="str">
            <v>sc</v>
          </cell>
        </row>
        <row r="7160">
          <cell r="AP7160">
            <v>181697</v>
          </cell>
          <cell r="AQ7160">
            <v>13001497</v>
          </cell>
          <cell r="AR7160">
            <v>13</v>
          </cell>
          <cell r="AS7160">
            <v>42342</v>
          </cell>
          <cell r="AT7160" t="str">
            <v>IDU-137-2007 Terminado Construcción IDU Arterial  -</v>
          </cell>
          <cell r="AU7160">
            <v>0</v>
          </cell>
          <cell r="AV7160" t="str">
            <v>sc</v>
          </cell>
        </row>
        <row r="7161">
          <cell r="AP7161">
            <v>181973</v>
          </cell>
          <cell r="AQ7161">
            <v>13000048</v>
          </cell>
          <cell r="AR7161">
            <v>13</v>
          </cell>
          <cell r="AS7161">
            <v>42313</v>
          </cell>
          <cell r="AT7161" t="str">
            <v>IDU-55-2012 Terminado Acciones de Movilidad IDU Circuito Movilidad  -</v>
          </cell>
          <cell r="AU7161">
            <v>0</v>
          </cell>
          <cell r="AV7161" t="str">
            <v>sc</v>
          </cell>
        </row>
        <row r="7162">
          <cell r="AP7162">
            <v>182025</v>
          </cell>
          <cell r="AQ7162">
            <v>13002055</v>
          </cell>
          <cell r="AR7162">
            <v>13</v>
          </cell>
          <cell r="AS7162">
            <v>42313</v>
          </cell>
          <cell r="AT7162" t="str">
            <v>IDU-70-2008 Terminado Acciones de Movilidad IDU Arterial  -</v>
          </cell>
          <cell r="AU7162">
            <v>0</v>
          </cell>
          <cell r="AV7162" t="str">
            <v>sc</v>
          </cell>
        </row>
        <row r="7163">
          <cell r="AP7163">
            <v>182026</v>
          </cell>
          <cell r="AQ7163">
            <v>13002055</v>
          </cell>
          <cell r="AR7163">
            <v>13</v>
          </cell>
          <cell r="AS7163">
            <v>42313</v>
          </cell>
          <cell r="AT7163" t="str">
            <v>IDU-70-2008 Terminado Acciones de Movilidad IDU Arterial  -</v>
          </cell>
          <cell r="AU7163">
            <v>0</v>
          </cell>
          <cell r="AV7163" t="str">
            <v>sc</v>
          </cell>
        </row>
        <row r="7164">
          <cell r="AP7164">
            <v>182082</v>
          </cell>
          <cell r="AQ7164">
            <v>13000537</v>
          </cell>
          <cell r="AR7164">
            <v>13</v>
          </cell>
          <cell r="AS7164">
            <v>42313</v>
          </cell>
          <cell r="AT7164" t="str">
            <v>IDU-70-2008 Terminado Acciones de Movilidad IDU Arterial  -</v>
          </cell>
          <cell r="AU7164">
            <v>0</v>
          </cell>
          <cell r="AV7164" t="str">
            <v>sc</v>
          </cell>
        </row>
        <row r="7165">
          <cell r="AP7165">
            <v>182116</v>
          </cell>
          <cell r="AQ7165">
            <v>13002022</v>
          </cell>
          <cell r="AR7165">
            <v>13</v>
          </cell>
          <cell r="AS7165">
            <v>42226</v>
          </cell>
          <cell r="AT7165" t="str">
            <v>UMV-638-2013 Terminado Acciones de Movilidad UAERMV Circuito Movilidad  -</v>
          </cell>
          <cell r="AU7165">
            <v>0</v>
          </cell>
          <cell r="AV7165" t="str">
            <v>sc</v>
          </cell>
        </row>
        <row r="7166">
          <cell r="AP7166">
            <v>182118</v>
          </cell>
          <cell r="AQ7166">
            <v>13001969</v>
          </cell>
          <cell r="AR7166">
            <v>13</v>
          </cell>
          <cell r="AS7166">
            <v>42226</v>
          </cell>
          <cell r="AT7166" t="str">
            <v>UMV-638-2013 Terminado Acciones de Movilidad UAERMV Circuito Movilidad  -</v>
          </cell>
          <cell r="AU7166">
            <v>0</v>
          </cell>
          <cell r="AV7166" t="str">
            <v>sc</v>
          </cell>
        </row>
        <row r="7167">
          <cell r="AP7167">
            <v>182120</v>
          </cell>
          <cell r="AQ7167">
            <v>13001912</v>
          </cell>
          <cell r="AR7167">
            <v>13</v>
          </cell>
          <cell r="AS7167">
            <v>42226</v>
          </cell>
          <cell r="AT7167" t="str">
            <v>UMV-638-2013 Terminado Acciones de Movilidad UAERMV Circuito Movilidad  -</v>
          </cell>
          <cell r="AU7167">
            <v>0</v>
          </cell>
          <cell r="AV7167" t="str">
            <v>sc</v>
          </cell>
        </row>
        <row r="7168">
          <cell r="AP7168">
            <v>182122</v>
          </cell>
          <cell r="AQ7168">
            <v>13001816</v>
          </cell>
          <cell r="AR7168">
            <v>13</v>
          </cell>
          <cell r="AS7168">
            <v>42226</v>
          </cell>
          <cell r="AT7168" t="str">
            <v>UMV-638-2013 Terminado Acciones de Movilidad UAERMV Circuito Movilidad  -</v>
          </cell>
          <cell r="AU7168">
            <v>0</v>
          </cell>
          <cell r="AV7168" t="str">
            <v>sc</v>
          </cell>
        </row>
        <row r="7169">
          <cell r="AP7169">
            <v>182125</v>
          </cell>
          <cell r="AQ7169">
            <v>13001696</v>
          </cell>
          <cell r="AR7169">
            <v>13</v>
          </cell>
          <cell r="AS7169">
            <v>42654</v>
          </cell>
          <cell r="AT7169" t="str">
            <v>SD Reservado Parcheo UAERMV Circuito Movilidad SD -</v>
          </cell>
          <cell r="AU7169">
            <v>0</v>
          </cell>
          <cell r="AV7169" t="str">
            <v>sc</v>
          </cell>
        </row>
        <row r="7170">
          <cell r="AP7170">
            <v>182127</v>
          </cell>
          <cell r="AQ7170">
            <v>13001575</v>
          </cell>
          <cell r="AR7170">
            <v>13</v>
          </cell>
          <cell r="AS7170">
            <v>41519</v>
          </cell>
          <cell r="AT7170" t="str">
            <v>SD Terminado Mantenimiento Periódico UAERMV Circuito Movilidad  -</v>
          </cell>
          <cell r="AU7170">
            <v>0</v>
          </cell>
          <cell r="AV7170" t="str">
            <v>sc</v>
          </cell>
        </row>
        <row r="7171">
          <cell r="AP7171">
            <v>182146</v>
          </cell>
          <cell r="AQ7171">
            <v>13001961</v>
          </cell>
          <cell r="AR7171">
            <v>13</v>
          </cell>
          <cell r="AS7171">
            <v>42226</v>
          </cell>
          <cell r="AT7171" t="str">
            <v>UMV-638-2013 Terminado Acciones de Movilidad UAERMV Circuito Movilidad  -</v>
          </cell>
          <cell r="AU7171">
            <v>0</v>
          </cell>
          <cell r="AV7171" t="str">
            <v>sc</v>
          </cell>
        </row>
        <row r="7172">
          <cell r="AP7172">
            <v>182150</v>
          </cell>
          <cell r="AQ7172">
            <v>13001812</v>
          </cell>
          <cell r="AR7172">
            <v>13</v>
          </cell>
          <cell r="AS7172">
            <v>42557</v>
          </cell>
          <cell r="AT7172" t="str">
            <v>SD Reservado Mantenimiento Periódico FDL TEUSAQUILLO Circuito Movilidad  Proceso licitatorio vigencia 2016-</v>
          </cell>
          <cell r="AU7172">
            <v>0</v>
          </cell>
          <cell r="AV7172" t="str">
            <v>sc</v>
          </cell>
        </row>
        <row r="7173">
          <cell r="AP7173">
            <v>182154</v>
          </cell>
          <cell r="AQ7173">
            <v>13001604</v>
          </cell>
          <cell r="AR7173">
            <v>13</v>
          </cell>
          <cell r="AS7173">
            <v>42557</v>
          </cell>
          <cell r="AT7173" t="str">
            <v>SD Reservado Mantenimiento Periódico FDL TEUSAQUILLO Circuito Movilidad  Proceso licitatorio vigencia 2016-</v>
          </cell>
          <cell r="AU7173">
            <v>0</v>
          </cell>
          <cell r="AV7173" t="str">
            <v>sc</v>
          </cell>
        </row>
        <row r="7174">
          <cell r="AP7174">
            <v>182435</v>
          </cell>
          <cell r="AQ7174">
            <v>13001355</v>
          </cell>
          <cell r="AR7174">
            <v>13</v>
          </cell>
          <cell r="AS7174">
            <v>42342</v>
          </cell>
          <cell r="AT7174" t="str">
            <v>IDU-137-2007 Terminado Construcción IDU Local  -</v>
          </cell>
          <cell r="AU7174">
            <v>0</v>
          </cell>
          <cell r="AV7174" t="str">
            <v>sc</v>
          </cell>
        </row>
        <row r="7175">
          <cell r="AP7175">
            <v>390281</v>
          </cell>
          <cell r="AQ7175">
            <v>9003997</v>
          </cell>
          <cell r="AR7175">
            <v>13</v>
          </cell>
          <cell r="AS7175">
            <v>42412</v>
          </cell>
          <cell r="AT7175" t="str">
            <v>IDU-1806-2015 Contratado Mantenimiento Periódico IDU Arterial BRIGADA DE REACCIÓN VIAL -</v>
          </cell>
          <cell r="AU7175">
            <v>0</v>
          </cell>
          <cell r="AV7175" t="str">
            <v>sc</v>
          </cell>
        </row>
        <row r="7176">
          <cell r="AP7176">
            <v>390283</v>
          </cell>
          <cell r="AQ7176">
            <v>9003997</v>
          </cell>
          <cell r="AR7176">
            <v>13</v>
          </cell>
          <cell r="AS7176">
            <v>42412</v>
          </cell>
          <cell r="AT7176" t="str">
            <v>IDU-1806-2015 Contratado Mantenimiento Periódico IDU Arterial BRIGADA DE REACCIÓN VIAL -</v>
          </cell>
          <cell r="AU7176">
            <v>0</v>
          </cell>
          <cell r="AV7176" t="str">
            <v>sc</v>
          </cell>
        </row>
        <row r="7177">
          <cell r="AP7177">
            <v>472136</v>
          </cell>
          <cell r="AQ7177">
            <v>9004300</v>
          </cell>
          <cell r="AR7177">
            <v>13</v>
          </cell>
          <cell r="AS7177">
            <v>42412</v>
          </cell>
          <cell r="AT7177" t="str">
            <v>IDU-1806-2015 Contratado Mantenimiento Periódico IDU Arterial BRIGADA DE REACCIÓN VIAL -</v>
          </cell>
          <cell r="AU7177">
            <v>0</v>
          </cell>
          <cell r="AV7177" t="str">
            <v>sc</v>
          </cell>
        </row>
        <row r="7178">
          <cell r="AP7178">
            <v>472137</v>
          </cell>
          <cell r="AQ7178">
            <v>9004300</v>
          </cell>
          <cell r="AR7178">
            <v>13</v>
          </cell>
          <cell r="AS7178">
            <v>42412</v>
          </cell>
          <cell r="AT7178" t="str">
            <v>IDU-1806-2015 Contratado Mantenimiento Periódico IDU Arterial BRIGADA DE REACCIÓN VIAL -</v>
          </cell>
          <cell r="AU7178">
            <v>0</v>
          </cell>
          <cell r="AV7178" t="str">
            <v>sc</v>
          </cell>
        </row>
        <row r="7179">
          <cell r="AP7179">
            <v>472138</v>
          </cell>
          <cell r="AQ7179">
            <v>9004300</v>
          </cell>
          <cell r="AR7179">
            <v>13</v>
          </cell>
          <cell r="AS7179">
            <v>42412</v>
          </cell>
          <cell r="AT7179" t="str">
            <v>IDU-1806-2015 Contratado Mantenimiento Periódico IDU Arterial BRIGADA DE REACCIÓN VIAL -</v>
          </cell>
          <cell r="AU7179">
            <v>0</v>
          </cell>
          <cell r="AV7179" t="str">
            <v>sc</v>
          </cell>
        </row>
        <row r="7180">
          <cell r="AP7180">
            <v>472139</v>
          </cell>
          <cell r="AQ7180">
            <v>9004300</v>
          </cell>
          <cell r="AR7180">
            <v>13</v>
          </cell>
          <cell r="AS7180">
            <v>42412</v>
          </cell>
          <cell r="AT7180" t="str">
            <v>IDU-1806-2015 Contratado Mantenimiento Periódico IDU Arterial BRIGADA DE REACCIÓN VIAL -</v>
          </cell>
          <cell r="AU7180">
            <v>0</v>
          </cell>
          <cell r="AV7180" t="str">
            <v>sc</v>
          </cell>
        </row>
        <row r="7181">
          <cell r="AP7181">
            <v>472574</v>
          </cell>
          <cell r="AQ7181">
            <v>13002462</v>
          </cell>
          <cell r="AR7181">
            <v>13</v>
          </cell>
          <cell r="AS7181">
            <v>42313</v>
          </cell>
          <cell r="AT7181" t="str">
            <v>IDU-072-2012 Terminado Rehabilitación IDU Local  -Calzada 2-POLIZA ESTABILIDAD ACTIVA</v>
          </cell>
          <cell r="AU7181">
            <v>43745</v>
          </cell>
          <cell r="AV7181" t="str">
            <v>sc</v>
          </cell>
        </row>
        <row r="7182">
          <cell r="AP7182">
            <v>472575</v>
          </cell>
          <cell r="AQ7182">
            <v>13002463</v>
          </cell>
          <cell r="AR7182">
            <v>13</v>
          </cell>
          <cell r="AS7182">
            <v>42313</v>
          </cell>
          <cell r="AT7182" t="str">
            <v>IDU-072-2012 Terminado Rehabilitación IDU Local  -Calzada 2-POLIZA ESTABILIDAD ACTIVA</v>
          </cell>
          <cell r="AU7182">
            <v>43745</v>
          </cell>
          <cell r="AV7182" t="str">
            <v>sc</v>
          </cell>
        </row>
        <row r="7183">
          <cell r="AP7183">
            <v>472598</v>
          </cell>
          <cell r="AQ7183">
            <v>13002496</v>
          </cell>
          <cell r="AR7183">
            <v>13</v>
          </cell>
          <cell r="AS7183">
            <v>42576</v>
          </cell>
          <cell r="AT7183" t="str">
            <v>CONV-1292-2012 Terminado Mantenimiento Periódico FDL TEUSAQUILLO Circuito Movilidad Cabildo Reporte Ejecución FDLT Julio 2016 por servidor-</v>
          </cell>
          <cell r="AU7183">
            <v>0</v>
          </cell>
          <cell r="AV7183" t="str">
            <v>sc</v>
          </cell>
        </row>
        <row r="7184">
          <cell r="AP7184">
            <v>473506</v>
          </cell>
          <cell r="AQ7184">
            <v>13002490</v>
          </cell>
          <cell r="AR7184">
            <v>13</v>
          </cell>
          <cell r="AS7184">
            <v>42313</v>
          </cell>
          <cell r="AT7184" t="str">
            <v>IDU-1810-2013 Terminado Mantenimiento Periódico IDU Arterial  -</v>
          </cell>
          <cell r="AU7184">
            <v>0</v>
          </cell>
          <cell r="AV7184" t="str">
            <v>sc</v>
          </cell>
        </row>
        <row r="7185">
          <cell r="AP7185">
            <v>473507</v>
          </cell>
          <cell r="AQ7185">
            <v>13002490</v>
          </cell>
          <cell r="AR7185">
            <v>13</v>
          </cell>
          <cell r="AS7185">
            <v>41481</v>
          </cell>
          <cell r="AT7185" t="str">
            <v>SD Terminado Mantenimiento Periódico UAERMV Arterial  -</v>
          </cell>
          <cell r="AU7185">
            <v>0</v>
          </cell>
          <cell r="AV7185" t="str">
            <v>sc</v>
          </cell>
        </row>
        <row r="7186">
          <cell r="AP7186">
            <v>473526</v>
          </cell>
          <cell r="AQ7186">
            <v>13002455</v>
          </cell>
          <cell r="AR7186">
            <v>13</v>
          </cell>
          <cell r="AS7186">
            <v>42313</v>
          </cell>
          <cell r="AT7186" t="str">
            <v>IDU-072-2012 Terminado Rehabilitación IDU Local  -Calzada 2-POLIZA ESTABILIDAD ACTIVA</v>
          </cell>
          <cell r="AU7186">
            <v>43745</v>
          </cell>
          <cell r="AV7186" t="str">
            <v>sc</v>
          </cell>
        </row>
        <row r="7187">
          <cell r="AP7187">
            <v>473540</v>
          </cell>
          <cell r="AQ7187">
            <v>13002494</v>
          </cell>
          <cell r="AR7187">
            <v>13</v>
          </cell>
          <cell r="AS7187">
            <v>42342</v>
          </cell>
          <cell r="AT7187" t="str">
            <v>IDU-137-2007 Terminado Construcción IDU Circuito Movilidad  -</v>
          </cell>
          <cell r="AU7187">
            <v>0</v>
          </cell>
          <cell r="AV7187" t="str">
            <v>sc</v>
          </cell>
        </row>
        <row r="7188">
          <cell r="AP7188">
            <v>506532</v>
          </cell>
          <cell r="AQ7188">
            <v>13002244</v>
          </cell>
          <cell r="AR7188">
            <v>13</v>
          </cell>
          <cell r="AS7188">
            <v>42226</v>
          </cell>
          <cell r="AT7188" t="str">
            <v>UMV-638-2013 Terminado Acciones de Movilidad UAERMV Circuito Movilidad  -</v>
          </cell>
          <cell r="AU7188">
            <v>0</v>
          </cell>
          <cell r="AV7188" t="str">
            <v>sc</v>
          </cell>
        </row>
        <row r="7189">
          <cell r="AP7189">
            <v>506541</v>
          </cell>
          <cell r="AQ7189">
            <v>13002209</v>
          </cell>
          <cell r="AR7189">
            <v>13</v>
          </cell>
          <cell r="AS7189">
            <v>41481</v>
          </cell>
          <cell r="AT7189" t="str">
            <v>SD Terminado Mantenimiento Periódico UAERMV Local  -</v>
          </cell>
          <cell r="AU7189">
            <v>0</v>
          </cell>
          <cell r="AV7189" t="str">
            <v>VIABLE</v>
          </cell>
        </row>
        <row r="7190">
          <cell r="AP7190">
            <v>507248</v>
          </cell>
          <cell r="AQ7190">
            <v>13000760</v>
          </cell>
          <cell r="AR7190">
            <v>13</v>
          </cell>
          <cell r="AS7190">
            <v>42226</v>
          </cell>
          <cell r="AT7190" t="str">
            <v>UMV-638-2013 Terminado Acciones de Movilidad UAERMV Circuito Movilidad  -</v>
          </cell>
          <cell r="AU7190">
            <v>0</v>
          </cell>
          <cell r="AV7190" t="str">
            <v>sc</v>
          </cell>
        </row>
        <row r="7191">
          <cell r="AP7191">
            <v>507250</v>
          </cell>
          <cell r="AQ7191">
            <v>13000760</v>
          </cell>
          <cell r="AR7191">
            <v>13</v>
          </cell>
          <cell r="AS7191">
            <v>42226</v>
          </cell>
          <cell r="AT7191" t="str">
            <v>UMV-638-2013 Terminado Acciones de Movilidad UAERMV Circuito Movilidad  -</v>
          </cell>
          <cell r="AU7191">
            <v>0</v>
          </cell>
          <cell r="AV7191" t="str">
            <v>sc</v>
          </cell>
        </row>
        <row r="7192">
          <cell r="AP7192">
            <v>507275</v>
          </cell>
          <cell r="AQ7192">
            <v>13000771</v>
          </cell>
          <cell r="AR7192">
            <v>13</v>
          </cell>
          <cell r="AS7192">
            <v>42768</v>
          </cell>
          <cell r="AT7192" t="str">
            <v>SD Reservado Acciones de Movilidad UAERMV Circuito Movilidad Salvando Vidas -</v>
          </cell>
          <cell r="AU7192">
            <v>0</v>
          </cell>
          <cell r="AV7192" t="str">
            <v>sc</v>
          </cell>
        </row>
        <row r="7193">
          <cell r="AP7193">
            <v>507350</v>
          </cell>
          <cell r="AQ7193">
            <v>13000693</v>
          </cell>
          <cell r="AR7193">
            <v>13</v>
          </cell>
          <cell r="AS7193">
            <v>42768</v>
          </cell>
          <cell r="AT7193" t="str">
            <v>SD Reservado Acciones de Movilidad UAERMV Circuito Movilidad Salvando Vidas -</v>
          </cell>
          <cell r="AU7193">
            <v>0</v>
          </cell>
          <cell r="AV7193" t="str">
            <v>sc</v>
          </cell>
        </row>
        <row r="7194">
          <cell r="AP7194">
            <v>507358</v>
          </cell>
          <cell r="AQ7194">
            <v>13000676</v>
          </cell>
          <cell r="AR7194">
            <v>13</v>
          </cell>
          <cell r="AS7194">
            <v>42226</v>
          </cell>
          <cell r="AT7194" t="str">
            <v>UMV-638-2013 Terminado Acciones de Movilidad UAERMV Circuito Movilidad  -</v>
          </cell>
          <cell r="AU7194">
            <v>0</v>
          </cell>
          <cell r="AV7194" t="str">
            <v>sc</v>
          </cell>
        </row>
        <row r="7195">
          <cell r="AP7195">
            <v>507360</v>
          </cell>
          <cell r="AQ7195">
            <v>13000676</v>
          </cell>
          <cell r="AR7195">
            <v>13</v>
          </cell>
          <cell r="AS7195">
            <v>42768</v>
          </cell>
          <cell r="AT7195" t="str">
            <v>SD Reservado Acciones de Movilidad UAERMV Circuito Movilidad Salvando Vidas -</v>
          </cell>
          <cell r="AU7195">
            <v>0</v>
          </cell>
          <cell r="AV7195" t="str">
            <v>sc</v>
          </cell>
        </row>
        <row r="7196">
          <cell r="AP7196">
            <v>510781</v>
          </cell>
          <cell r="AQ7196">
            <v>13002635</v>
          </cell>
          <cell r="AR7196">
            <v>13</v>
          </cell>
          <cell r="AS7196">
            <v>42313</v>
          </cell>
          <cell r="AT7196" t="str">
            <v>IDU-70-2008 Terminado Acciones de Movilidad IDU Arterial  -</v>
          </cell>
          <cell r="AV7196" t="str">
            <v>sc</v>
          </cell>
        </row>
        <row r="7197">
          <cell r="AP7197">
            <v>510790</v>
          </cell>
          <cell r="AQ7197">
            <v>50008271</v>
          </cell>
          <cell r="AR7197">
            <v>13</v>
          </cell>
          <cell r="AS7197">
            <v>42226</v>
          </cell>
          <cell r="AT7197" t="str">
            <v>UMV-638-2013 Terminado Acciones de Movilidad UAERMV Circuito Movilidad  -</v>
          </cell>
          <cell r="AV7197" t="str">
            <v>sc</v>
          </cell>
        </row>
        <row r="7198">
          <cell r="AP7198">
            <v>510853</v>
          </cell>
          <cell r="AQ7198">
            <v>13001667</v>
          </cell>
          <cell r="AR7198">
            <v>13</v>
          </cell>
          <cell r="AS7198">
            <v>42313</v>
          </cell>
          <cell r="AT7198" t="str">
            <v>IDU-70-2008 Terminado Acciones de Movilidad IDU Arterial  -</v>
          </cell>
          <cell r="AV7198" t="str">
            <v>sc</v>
          </cell>
        </row>
        <row r="7199">
          <cell r="AP7199">
            <v>510855</v>
          </cell>
          <cell r="AQ7199">
            <v>13001667</v>
          </cell>
          <cell r="AR7199">
            <v>13</v>
          </cell>
          <cell r="AS7199">
            <v>42313</v>
          </cell>
          <cell r="AT7199" t="str">
            <v>IDU-70-2008 Terminado Acciones de Movilidad IDU Arterial  -</v>
          </cell>
          <cell r="AV7199" t="str">
            <v>sc</v>
          </cell>
        </row>
        <row r="7200">
          <cell r="AP7200">
            <v>510863</v>
          </cell>
          <cell r="AQ7200">
            <v>13000849</v>
          </cell>
          <cell r="AR7200">
            <v>13</v>
          </cell>
          <cell r="AS7200">
            <v>42313</v>
          </cell>
          <cell r="AT7200" t="str">
            <v>IDU-70-2008 Terminado Acciones de Movilidad IDU Arterial  -</v>
          </cell>
          <cell r="AV7200" t="str">
            <v>sc</v>
          </cell>
        </row>
        <row r="7201">
          <cell r="AP7201">
            <v>510865</v>
          </cell>
          <cell r="AQ7201">
            <v>13000849</v>
          </cell>
          <cell r="AR7201">
            <v>13</v>
          </cell>
          <cell r="AS7201">
            <v>42313</v>
          </cell>
          <cell r="AT7201" t="str">
            <v>IDU-70-2008 Terminado Acciones de Movilidad IDU Arterial  -</v>
          </cell>
          <cell r="AV7201" t="str">
            <v>sc</v>
          </cell>
        </row>
        <row r="7202">
          <cell r="AP7202">
            <v>510868</v>
          </cell>
          <cell r="AQ7202">
            <v>13001916</v>
          </cell>
          <cell r="AR7202">
            <v>13</v>
          </cell>
          <cell r="AS7202">
            <v>42313</v>
          </cell>
          <cell r="AT7202" t="str">
            <v>IDU-70-2008 Terminado Acciones de Movilidad IDU Arterial  -</v>
          </cell>
          <cell r="AV7202" t="str">
            <v>sc</v>
          </cell>
        </row>
        <row r="7203">
          <cell r="AP7203">
            <v>510870</v>
          </cell>
          <cell r="AQ7203">
            <v>13001916</v>
          </cell>
          <cell r="AR7203">
            <v>13</v>
          </cell>
          <cell r="AS7203">
            <v>42313</v>
          </cell>
          <cell r="AT7203" t="str">
            <v>IDU-70-2008 Terminado Acciones de Movilidad IDU Arterial  -</v>
          </cell>
          <cell r="AV7203" t="str">
            <v>sc</v>
          </cell>
        </row>
        <row r="7204">
          <cell r="AP7204">
            <v>510873</v>
          </cell>
          <cell r="AQ7204">
            <v>13001524</v>
          </cell>
          <cell r="AR7204">
            <v>13</v>
          </cell>
          <cell r="AS7204">
            <v>42313</v>
          </cell>
          <cell r="AT7204" t="str">
            <v>IDU-70-2008 Terminado Acciones de Movilidad IDU Arterial  -</v>
          </cell>
          <cell r="AV7204" t="str">
            <v>sc</v>
          </cell>
        </row>
        <row r="7205">
          <cell r="AP7205">
            <v>510875</v>
          </cell>
          <cell r="AQ7205">
            <v>13001524</v>
          </cell>
          <cell r="AR7205">
            <v>13</v>
          </cell>
          <cell r="AS7205">
            <v>42313</v>
          </cell>
          <cell r="AT7205" t="str">
            <v>IDU-70-2008 Terminado Acciones de Movilidad IDU Arterial  -</v>
          </cell>
          <cell r="AV7205" t="str">
            <v>sc</v>
          </cell>
        </row>
        <row r="7206">
          <cell r="AP7206">
            <v>510883</v>
          </cell>
          <cell r="AQ7206">
            <v>13001399</v>
          </cell>
          <cell r="AR7206">
            <v>13</v>
          </cell>
          <cell r="AS7206">
            <v>42313</v>
          </cell>
          <cell r="AT7206" t="str">
            <v>IDU-70-2008 Terminado Acciones de Movilidad IDU Arterial  -</v>
          </cell>
          <cell r="AV7206" t="str">
            <v>sc</v>
          </cell>
        </row>
        <row r="7207">
          <cell r="AP7207">
            <v>510885</v>
          </cell>
          <cell r="AQ7207">
            <v>13001399</v>
          </cell>
          <cell r="AR7207">
            <v>13</v>
          </cell>
          <cell r="AS7207">
            <v>42313</v>
          </cell>
          <cell r="AT7207" t="str">
            <v>IDU-70-2008 Terminado Acciones de Movilidad IDU Arterial  -</v>
          </cell>
          <cell r="AV7207" t="str">
            <v>sc</v>
          </cell>
        </row>
        <row r="7208">
          <cell r="AP7208">
            <v>510888</v>
          </cell>
          <cell r="AQ7208">
            <v>13001364</v>
          </cell>
          <cell r="AR7208">
            <v>13</v>
          </cell>
          <cell r="AS7208">
            <v>42313</v>
          </cell>
          <cell r="AT7208" t="str">
            <v>IDU-70-2008 Terminado Acciones de Movilidad IDU Arterial  -</v>
          </cell>
          <cell r="AV7208" t="str">
            <v>sc</v>
          </cell>
        </row>
        <row r="7209">
          <cell r="AP7209">
            <v>510890</v>
          </cell>
          <cell r="AQ7209">
            <v>13001364</v>
          </cell>
          <cell r="AR7209">
            <v>13</v>
          </cell>
          <cell r="AS7209">
            <v>42313</v>
          </cell>
          <cell r="AT7209" t="str">
            <v>IDU-70-2008 Terminado Acciones de Movilidad IDU Arterial  -</v>
          </cell>
          <cell r="AV7209" t="str">
            <v>sc</v>
          </cell>
        </row>
        <row r="7210">
          <cell r="AP7210">
            <v>510898</v>
          </cell>
          <cell r="AQ7210">
            <v>13001278</v>
          </cell>
          <cell r="AR7210">
            <v>13</v>
          </cell>
          <cell r="AS7210">
            <v>42313</v>
          </cell>
          <cell r="AT7210" t="str">
            <v>IDU-70-2008 Terminado Acciones de Movilidad IDU Arterial  -</v>
          </cell>
          <cell r="AV7210" t="str">
            <v>sc</v>
          </cell>
        </row>
        <row r="7211">
          <cell r="AP7211">
            <v>510900</v>
          </cell>
          <cell r="AQ7211">
            <v>13001278</v>
          </cell>
          <cell r="AR7211">
            <v>13</v>
          </cell>
          <cell r="AS7211">
            <v>42313</v>
          </cell>
          <cell r="AT7211" t="str">
            <v>IDU-70-2008 Terminado Acciones de Movilidad IDU Arterial  -</v>
          </cell>
          <cell r="AV7211" t="str">
            <v>sc</v>
          </cell>
        </row>
        <row r="7212">
          <cell r="AP7212">
            <v>510903</v>
          </cell>
          <cell r="AQ7212">
            <v>13001119</v>
          </cell>
          <cell r="AR7212">
            <v>13</v>
          </cell>
          <cell r="AS7212">
            <v>42313</v>
          </cell>
          <cell r="AT7212" t="str">
            <v>IDU-70-2008 Terminado Acciones de Movilidad IDU Arterial  -</v>
          </cell>
          <cell r="AV7212" t="str">
            <v>sc</v>
          </cell>
        </row>
        <row r="7213">
          <cell r="AP7213">
            <v>510905</v>
          </cell>
          <cell r="AQ7213">
            <v>13001119</v>
          </cell>
          <cell r="AR7213">
            <v>13</v>
          </cell>
          <cell r="AS7213">
            <v>42313</v>
          </cell>
          <cell r="AT7213" t="str">
            <v>IDU-70-2008 Terminado Acciones de Movilidad IDU Arterial  -</v>
          </cell>
          <cell r="AV7213" t="str">
            <v>sc</v>
          </cell>
        </row>
        <row r="7214">
          <cell r="AP7214">
            <v>510908</v>
          </cell>
          <cell r="AQ7214">
            <v>13001015</v>
          </cell>
          <cell r="AR7214">
            <v>13</v>
          </cell>
          <cell r="AS7214">
            <v>42313</v>
          </cell>
          <cell r="AT7214" t="str">
            <v>IDU-70-2008 Terminado Acciones de Movilidad IDU Arterial  -</v>
          </cell>
          <cell r="AV7214" t="str">
            <v>sc</v>
          </cell>
        </row>
        <row r="7215">
          <cell r="AP7215">
            <v>510910</v>
          </cell>
          <cell r="AQ7215">
            <v>13001015</v>
          </cell>
          <cell r="AR7215">
            <v>13</v>
          </cell>
          <cell r="AS7215">
            <v>42313</v>
          </cell>
          <cell r="AT7215" t="str">
            <v>IDU-70-2008 Terminado Acciones de Movilidad IDU Arterial  -</v>
          </cell>
          <cell r="AV7215" t="str">
            <v>sc</v>
          </cell>
        </row>
        <row r="7216">
          <cell r="AP7216">
            <v>510913</v>
          </cell>
          <cell r="AQ7216">
            <v>13000975</v>
          </cell>
          <cell r="AR7216">
            <v>13</v>
          </cell>
          <cell r="AS7216">
            <v>42313</v>
          </cell>
          <cell r="AT7216" t="str">
            <v>IDU-70-2008 Terminado Acciones de Movilidad IDU Arterial  -</v>
          </cell>
          <cell r="AV7216" t="str">
            <v>sc</v>
          </cell>
        </row>
        <row r="7217">
          <cell r="AP7217">
            <v>510915</v>
          </cell>
          <cell r="AQ7217">
            <v>13000975</v>
          </cell>
          <cell r="AR7217">
            <v>13</v>
          </cell>
          <cell r="AS7217">
            <v>42313</v>
          </cell>
          <cell r="AT7217" t="str">
            <v>IDU-70-2008 Terminado Acciones de Movilidad IDU Arterial  -</v>
          </cell>
          <cell r="AV7217" t="str">
            <v>sc</v>
          </cell>
        </row>
        <row r="7218">
          <cell r="AP7218">
            <v>510918</v>
          </cell>
          <cell r="AQ7218">
            <v>13000919</v>
          </cell>
          <cell r="AR7218">
            <v>13</v>
          </cell>
          <cell r="AS7218">
            <v>42313</v>
          </cell>
          <cell r="AT7218" t="str">
            <v>IDU-70-2008 Terminado Acciones de Movilidad IDU Arterial  -</v>
          </cell>
          <cell r="AV7218" t="str">
            <v>sc</v>
          </cell>
        </row>
        <row r="7219">
          <cell r="AP7219">
            <v>510920</v>
          </cell>
          <cell r="AQ7219">
            <v>13000919</v>
          </cell>
          <cell r="AR7219">
            <v>13</v>
          </cell>
          <cell r="AS7219">
            <v>42313</v>
          </cell>
          <cell r="AT7219" t="str">
            <v>IDU-70-2008 Terminado Acciones de Movilidad IDU Arterial  -</v>
          </cell>
          <cell r="AV7219" t="str">
            <v>sc</v>
          </cell>
        </row>
        <row r="7220">
          <cell r="AP7220">
            <v>510923</v>
          </cell>
          <cell r="AQ7220">
            <v>13001340</v>
          </cell>
          <cell r="AR7220">
            <v>13</v>
          </cell>
          <cell r="AS7220">
            <v>42313</v>
          </cell>
          <cell r="AT7220" t="str">
            <v>IDU-70-2008 Terminado Acciones de Movilidad IDU Arterial  -</v>
          </cell>
          <cell r="AV7220" t="str">
            <v>sc</v>
          </cell>
        </row>
        <row r="7221">
          <cell r="AP7221">
            <v>510925</v>
          </cell>
          <cell r="AQ7221">
            <v>13001340</v>
          </cell>
          <cell r="AR7221">
            <v>13</v>
          </cell>
          <cell r="AS7221">
            <v>42313</v>
          </cell>
          <cell r="AT7221" t="str">
            <v>IDU-70-2008 Terminado Acciones de Movilidad IDU Arterial  -</v>
          </cell>
          <cell r="AV7221" t="str">
            <v>sc</v>
          </cell>
        </row>
        <row r="7222">
          <cell r="AP7222">
            <v>510928</v>
          </cell>
          <cell r="AQ7222">
            <v>13001984</v>
          </cell>
          <cell r="AR7222">
            <v>13</v>
          </cell>
          <cell r="AS7222">
            <v>42313</v>
          </cell>
          <cell r="AT7222" t="str">
            <v>IDU-70-2008 Terminado Acciones de Movilidad IDU Arterial  -</v>
          </cell>
          <cell r="AV7222" t="str">
            <v>sc</v>
          </cell>
        </row>
        <row r="7223">
          <cell r="AP7223">
            <v>510930</v>
          </cell>
          <cell r="AQ7223">
            <v>13001984</v>
          </cell>
          <cell r="AR7223">
            <v>13</v>
          </cell>
          <cell r="AS7223">
            <v>42313</v>
          </cell>
          <cell r="AT7223" t="str">
            <v>IDU-70-2008 Terminado Acciones de Movilidad IDU Arterial  -</v>
          </cell>
          <cell r="AV7223" t="str">
            <v>sc</v>
          </cell>
        </row>
        <row r="7224">
          <cell r="AP7224">
            <v>510953</v>
          </cell>
          <cell r="AQ7224">
            <v>13000309</v>
          </cell>
          <cell r="AR7224">
            <v>13</v>
          </cell>
          <cell r="AS7224">
            <v>42488</v>
          </cell>
          <cell r="AT7224" t="str">
            <v>SD Terminado Mantenimiento Periódico UAERMV Arterial  -</v>
          </cell>
          <cell r="AV7224" t="str">
            <v>sc</v>
          </cell>
        </row>
        <row r="7225">
          <cell r="AP7225">
            <v>510958</v>
          </cell>
          <cell r="AQ7225">
            <v>13000298</v>
          </cell>
          <cell r="AR7225">
            <v>13</v>
          </cell>
          <cell r="AS7225">
            <v>42313</v>
          </cell>
          <cell r="AT7225" t="str">
            <v>IDU-70-2008 Terminado Acciones de Movilidad IDU Arterial  -</v>
          </cell>
          <cell r="AV7225" t="str">
            <v>sc</v>
          </cell>
        </row>
        <row r="7226">
          <cell r="AP7226">
            <v>510963</v>
          </cell>
          <cell r="AQ7226">
            <v>13000282</v>
          </cell>
          <cell r="AR7226">
            <v>13</v>
          </cell>
          <cell r="AS7226">
            <v>42313</v>
          </cell>
          <cell r="AT7226" t="str">
            <v>IDU-70-2008 Terminado Acciones de Movilidad IDU Arterial  -</v>
          </cell>
          <cell r="AV7226" t="str">
            <v>sc</v>
          </cell>
        </row>
        <row r="7227">
          <cell r="AP7227">
            <v>510968</v>
          </cell>
          <cell r="AQ7227">
            <v>13000272</v>
          </cell>
          <cell r="AR7227">
            <v>13</v>
          </cell>
          <cell r="AS7227">
            <v>42313</v>
          </cell>
          <cell r="AT7227" t="str">
            <v>IDU-70-2008 Terminado Acciones de Movilidad IDU Arterial  -</v>
          </cell>
          <cell r="AV7227" t="str">
            <v>sc</v>
          </cell>
        </row>
        <row r="7228">
          <cell r="AP7228">
            <v>511422</v>
          </cell>
          <cell r="AQ7228">
            <v>13002555</v>
          </cell>
          <cell r="AR7228">
            <v>13</v>
          </cell>
          <cell r="AS7228">
            <v>42723</v>
          </cell>
          <cell r="AT7228" t="str">
            <v>SD Terminado Mantenimiento Periódico UAERMV Arterial SD -</v>
          </cell>
          <cell r="AV7228" t="str">
            <v>sc</v>
          </cell>
        </row>
        <row r="7229">
          <cell r="AP7229">
            <v>511487</v>
          </cell>
          <cell r="AQ7229">
            <v>13002554</v>
          </cell>
          <cell r="AR7229">
            <v>13</v>
          </cell>
          <cell r="AS7229">
            <v>42723</v>
          </cell>
          <cell r="AT7229" t="str">
            <v>SD Terminado Mantenimiento Periódico UAERMV Arterial SD -</v>
          </cell>
          <cell r="AV7229" t="str">
            <v>sc</v>
          </cell>
        </row>
        <row r="7230">
          <cell r="AP7230">
            <v>511497</v>
          </cell>
          <cell r="AQ7230">
            <v>13002557</v>
          </cell>
          <cell r="AR7230">
            <v>13</v>
          </cell>
          <cell r="AS7230">
            <v>42723</v>
          </cell>
          <cell r="AT7230" t="str">
            <v>SD Terminado Mantenimiento Periódico UAERMV Arterial SD -</v>
          </cell>
          <cell r="AV7230" t="str">
            <v>sc</v>
          </cell>
        </row>
        <row r="7231">
          <cell r="AP7231">
            <v>511500</v>
          </cell>
          <cell r="AQ7231">
            <v>13002558</v>
          </cell>
          <cell r="AR7231">
            <v>13</v>
          </cell>
          <cell r="AS7231">
            <v>42760</v>
          </cell>
          <cell r="AT7231" t="str">
            <v>SD Terminado Parcheo UAERMV Arterial SD Reporte Ejecución diciembre de 2016-</v>
          </cell>
          <cell r="AV7231" t="str">
            <v>sc</v>
          </cell>
        </row>
        <row r="7232">
          <cell r="AP7232">
            <v>512092</v>
          </cell>
          <cell r="AQ7232">
            <v>13001505</v>
          </cell>
          <cell r="AR7232">
            <v>13</v>
          </cell>
          <cell r="AS7232">
            <v>42226</v>
          </cell>
          <cell r="AT7232" t="str">
            <v>UMV-638-2013 Terminado Acciones de Movilidad UAERMV Circuito Movilidad  -</v>
          </cell>
          <cell r="AV7232" t="str">
            <v>UMV-638-2013</v>
          </cell>
        </row>
        <row r="7233">
          <cell r="AP7233">
            <v>512094</v>
          </cell>
          <cell r="AQ7233">
            <v>13001505</v>
          </cell>
          <cell r="AR7233">
            <v>13</v>
          </cell>
          <cell r="AS7233">
            <v>42226</v>
          </cell>
          <cell r="AT7233" t="str">
            <v>UMV-638-2013 Terminado Acciones de Movilidad UAERMV Circuito Movilidad  -</v>
          </cell>
          <cell r="AV7233" t="str">
            <v>UMV-638-2013</v>
          </cell>
        </row>
        <row r="7234">
          <cell r="AP7234">
            <v>512134</v>
          </cell>
          <cell r="AQ7234">
            <v>13000477</v>
          </cell>
          <cell r="AR7234">
            <v>13</v>
          </cell>
          <cell r="AS7234">
            <v>42768</v>
          </cell>
          <cell r="AT7234" t="str">
            <v>SD Reservado Acciones de Movilidad UAERMV Circuito Movilidad Salvando Vidas -</v>
          </cell>
          <cell r="AV7234" t="str">
            <v>sc</v>
          </cell>
        </row>
        <row r="7235">
          <cell r="AP7235">
            <v>512137</v>
          </cell>
          <cell r="AQ7235">
            <v>13000603</v>
          </cell>
          <cell r="AR7235">
            <v>13</v>
          </cell>
          <cell r="AS7235">
            <v>41481</v>
          </cell>
          <cell r="AT7235" t="str">
            <v>SD Terminado Mantenimiento Periódico UAERMV Circuito Movilidad  -</v>
          </cell>
          <cell r="AV7235" t="str">
            <v>sc</v>
          </cell>
        </row>
        <row r="7236">
          <cell r="AP7236">
            <v>512146</v>
          </cell>
          <cell r="AQ7236">
            <v>13000770</v>
          </cell>
          <cell r="AR7236">
            <v>13</v>
          </cell>
          <cell r="AS7236">
            <v>42768</v>
          </cell>
          <cell r="AT7236" t="str">
            <v>SD Reservado Acciones de Movilidad UAERMV Circuito Movilidad Salvando Vidas -</v>
          </cell>
          <cell r="AV7236" t="str">
            <v>sc</v>
          </cell>
        </row>
        <row r="7237">
          <cell r="AP7237">
            <v>512158</v>
          </cell>
          <cell r="AQ7237">
            <v>13000838</v>
          </cell>
          <cell r="AR7237">
            <v>13</v>
          </cell>
          <cell r="AS7237">
            <v>42768</v>
          </cell>
          <cell r="AT7237" t="str">
            <v>SD Reservado Acciones de Movilidad UAERMV Circuito Movilidad Salvando Vidas -</v>
          </cell>
          <cell r="AV7237" t="str">
            <v>UMV SALVANDO VIDAS</v>
          </cell>
        </row>
        <row r="7238">
          <cell r="AP7238">
            <v>512359</v>
          </cell>
          <cell r="AQ7238">
            <v>50008269</v>
          </cell>
          <cell r="AR7238">
            <v>13</v>
          </cell>
          <cell r="AS7238">
            <v>42313</v>
          </cell>
          <cell r="AT7238" t="str">
            <v>IDU-2053-2015 Terminado Mantenimiento Periódico IDU Circuito Movilidad  -Calzada 2, Calzada 4, Calzada 6, Calzada 8-POLIZA ESTABILIDAD ACTIVA</v>
          </cell>
          <cell r="AV7238" t="str">
            <v>sc</v>
          </cell>
        </row>
        <row r="7239">
          <cell r="AP7239">
            <v>512365</v>
          </cell>
          <cell r="AQ7239">
            <v>50008271</v>
          </cell>
          <cell r="AR7239">
            <v>13</v>
          </cell>
          <cell r="AS7239">
            <v>42667</v>
          </cell>
          <cell r="AT7239" t="str">
            <v>SD Terminado Mantenimiento Rutinario UAERMV Circuito Movilidad SD -</v>
          </cell>
          <cell r="AV7239" t="str">
            <v>sc</v>
          </cell>
        </row>
        <row r="7240">
          <cell r="AP7240">
            <v>512368</v>
          </cell>
          <cell r="AQ7240">
            <v>50008271</v>
          </cell>
          <cell r="AR7240">
            <v>13</v>
          </cell>
          <cell r="AS7240">
            <v>42226</v>
          </cell>
          <cell r="AT7240" t="str">
            <v>UMV-638-2013 Terminado Acciones de Movilidad UAERMV Circuito Movilidad  -</v>
          </cell>
          <cell r="AV7240" t="str">
            <v>sc</v>
          </cell>
        </row>
        <row r="7241">
          <cell r="AP7241">
            <v>512963</v>
          </cell>
          <cell r="AQ7241">
            <v>13002561</v>
          </cell>
          <cell r="AR7241">
            <v>13</v>
          </cell>
          <cell r="AS7241">
            <v>42226</v>
          </cell>
          <cell r="AT7241" t="str">
            <v>UMV-638-2013 Terminado Acciones de Movilidad UAERMV Arterial  -</v>
          </cell>
          <cell r="AV7241" t="str">
            <v>sc</v>
          </cell>
        </row>
        <row r="7242">
          <cell r="AP7242">
            <v>512974</v>
          </cell>
          <cell r="AQ7242">
            <v>13002563</v>
          </cell>
          <cell r="AR7242">
            <v>13</v>
          </cell>
          <cell r="AS7242">
            <v>42313</v>
          </cell>
          <cell r="AT7242" t="str">
            <v>IDU-70-2008 Terminado Acciones de Movilidad IDU Arterial  -</v>
          </cell>
          <cell r="AV7242" t="str">
            <v>sc</v>
          </cell>
        </row>
        <row r="7243">
          <cell r="AP7243">
            <v>512977</v>
          </cell>
          <cell r="AQ7243">
            <v>13002562</v>
          </cell>
          <cell r="AR7243">
            <v>13</v>
          </cell>
          <cell r="AS7243">
            <v>42313</v>
          </cell>
          <cell r="AT7243" t="str">
            <v>IDU-70-2008 Terminado Acciones de Movilidad IDU Arterial  -</v>
          </cell>
          <cell r="AV7243" t="str">
            <v>sc</v>
          </cell>
        </row>
        <row r="7244">
          <cell r="AP7244">
            <v>513005</v>
          </cell>
          <cell r="AQ7244">
            <v>13000543</v>
          </cell>
          <cell r="AR7244">
            <v>13</v>
          </cell>
          <cell r="AS7244">
            <v>42661</v>
          </cell>
          <cell r="AT7244" t="str">
            <v>SD Terminado Mantenimiento Periódico UAERMV Arterial SD Aclaración reporte ejecución mayo 2016-</v>
          </cell>
          <cell r="AV7244" t="str">
            <v>sc</v>
          </cell>
        </row>
        <row r="7245">
          <cell r="AP7245">
            <v>513007</v>
          </cell>
          <cell r="AQ7245">
            <v>13000543</v>
          </cell>
          <cell r="AR7245">
            <v>13</v>
          </cell>
          <cell r="AS7245">
            <v>42661</v>
          </cell>
          <cell r="AT7245" t="str">
            <v>SD Terminado Mantenimiento Periódico UAERMV Arterial SD Aclaración reporte ejecución mayo 2016-</v>
          </cell>
          <cell r="AV7245" t="str">
            <v>sc</v>
          </cell>
        </row>
        <row r="7246">
          <cell r="AP7246">
            <v>513134</v>
          </cell>
          <cell r="AQ7246">
            <v>13002443</v>
          </cell>
          <cell r="AR7246">
            <v>13</v>
          </cell>
          <cell r="AS7246">
            <v>42226</v>
          </cell>
          <cell r="AT7246" t="str">
            <v>UMV-638-2013 Terminado Acciones de Movilidad UAERMV Local  -</v>
          </cell>
          <cell r="AV7246" t="str">
            <v>sc</v>
          </cell>
        </row>
        <row r="7247">
          <cell r="AP7247">
            <v>513136</v>
          </cell>
          <cell r="AQ7247">
            <v>13002443</v>
          </cell>
          <cell r="AR7247">
            <v>13</v>
          </cell>
          <cell r="AS7247">
            <v>42226</v>
          </cell>
          <cell r="AT7247" t="str">
            <v>UMV-638-2013 Terminado Acciones de Movilidad UAERMV Local  -</v>
          </cell>
          <cell r="AV7247" t="str">
            <v>sc</v>
          </cell>
        </row>
        <row r="7248">
          <cell r="AP7248">
            <v>513139</v>
          </cell>
          <cell r="AQ7248">
            <v>13002009</v>
          </cell>
          <cell r="AR7248">
            <v>13</v>
          </cell>
          <cell r="AS7248">
            <v>42226</v>
          </cell>
          <cell r="AT7248" t="str">
            <v>UMV-638-2013 Terminado Acciones de Movilidad UAERMV Local  -</v>
          </cell>
          <cell r="AV7248" t="str">
            <v>sc</v>
          </cell>
        </row>
        <row r="7249">
          <cell r="AP7249">
            <v>513141</v>
          </cell>
          <cell r="AQ7249">
            <v>13002009</v>
          </cell>
          <cell r="AR7249">
            <v>13</v>
          </cell>
          <cell r="AS7249">
            <v>42226</v>
          </cell>
          <cell r="AT7249" t="str">
            <v>UMV-638-2013 Terminado Acciones de Movilidad UAERMV Local  -</v>
          </cell>
          <cell r="AV7249" t="str">
            <v>sc</v>
          </cell>
        </row>
        <row r="7250">
          <cell r="AP7250">
            <v>513144</v>
          </cell>
          <cell r="AQ7250">
            <v>13001906</v>
          </cell>
          <cell r="AR7250">
            <v>13</v>
          </cell>
          <cell r="AS7250">
            <v>42226</v>
          </cell>
          <cell r="AT7250" t="str">
            <v>UMV-638-2013 Terminado Acciones de Movilidad UAERMV Local  -</v>
          </cell>
          <cell r="AV7250" t="str">
            <v>sc</v>
          </cell>
        </row>
        <row r="7251">
          <cell r="AP7251">
            <v>513146</v>
          </cell>
          <cell r="AQ7251">
            <v>13001906</v>
          </cell>
          <cell r="AR7251">
            <v>13</v>
          </cell>
          <cell r="AS7251">
            <v>42226</v>
          </cell>
          <cell r="AT7251" t="str">
            <v>UMV-638-2013 Terminado Acciones de Movilidad UAERMV Local  -</v>
          </cell>
          <cell r="AV7251" t="str">
            <v>sc</v>
          </cell>
        </row>
        <row r="7252">
          <cell r="AP7252">
            <v>513149</v>
          </cell>
          <cell r="AQ7252">
            <v>13001835</v>
          </cell>
          <cell r="AR7252">
            <v>13</v>
          </cell>
          <cell r="AS7252">
            <v>42313</v>
          </cell>
          <cell r="AT7252" t="str">
            <v>IDU-55-2012 Terminado Acciones de Movilidad IDU Local  -</v>
          </cell>
          <cell r="AV7252" t="str">
            <v>sc</v>
          </cell>
        </row>
        <row r="7253">
          <cell r="AP7253">
            <v>513151</v>
          </cell>
          <cell r="AQ7253">
            <v>13001835</v>
          </cell>
          <cell r="AR7253">
            <v>13</v>
          </cell>
          <cell r="AS7253">
            <v>42313</v>
          </cell>
          <cell r="AT7253" t="str">
            <v>IDU-1663-2014 Terminado Mantenimiento Periódico IDU Local  -</v>
          </cell>
          <cell r="AV7253" t="str">
            <v>sc</v>
          </cell>
        </row>
        <row r="7254">
          <cell r="AP7254">
            <v>513299</v>
          </cell>
          <cell r="AQ7254">
            <v>13000005</v>
          </cell>
          <cell r="AR7254">
            <v>13</v>
          </cell>
          <cell r="AS7254">
            <v>42760</v>
          </cell>
          <cell r="AT7254" t="str">
            <v>SD Terminado Parcheo UAERMV Arterial SD Reporte Ejecución diciembre de 2016-</v>
          </cell>
          <cell r="AV7254" t="str">
            <v>sc</v>
          </cell>
        </row>
        <row r="7255">
          <cell r="AP7255">
            <v>513302</v>
          </cell>
          <cell r="AQ7255">
            <v>13000192</v>
          </cell>
          <cell r="AR7255">
            <v>13</v>
          </cell>
          <cell r="AS7255">
            <v>42488</v>
          </cell>
          <cell r="AT7255" t="str">
            <v>SD Terminado Parcheo UAERMV Arterial  -</v>
          </cell>
          <cell r="AV7255" t="str">
            <v>sc</v>
          </cell>
        </row>
        <row r="7256">
          <cell r="AP7256">
            <v>513304</v>
          </cell>
          <cell r="AQ7256">
            <v>13000192</v>
          </cell>
          <cell r="AR7256">
            <v>13</v>
          </cell>
          <cell r="AS7256">
            <v>42488</v>
          </cell>
          <cell r="AT7256" t="str">
            <v>SD Terminado Parcheo UAERMV Arterial  -</v>
          </cell>
          <cell r="AV7256" t="str">
            <v>sc</v>
          </cell>
        </row>
        <row r="7257">
          <cell r="AP7257">
            <v>513307</v>
          </cell>
          <cell r="AQ7257">
            <v>13000389</v>
          </cell>
          <cell r="AR7257">
            <v>13</v>
          </cell>
          <cell r="AS7257">
            <v>42488</v>
          </cell>
          <cell r="AT7257" t="str">
            <v>SD Terminado Parcheo UAERMV Arterial  -</v>
          </cell>
          <cell r="AV7257" t="str">
            <v>sc</v>
          </cell>
        </row>
        <row r="7258">
          <cell r="AP7258">
            <v>513309</v>
          </cell>
          <cell r="AQ7258">
            <v>13000389</v>
          </cell>
          <cell r="AR7258">
            <v>13</v>
          </cell>
          <cell r="AS7258">
            <v>42488</v>
          </cell>
          <cell r="AT7258" t="str">
            <v>SD Terminado Parcheo UAERMV Arterial  -</v>
          </cell>
          <cell r="AV7258" t="str">
            <v>sc</v>
          </cell>
        </row>
        <row r="7259">
          <cell r="AP7259">
            <v>513312</v>
          </cell>
          <cell r="AQ7259">
            <v>13000135</v>
          </cell>
          <cell r="AR7259">
            <v>13</v>
          </cell>
          <cell r="AS7259">
            <v>42760</v>
          </cell>
          <cell r="AT7259" t="str">
            <v>SD Terminado Parcheo UAERMV Arterial SD Reporte Ejecución diciembre de 2016-Anden 7-POLIZA ESTABILIDAD ACTIVA</v>
          </cell>
          <cell r="AV7259" t="str">
            <v>sc</v>
          </cell>
        </row>
        <row r="7260">
          <cell r="AP7260">
            <v>513314</v>
          </cell>
          <cell r="AQ7260">
            <v>13000135</v>
          </cell>
          <cell r="AR7260">
            <v>13</v>
          </cell>
          <cell r="AS7260">
            <v>42760</v>
          </cell>
          <cell r="AT7260" t="str">
            <v>SD Terminado Parcheo UAERMV Arterial SD Reporte Ejecución diciembre de 2016-Anden 7-POLIZA ESTABILIDAD ACTIVA</v>
          </cell>
          <cell r="AV7260" t="str">
            <v>sc</v>
          </cell>
        </row>
        <row r="7261">
          <cell r="AP7261">
            <v>515998</v>
          </cell>
          <cell r="AQ7261">
            <v>13001488</v>
          </cell>
          <cell r="AR7261">
            <v>13</v>
          </cell>
          <cell r="AS7261">
            <v>42313</v>
          </cell>
          <cell r="AT7261" t="str">
            <v>IDU-70-2008 Terminado Acciones de Movilidad IDU Arterial  -</v>
          </cell>
          <cell r="AV7261" t="str">
            <v>sc</v>
          </cell>
        </row>
        <row r="7262">
          <cell r="AP7262">
            <v>516001</v>
          </cell>
          <cell r="AQ7262">
            <v>13001506</v>
          </cell>
          <cell r="AR7262">
            <v>13</v>
          </cell>
          <cell r="AS7262">
            <v>42313</v>
          </cell>
          <cell r="AT7262" t="str">
            <v>IDU-70-2008 Terminado Acciones de Movilidad IDU Arterial  -</v>
          </cell>
          <cell r="AV7262" t="str">
            <v>sc</v>
          </cell>
        </row>
        <row r="7263">
          <cell r="AP7263">
            <v>516003</v>
          </cell>
          <cell r="AQ7263">
            <v>13001506</v>
          </cell>
          <cell r="AR7263">
            <v>13</v>
          </cell>
          <cell r="AS7263">
            <v>42313</v>
          </cell>
          <cell r="AT7263" t="str">
            <v>IDU-70-2008 Terminado Acciones de Movilidad IDU Arterial  -</v>
          </cell>
          <cell r="AV7263" t="str">
            <v>sc</v>
          </cell>
        </row>
        <row r="7264">
          <cell r="AP7264">
            <v>516006</v>
          </cell>
          <cell r="AQ7264">
            <v>13001517</v>
          </cell>
          <cell r="AR7264">
            <v>13</v>
          </cell>
          <cell r="AS7264">
            <v>42313</v>
          </cell>
          <cell r="AT7264" t="str">
            <v>IDU-70-2008 Terminado Acciones de Movilidad IDU Arterial  -</v>
          </cell>
          <cell r="AV7264" t="str">
            <v>sc</v>
          </cell>
        </row>
        <row r="7265">
          <cell r="AP7265">
            <v>516008</v>
          </cell>
          <cell r="AQ7265">
            <v>13001517</v>
          </cell>
          <cell r="AR7265">
            <v>13</v>
          </cell>
          <cell r="AS7265">
            <v>42313</v>
          </cell>
          <cell r="AT7265" t="str">
            <v>IDU-70-2008 Terminado Acciones de Movilidad IDU Arterial  -</v>
          </cell>
          <cell r="AV7265" t="str">
            <v>sc</v>
          </cell>
        </row>
        <row r="7266">
          <cell r="AP7266">
            <v>516018</v>
          </cell>
          <cell r="AQ7266">
            <v>13001526</v>
          </cell>
          <cell r="AR7266">
            <v>13</v>
          </cell>
          <cell r="AS7266">
            <v>42313</v>
          </cell>
          <cell r="AT7266" t="str">
            <v>IDU-70-2008 Terminado Acciones de Movilidad IDU Arterial  -</v>
          </cell>
          <cell r="AV7266" t="str">
            <v>sc</v>
          </cell>
        </row>
        <row r="7267">
          <cell r="AP7267">
            <v>516020</v>
          </cell>
          <cell r="AQ7267">
            <v>13001526</v>
          </cell>
          <cell r="AR7267">
            <v>13</v>
          </cell>
          <cell r="AS7267">
            <v>42313</v>
          </cell>
          <cell r="AT7267" t="str">
            <v>IDU-70-2008 Terminado Acciones de Movilidad IDU Arterial  -</v>
          </cell>
          <cell r="AV7267" t="str">
            <v>sc</v>
          </cell>
        </row>
        <row r="7268">
          <cell r="AP7268">
            <v>516023</v>
          </cell>
          <cell r="AQ7268">
            <v>13001471</v>
          </cell>
          <cell r="AR7268">
            <v>13</v>
          </cell>
          <cell r="AS7268">
            <v>42313</v>
          </cell>
          <cell r="AT7268" t="str">
            <v>IDU-70-2008 Terminado Acciones de Movilidad IDU Arterial  -</v>
          </cell>
          <cell r="AV7268" t="str">
            <v>sc</v>
          </cell>
        </row>
        <row r="7269">
          <cell r="AP7269">
            <v>516025</v>
          </cell>
          <cell r="AQ7269">
            <v>13001471</v>
          </cell>
          <cell r="AR7269">
            <v>13</v>
          </cell>
          <cell r="AS7269">
            <v>42313</v>
          </cell>
          <cell r="AT7269" t="str">
            <v>IDU-70-2008 Terminado Acciones de Movilidad IDU Arterial  -</v>
          </cell>
          <cell r="AV7269" t="str">
            <v>sc</v>
          </cell>
        </row>
        <row r="7270">
          <cell r="AP7270">
            <v>516028</v>
          </cell>
          <cell r="AQ7270">
            <v>13001529</v>
          </cell>
          <cell r="AR7270">
            <v>13</v>
          </cell>
          <cell r="AS7270">
            <v>42313</v>
          </cell>
          <cell r="AT7270" t="str">
            <v>IDU-70-2008 Terminado Acciones de Movilidad IDU Arterial  -</v>
          </cell>
          <cell r="AV7270" t="str">
            <v>sc</v>
          </cell>
        </row>
        <row r="7271">
          <cell r="AP7271">
            <v>516030</v>
          </cell>
          <cell r="AQ7271">
            <v>13001529</v>
          </cell>
          <cell r="AR7271">
            <v>13</v>
          </cell>
          <cell r="AS7271">
            <v>42313</v>
          </cell>
          <cell r="AT7271" t="str">
            <v>IDU-70-2008 Terminado Acciones de Movilidad IDU Arterial  -</v>
          </cell>
          <cell r="AV7271" t="str">
            <v>sc</v>
          </cell>
        </row>
        <row r="7272">
          <cell r="AP7272">
            <v>516035</v>
          </cell>
          <cell r="AQ7272">
            <v>13001544</v>
          </cell>
          <cell r="AR7272">
            <v>13</v>
          </cell>
          <cell r="AS7272">
            <v>42313</v>
          </cell>
          <cell r="AT7272" t="str">
            <v>IDU-70-2008 Terminado Acciones de Movilidad IDU Arterial  -</v>
          </cell>
          <cell r="AV7272" t="str">
            <v>sc</v>
          </cell>
        </row>
        <row r="7273">
          <cell r="AP7273">
            <v>516038</v>
          </cell>
          <cell r="AQ7273">
            <v>13001550</v>
          </cell>
          <cell r="AR7273">
            <v>13</v>
          </cell>
          <cell r="AS7273">
            <v>42313</v>
          </cell>
          <cell r="AT7273" t="str">
            <v>IDU-70-2008 Terminado Acciones de Movilidad IDU Arterial  -</v>
          </cell>
          <cell r="AV7273" t="str">
            <v>sc</v>
          </cell>
        </row>
        <row r="7274">
          <cell r="AP7274">
            <v>516040</v>
          </cell>
          <cell r="AQ7274">
            <v>13001550</v>
          </cell>
          <cell r="AR7274">
            <v>13</v>
          </cell>
          <cell r="AS7274">
            <v>42313</v>
          </cell>
          <cell r="AT7274" t="str">
            <v>IDU-70-2008 Terminado Acciones de Movilidad IDU Arterial  -</v>
          </cell>
          <cell r="AV7274" t="str">
            <v>sc</v>
          </cell>
        </row>
        <row r="7275">
          <cell r="AP7275">
            <v>516060</v>
          </cell>
          <cell r="AQ7275">
            <v>13001565</v>
          </cell>
          <cell r="AR7275">
            <v>13</v>
          </cell>
          <cell r="AS7275">
            <v>42313</v>
          </cell>
          <cell r="AT7275" t="str">
            <v>IDU-70-2008 Terminado Acciones de Movilidad IDU Arterial  -</v>
          </cell>
          <cell r="AV7275" t="str">
            <v>sc</v>
          </cell>
        </row>
        <row r="7276">
          <cell r="AP7276">
            <v>516070</v>
          </cell>
          <cell r="AQ7276">
            <v>13001444</v>
          </cell>
          <cell r="AR7276">
            <v>13</v>
          </cell>
          <cell r="AS7276">
            <v>42313</v>
          </cell>
          <cell r="AT7276" t="str">
            <v>IDU-70-2008 Terminado Acciones de Movilidad IDU Arterial  -</v>
          </cell>
          <cell r="AV7276" t="str">
            <v>sc</v>
          </cell>
        </row>
        <row r="7277">
          <cell r="AP7277">
            <v>516072</v>
          </cell>
          <cell r="AQ7277">
            <v>13001444</v>
          </cell>
          <cell r="AR7277">
            <v>13</v>
          </cell>
          <cell r="AS7277">
            <v>42313</v>
          </cell>
          <cell r="AT7277" t="str">
            <v>IDU-70-2008 Terminado Acciones de Movilidad IDU Arterial  -</v>
          </cell>
          <cell r="AV7277" t="str">
            <v>sc</v>
          </cell>
        </row>
        <row r="7278">
          <cell r="AP7278">
            <v>516107</v>
          </cell>
          <cell r="AQ7278">
            <v>13001442</v>
          </cell>
          <cell r="AR7278">
            <v>13</v>
          </cell>
          <cell r="AS7278">
            <v>42313</v>
          </cell>
          <cell r="AT7278" t="str">
            <v>IDU-70-2008 Terminado Acciones de Movilidad IDU Arterial  -</v>
          </cell>
          <cell r="AV7278" t="str">
            <v>sc</v>
          </cell>
        </row>
        <row r="7279">
          <cell r="AP7279">
            <v>516109</v>
          </cell>
          <cell r="AQ7279">
            <v>13001442</v>
          </cell>
          <cell r="AR7279">
            <v>13</v>
          </cell>
          <cell r="AS7279">
            <v>42313</v>
          </cell>
          <cell r="AT7279" t="str">
            <v>IDU-70-2008 Terminado Acciones de Movilidad IDU Arterial  -</v>
          </cell>
          <cell r="AV7279" t="str">
            <v>sc</v>
          </cell>
        </row>
        <row r="7280">
          <cell r="AP7280">
            <v>516942</v>
          </cell>
          <cell r="AQ7280">
            <v>50008245</v>
          </cell>
          <cell r="AR7280">
            <v>13</v>
          </cell>
          <cell r="AS7280">
            <v>42226</v>
          </cell>
          <cell r="AT7280" t="str">
            <v>UMV-638-2013 Terminado Acciones de Movilidad UAERMV Local  -</v>
          </cell>
          <cell r="AV7280" t="str">
            <v>sc</v>
          </cell>
        </row>
        <row r="7281">
          <cell r="AP7281">
            <v>516944</v>
          </cell>
          <cell r="AQ7281">
            <v>50008245</v>
          </cell>
          <cell r="AR7281">
            <v>13</v>
          </cell>
          <cell r="AS7281">
            <v>42226</v>
          </cell>
          <cell r="AT7281" t="str">
            <v>UMV-638-2013 Terminado Acciones de Movilidad UAERMV Local  -</v>
          </cell>
          <cell r="AV7281" t="str">
            <v>sc</v>
          </cell>
        </row>
        <row r="7282">
          <cell r="AP7282">
            <v>516947</v>
          </cell>
          <cell r="AQ7282">
            <v>13001708</v>
          </cell>
          <cell r="AR7282">
            <v>13</v>
          </cell>
          <cell r="AS7282">
            <v>42226</v>
          </cell>
          <cell r="AT7282" t="str">
            <v>UMV-638-2013 Terminado Acciones de Movilidad UAERMV Local  -</v>
          </cell>
          <cell r="AV7282" t="str">
            <v>sc</v>
          </cell>
        </row>
        <row r="7283">
          <cell r="AP7283">
            <v>516949</v>
          </cell>
          <cell r="AQ7283">
            <v>13001708</v>
          </cell>
          <cell r="AR7283">
            <v>13</v>
          </cell>
          <cell r="AS7283">
            <v>42313</v>
          </cell>
          <cell r="AT7283" t="str">
            <v>IDU-1663-2014 Terminado Mantenimiento Periódico IDU Local  -</v>
          </cell>
          <cell r="AV7283" t="str">
            <v>sc</v>
          </cell>
        </row>
        <row r="7284">
          <cell r="AP7284">
            <v>516952</v>
          </cell>
          <cell r="AQ7284">
            <v>13001946</v>
          </cell>
          <cell r="AR7284">
            <v>13</v>
          </cell>
          <cell r="AS7284">
            <v>42226</v>
          </cell>
          <cell r="AT7284" t="str">
            <v>UMV-638-2013 Terminado Acciones de Movilidad UAERMV Local  -</v>
          </cell>
          <cell r="AV7284" t="str">
            <v>sc</v>
          </cell>
        </row>
        <row r="7285">
          <cell r="AP7285">
            <v>516954</v>
          </cell>
          <cell r="AQ7285">
            <v>13001946</v>
          </cell>
          <cell r="AR7285">
            <v>13</v>
          </cell>
          <cell r="AS7285">
            <v>42226</v>
          </cell>
          <cell r="AT7285" t="str">
            <v>UMV-638-2013 Terminado Acciones de Movilidad UAERMV Local  -</v>
          </cell>
          <cell r="AV7285" t="str">
            <v>sc</v>
          </cell>
        </row>
        <row r="7286">
          <cell r="AP7286">
            <v>516957</v>
          </cell>
          <cell r="AQ7286">
            <v>13002096</v>
          </cell>
          <cell r="AR7286">
            <v>13</v>
          </cell>
          <cell r="AS7286">
            <v>42226</v>
          </cell>
          <cell r="AT7286" t="str">
            <v>UMV-638-2013 Terminado Acciones de Movilidad UAERMV Local  -</v>
          </cell>
          <cell r="AV7286" t="str">
            <v>sc</v>
          </cell>
        </row>
        <row r="7287">
          <cell r="AP7287">
            <v>516959</v>
          </cell>
          <cell r="AQ7287">
            <v>13002096</v>
          </cell>
          <cell r="AR7287">
            <v>13</v>
          </cell>
          <cell r="AS7287">
            <v>42226</v>
          </cell>
          <cell r="AT7287" t="str">
            <v>UMV-638-2013 Terminado Acciones de Movilidad UAERMV Local  -</v>
          </cell>
          <cell r="AV7287" t="str">
            <v>sc</v>
          </cell>
        </row>
        <row r="7288">
          <cell r="AP7288">
            <v>516977</v>
          </cell>
          <cell r="AQ7288">
            <v>13002663</v>
          </cell>
          <cell r="AR7288">
            <v>13</v>
          </cell>
          <cell r="AS7288">
            <v>42226</v>
          </cell>
          <cell r="AT7288" t="str">
            <v>UMV-638-2013 Terminado Acciones de Movilidad UAERMV Local  -</v>
          </cell>
          <cell r="AV7288" t="str">
            <v>sc</v>
          </cell>
        </row>
        <row r="7289">
          <cell r="AP7289">
            <v>516979</v>
          </cell>
          <cell r="AQ7289">
            <v>13002663</v>
          </cell>
          <cell r="AR7289">
            <v>13</v>
          </cell>
          <cell r="AS7289">
            <v>42313</v>
          </cell>
          <cell r="AT7289" t="str">
            <v>IDU-1663-2014 Terminado Mantenimiento Periódico IDU Local  -</v>
          </cell>
          <cell r="AV7289" t="str">
            <v>sc</v>
          </cell>
        </row>
        <row r="7290">
          <cell r="AP7290">
            <v>516992</v>
          </cell>
          <cell r="AQ7290">
            <v>13002662</v>
          </cell>
          <cell r="AR7290">
            <v>13</v>
          </cell>
          <cell r="AS7290">
            <v>42226</v>
          </cell>
          <cell r="AT7290" t="str">
            <v>UMV-638-2013 Terminado Acciones de Movilidad UAERMV Local  -</v>
          </cell>
          <cell r="AV7290" t="str">
            <v>sc</v>
          </cell>
        </row>
        <row r="7291">
          <cell r="AP7291">
            <v>516994</v>
          </cell>
          <cell r="AQ7291">
            <v>13002662</v>
          </cell>
          <cell r="AR7291">
            <v>13</v>
          </cell>
          <cell r="AS7291">
            <v>42226</v>
          </cell>
          <cell r="AT7291" t="str">
            <v>UMV-638-2013 Terminado Acciones de Movilidad UAERMV Local  -</v>
          </cell>
          <cell r="AV7291" t="str">
            <v>sc</v>
          </cell>
        </row>
        <row r="7292">
          <cell r="AP7292">
            <v>517198</v>
          </cell>
          <cell r="AQ7292">
            <v>13000775</v>
          </cell>
          <cell r="AR7292">
            <v>13</v>
          </cell>
          <cell r="AS7292">
            <v>42342</v>
          </cell>
          <cell r="AT7292" t="str">
            <v>IDU-137-2007 Terminado Construcción IDU Arterial  -</v>
          </cell>
          <cell r="AV7292" t="str">
            <v>sc</v>
          </cell>
        </row>
        <row r="7293">
          <cell r="AP7293">
            <v>517242</v>
          </cell>
          <cell r="AQ7293">
            <v>13000500</v>
          </cell>
          <cell r="AR7293">
            <v>13</v>
          </cell>
          <cell r="AS7293">
            <v>42342</v>
          </cell>
          <cell r="AT7293" t="str">
            <v>IDU-137-2007 Terminado Construcción IDU Arterial  -</v>
          </cell>
          <cell r="AV7293" t="str">
            <v>sc</v>
          </cell>
        </row>
        <row r="7294">
          <cell r="AP7294">
            <v>517457</v>
          </cell>
          <cell r="AQ7294">
            <v>13002525</v>
          </cell>
          <cell r="AR7294">
            <v>13</v>
          </cell>
          <cell r="AS7294">
            <v>42313</v>
          </cell>
          <cell r="AT7294" t="str">
            <v>IDU-1810-2013 Terminado Mantenimiento Periódico IDU Arterial  -</v>
          </cell>
          <cell r="AV7294" t="str">
            <v>sc</v>
          </cell>
        </row>
        <row r="7295">
          <cell r="AP7295">
            <v>517460</v>
          </cell>
          <cell r="AQ7295">
            <v>13000525</v>
          </cell>
          <cell r="AR7295">
            <v>13</v>
          </cell>
          <cell r="AS7295">
            <v>42313</v>
          </cell>
          <cell r="AT7295" t="str">
            <v>IDU-70-2008 Terminado Acciones de Movilidad IDU Arterial  -</v>
          </cell>
          <cell r="AV7295" t="str">
            <v>sc</v>
          </cell>
        </row>
        <row r="7296">
          <cell r="AP7296">
            <v>517464</v>
          </cell>
          <cell r="AQ7296">
            <v>13000525</v>
          </cell>
          <cell r="AR7296">
            <v>13</v>
          </cell>
          <cell r="AS7296">
            <v>42313</v>
          </cell>
          <cell r="AT7296" t="str">
            <v>IDU-70-2008 Terminado Acciones de Movilidad IDU Arterial  -</v>
          </cell>
          <cell r="AV7296" t="str">
            <v>sc</v>
          </cell>
        </row>
        <row r="7297">
          <cell r="AP7297">
            <v>517609</v>
          </cell>
          <cell r="AQ7297">
            <v>13002556</v>
          </cell>
          <cell r="AR7297">
            <v>13</v>
          </cell>
          <cell r="AS7297">
            <v>41481</v>
          </cell>
          <cell r="AT7297" t="str">
            <v>SD Terminado Mantenimiento Periódico UAERMV Circuito Movilidad  -</v>
          </cell>
          <cell r="AV7297" t="str">
            <v>sc</v>
          </cell>
        </row>
        <row r="7298">
          <cell r="AP7298">
            <v>517612</v>
          </cell>
          <cell r="AQ7298">
            <v>13000317</v>
          </cell>
          <cell r="AR7298">
            <v>13</v>
          </cell>
          <cell r="AS7298">
            <v>42342</v>
          </cell>
          <cell r="AT7298" t="str">
            <v>IDU-137-2007 Terminado Construcción IDU Arterial  -</v>
          </cell>
          <cell r="AV7298" t="str">
            <v>sc</v>
          </cell>
        </row>
        <row r="7299">
          <cell r="AP7299">
            <v>517656</v>
          </cell>
          <cell r="AQ7299">
            <v>13000242</v>
          </cell>
          <cell r="AR7299">
            <v>13</v>
          </cell>
          <cell r="AS7299">
            <v>42342</v>
          </cell>
          <cell r="AT7299" t="str">
            <v>IDU-137-2007 Terminado Construcción IDU Arterial  -</v>
          </cell>
          <cell r="AV7299" t="str">
            <v>sc</v>
          </cell>
        </row>
        <row r="7300">
          <cell r="AP7300">
            <v>517809</v>
          </cell>
          <cell r="AQ7300">
            <v>13002568</v>
          </cell>
          <cell r="AR7300">
            <v>13</v>
          </cell>
          <cell r="AS7300">
            <v>42474</v>
          </cell>
          <cell r="AT7300" t="str">
            <v>IDU-1806-2015 Terminado Acciones de Movilidad IDU Arterial BRIGADA FASE I - MVA NO TRONCAL Y SITP -</v>
          </cell>
          <cell r="AV7300" t="str">
            <v>sc</v>
          </cell>
        </row>
        <row r="7301">
          <cell r="AP7301">
            <v>518338</v>
          </cell>
          <cell r="AQ7301">
            <v>50008281</v>
          </cell>
          <cell r="AR7301">
            <v>13</v>
          </cell>
          <cell r="AS7301">
            <v>42313</v>
          </cell>
          <cell r="AT7301" t="str">
            <v>IDU-70-2008 Terminado Acciones de Movilidad IDU Arterial  -Ponton1-POLIZA ESTABILIDAD ACTIVA</v>
          </cell>
          <cell r="AV7301" t="str">
            <v>sc</v>
          </cell>
        </row>
        <row r="7302">
          <cell r="AP7302">
            <v>518350</v>
          </cell>
          <cell r="AQ7302">
            <v>13001193</v>
          </cell>
          <cell r="AR7302">
            <v>13</v>
          </cell>
          <cell r="AS7302">
            <v>42313</v>
          </cell>
          <cell r="AT7302" t="str">
            <v>IDU-70-2008 Terminado Acciones de Movilidad IDU Arterial  -</v>
          </cell>
          <cell r="AV7302" t="str">
            <v>sc</v>
          </cell>
        </row>
        <row r="7303">
          <cell r="AP7303">
            <v>518352</v>
          </cell>
          <cell r="AQ7303">
            <v>13001193</v>
          </cell>
          <cell r="AR7303">
            <v>13</v>
          </cell>
          <cell r="AS7303">
            <v>42313</v>
          </cell>
          <cell r="AT7303" t="str">
            <v>IDU-70-2008 Terminado Acciones de Movilidad IDU Arterial  -</v>
          </cell>
          <cell r="AV7303" t="str">
            <v>sc</v>
          </cell>
        </row>
        <row r="7304">
          <cell r="AP7304">
            <v>519105</v>
          </cell>
          <cell r="AQ7304">
            <v>13002436</v>
          </cell>
          <cell r="AR7304">
            <v>13</v>
          </cell>
          <cell r="AS7304">
            <v>42731</v>
          </cell>
          <cell r="AT7304" t="str">
            <v>SD Reservado Mantenimiento Rutinario IDU Local EJECUCION SITP 2016 -</v>
          </cell>
          <cell r="AV7304" t="str">
            <v>SITP 2016</v>
          </cell>
        </row>
        <row r="7305">
          <cell r="AP7305">
            <v>519267</v>
          </cell>
          <cell r="AQ7305">
            <v>13000246</v>
          </cell>
          <cell r="AR7305">
            <v>13</v>
          </cell>
          <cell r="AS7305">
            <v>42488</v>
          </cell>
          <cell r="AT7305" t="str">
            <v>SD Terminado Parcheo UAERMV Arterial  -</v>
          </cell>
          <cell r="AV7305" t="str">
            <v>sc</v>
          </cell>
        </row>
        <row r="7306">
          <cell r="AP7306">
            <v>519269</v>
          </cell>
          <cell r="AQ7306">
            <v>13000246</v>
          </cell>
          <cell r="AR7306">
            <v>13</v>
          </cell>
          <cell r="AS7306">
            <v>42488</v>
          </cell>
          <cell r="AT7306" t="str">
            <v>SD Terminado Parcheo UAERMV Arterial  -</v>
          </cell>
          <cell r="AV7306" t="str">
            <v>sc</v>
          </cell>
        </row>
        <row r="7307">
          <cell r="AP7307">
            <v>520724</v>
          </cell>
          <cell r="AQ7307">
            <v>13002168</v>
          </cell>
          <cell r="AR7307">
            <v>13</v>
          </cell>
          <cell r="AS7307">
            <v>42313</v>
          </cell>
          <cell r="AT7307" t="str">
            <v>IDU-70-2008 Terminado Acciones de Movilidad IDU Arterial  -</v>
          </cell>
          <cell r="AV7307" t="str">
            <v>sc</v>
          </cell>
        </row>
        <row r="7308">
          <cell r="AP7308">
            <v>520730</v>
          </cell>
          <cell r="AQ7308">
            <v>50008261</v>
          </cell>
          <cell r="AR7308">
            <v>13</v>
          </cell>
          <cell r="AS7308">
            <v>42313</v>
          </cell>
          <cell r="AT7308" t="str">
            <v>IDU-70-2008 Terminado Acciones de Movilidad IDU Arterial  -</v>
          </cell>
          <cell r="AV7308" t="str">
            <v>sc</v>
          </cell>
        </row>
        <row r="7309">
          <cell r="AP7309">
            <v>520735</v>
          </cell>
          <cell r="AQ7309">
            <v>50008261</v>
          </cell>
          <cell r="AR7309">
            <v>13</v>
          </cell>
          <cell r="AS7309">
            <v>42313</v>
          </cell>
          <cell r="AT7309" t="str">
            <v>IDU-70-2008 Terminado Acciones de Movilidad IDU Arterial  -</v>
          </cell>
          <cell r="AV7309" t="str">
            <v>sc</v>
          </cell>
        </row>
        <row r="7310">
          <cell r="AP7310">
            <v>523537</v>
          </cell>
          <cell r="AQ7310">
            <v>13000004</v>
          </cell>
          <cell r="AR7310">
            <v>13</v>
          </cell>
          <cell r="AS7310">
            <v>42412</v>
          </cell>
          <cell r="AT7310" t="str">
            <v>IDU-1806-2015 Contratado Mantenimiento Periódico IDU Arterial BRIGADA DE REACCIÓN VIAL -</v>
          </cell>
          <cell r="AV7310" t="str">
            <v>sc</v>
          </cell>
        </row>
        <row r="7311">
          <cell r="AP7311">
            <v>523539</v>
          </cell>
          <cell r="AQ7311">
            <v>13000004</v>
          </cell>
          <cell r="AR7311">
            <v>13</v>
          </cell>
          <cell r="AS7311">
            <v>42412</v>
          </cell>
          <cell r="AT7311" t="str">
            <v>IDU-1806-2015 Contratado Mantenimiento Periódico IDU Arterial BRIGADA DE REACCIÓN VIAL -</v>
          </cell>
          <cell r="AV7311" t="str">
            <v>sc</v>
          </cell>
        </row>
        <row r="7312">
          <cell r="AP7312">
            <v>523541</v>
          </cell>
          <cell r="AQ7312">
            <v>13000004</v>
          </cell>
          <cell r="AR7312">
            <v>13</v>
          </cell>
          <cell r="AS7312">
            <v>42412</v>
          </cell>
          <cell r="AT7312" t="str">
            <v>IDU-1806-2015 Contratado Mantenimiento Periódico IDU Arterial BRIGADA DE REACCIÓN VIAL -</v>
          </cell>
          <cell r="AV7312" t="str">
            <v>sc</v>
          </cell>
        </row>
        <row r="7313">
          <cell r="AP7313">
            <v>523571</v>
          </cell>
          <cell r="AQ7313">
            <v>13000088</v>
          </cell>
          <cell r="AR7313">
            <v>13</v>
          </cell>
          <cell r="AS7313">
            <v>42313</v>
          </cell>
          <cell r="AT7313" t="str">
            <v>IDU-70-2008 Terminado Acciones de Movilidad IDU Arterial  -Anden2 Puente7-POLIZA ESTABILIDAD ACTIVA</v>
          </cell>
          <cell r="AV7313" t="str">
            <v>sc</v>
          </cell>
        </row>
        <row r="7314">
          <cell r="AP7314">
            <v>523576</v>
          </cell>
          <cell r="AQ7314">
            <v>13000134</v>
          </cell>
          <cell r="AR7314">
            <v>13</v>
          </cell>
          <cell r="AS7314">
            <v>42313</v>
          </cell>
          <cell r="AT7314" t="str">
            <v>IDU-70-2008 Terminado Acciones de Movilidad IDU Arterial  -Anden 5-POLIZA ESTABILIDAD ACTIVA</v>
          </cell>
          <cell r="AV7314" t="str">
            <v>sc</v>
          </cell>
        </row>
        <row r="7315">
          <cell r="AP7315">
            <v>523578</v>
          </cell>
          <cell r="AQ7315">
            <v>13000134</v>
          </cell>
          <cell r="AR7315">
            <v>13</v>
          </cell>
          <cell r="AS7315">
            <v>42313</v>
          </cell>
          <cell r="AT7315" t="str">
            <v>IDU-70-2008 Terminado Acciones de Movilidad IDU Arterial  -Anden 5-POLIZA ESTABILIDAD ACTIVA</v>
          </cell>
          <cell r="AV7315" t="str">
            <v>sc</v>
          </cell>
        </row>
        <row r="7316">
          <cell r="AP7316">
            <v>523583</v>
          </cell>
          <cell r="AQ7316">
            <v>13000169</v>
          </cell>
          <cell r="AR7316">
            <v>13</v>
          </cell>
          <cell r="AS7316">
            <v>42313</v>
          </cell>
          <cell r="AT7316" t="str">
            <v>IDU-70-2008 Terminado Acciones de Movilidad IDU Arterial  -</v>
          </cell>
          <cell r="AV7316" t="str">
            <v>sc</v>
          </cell>
        </row>
        <row r="7317">
          <cell r="AP7317">
            <v>523650</v>
          </cell>
          <cell r="AQ7317">
            <v>13001182</v>
          </cell>
          <cell r="AR7317">
            <v>13</v>
          </cell>
          <cell r="AS7317">
            <v>42313</v>
          </cell>
          <cell r="AT7317" t="str">
            <v>IDU-70-2008 Terminado Acciones de Movilidad IDU Arterial  -Puente6-POLIZA ESTABILIDAD ACTIVA</v>
          </cell>
          <cell r="AV7317" t="str">
            <v>sc</v>
          </cell>
        </row>
        <row r="7318">
          <cell r="AP7318">
            <v>524266</v>
          </cell>
          <cell r="AQ7318">
            <v>13002146</v>
          </cell>
          <cell r="AR7318">
            <v>13</v>
          </cell>
          <cell r="AS7318">
            <v>42760</v>
          </cell>
          <cell r="AT7318" t="str">
            <v>SD Terminado Parcheo UAERMV Arterial SD Reporte Ejecución diciembre de 2016-</v>
          </cell>
          <cell r="AV7318" t="str">
            <v>sc</v>
          </cell>
        </row>
        <row r="7319">
          <cell r="AP7319">
            <v>524268</v>
          </cell>
          <cell r="AQ7319">
            <v>13002146</v>
          </cell>
          <cell r="AR7319">
            <v>13</v>
          </cell>
          <cell r="AS7319">
            <v>42760</v>
          </cell>
          <cell r="AT7319" t="str">
            <v>SD Terminado Parcheo UAERMV Arterial SD Reporte Ejecución diciembre de 2016-</v>
          </cell>
          <cell r="AV7319" t="str">
            <v>sc</v>
          </cell>
        </row>
        <row r="7320">
          <cell r="AP7320">
            <v>529610</v>
          </cell>
          <cell r="AQ7320">
            <v>13002168</v>
          </cell>
          <cell r="AR7320">
            <v>13</v>
          </cell>
          <cell r="AS7320">
            <v>42760</v>
          </cell>
          <cell r="AT7320" t="str">
            <v>SD Terminado Parcheo UAERMV Arterial SD Reporte Ejecución diciembre de 2016-</v>
          </cell>
          <cell r="AV7320" t="str">
            <v>sc</v>
          </cell>
        </row>
        <row r="7321">
          <cell r="AP7321">
            <v>530500</v>
          </cell>
          <cell r="AQ7321">
            <v>13002657</v>
          </cell>
          <cell r="AR7321">
            <v>13</v>
          </cell>
          <cell r="AS7321">
            <v>42313</v>
          </cell>
          <cell r="AT7321" t="str">
            <v>IDU-70-2008 Terminado Acciones de Movilidad IDU Circuito Movilidad  -</v>
          </cell>
          <cell r="AV7321" t="str">
            <v>sc</v>
          </cell>
        </row>
        <row r="7322">
          <cell r="AP7322">
            <v>530502</v>
          </cell>
          <cell r="AQ7322">
            <v>13002657</v>
          </cell>
          <cell r="AR7322">
            <v>13</v>
          </cell>
          <cell r="AS7322">
            <v>41298</v>
          </cell>
          <cell r="AT7322" t="str">
            <v>SD Terminado Mantenimiento Periódico UAERMV Circuito Movilidad  -</v>
          </cell>
          <cell r="AV7322" t="str">
            <v>sc</v>
          </cell>
        </row>
        <row r="7323">
          <cell r="AP7323">
            <v>532067</v>
          </cell>
          <cell r="AQ7323">
            <v>13002718</v>
          </cell>
          <cell r="AR7323">
            <v>13</v>
          </cell>
          <cell r="AS7323">
            <v>42226</v>
          </cell>
          <cell r="AT7323" t="str">
            <v>UMV-638-2013 Terminado Acciones de Movilidad UAERMV Local  -</v>
          </cell>
          <cell r="AV7323" t="str">
            <v>sc</v>
          </cell>
        </row>
        <row r="7324">
          <cell r="AP7324">
            <v>600089</v>
          </cell>
          <cell r="AQ7324">
            <v>13001845</v>
          </cell>
          <cell r="AR7324">
            <v>13</v>
          </cell>
          <cell r="AS7324">
            <v>42226</v>
          </cell>
          <cell r="AT7324" t="str">
            <v>UMV-638-2013 Terminado Acciones de Movilidad UAERMV Circuito Movilidad  -</v>
          </cell>
          <cell r="AV7324" t="str">
            <v>sc</v>
          </cell>
        </row>
        <row r="7325">
          <cell r="AP7325">
            <v>600091</v>
          </cell>
          <cell r="AQ7325">
            <v>13001845</v>
          </cell>
          <cell r="AR7325">
            <v>13</v>
          </cell>
          <cell r="AS7325">
            <v>42226</v>
          </cell>
          <cell r="AT7325" t="str">
            <v>UMV-638-2013 Terminado Acciones de Movilidad UAERMV Circuito Movilidad  -</v>
          </cell>
          <cell r="AV7325" t="str">
            <v>sc</v>
          </cell>
        </row>
        <row r="7326">
          <cell r="AP7326">
            <v>600094</v>
          </cell>
          <cell r="AQ7326">
            <v>13001897</v>
          </cell>
          <cell r="AR7326">
            <v>13</v>
          </cell>
          <cell r="AS7326">
            <v>42313</v>
          </cell>
          <cell r="AT7326" t="str">
            <v>IDU-70-2008 Terminado Acciones de Movilidad IDU Circuito Movilidad  -</v>
          </cell>
          <cell r="AV7326" t="str">
            <v>sc</v>
          </cell>
        </row>
        <row r="7327">
          <cell r="AP7327">
            <v>600096</v>
          </cell>
          <cell r="AQ7327">
            <v>13001897</v>
          </cell>
          <cell r="AR7327">
            <v>13</v>
          </cell>
          <cell r="AS7327">
            <v>42768</v>
          </cell>
          <cell r="AT7327" t="str">
            <v>SD Reservado Acciones de Movilidad UAERMV Circuito Movilidad Salvando Vidas -</v>
          </cell>
          <cell r="AV7327" t="str">
            <v>sc</v>
          </cell>
        </row>
        <row r="7328">
          <cell r="AP7328">
            <v>600099</v>
          </cell>
          <cell r="AQ7328">
            <v>13001943</v>
          </cell>
          <cell r="AR7328">
            <v>13</v>
          </cell>
          <cell r="AS7328">
            <v>42768</v>
          </cell>
          <cell r="AT7328" t="str">
            <v>SD Reservado Acciones de Movilidad UAERMV Circuito Movilidad Salvando Vidas -</v>
          </cell>
          <cell r="AV7328" t="str">
            <v>sc</v>
          </cell>
        </row>
        <row r="7329">
          <cell r="AP7329">
            <v>600101</v>
          </cell>
          <cell r="AQ7329">
            <v>13001943</v>
          </cell>
          <cell r="AR7329">
            <v>13</v>
          </cell>
          <cell r="AS7329">
            <v>42226</v>
          </cell>
          <cell r="AT7329" t="str">
            <v>UMV-638-2013 Terminado Acciones de Movilidad UAERMV Circuito Movilidad  -</v>
          </cell>
          <cell r="AV7329" t="str">
            <v>sc</v>
          </cell>
        </row>
        <row r="7330">
          <cell r="AP7330">
            <v>600269</v>
          </cell>
          <cell r="AQ7330">
            <v>13000401</v>
          </cell>
          <cell r="AR7330">
            <v>13</v>
          </cell>
          <cell r="AS7330">
            <v>42516</v>
          </cell>
          <cell r="AT7330" t="str">
            <v>SD Reservado Diagnostico IDU Circuito Movilidad SITP 2016 -</v>
          </cell>
          <cell r="AV7330" t="str">
            <v>sc</v>
          </cell>
        </row>
        <row r="7331">
          <cell r="AP7331">
            <v>600271</v>
          </cell>
          <cell r="AQ7331">
            <v>13000401</v>
          </cell>
          <cell r="AR7331">
            <v>13</v>
          </cell>
          <cell r="AS7331">
            <v>42731</v>
          </cell>
          <cell r="AT7331" t="str">
            <v>SD Reservado Mantenimiento Periódico IDU Circuito Movilidad EJECUCION SITP 2016 -</v>
          </cell>
          <cell r="AV7331" t="str">
            <v>sc</v>
          </cell>
        </row>
        <row r="7332">
          <cell r="AP7332">
            <v>604391</v>
          </cell>
          <cell r="AQ7332">
            <v>13001803</v>
          </cell>
          <cell r="AR7332">
            <v>13</v>
          </cell>
          <cell r="AS7332">
            <v>42768</v>
          </cell>
          <cell r="AT7332" t="str">
            <v>SD Reservado Acciones de Movilidad UAERMV Circuito Movilidad Salvando Vidas -</v>
          </cell>
          <cell r="AV7332" t="str">
            <v>sc</v>
          </cell>
        </row>
        <row r="7333">
          <cell r="AP7333">
            <v>902772</v>
          </cell>
          <cell r="AQ7333">
            <v>13001452</v>
          </cell>
          <cell r="AR7333">
            <v>13</v>
          </cell>
          <cell r="AS7333">
            <v>42313</v>
          </cell>
          <cell r="AT7333" t="str">
            <v>IDU-55-2012 Terminado Acciones de Movilidad IDU Arterial  --POLIZA ESTABILIDAD ACTIVA</v>
          </cell>
          <cell r="AV7333" t="str">
            <v>sc</v>
          </cell>
        </row>
        <row r="7334">
          <cell r="AP7334">
            <v>902800</v>
          </cell>
          <cell r="AQ7334">
            <v>50008270</v>
          </cell>
          <cell r="AR7334">
            <v>13</v>
          </cell>
          <cell r="AS7334">
            <v>42313</v>
          </cell>
          <cell r="AT7334" t="str">
            <v>IDU-062-2012 Terminado Mantenimiento Periódico IDU Arterial  --POLIZA ESTABILIDAD ACTIVA</v>
          </cell>
          <cell r="AV7334" t="str">
            <v>sc</v>
          </cell>
        </row>
        <row r="7335">
          <cell r="AP7335">
            <v>902858</v>
          </cell>
          <cell r="AQ7335">
            <v>13002027</v>
          </cell>
          <cell r="AR7335">
            <v>13</v>
          </cell>
          <cell r="AS7335">
            <v>42313</v>
          </cell>
          <cell r="AT7335" t="str">
            <v>IDU-062-2012 Terminado Mantenimiento Periódico IDU Arterial  --POLIZA ESTABILIDAD ACTIVA</v>
          </cell>
          <cell r="AV7335" t="str">
            <v>sc</v>
          </cell>
        </row>
        <row r="7336">
          <cell r="AP7336">
            <v>2506350</v>
          </cell>
          <cell r="AQ7336">
            <v>13000004</v>
          </cell>
          <cell r="AR7336">
            <v>13</v>
          </cell>
          <cell r="AS7336">
            <v>42412</v>
          </cell>
          <cell r="AT7336" t="str">
            <v>IDU-1806-2015 Contratado Mantenimiento Periódico IDU Arterial BRIGADA DE REACCIÓN VIAL -</v>
          </cell>
          <cell r="AV7336" t="str">
            <v>sc</v>
          </cell>
        </row>
        <row r="7337">
          <cell r="AP7337">
            <v>24119587</v>
          </cell>
          <cell r="AQ7337">
            <v>50006422</v>
          </cell>
          <cell r="AR7337">
            <v>13</v>
          </cell>
          <cell r="AS7337">
            <v>42342</v>
          </cell>
          <cell r="AT7337" t="str">
            <v>IDU-137-2007 Terminado Construcción IDU Arterial  -</v>
          </cell>
          <cell r="AV7337" t="str">
            <v>sc</v>
          </cell>
        </row>
        <row r="7338">
          <cell r="AP7338">
            <v>24119588</v>
          </cell>
          <cell r="AQ7338">
            <v>50006423</v>
          </cell>
          <cell r="AR7338">
            <v>13</v>
          </cell>
          <cell r="AS7338">
            <v>42342</v>
          </cell>
          <cell r="AT7338" t="str">
            <v>IDU-137-2007 Terminado Construcción IDU Arterial  -</v>
          </cell>
          <cell r="AV7338" t="str">
            <v>sc</v>
          </cell>
        </row>
        <row r="7339">
          <cell r="AP7339">
            <v>24120135</v>
          </cell>
          <cell r="AQ7339">
            <v>9003997</v>
          </cell>
          <cell r="AR7339">
            <v>13</v>
          </cell>
          <cell r="AS7339">
            <v>42412</v>
          </cell>
          <cell r="AT7339" t="str">
            <v>IDU-1806-2015 Contratado Mantenimiento Periódico IDU Arterial BRIGADA DE REACCIÓN VIAL -</v>
          </cell>
          <cell r="AV7339" t="str">
            <v>sc</v>
          </cell>
        </row>
        <row r="7340">
          <cell r="AP7340">
            <v>24120136</v>
          </cell>
          <cell r="AQ7340">
            <v>9003997</v>
          </cell>
          <cell r="AR7340">
            <v>13</v>
          </cell>
          <cell r="AS7340">
            <v>42412</v>
          </cell>
          <cell r="AT7340" t="str">
            <v>IDU-1806-2015 Contratado Mantenimiento Periódico IDU Arterial BRIGADA DE REACCIÓN VIAL -</v>
          </cell>
          <cell r="AV7340" t="str">
            <v>sc</v>
          </cell>
        </row>
        <row r="7341">
          <cell r="AP7341">
            <v>24120832</v>
          </cell>
          <cell r="AQ7341">
            <v>13000134</v>
          </cell>
          <cell r="AR7341">
            <v>13</v>
          </cell>
          <cell r="AS7341">
            <v>41298</v>
          </cell>
          <cell r="AT7341" t="str">
            <v>CONV-009-2011 Terminado Mantenimiento Periódico UAERMV Arterial  -Anden 5-POLIZA ESTABILIDAD ACTIVA</v>
          </cell>
          <cell r="AV7341" t="str">
            <v>sc</v>
          </cell>
        </row>
        <row r="7342">
          <cell r="AP7342">
            <v>24120834</v>
          </cell>
          <cell r="AQ7342">
            <v>13000192</v>
          </cell>
          <cell r="AR7342">
            <v>13</v>
          </cell>
          <cell r="AS7342">
            <v>42488</v>
          </cell>
          <cell r="AT7342" t="str">
            <v>SD Terminado Parcheo UAERMV Arterial  -</v>
          </cell>
          <cell r="AV7342" t="str">
            <v>sc</v>
          </cell>
        </row>
        <row r="7343">
          <cell r="AP7343">
            <v>24120835</v>
          </cell>
          <cell r="AQ7343">
            <v>13000246</v>
          </cell>
          <cell r="AR7343">
            <v>13</v>
          </cell>
          <cell r="AS7343">
            <v>42488</v>
          </cell>
          <cell r="AT7343" t="str">
            <v>SD Terminado Parcheo UAERMV Arterial  -</v>
          </cell>
          <cell r="AV7343" t="str">
            <v>sc</v>
          </cell>
        </row>
        <row r="7344">
          <cell r="AP7344">
            <v>24120839</v>
          </cell>
          <cell r="AQ7344">
            <v>13000389</v>
          </cell>
          <cell r="AR7344">
            <v>13</v>
          </cell>
          <cell r="AS7344">
            <v>42488</v>
          </cell>
          <cell r="AT7344" t="str">
            <v>SD Terminado Parcheo UAERMV Arterial  -</v>
          </cell>
          <cell r="AV7344" t="str">
            <v>sc</v>
          </cell>
        </row>
        <row r="7345">
          <cell r="AP7345">
            <v>24120840</v>
          </cell>
          <cell r="AQ7345">
            <v>13000428</v>
          </cell>
          <cell r="AR7345">
            <v>13</v>
          </cell>
          <cell r="AS7345">
            <v>42488</v>
          </cell>
          <cell r="AT7345" t="str">
            <v>SD Terminado Parcheo UAERMV Arterial  -</v>
          </cell>
          <cell r="AV7345" t="str">
            <v>sc</v>
          </cell>
        </row>
        <row r="7346">
          <cell r="AP7346">
            <v>24120856</v>
          </cell>
          <cell r="AQ7346">
            <v>13000543</v>
          </cell>
          <cell r="AR7346">
            <v>13</v>
          </cell>
          <cell r="AS7346">
            <v>42488</v>
          </cell>
          <cell r="AT7346" t="str">
            <v>SD Terminado Parcheo UAERMV Arterial  -</v>
          </cell>
          <cell r="AV7346" t="str">
            <v>sc</v>
          </cell>
        </row>
        <row r="7347">
          <cell r="AP7347">
            <v>24120864</v>
          </cell>
          <cell r="AQ7347">
            <v>13000660</v>
          </cell>
          <cell r="AR7347">
            <v>13</v>
          </cell>
          <cell r="AS7347">
            <v>42313</v>
          </cell>
          <cell r="AT7347" t="str">
            <v>IDU-70-2008 Terminado Acciones de Movilidad IDU Arterial  -</v>
          </cell>
          <cell r="AV7347" t="str">
            <v>sc</v>
          </cell>
        </row>
        <row r="7348">
          <cell r="AP7348">
            <v>24120886</v>
          </cell>
          <cell r="AQ7348">
            <v>13001689</v>
          </cell>
          <cell r="AR7348">
            <v>13</v>
          </cell>
          <cell r="AS7348">
            <v>41519</v>
          </cell>
          <cell r="AT7348" t="str">
            <v>SD Terminado Mantenimiento Periódico UAERMV Arterial  -</v>
          </cell>
          <cell r="AV7348" t="str">
            <v>sc</v>
          </cell>
        </row>
        <row r="7349">
          <cell r="AP7349">
            <v>24120897</v>
          </cell>
          <cell r="AQ7349">
            <v>13002105</v>
          </cell>
          <cell r="AR7349">
            <v>13</v>
          </cell>
          <cell r="AS7349">
            <v>41047</v>
          </cell>
          <cell r="AT7349" t="str">
            <v>CONV-009-2011 Terminado Mantenimiento Periódico UAERMV Arterial  --POLIZA ESTABILIDAD ACTIVA</v>
          </cell>
          <cell r="AV7349" t="str">
            <v>sc</v>
          </cell>
        </row>
        <row r="7350">
          <cell r="AP7350">
            <v>24120908</v>
          </cell>
          <cell r="AQ7350">
            <v>13002158</v>
          </cell>
          <cell r="AR7350">
            <v>13</v>
          </cell>
          <cell r="AS7350">
            <v>42760</v>
          </cell>
          <cell r="AT7350" t="str">
            <v>SD Terminado Parcheo UAERMV Arterial SD Reporte Ejecución diciembre de 2016-</v>
          </cell>
          <cell r="AV7350" t="str">
            <v>sc</v>
          </cell>
        </row>
        <row r="7351">
          <cell r="AP7351">
            <v>24120911</v>
          </cell>
          <cell r="AQ7351">
            <v>13002158</v>
          </cell>
          <cell r="AR7351">
            <v>13</v>
          </cell>
          <cell r="AS7351">
            <v>42760</v>
          </cell>
          <cell r="AT7351" t="str">
            <v>SD Terminado Parcheo UAERMV Arterial SD Reporte Ejecución diciembre de 2016-</v>
          </cell>
          <cell r="AV7351" t="str">
            <v>sc</v>
          </cell>
        </row>
        <row r="7352">
          <cell r="AP7352">
            <v>24120928</v>
          </cell>
          <cell r="AQ7352">
            <v>13002536</v>
          </cell>
          <cell r="AR7352">
            <v>13</v>
          </cell>
          <cell r="AS7352">
            <v>42034</v>
          </cell>
          <cell r="AT7352" t="str">
            <v>SD Reservado Mantenimiento Periódico UAERMV Local  -</v>
          </cell>
          <cell r="AV7352" t="str">
            <v>RESERVADO UMV</v>
          </cell>
        </row>
        <row r="7353">
          <cell r="AP7353">
            <v>24120929</v>
          </cell>
          <cell r="AQ7353">
            <v>13002536</v>
          </cell>
          <cell r="AR7353">
            <v>13</v>
          </cell>
          <cell r="AS7353">
            <v>42034</v>
          </cell>
          <cell r="AT7353" t="str">
            <v>SD Reservado Mantenimiento Periódico UAERMV Local  -</v>
          </cell>
          <cell r="AV7353" t="str">
            <v>RESERVADO UMV</v>
          </cell>
        </row>
        <row r="7354">
          <cell r="AP7354">
            <v>24120930</v>
          </cell>
          <cell r="AQ7354">
            <v>13002538</v>
          </cell>
          <cell r="AR7354">
            <v>13</v>
          </cell>
          <cell r="AS7354">
            <v>41047</v>
          </cell>
          <cell r="AT7354" t="str">
            <v>CONV-009-2011 Terminado Mantenimiento Periódico UAERMV Arterial  --POLIZA ESTABILIDAD ACTIVA</v>
          </cell>
          <cell r="AV7354" t="str">
            <v>sc</v>
          </cell>
        </row>
        <row r="7355">
          <cell r="AP7355">
            <v>24120931</v>
          </cell>
          <cell r="AQ7355">
            <v>13002538</v>
          </cell>
          <cell r="AR7355">
            <v>13</v>
          </cell>
          <cell r="AS7355">
            <v>41047</v>
          </cell>
          <cell r="AT7355" t="str">
            <v>CONV-009-2011 Terminado Mantenimiento Periódico UAERMV Arterial  --POLIZA ESTABILIDAD ACTIVA</v>
          </cell>
          <cell r="AV7355" t="str">
            <v>sc</v>
          </cell>
        </row>
        <row r="7356">
          <cell r="AP7356">
            <v>24120932</v>
          </cell>
          <cell r="AQ7356">
            <v>13002538</v>
          </cell>
          <cell r="AR7356">
            <v>13</v>
          </cell>
          <cell r="AS7356">
            <v>41047</v>
          </cell>
          <cell r="AT7356" t="str">
            <v>CONV-009-2011 Terminado Mantenimiento Periódico UAERMV Arterial  --POLIZA ESTABILIDAD ACTIVA</v>
          </cell>
          <cell r="AV7356" t="str">
            <v>sc</v>
          </cell>
        </row>
        <row r="7357">
          <cell r="AP7357">
            <v>24120933</v>
          </cell>
          <cell r="AQ7357">
            <v>13002538</v>
          </cell>
          <cell r="AR7357">
            <v>13</v>
          </cell>
          <cell r="AS7357">
            <v>41047</v>
          </cell>
          <cell r="AT7357" t="str">
            <v>CONV-009-2011 Terminado Mantenimiento Periódico UAERMV Arterial  --POLIZA ESTABILIDAD ACTIVA</v>
          </cell>
          <cell r="AV7357" t="str">
            <v>sc</v>
          </cell>
        </row>
        <row r="7358">
          <cell r="AP7358">
            <v>24120934</v>
          </cell>
          <cell r="AQ7358">
            <v>13002538</v>
          </cell>
          <cell r="AR7358">
            <v>13</v>
          </cell>
          <cell r="AS7358">
            <v>41047</v>
          </cell>
          <cell r="AT7358" t="str">
            <v>CONV-009-2011 Terminado Mantenimiento Periódico UAERMV Arterial  --POLIZA ESTABILIDAD ACTIVA</v>
          </cell>
          <cell r="AV7358" t="str">
            <v>sc</v>
          </cell>
        </row>
        <row r="7359">
          <cell r="AP7359">
            <v>24120935</v>
          </cell>
          <cell r="AQ7359">
            <v>13002538</v>
          </cell>
          <cell r="AR7359">
            <v>13</v>
          </cell>
          <cell r="AS7359">
            <v>41047</v>
          </cell>
          <cell r="AT7359" t="str">
            <v>CONV-009-2011 Terminado Mantenimiento Periódico UAERMV Arterial  --POLIZA ESTABILIDAD ACTIVA</v>
          </cell>
          <cell r="AV7359" t="str">
            <v>sc</v>
          </cell>
        </row>
        <row r="7360">
          <cell r="AP7360">
            <v>24120940</v>
          </cell>
          <cell r="AQ7360">
            <v>13002610</v>
          </cell>
          <cell r="AR7360">
            <v>13</v>
          </cell>
          <cell r="AS7360">
            <v>42313</v>
          </cell>
          <cell r="AT7360" t="str">
            <v>CONV-1323-2013 Terminado Acciones de Movilidad IDU Local  -</v>
          </cell>
          <cell r="AV7360" t="str">
            <v>sc</v>
          </cell>
        </row>
        <row r="7361">
          <cell r="AP7361">
            <v>24120942</v>
          </cell>
          <cell r="AQ7361">
            <v>13002638</v>
          </cell>
          <cell r="AR7361">
            <v>13</v>
          </cell>
          <cell r="AS7361">
            <v>41563</v>
          </cell>
          <cell r="AT7361" t="str">
            <v>SD Terminado Mantenimiento Periódico UAERMV Arterial  -</v>
          </cell>
          <cell r="AV7361" t="str">
            <v>sc</v>
          </cell>
        </row>
        <row r="7362">
          <cell r="AP7362">
            <v>24122173</v>
          </cell>
          <cell r="AQ7362">
            <v>50006394</v>
          </cell>
          <cell r="AR7362">
            <v>13</v>
          </cell>
          <cell r="AS7362">
            <v>42661</v>
          </cell>
          <cell r="AT7362" t="str">
            <v>SD Terminado Mantenimiento Periódico UAERMV Arterial SD Aclaración reporte ejecución mayo 2016-</v>
          </cell>
          <cell r="AV7362" t="str">
            <v>sc</v>
          </cell>
        </row>
        <row r="7363">
          <cell r="AP7363">
            <v>24122174</v>
          </cell>
          <cell r="AQ7363">
            <v>50006401</v>
          </cell>
          <cell r="AR7363">
            <v>13</v>
          </cell>
          <cell r="AS7363">
            <v>42488</v>
          </cell>
          <cell r="AT7363" t="str">
            <v>SD Terminado Parcheo UAERMV Arterial  -</v>
          </cell>
          <cell r="AV7363" t="str">
            <v>sc</v>
          </cell>
        </row>
        <row r="7364">
          <cell r="AP7364">
            <v>24122175</v>
          </cell>
          <cell r="AQ7364">
            <v>50006401</v>
          </cell>
          <cell r="AR7364">
            <v>13</v>
          </cell>
          <cell r="AS7364">
            <v>42488</v>
          </cell>
          <cell r="AT7364" t="str">
            <v>SD Terminado Parcheo UAERMV Arterial  -</v>
          </cell>
          <cell r="AV7364" t="str">
            <v>sc</v>
          </cell>
        </row>
        <row r="7365">
          <cell r="AP7365">
            <v>24122176</v>
          </cell>
          <cell r="AQ7365">
            <v>50006401</v>
          </cell>
          <cell r="AR7365">
            <v>13</v>
          </cell>
          <cell r="AS7365">
            <v>42488</v>
          </cell>
          <cell r="AT7365" t="str">
            <v>SD Terminado Parcheo UAERMV Arterial  -</v>
          </cell>
          <cell r="AV7365" t="str">
            <v>sc</v>
          </cell>
        </row>
        <row r="7366">
          <cell r="AP7366">
            <v>24122178</v>
          </cell>
          <cell r="AQ7366">
            <v>50006402</v>
          </cell>
          <cell r="AR7366">
            <v>13</v>
          </cell>
          <cell r="AS7366">
            <v>42488</v>
          </cell>
          <cell r="AT7366" t="str">
            <v>SD Terminado Parcheo UAERMV Arterial  -</v>
          </cell>
          <cell r="AV7366" t="str">
            <v>sc</v>
          </cell>
        </row>
        <row r="7367">
          <cell r="AP7367">
            <v>24122764</v>
          </cell>
          <cell r="AQ7367">
            <v>50006968</v>
          </cell>
          <cell r="AR7367">
            <v>13</v>
          </cell>
          <cell r="AS7367">
            <v>42412</v>
          </cell>
          <cell r="AT7367" t="str">
            <v>IDU-1806-2015 Contratado Mantenimiento Periódico IDU Arterial BRIGADA DE REACCIÓN VIAL -</v>
          </cell>
          <cell r="AV7367" t="str">
            <v>sc</v>
          </cell>
        </row>
        <row r="7368">
          <cell r="AP7368">
            <v>24122765</v>
          </cell>
          <cell r="AQ7368">
            <v>50006968</v>
          </cell>
          <cell r="AR7368">
            <v>13</v>
          </cell>
          <cell r="AS7368">
            <v>42412</v>
          </cell>
          <cell r="AT7368" t="str">
            <v>IDU-1806-2015 Contratado Mantenimiento Periódico IDU Arterial BRIGADA DE REACCIÓN VIAL -</v>
          </cell>
          <cell r="AV7368" t="str">
            <v>sc</v>
          </cell>
        </row>
        <row r="7369">
          <cell r="AP7369">
            <v>24123629</v>
          </cell>
          <cell r="AQ7369">
            <v>13001436</v>
          </cell>
          <cell r="AR7369">
            <v>13</v>
          </cell>
          <cell r="AS7369">
            <v>42226</v>
          </cell>
          <cell r="AT7369" t="str">
            <v>UMV-638-2013 Terminado Acciones de Movilidad UAERMV Arterial  -</v>
          </cell>
          <cell r="AV7369" t="str">
            <v>sc</v>
          </cell>
        </row>
        <row r="7370">
          <cell r="AP7370">
            <v>24123630</v>
          </cell>
          <cell r="AQ7370">
            <v>13001436</v>
          </cell>
          <cell r="AR7370">
            <v>13</v>
          </cell>
          <cell r="AS7370">
            <v>42226</v>
          </cell>
          <cell r="AT7370" t="str">
            <v>UMV-638-2013 Terminado Acciones de Movilidad UAERMV Arterial  -</v>
          </cell>
          <cell r="AV7370" t="str">
            <v>sc</v>
          </cell>
        </row>
        <row r="7371">
          <cell r="AP7371">
            <v>91011737</v>
          </cell>
          <cell r="AQ7371">
            <v>13002105</v>
          </cell>
          <cell r="AR7371">
            <v>13</v>
          </cell>
          <cell r="AS7371">
            <v>41047</v>
          </cell>
          <cell r="AT7371" t="str">
            <v>CONV-009-2011 Terminado Mantenimiento Periódico UAERMV Arterial  --POLIZA ESTABILIDAD ACTIVA</v>
          </cell>
          <cell r="AV7371" t="str">
            <v>sc</v>
          </cell>
        </row>
        <row r="7372">
          <cell r="AP7372">
            <v>91011738</v>
          </cell>
          <cell r="AQ7372">
            <v>13002105</v>
          </cell>
          <cell r="AR7372">
            <v>13</v>
          </cell>
          <cell r="AS7372">
            <v>41047</v>
          </cell>
          <cell r="AT7372" t="str">
            <v>CONV-009-2011 Terminado Mantenimiento Periódico UAERMV Arterial  --POLIZA ESTABILIDAD ACTIVA</v>
          </cell>
          <cell r="AV7372" t="str">
            <v>sc</v>
          </cell>
        </row>
        <row r="7373">
          <cell r="AP7373">
            <v>91011769</v>
          </cell>
          <cell r="AQ7373">
            <v>13002105</v>
          </cell>
          <cell r="AR7373">
            <v>13</v>
          </cell>
          <cell r="AS7373">
            <v>41047</v>
          </cell>
          <cell r="AT7373" t="str">
            <v>CONV-009-2011 Terminado Mantenimiento Periódico UAERMV Arterial  --POLIZA ESTABILIDAD ACTIVA</v>
          </cell>
          <cell r="AV7373" t="str">
            <v>sc</v>
          </cell>
        </row>
        <row r="7374">
          <cell r="AP7374">
            <v>91012185</v>
          </cell>
          <cell r="AQ7374">
            <v>50006402</v>
          </cell>
          <cell r="AR7374">
            <v>13</v>
          </cell>
          <cell r="AS7374">
            <v>42488</v>
          </cell>
          <cell r="AT7374" t="str">
            <v>SD Terminado Parcheo UAERMV Arterial  -</v>
          </cell>
          <cell r="AV7374" t="str">
            <v>sc</v>
          </cell>
        </row>
        <row r="7375">
          <cell r="AP7375">
            <v>91012187</v>
          </cell>
          <cell r="AQ7375">
            <v>13002638</v>
          </cell>
          <cell r="AR7375">
            <v>13</v>
          </cell>
          <cell r="AS7375">
            <v>41563</v>
          </cell>
          <cell r="AT7375" t="str">
            <v>SD Terminado Mantenimiento Periódico UAERMV Arterial  -</v>
          </cell>
          <cell r="AV7375" t="str">
            <v>sc</v>
          </cell>
        </row>
        <row r="7376">
          <cell r="AP7376">
            <v>91012188</v>
          </cell>
          <cell r="AQ7376">
            <v>13000660</v>
          </cell>
          <cell r="AR7376">
            <v>13</v>
          </cell>
          <cell r="AS7376">
            <v>42313</v>
          </cell>
          <cell r="AT7376" t="str">
            <v>IDU-70-2008 Terminado Acciones de Movilidad IDU Arterial  -</v>
          </cell>
          <cell r="AV7376" t="str">
            <v>sc</v>
          </cell>
        </row>
        <row r="7377">
          <cell r="AP7377">
            <v>91012191</v>
          </cell>
          <cell r="AQ7377">
            <v>50006401</v>
          </cell>
          <cell r="AR7377">
            <v>13</v>
          </cell>
          <cell r="AS7377">
            <v>42488</v>
          </cell>
          <cell r="AT7377" t="str">
            <v>SD Terminado Parcheo UAERMV Arterial  -</v>
          </cell>
          <cell r="AV7377" t="str">
            <v>sc</v>
          </cell>
        </row>
        <row r="7378">
          <cell r="AP7378">
            <v>91012240</v>
          </cell>
          <cell r="AQ7378">
            <v>13001696</v>
          </cell>
          <cell r="AR7378">
            <v>13</v>
          </cell>
          <cell r="AS7378">
            <v>42654</v>
          </cell>
          <cell r="AT7378" t="str">
            <v>SD Reservado Parcheo UAERMV Circuito Movilidad SD -</v>
          </cell>
          <cell r="AV7378" t="str">
            <v>sc</v>
          </cell>
        </row>
        <row r="7379">
          <cell r="AP7379">
            <v>91012258</v>
          </cell>
          <cell r="AQ7379">
            <v>13002242</v>
          </cell>
          <cell r="AR7379">
            <v>13</v>
          </cell>
          <cell r="AS7379">
            <v>42226</v>
          </cell>
          <cell r="AT7379" t="str">
            <v>UMV-638-2013 Terminado Acciones de Movilidad UAERMV Local  -</v>
          </cell>
          <cell r="AV7379" t="str">
            <v>sc</v>
          </cell>
        </row>
        <row r="7380">
          <cell r="AP7380">
            <v>91012318</v>
          </cell>
          <cell r="AQ7380">
            <v>13000134</v>
          </cell>
          <cell r="AR7380">
            <v>13</v>
          </cell>
          <cell r="AS7380">
            <v>41298</v>
          </cell>
          <cell r="AT7380" t="str">
            <v>CONV-009-2011 Terminado Mantenimiento Periódico UAERMV Arterial  -Anden 5-POLIZA ESTABILIDAD ACTIVA</v>
          </cell>
          <cell r="AV7380" t="str">
            <v>sc</v>
          </cell>
        </row>
        <row r="7381">
          <cell r="AP7381">
            <v>91012366</v>
          </cell>
          <cell r="AQ7381">
            <v>13002556</v>
          </cell>
          <cell r="AR7381">
            <v>13</v>
          </cell>
          <cell r="AS7381">
            <v>42760</v>
          </cell>
          <cell r="AT7381" t="str">
            <v>SD Terminado Parcheo UAERMV Circuito Movilidad SD Reporte Ejecución diciembre de 2016-</v>
          </cell>
          <cell r="AV7381" t="str">
            <v>sc</v>
          </cell>
        </row>
        <row r="7382">
          <cell r="AP7382">
            <v>91012377</v>
          </cell>
          <cell r="AQ7382">
            <v>50008262</v>
          </cell>
          <cell r="AR7382">
            <v>13</v>
          </cell>
          <cell r="AS7382">
            <v>42557</v>
          </cell>
          <cell r="AT7382" t="str">
            <v>SD Reservado Mantenimiento Periódico FDL TEUSAQUILLO Circuito Movilidad  Proceso licitatorio vigencia 2016-</v>
          </cell>
          <cell r="AV7382" t="str">
            <v>sc</v>
          </cell>
        </row>
        <row r="7383">
          <cell r="AP7383">
            <v>91020251</v>
          </cell>
          <cell r="AQ7383">
            <v>13002009</v>
          </cell>
          <cell r="AR7383">
            <v>13</v>
          </cell>
          <cell r="AS7383">
            <v>42226</v>
          </cell>
          <cell r="AT7383" t="str">
            <v>UMV-638-2013 Terminado Acciones de Movilidad UAERMV Local  -</v>
          </cell>
          <cell r="AV7383" t="str">
            <v>sc</v>
          </cell>
        </row>
        <row r="7384">
          <cell r="AP7384">
            <v>91020259</v>
          </cell>
          <cell r="AQ7384">
            <v>13001708</v>
          </cell>
          <cell r="AR7384">
            <v>13</v>
          </cell>
          <cell r="AS7384">
            <v>42226</v>
          </cell>
          <cell r="AT7384" t="str">
            <v>UMV-638-2013 Terminado Acciones de Movilidad UAERMV Local  -</v>
          </cell>
          <cell r="AV7384" t="str">
            <v>sc</v>
          </cell>
        </row>
        <row r="7385">
          <cell r="AP7385">
            <v>91020261</v>
          </cell>
          <cell r="AQ7385">
            <v>13001946</v>
          </cell>
          <cell r="AR7385">
            <v>13</v>
          </cell>
          <cell r="AS7385">
            <v>42226</v>
          </cell>
          <cell r="AT7385" t="str">
            <v>UMV-638-2013 Terminado Acciones de Movilidad UAERMV Local  -</v>
          </cell>
          <cell r="AV7385" t="str">
            <v>sc</v>
          </cell>
        </row>
        <row r="7386">
          <cell r="AP7386">
            <v>91020437</v>
          </cell>
          <cell r="AQ7386">
            <v>13002864</v>
          </cell>
          <cell r="AR7386">
            <v>13</v>
          </cell>
          <cell r="AS7386">
            <v>42313</v>
          </cell>
          <cell r="AT7386" t="str">
            <v>IDU-70-2008 Terminado Acciones de Movilidad IDU Arterial  -</v>
          </cell>
          <cell r="AV7386" t="str">
            <v>sc</v>
          </cell>
        </row>
        <row r="7387">
          <cell r="AP7387">
            <v>91020438</v>
          </cell>
          <cell r="AQ7387">
            <v>13002864</v>
          </cell>
          <cell r="AR7387">
            <v>13</v>
          </cell>
          <cell r="AS7387">
            <v>42313</v>
          </cell>
          <cell r="AT7387" t="str">
            <v>IDU-70-2008 Terminado Acciones de Movilidad IDU Arterial  -</v>
          </cell>
          <cell r="AV7387" t="str">
            <v>sc</v>
          </cell>
        </row>
        <row r="7388">
          <cell r="AP7388">
            <v>91020469</v>
          </cell>
          <cell r="AQ7388">
            <v>13002788</v>
          </cell>
          <cell r="AR7388">
            <v>13</v>
          </cell>
          <cell r="AS7388">
            <v>42766</v>
          </cell>
          <cell r="AT7388" t="str">
            <v>SD Reservado Mantenimiento Rutinario IDU Circuito Movilidad EJECUCION SITP 2016 -</v>
          </cell>
          <cell r="AV7388" t="str">
            <v>sc</v>
          </cell>
        </row>
        <row r="7389">
          <cell r="AP7389">
            <v>91020470</v>
          </cell>
          <cell r="AQ7389">
            <v>13002788</v>
          </cell>
          <cell r="AR7389">
            <v>13</v>
          </cell>
          <cell r="AS7389">
            <v>42766</v>
          </cell>
          <cell r="AT7389" t="str">
            <v>SD Reservado Mantenimiento Rutinario IDU Circuito Movilidad EJECUCION SITP 2016 -</v>
          </cell>
          <cell r="AV7389" t="str">
            <v>sc</v>
          </cell>
        </row>
        <row r="7390">
          <cell r="AP7390">
            <v>91024243</v>
          </cell>
          <cell r="AQ7390">
            <v>13000470</v>
          </cell>
          <cell r="AR7390">
            <v>13</v>
          </cell>
          <cell r="AS7390">
            <v>42661</v>
          </cell>
          <cell r="AT7390" t="str">
            <v>SD Terminado Mantenimiento Periódico UAERMV Arterial SD Aclaración reporte ejecución mayo 2016-</v>
          </cell>
          <cell r="AV7390" t="str">
            <v>sc</v>
          </cell>
        </row>
        <row r="7391">
          <cell r="AP7391">
            <v>182469</v>
          </cell>
          <cell r="AQ7391">
            <v>14001488</v>
          </cell>
          <cell r="AR7391">
            <v>14</v>
          </cell>
          <cell r="AS7391">
            <v>42249</v>
          </cell>
          <cell r="AT7391" t="str">
            <v>UMV-638-2013 Terminado Acciones de Movilidad UAERMV Circuito Movilidad  -</v>
          </cell>
          <cell r="AU7391">
            <v>0</v>
          </cell>
          <cell r="AV7391" t="str">
            <v>VIABLE</v>
          </cell>
        </row>
        <row r="7392">
          <cell r="AP7392">
            <v>182490</v>
          </cell>
          <cell r="AQ7392">
            <v>14001533</v>
          </cell>
          <cell r="AR7392">
            <v>14</v>
          </cell>
          <cell r="AS7392">
            <v>41481</v>
          </cell>
          <cell r="AT7392" t="str">
            <v>SD Terminado Mantenimiento Periódico UAERMV Circuito Movilidad  -</v>
          </cell>
          <cell r="AU7392">
            <v>0</v>
          </cell>
          <cell r="AV7392" t="str">
            <v>VIABLE</v>
          </cell>
        </row>
        <row r="7393">
          <cell r="AP7393">
            <v>182502</v>
          </cell>
          <cell r="AQ7393">
            <v>14001516</v>
          </cell>
          <cell r="AR7393">
            <v>14</v>
          </cell>
          <cell r="AS7393">
            <v>42249</v>
          </cell>
          <cell r="AT7393" t="str">
            <v>UMV-638-2013 Terminado Acciones de Movilidad UAERMV Circuito Movilidad  -</v>
          </cell>
          <cell r="AU7393">
            <v>0</v>
          </cell>
          <cell r="AV7393" t="str">
            <v>VIABLE</v>
          </cell>
        </row>
        <row r="7394">
          <cell r="AP7394">
            <v>182505</v>
          </cell>
          <cell r="AQ7394">
            <v>14001446</v>
          </cell>
          <cell r="AR7394">
            <v>14</v>
          </cell>
          <cell r="AS7394">
            <v>40799</v>
          </cell>
          <cell r="AT7394" t="str">
            <v>UMV-78-2010 Terminado Rehabilitación UAERMV Local  -</v>
          </cell>
          <cell r="AU7394">
            <v>0</v>
          </cell>
          <cell r="AV7394" t="str">
            <v>VIABLE</v>
          </cell>
        </row>
        <row r="7395">
          <cell r="AP7395">
            <v>182515</v>
          </cell>
          <cell r="AQ7395">
            <v>14001475</v>
          </cell>
          <cell r="AR7395">
            <v>14</v>
          </cell>
          <cell r="AS7395">
            <v>42768</v>
          </cell>
          <cell r="AT7395" t="str">
            <v>SD Reservado Acciones de Movilidad UAERMV Circuito Movilidad Salvando Vidas -</v>
          </cell>
          <cell r="AU7395">
            <v>0</v>
          </cell>
          <cell r="AV7395" t="str">
            <v>RESERVADO UMV</v>
          </cell>
        </row>
        <row r="7396">
          <cell r="AP7396">
            <v>182608</v>
          </cell>
          <cell r="AQ7396">
            <v>14001585</v>
          </cell>
          <cell r="AR7396">
            <v>14</v>
          </cell>
          <cell r="AS7396">
            <v>42249</v>
          </cell>
          <cell r="AT7396" t="str">
            <v>UMV-638-2013 Terminado Acciones de Movilidad UAERMV Local  -</v>
          </cell>
          <cell r="AU7396">
            <v>0</v>
          </cell>
          <cell r="AV7396" t="str">
            <v>sc</v>
          </cell>
        </row>
        <row r="7397">
          <cell r="AP7397">
            <v>182623</v>
          </cell>
          <cell r="AQ7397">
            <v>14001265</v>
          </cell>
          <cell r="AR7397">
            <v>14</v>
          </cell>
          <cell r="AS7397">
            <v>42698</v>
          </cell>
          <cell r="AT7397" t="str">
            <v>LP 009-2016 Reservado Conservacion FDL LOS MARTIRES Circuito Movilidad SD -</v>
          </cell>
          <cell r="AU7397">
            <v>0</v>
          </cell>
          <cell r="AV7397" t="str">
            <v>sc</v>
          </cell>
        </row>
        <row r="7398">
          <cell r="AP7398">
            <v>182644</v>
          </cell>
          <cell r="AQ7398">
            <v>14001000</v>
          </cell>
          <cell r="AR7398">
            <v>14</v>
          </cell>
          <cell r="AS7398">
            <v>42249</v>
          </cell>
          <cell r="AT7398" t="str">
            <v>UMV-638-2013 Terminado Acciones de Movilidad UAERMV Local  -</v>
          </cell>
          <cell r="AU7398">
            <v>0</v>
          </cell>
          <cell r="AV7398" t="str">
            <v>sc</v>
          </cell>
        </row>
        <row r="7399">
          <cell r="AP7399">
            <v>182648</v>
          </cell>
          <cell r="AQ7399">
            <v>14001452</v>
          </cell>
          <cell r="AR7399">
            <v>14</v>
          </cell>
          <cell r="AS7399">
            <v>42667</v>
          </cell>
          <cell r="AT7399" t="str">
            <v>SD Terminado Mantenimiento Rutinario UAERMV Local SD -</v>
          </cell>
          <cell r="AU7399">
            <v>0</v>
          </cell>
          <cell r="AV7399" t="str">
            <v>sc</v>
          </cell>
        </row>
        <row r="7400">
          <cell r="AP7400">
            <v>182649</v>
          </cell>
          <cell r="AQ7400">
            <v>14001412</v>
          </cell>
          <cell r="AR7400">
            <v>14</v>
          </cell>
          <cell r="AS7400">
            <v>42313</v>
          </cell>
          <cell r="AT7400" t="str">
            <v>IDU-70-2008 Terminado Acciones de Movilidad IDU Local  -</v>
          </cell>
          <cell r="AU7400">
            <v>0</v>
          </cell>
          <cell r="AV7400" t="str">
            <v>sc</v>
          </cell>
        </row>
        <row r="7401">
          <cell r="AP7401">
            <v>182650</v>
          </cell>
          <cell r="AQ7401">
            <v>14001369</v>
          </cell>
          <cell r="AR7401">
            <v>14</v>
          </cell>
          <cell r="AS7401">
            <v>42249</v>
          </cell>
          <cell r="AT7401" t="str">
            <v>UMV-638-2013 Terminado Acciones de Movilidad UAERMV Local  -</v>
          </cell>
          <cell r="AU7401">
            <v>0</v>
          </cell>
          <cell r="AV7401" t="str">
            <v>sc</v>
          </cell>
        </row>
        <row r="7402">
          <cell r="AP7402">
            <v>182651</v>
          </cell>
          <cell r="AQ7402">
            <v>14001323</v>
          </cell>
          <cell r="AR7402">
            <v>14</v>
          </cell>
          <cell r="AS7402">
            <v>42249</v>
          </cell>
          <cell r="AT7402" t="str">
            <v>UMV-638-2013 Terminado Acciones de Movilidad UAERMV Local  -</v>
          </cell>
          <cell r="AU7402">
            <v>0</v>
          </cell>
          <cell r="AV7402" t="str">
            <v>sc</v>
          </cell>
        </row>
        <row r="7403">
          <cell r="AP7403">
            <v>182652</v>
          </cell>
          <cell r="AQ7403">
            <v>14001287</v>
          </cell>
          <cell r="AR7403">
            <v>14</v>
          </cell>
          <cell r="AS7403">
            <v>42240</v>
          </cell>
          <cell r="AT7403" t="str">
            <v>093-2013 Terminado Rehabilitación FDL LOS MARTIRES Local  -</v>
          </cell>
          <cell r="AU7403">
            <v>0</v>
          </cell>
          <cell r="AV7403" t="str">
            <v>sc</v>
          </cell>
        </row>
        <row r="7404">
          <cell r="AP7404">
            <v>182653</v>
          </cell>
          <cell r="AQ7404">
            <v>14001220</v>
          </cell>
          <cell r="AR7404">
            <v>14</v>
          </cell>
          <cell r="AS7404">
            <v>42240</v>
          </cell>
          <cell r="AT7404" t="str">
            <v>093-2013 Terminado Rehabilitación FDL LOS MARTIRES Local Cabildo -</v>
          </cell>
          <cell r="AU7404">
            <v>0</v>
          </cell>
          <cell r="AV7404" t="str">
            <v>sc</v>
          </cell>
        </row>
        <row r="7405">
          <cell r="AP7405">
            <v>182654</v>
          </cell>
          <cell r="AQ7405">
            <v>14001517</v>
          </cell>
          <cell r="AR7405">
            <v>14</v>
          </cell>
          <cell r="AS7405">
            <v>42249</v>
          </cell>
          <cell r="AT7405" t="str">
            <v>UMV-638-2013 Terminado Acciones de Movilidad UAERMV Local  -</v>
          </cell>
          <cell r="AU7405">
            <v>0</v>
          </cell>
          <cell r="AV7405" t="str">
            <v>sc</v>
          </cell>
        </row>
        <row r="7406">
          <cell r="AP7406">
            <v>182655</v>
          </cell>
          <cell r="AQ7406">
            <v>14001486</v>
          </cell>
          <cell r="AR7406">
            <v>14</v>
          </cell>
          <cell r="AS7406">
            <v>42249</v>
          </cell>
          <cell r="AT7406" t="str">
            <v>UMV-638-2013 Terminado Acciones de Movilidad UAERMV Local  -</v>
          </cell>
          <cell r="AU7406">
            <v>0</v>
          </cell>
          <cell r="AV7406" t="str">
            <v>sc</v>
          </cell>
        </row>
        <row r="7407">
          <cell r="AP7407">
            <v>182656</v>
          </cell>
          <cell r="AQ7407">
            <v>14001178</v>
          </cell>
          <cell r="AR7407">
            <v>14</v>
          </cell>
          <cell r="AS7407">
            <v>42521</v>
          </cell>
          <cell r="AT7407" t="str">
            <v>SD Terminado Mantenimiento Periódico UAERMV Local  -</v>
          </cell>
          <cell r="AU7407">
            <v>0</v>
          </cell>
          <cell r="AV7407" t="str">
            <v>sc</v>
          </cell>
        </row>
        <row r="7408">
          <cell r="AP7408">
            <v>182657</v>
          </cell>
          <cell r="AQ7408">
            <v>14001144</v>
          </cell>
          <cell r="AR7408">
            <v>14</v>
          </cell>
          <cell r="AS7408">
            <v>42249</v>
          </cell>
          <cell r="AT7408" t="str">
            <v>UMV-638-2013 Terminado Acciones de Movilidad UAERMV Local  -</v>
          </cell>
          <cell r="AU7408">
            <v>0</v>
          </cell>
          <cell r="AV7408" t="str">
            <v>sc</v>
          </cell>
        </row>
        <row r="7409">
          <cell r="AP7409">
            <v>182658</v>
          </cell>
          <cell r="AQ7409">
            <v>14001099</v>
          </cell>
          <cell r="AR7409">
            <v>14</v>
          </cell>
          <cell r="AS7409">
            <v>42249</v>
          </cell>
          <cell r="AT7409" t="str">
            <v>UMV-638-2013 Terminado Acciones de Movilidad UAERMV Local  -</v>
          </cell>
          <cell r="AU7409">
            <v>0</v>
          </cell>
          <cell r="AV7409" t="str">
            <v>sc</v>
          </cell>
        </row>
        <row r="7410">
          <cell r="AP7410">
            <v>182676</v>
          </cell>
          <cell r="AQ7410">
            <v>14001208</v>
          </cell>
          <cell r="AR7410">
            <v>14</v>
          </cell>
          <cell r="AS7410">
            <v>42521</v>
          </cell>
          <cell r="AT7410" t="str">
            <v>SD Terminado Mantenimiento Rutinario UAERMV Local  -</v>
          </cell>
          <cell r="AU7410">
            <v>0</v>
          </cell>
          <cell r="AV7410" t="str">
            <v>INTERVENCION UAERMV  Periódico Fecha Reporte 30/5/2016</v>
          </cell>
        </row>
        <row r="7411">
          <cell r="AP7411">
            <v>182716</v>
          </cell>
          <cell r="AQ7411">
            <v>14000998</v>
          </cell>
          <cell r="AR7411">
            <v>14</v>
          </cell>
          <cell r="AT7411" t="str">
            <v>SD Terminado Mantenimiento Periódico FDL LOS MARTIRES Circuito Movilidad  Reporte servidor de mapas febrero 2016-</v>
          </cell>
          <cell r="AU7411">
            <v>0</v>
          </cell>
          <cell r="AV7411" t="str">
            <v>INTERVENCION ALCALDIAS LOCALES Mantenimiento Periódico no hay fecha de reporte</v>
          </cell>
        </row>
        <row r="7412">
          <cell r="AP7412">
            <v>182748</v>
          </cell>
          <cell r="AQ7412">
            <v>14001004</v>
          </cell>
          <cell r="AR7412">
            <v>14</v>
          </cell>
          <cell r="AS7412">
            <v>42768</v>
          </cell>
          <cell r="AT7412" t="str">
            <v>SD Reservado Acciones de Movilidad UAERMV Local Salvando Vidas -</v>
          </cell>
          <cell r="AU7412">
            <v>0</v>
          </cell>
          <cell r="AV7412" t="str">
            <v>sc</v>
          </cell>
        </row>
        <row r="7413">
          <cell r="AP7413">
            <v>182751</v>
          </cell>
          <cell r="AQ7413">
            <v>14000919</v>
          </cell>
          <cell r="AR7413">
            <v>14</v>
          </cell>
          <cell r="AS7413">
            <v>42249</v>
          </cell>
          <cell r="AT7413" t="str">
            <v>UMV-638-2013 Terminado Acciones de Movilidad UAERMV Local  -</v>
          </cell>
          <cell r="AU7413">
            <v>0</v>
          </cell>
          <cell r="AV7413" t="str">
            <v>sc</v>
          </cell>
        </row>
        <row r="7414">
          <cell r="AP7414">
            <v>182752</v>
          </cell>
          <cell r="AQ7414">
            <v>14000878</v>
          </cell>
          <cell r="AR7414">
            <v>14</v>
          </cell>
          <cell r="AS7414">
            <v>42249</v>
          </cell>
          <cell r="AT7414" t="str">
            <v>UMV-638-2013 Terminado Acciones de Movilidad UAERMV Local  -</v>
          </cell>
          <cell r="AU7414">
            <v>0</v>
          </cell>
          <cell r="AV7414" t="str">
            <v>sc</v>
          </cell>
        </row>
        <row r="7415">
          <cell r="AP7415">
            <v>182753</v>
          </cell>
          <cell r="AQ7415">
            <v>14000847</v>
          </cell>
          <cell r="AR7415">
            <v>14</v>
          </cell>
          <cell r="AS7415">
            <v>42249</v>
          </cell>
          <cell r="AT7415" t="str">
            <v>UMV-638-2013 Terminado Acciones de Movilidad UAERMV Local  -</v>
          </cell>
          <cell r="AU7415">
            <v>0</v>
          </cell>
          <cell r="AV7415" t="str">
            <v>sc</v>
          </cell>
        </row>
        <row r="7416">
          <cell r="AP7416">
            <v>182815</v>
          </cell>
          <cell r="AQ7416">
            <v>14001545</v>
          </cell>
          <cell r="AR7416">
            <v>14</v>
          </cell>
          <cell r="AS7416">
            <v>42249</v>
          </cell>
          <cell r="AT7416" t="str">
            <v>UMV-638-2013 Terminado Acciones de Movilidad UAERMV Local  -</v>
          </cell>
          <cell r="AU7416">
            <v>0</v>
          </cell>
          <cell r="AV7416" t="str">
            <v>sc</v>
          </cell>
        </row>
        <row r="7417">
          <cell r="AP7417">
            <v>182830</v>
          </cell>
          <cell r="AQ7417">
            <v>14001272</v>
          </cell>
          <cell r="AR7417">
            <v>14</v>
          </cell>
          <cell r="AS7417">
            <v>42249</v>
          </cell>
          <cell r="AT7417" t="str">
            <v>UMV-638-2013 Terminado Acciones de Movilidad UAERMV Circuito Movilidad  -</v>
          </cell>
          <cell r="AU7417">
            <v>0</v>
          </cell>
          <cell r="AV7417" t="str">
            <v>VIABLE</v>
          </cell>
        </row>
        <row r="7418">
          <cell r="AP7418">
            <v>182831</v>
          </cell>
          <cell r="AQ7418">
            <v>14001217</v>
          </cell>
          <cell r="AR7418">
            <v>14</v>
          </cell>
          <cell r="AS7418">
            <v>42249</v>
          </cell>
          <cell r="AT7418" t="str">
            <v>UMV-638-2013 Terminado Acciones de Movilidad UAERMV Circuito Movilidad  -</v>
          </cell>
          <cell r="AU7418">
            <v>0</v>
          </cell>
          <cell r="AV7418" t="str">
            <v>VIABLE</v>
          </cell>
        </row>
        <row r="7419">
          <cell r="AP7419">
            <v>182833</v>
          </cell>
          <cell r="AQ7419">
            <v>14001169</v>
          </cell>
          <cell r="AR7419">
            <v>14</v>
          </cell>
          <cell r="AS7419">
            <v>42249</v>
          </cell>
          <cell r="AT7419" t="str">
            <v>UMV-638-2013 Terminado Acciones de Movilidad UAERMV Circuito Movilidad  -</v>
          </cell>
          <cell r="AU7419">
            <v>0</v>
          </cell>
          <cell r="AV7419" t="str">
            <v>VIABLE</v>
          </cell>
        </row>
        <row r="7420">
          <cell r="AP7420">
            <v>182873</v>
          </cell>
          <cell r="AQ7420">
            <v>14001455</v>
          </cell>
          <cell r="AR7420">
            <v>14</v>
          </cell>
          <cell r="AS7420">
            <v>41481</v>
          </cell>
          <cell r="AT7420" t="str">
            <v>SD Terminado Mantenimiento Periódico UAERMV Circuito Movilidad  -</v>
          </cell>
          <cell r="AU7420">
            <v>0</v>
          </cell>
          <cell r="AV7420" t="str">
            <v>sc</v>
          </cell>
        </row>
        <row r="7421">
          <cell r="AP7421">
            <v>182889</v>
          </cell>
          <cell r="AQ7421">
            <v>14001206</v>
          </cell>
          <cell r="AR7421">
            <v>14</v>
          </cell>
          <cell r="AS7421">
            <v>42646</v>
          </cell>
          <cell r="AT7421" t="str">
            <v>SD Reservado Mantenimiento Rutinario UAERMV Local SD -</v>
          </cell>
          <cell r="AU7421">
            <v>0</v>
          </cell>
          <cell r="AV7421" t="str">
            <v>RESERVADO UMV</v>
          </cell>
        </row>
        <row r="7422">
          <cell r="AP7422">
            <v>182895</v>
          </cell>
          <cell r="AQ7422">
            <v>14001621</v>
          </cell>
          <cell r="AR7422">
            <v>14</v>
          </cell>
          <cell r="AS7422">
            <v>42768</v>
          </cell>
          <cell r="AT7422" t="str">
            <v>SD Reservado Acciones de Movilidad UAERMV Circuito Movilidad Salvando Vidas -</v>
          </cell>
          <cell r="AU7422">
            <v>0</v>
          </cell>
          <cell r="AV7422" t="str">
            <v>RESERVADO UMV</v>
          </cell>
        </row>
        <row r="7423">
          <cell r="AP7423">
            <v>182896</v>
          </cell>
          <cell r="AQ7423">
            <v>14001589</v>
          </cell>
          <cell r="AR7423">
            <v>14</v>
          </cell>
          <cell r="AS7423">
            <v>42768</v>
          </cell>
          <cell r="AT7423" t="str">
            <v>SD Reservado Acciones de Movilidad UAERMV Circuito Movilidad Salvando Vidas -</v>
          </cell>
          <cell r="AU7423">
            <v>0</v>
          </cell>
          <cell r="AV7423" t="str">
            <v>RESERVADO UMV</v>
          </cell>
        </row>
        <row r="7424">
          <cell r="AP7424">
            <v>182932</v>
          </cell>
          <cell r="AQ7424">
            <v>14001491</v>
          </cell>
          <cell r="AR7424">
            <v>14</v>
          </cell>
          <cell r="AS7424">
            <v>42249</v>
          </cell>
          <cell r="AT7424" t="str">
            <v>UMV-638-2013 Terminado Acciones de Movilidad UAERMV Circuito Movilidad  -</v>
          </cell>
          <cell r="AU7424">
            <v>0</v>
          </cell>
          <cell r="AV7424" t="str">
            <v>VIABLE</v>
          </cell>
        </row>
        <row r="7425">
          <cell r="AP7425">
            <v>182933</v>
          </cell>
          <cell r="AQ7425">
            <v>14001476</v>
          </cell>
          <cell r="AR7425">
            <v>14</v>
          </cell>
          <cell r="AS7425">
            <v>42249</v>
          </cell>
          <cell r="AT7425" t="str">
            <v>UMV-638-2013 Terminado Acciones de Movilidad UAERMV Circuito Movilidad  -</v>
          </cell>
          <cell r="AU7425">
            <v>0</v>
          </cell>
          <cell r="AV7425" t="str">
            <v>VIABLE</v>
          </cell>
        </row>
        <row r="7426">
          <cell r="AP7426">
            <v>182934</v>
          </cell>
          <cell r="AQ7426">
            <v>14001465</v>
          </cell>
          <cell r="AR7426">
            <v>14</v>
          </cell>
          <cell r="AS7426">
            <v>42249</v>
          </cell>
          <cell r="AT7426" t="str">
            <v>UMV-638-2013 Terminado Acciones de Movilidad UAERMV Circuito Movilidad  -</v>
          </cell>
          <cell r="AU7426">
            <v>0</v>
          </cell>
          <cell r="AV7426" t="str">
            <v>VIABLE</v>
          </cell>
        </row>
        <row r="7427">
          <cell r="AP7427">
            <v>182935</v>
          </cell>
          <cell r="AQ7427">
            <v>14001451</v>
          </cell>
          <cell r="AR7427">
            <v>14</v>
          </cell>
          <cell r="AS7427">
            <v>42249</v>
          </cell>
          <cell r="AT7427" t="str">
            <v>UMV-638-2013 Terminado Acciones de Movilidad UAERMV Circuito Movilidad  -</v>
          </cell>
          <cell r="AU7427">
            <v>0</v>
          </cell>
          <cell r="AV7427" t="str">
            <v>VIABLE</v>
          </cell>
        </row>
        <row r="7428">
          <cell r="AP7428">
            <v>182936</v>
          </cell>
          <cell r="AQ7428">
            <v>14001435</v>
          </cell>
          <cell r="AR7428">
            <v>14</v>
          </cell>
          <cell r="AS7428">
            <v>42249</v>
          </cell>
          <cell r="AT7428" t="str">
            <v>UMV-638-2013 Terminado Acciones de Movilidad UAERMV Circuito Movilidad  -</v>
          </cell>
          <cell r="AU7428">
            <v>0</v>
          </cell>
          <cell r="AV7428" t="str">
            <v>VIABLE</v>
          </cell>
        </row>
        <row r="7429">
          <cell r="AP7429">
            <v>182940</v>
          </cell>
          <cell r="AQ7429">
            <v>14001392</v>
          </cell>
          <cell r="AR7429">
            <v>14</v>
          </cell>
          <cell r="AS7429">
            <v>42249</v>
          </cell>
          <cell r="AT7429" t="str">
            <v>UMV-638-2013 Terminado Acciones de Movilidad UAERMV Circuito Movilidad  -</v>
          </cell>
          <cell r="AU7429">
            <v>0</v>
          </cell>
          <cell r="AV7429" t="str">
            <v>VIABLE</v>
          </cell>
        </row>
        <row r="7430">
          <cell r="AP7430">
            <v>182941</v>
          </cell>
          <cell r="AQ7430">
            <v>14001372</v>
          </cell>
          <cell r="AR7430">
            <v>14</v>
          </cell>
          <cell r="AS7430">
            <v>42249</v>
          </cell>
          <cell r="AT7430" t="str">
            <v>UMV-638-2013 Terminado Acciones de Movilidad UAERMV Circuito Movilidad  -</v>
          </cell>
          <cell r="AU7430">
            <v>0</v>
          </cell>
          <cell r="AV7430" t="str">
            <v>VIABLE</v>
          </cell>
        </row>
        <row r="7431">
          <cell r="AP7431">
            <v>182942</v>
          </cell>
          <cell r="AQ7431">
            <v>14001353</v>
          </cell>
          <cell r="AR7431">
            <v>14</v>
          </cell>
          <cell r="AS7431">
            <v>42249</v>
          </cell>
          <cell r="AT7431" t="str">
            <v>UMV-638-2013 Terminado Acciones de Movilidad UAERMV Circuito Movilidad  -</v>
          </cell>
          <cell r="AU7431">
            <v>0</v>
          </cell>
          <cell r="AV7431" t="str">
            <v>VIABLE</v>
          </cell>
        </row>
        <row r="7432">
          <cell r="AP7432">
            <v>182948</v>
          </cell>
          <cell r="AQ7432">
            <v>14001266</v>
          </cell>
          <cell r="AR7432">
            <v>14</v>
          </cell>
          <cell r="AS7432">
            <v>42249</v>
          </cell>
          <cell r="AT7432" t="str">
            <v>UMV-638-2013 Terminado Acciones de Movilidad UAERMV Circuito Movilidad  -</v>
          </cell>
          <cell r="AU7432">
            <v>0</v>
          </cell>
          <cell r="AV7432" t="str">
            <v>VIABLE</v>
          </cell>
        </row>
        <row r="7433">
          <cell r="AP7433">
            <v>182949</v>
          </cell>
          <cell r="AQ7433">
            <v>14001266</v>
          </cell>
          <cell r="AR7433">
            <v>14</v>
          </cell>
          <cell r="AS7433">
            <v>42249</v>
          </cell>
          <cell r="AT7433" t="str">
            <v>UMV-638-2013 Terminado Acciones de Movilidad UAERMV Circuito Movilidad  -</v>
          </cell>
          <cell r="AU7433">
            <v>0</v>
          </cell>
          <cell r="AV7433" t="str">
            <v>VIABLE</v>
          </cell>
        </row>
        <row r="7434">
          <cell r="AP7434">
            <v>182972</v>
          </cell>
          <cell r="AQ7434">
            <v>14000954</v>
          </cell>
          <cell r="AR7434">
            <v>14</v>
          </cell>
          <cell r="AS7434">
            <v>41519</v>
          </cell>
          <cell r="AT7434" t="str">
            <v>SD Terminado Mantenimiento Periódico UAERMV Circuito Movilidad  -</v>
          </cell>
          <cell r="AU7434">
            <v>0</v>
          </cell>
          <cell r="AV7434" t="str">
            <v>INTERVENCION UAERMV  Periódico Fecha Reporte 1/9/2013</v>
          </cell>
        </row>
        <row r="7435">
          <cell r="AP7435">
            <v>182973</v>
          </cell>
          <cell r="AQ7435">
            <v>14000954</v>
          </cell>
          <cell r="AR7435">
            <v>14</v>
          </cell>
          <cell r="AS7435">
            <v>41519</v>
          </cell>
          <cell r="AT7435" t="str">
            <v>SD Terminado Mantenimiento Periódico UAERMV Circuito Movilidad  -</v>
          </cell>
          <cell r="AU7435">
            <v>0</v>
          </cell>
          <cell r="AV7435" t="str">
            <v>INTERVENCION UAERMV  Periódico Fecha Reporte 1/9/2013</v>
          </cell>
        </row>
        <row r="7436">
          <cell r="AP7436">
            <v>183010</v>
          </cell>
          <cell r="AQ7436">
            <v>14001340</v>
          </cell>
          <cell r="AR7436">
            <v>14</v>
          </cell>
          <cell r="AS7436">
            <v>42698</v>
          </cell>
          <cell r="AT7436" t="str">
            <v>LP 009-2016 Reservado Conservacion FDL LOS MARTIRES Circuito Movilidad SD -</v>
          </cell>
          <cell r="AU7436">
            <v>0</v>
          </cell>
          <cell r="AV7436" t="str">
            <v>sc</v>
          </cell>
        </row>
        <row r="7437">
          <cell r="AP7437">
            <v>183011</v>
          </cell>
          <cell r="AQ7437">
            <v>14001338</v>
          </cell>
          <cell r="AR7437">
            <v>14</v>
          </cell>
          <cell r="AS7437">
            <v>42698</v>
          </cell>
          <cell r="AT7437" t="str">
            <v>LP 009-2016 Reservado Conservacion FDL LOS MARTIRES Circuito Movilidad SD -</v>
          </cell>
          <cell r="AU7437">
            <v>0</v>
          </cell>
          <cell r="AV7437" t="str">
            <v>sc</v>
          </cell>
        </row>
        <row r="7438">
          <cell r="AP7438">
            <v>183012</v>
          </cell>
          <cell r="AQ7438">
            <v>14001337</v>
          </cell>
          <cell r="AR7438">
            <v>14</v>
          </cell>
          <cell r="AS7438">
            <v>42698</v>
          </cell>
          <cell r="AT7438" t="str">
            <v>LP 009-2016 Reservado Conservacion FDL LOS MARTIRES Arterial SD -</v>
          </cell>
          <cell r="AU7438">
            <v>0</v>
          </cell>
          <cell r="AV7438" t="str">
            <v>sc</v>
          </cell>
        </row>
        <row r="7439">
          <cell r="AP7439">
            <v>183013</v>
          </cell>
          <cell r="AQ7439">
            <v>14001332</v>
          </cell>
          <cell r="AR7439">
            <v>14</v>
          </cell>
          <cell r="AS7439">
            <v>42698</v>
          </cell>
          <cell r="AT7439" t="str">
            <v>LP 009-2016 Reservado Conservacion FDL LOS MARTIRES Arterial SD -</v>
          </cell>
          <cell r="AU7439">
            <v>0</v>
          </cell>
          <cell r="AV7439" t="str">
            <v>sc</v>
          </cell>
        </row>
        <row r="7440">
          <cell r="AP7440">
            <v>183014</v>
          </cell>
          <cell r="AQ7440">
            <v>14001330</v>
          </cell>
          <cell r="AR7440">
            <v>14</v>
          </cell>
          <cell r="AS7440">
            <v>42698</v>
          </cell>
          <cell r="AT7440" t="str">
            <v>LP 009-2016 Reservado Conservacion FDL LOS MARTIRES Arterial SD -</v>
          </cell>
          <cell r="AU7440">
            <v>0</v>
          </cell>
          <cell r="AV7440" t="str">
            <v>sc</v>
          </cell>
        </row>
        <row r="7441">
          <cell r="AP7441">
            <v>183015</v>
          </cell>
          <cell r="AQ7441">
            <v>14001328</v>
          </cell>
          <cell r="AR7441">
            <v>14</v>
          </cell>
          <cell r="AS7441">
            <v>42698</v>
          </cell>
          <cell r="AT7441" t="str">
            <v>LP 009-2016 Reservado Conservacion FDL LOS MARTIRES Arterial SD -</v>
          </cell>
          <cell r="AU7441">
            <v>0</v>
          </cell>
          <cell r="AV7441" t="str">
            <v>sc</v>
          </cell>
        </row>
        <row r="7442">
          <cell r="AP7442">
            <v>183061</v>
          </cell>
          <cell r="AQ7442">
            <v>14000931</v>
          </cell>
          <cell r="AR7442">
            <v>14</v>
          </cell>
          <cell r="AS7442">
            <v>40737</v>
          </cell>
          <cell r="AT7442" t="str">
            <v>SD Terminado Mantenimiento Periódico UAERMV Circuito Movilidad  -</v>
          </cell>
          <cell r="AU7442">
            <v>0</v>
          </cell>
          <cell r="AV7442" t="str">
            <v>sc</v>
          </cell>
        </row>
        <row r="7443">
          <cell r="AP7443">
            <v>183062</v>
          </cell>
          <cell r="AQ7443">
            <v>14000903</v>
          </cell>
          <cell r="AR7443">
            <v>14</v>
          </cell>
          <cell r="AS7443">
            <v>40737</v>
          </cell>
          <cell r="AT7443" t="str">
            <v>SD Terminado Mantenimiento Periódico UAERMV Circuito Movilidad  -</v>
          </cell>
          <cell r="AU7443">
            <v>0</v>
          </cell>
          <cell r="AV7443" t="str">
            <v>sc</v>
          </cell>
        </row>
        <row r="7444">
          <cell r="AP7444">
            <v>183143</v>
          </cell>
          <cell r="AQ7444">
            <v>14000689</v>
          </cell>
          <cell r="AR7444">
            <v>14</v>
          </cell>
          <cell r="AS7444">
            <v>41810</v>
          </cell>
          <cell r="AT7444" t="str">
            <v>096-2014 Terminado Mantenimiento Periódico FDL LOS MARTIRES Circuito Movilidad Cabildo Reporte EST 2015-1 Oficio  20155261139892 Reporte servidor de mapas febrero 2016-</v>
          </cell>
          <cell r="AU7444">
            <v>0</v>
          </cell>
          <cell r="AV7444" t="str">
            <v>VIABLE</v>
          </cell>
        </row>
        <row r="7445">
          <cell r="AP7445">
            <v>183436</v>
          </cell>
          <cell r="AQ7445">
            <v>14000690</v>
          </cell>
          <cell r="AR7445">
            <v>14</v>
          </cell>
          <cell r="AS7445">
            <v>41886</v>
          </cell>
          <cell r="AT7445" t="str">
            <v>638-2013 Reservado Mantenimiento Periódico FDL LOS MARTIRES Circuito Movilidad Cabildo -</v>
          </cell>
          <cell r="AU7445">
            <v>0</v>
          </cell>
          <cell r="AV7445" t="str">
            <v>RESERVADO FDL</v>
          </cell>
        </row>
        <row r="7446">
          <cell r="AP7446">
            <v>183565</v>
          </cell>
          <cell r="AQ7446">
            <v>14000618</v>
          </cell>
          <cell r="AR7446">
            <v>14</v>
          </cell>
          <cell r="AS7446">
            <v>42249</v>
          </cell>
          <cell r="AT7446" t="str">
            <v>UMV-638-2013 Terminado Acciones de Movilidad UAERMV Circuito Movilidad  -</v>
          </cell>
          <cell r="AU7446">
            <v>0</v>
          </cell>
          <cell r="AV7446" t="str">
            <v>VIABLE</v>
          </cell>
        </row>
        <row r="7447">
          <cell r="AP7447">
            <v>183567</v>
          </cell>
          <cell r="AQ7447">
            <v>14000563</v>
          </cell>
          <cell r="AR7447">
            <v>14</v>
          </cell>
          <cell r="AS7447">
            <v>42768</v>
          </cell>
          <cell r="AT7447" t="str">
            <v>SD Reservado Acciones de Movilidad UAERMV Circuito Movilidad Salvando Vidas -</v>
          </cell>
          <cell r="AU7447">
            <v>0</v>
          </cell>
          <cell r="AV7447" t="str">
            <v>RESERVADO UMV</v>
          </cell>
        </row>
        <row r="7448">
          <cell r="AP7448">
            <v>183569</v>
          </cell>
          <cell r="AQ7448">
            <v>14000473</v>
          </cell>
          <cell r="AR7448">
            <v>14</v>
          </cell>
          <cell r="AS7448">
            <v>42667</v>
          </cell>
          <cell r="AT7448" t="str">
            <v>SD Terminado Mantenimiento Rutinario UAERMV Circuito Movilidad SD -</v>
          </cell>
          <cell r="AU7448">
            <v>0</v>
          </cell>
          <cell r="AV7448" t="str">
            <v>VIABLE</v>
          </cell>
        </row>
        <row r="7449">
          <cell r="AP7449">
            <v>183570</v>
          </cell>
          <cell r="AQ7449">
            <v>14000455</v>
          </cell>
          <cell r="AR7449">
            <v>14</v>
          </cell>
          <cell r="AS7449">
            <v>42249</v>
          </cell>
          <cell r="AT7449" t="str">
            <v>UMV-638-2013 Terminado Acciones de Movilidad UAERMV Circuito Movilidad  -</v>
          </cell>
          <cell r="AU7449">
            <v>0</v>
          </cell>
          <cell r="AV7449" t="str">
            <v>VIABLE</v>
          </cell>
        </row>
        <row r="7450">
          <cell r="AP7450">
            <v>183571</v>
          </cell>
          <cell r="AQ7450">
            <v>14000429</v>
          </cell>
          <cell r="AR7450">
            <v>14</v>
          </cell>
          <cell r="AS7450">
            <v>42249</v>
          </cell>
          <cell r="AT7450" t="str">
            <v>UMV-638-2013 Terminado Acciones de Movilidad UAERMV Circuito Movilidad  -</v>
          </cell>
          <cell r="AU7450">
            <v>0</v>
          </cell>
          <cell r="AV7450" t="str">
            <v>VIABLE</v>
          </cell>
        </row>
        <row r="7451">
          <cell r="AP7451">
            <v>183601</v>
          </cell>
          <cell r="AQ7451">
            <v>14000431</v>
          </cell>
          <cell r="AR7451">
            <v>14</v>
          </cell>
          <cell r="AS7451">
            <v>42731</v>
          </cell>
          <cell r="AT7451" t="str">
            <v>SD Reservado Mantenimiento Periódico IDU Circuito Movilidad EJECUCION SITP 2016 -</v>
          </cell>
          <cell r="AU7451">
            <v>0</v>
          </cell>
          <cell r="AV7451" t="str">
            <v>RESERVADO IDU</v>
          </cell>
        </row>
        <row r="7452">
          <cell r="AP7452">
            <v>183602</v>
          </cell>
          <cell r="AQ7452">
            <v>14000431</v>
          </cell>
          <cell r="AR7452">
            <v>14</v>
          </cell>
          <cell r="AS7452">
            <v>42766</v>
          </cell>
          <cell r="AT7452" t="str">
            <v>SD Reservado Mantenimiento Periódico IDU Circuito Movilidad EJECUCION SITP 2016 -</v>
          </cell>
          <cell r="AU7452">
            <v>0</v>
          </cell>
          <cell r="AV7452" t="str">
            <v>RESERVADO IDU</v>
          </cell>
        </row>
        <row r="7453">
          <cell r="AP7453">
            <v>183603</v>
          </cell>
          <cell r="AQ7453">
            <v>14000395</v>
          </cell>
          <cell r="AR7453">
            <v>14</v>
          </cell>
          <cell r="AS7453">
            <v>42766</v>
          </cell>
          <cell r="AT7453" t="str">
            <v>SD Reservado Mantenimiento Periódico IDU Circuito Movilidad EJECUCION SITP 2016 -</v>
          </cell>
          <cell r="AU7453">
            <v>0</v>
          </cell>
          <cell r="AV7453" t="str">
            <v>RESERVADO IDU</v>
          </cell>
        </row>
        <row r="7454">
          <cell r="AP7454">
            <v>183604</v>
          </cell>
          <cell r="AQ7454">
            <v>14000395</v>
          </cell>
          <cell r="AR7454">
            <v>14</v>
          </cell>
          <cell r="AS7454">
            <v>42731</v>
          </cell>
          <cell r="AT7454" t="str">
            <v>SD Reservado Mantenimiento Periódico IDU Circuito Movilidad EJECUCION SITP 2016 -</v>
          </cell>
          <cell r="AU7454">
            <v>0</v>
          </cell>
          <cell r="AV7454" t="str">
            <v>RESERVADO IDU</v>
          </cell>
        </row>
        <row r="7455">
          <cell r="AP7455">
            <v>183606</v>
          </cell>
          <cell r="AQ7455">
            <v>14000371</v>
          </cell>
          <cell r="AR7455">
            <v>14</v>
          </cell>
          <cell r="AS7455">
            <v>42313</v>
          </cell>
          <cell r="AT7455" t="str">
            <v>IDU-1669-2014 Terminado Reconstrucción IDU Circuito Movilidad  -</v>
          </cell>
          <cell r="AU7455">
            <v>0</v>
          </cell>
          <cell r="AV7455" t="str">
            <v>INTERVENCION IDU-1669-2014 Rehabilitación Fecha Reporte 4/11/2015</v>
          </cell>
        </row>
        <row r="7456">
          <cell r="AP7456">
            <v>183608</v>
          </cell>
          <cell r="AQ7456">
            <v>14000345</v>
          </cell>
          <cell r="AR7456">
            <v>14</v>
          </cell>
          <cell r="AS7456">
            <v>42313</v>
          </cell>
          <cell r="AT7456" t="str">
            <v>IDU-1669-2014 Terminado Rehabilitación IDU Circuito Movilidad  -</v>
          </cell>
          <cell r="AU7456">
            <v>0</v>
          </cell>
          <cell r="AV7456" t="str">
            <v>INTERVENCION IDU-1669-2014 Rehabilitación Fecha Reporte 4/11/2015</v>
          </cell>
        </row>
        <row r="7457">
          <cell r="AP7457">
            <v>183612</v>
          </cell>
          <cell r="AQ7457">
            <v>14000269</v>
          </cell>
          <cell r="AR7457">
            <v>14</v>
          </cell>
          <cell r="AS7457">
            <v>42313</v>
          </cell>
          <cell r="AT7457" t="str">
            <v>IDU-1669-2014 Terminado Rehabilitación IDU Circuito Movilidad  -</v>
          </cell>
          <cell r="AU7457">
            <v>0</v>
          </cell>
          <cell r="AV7457" t="str">
            <v>INTERVENCION IDU-1669-2014 Rehabilitación Fecha Reporte 4/11/2015</v>
          </cell>
        </row>
        <row r="7458">
          <cell r="AP7458">
            <v>183670</v>
          </cell>
          <cell r="AQ7458">
            <v>14000162</v>
          </cell>
          <cell r="AR7458">
            <v>14</v>
          </cell>
          <cell r="AS7458">
            <v>42215</v>
          </cell>
          <cell r="AT7458" t="str">
            <v>096-2014 Terminado Mantenimiento Periódico FDL LOS MARTIRES Local  Reporte servidor de mapas febrero 2016-</v>
          </cell>
          <cell r="AU7458">
            <v>0</v>
          </cell>
          <cell r="AV7458" t="str">
            <v>sc</v>
          </cell>
        </row>
        <row r="7459">
          <cell r="AP7459">
            <v>183671</v>
          </cell>
          <cell r="AQ7459">
            <v>14000162</v>
          </cell>
          <cell r="AR7459">
            <v>14</v>
          </cell>
          <cell r="AS7459">
            <v>42215</v>
          </cell>
          <cell r="AT7459" t="str">
            <v>096-2014 Terminado Mantenimiento Periódico FDL LOS MARTIRES Local  Reporte servidor de mapas febrero 2016-</v>
          </cell>
          <cell r="AU7459">
            <v>0</v>
          </cell>
          <cell r="AV7459" t="str">
            <v>sc</v>
          </cell>
        </row>
        <row r="7460">
          <cell r="AP7460">
            <v>183672</v>
          </cell>
          <cell r="AQ7460">
            <v>14000140</v>
          </cell>
          <cell r="AR7460">
            <v>14</v>
          </cell>
          <cell r="AS7460">
            <v>42215</v>
          </cell>
          <cell r="AT7460" t="str">
            <v>096-2014 Terminado Mantenimiento Periódico FDL LOS MARTIRES Local  Reporte servidor de mapas febrero 2016-</v>
          </cell>
          <cell r="AU7460">
            <v>0</v>
          </cell>
          <cell r="AV7460" t="str">
            <v>sc</v>
          </cell>
        </row>
        <row r="7461">
          <cell r="AP7461">
            <v>183673</v>
          </cell>
          <cell r="AQ7461">
            <v>14000140</v>
          </cell>
          <cell r="AR7461">
            <v>14</v>
          </cell>
          <cell r="AS7461">
            <v>42215</v>
          </cell>
          <cell r="AT7461" t="str">
            <v>096-2014 Terminado Mantenimiento Periódico FDL LOS MARTIRES Local  Reporte servidor de mapas febrero 2016-</v>
          </cell>
          <cell r="AU7461">
            <v>0</v>
          </cell>
          <cell r="AV7461" t="str">
            <v>sc</v>
          </cell>
        </row>
        <row r="7462">
          <cell r="AP7462">
            <v>183674</v>
          </cell>
          <cell r="AQ7462">
            <v>14000122</v>
          </cell>
          <cell r="AR7462">
            <v>14</v>
          </cell>
          <cell r="AS7462">
            <v>42215</v>
          </cell>
          <cell r="AT7462" t="str">
            <v>096-2014 Terminado Mantenimiento Periódico FDL LOS MARTIRES Local  Reporte servidor de mapas febrero 2016-</v>
          </cell>
          <cell r="AU7462">
            <v>0</v>
          </cell>
          <cell r="AV7462" t="str">
            <v>sc</v>
          </cell>
        </row>
        <row r="7463">
          <cell r="AP7463">
            <v>183675</v>
          </cell>
          <cell r="AQ7463">
            <v>14000122</v>
          </cell>
          <cell r="AR7463">
            <v>14</v>
          </cell>
          <cell r="AS7463">
            <v>42215</v>
          </cell>
          <cell r="AT7463" t="str">
            <v>096-2014 Terminado Mantenimiento Periódico FDL LOS MARTIRES Local  Reporte servidor de mapas febrero 2016-</v>
          </cell>
          <cell r="AU7463">
            <v>0</v>
          </cell>
          <cell r="AV7463" t="str">
            <v>sc</v>
          </cell>
        </row>
        <row r="7464">
          <cell r="AP7464">
            <v>183676</v>
          </cell>
          <cell r="AQ7464">
            <v>14000112</v>
          </cell>
          <cell r="AR7464">
            <v>14</v>
          </cell>
          <cell r="AT7464" t="str">
            <v>SD Terminado Mantenimiento Periódico FDL LOS MARTIRES Local  Reporte servidor de mapas febrero 2016-</v>
          </cell>
          <cell r="AU7464">
            <v>0</v>
          </cell>
          <cell r="AV7464" t="str">
            <v>sc</v>
          </cell>
        </row>
        <row r="7465">
          <cell r="AP7465">
            <v>183726</v>
          </cell>
          <cell r="AQ7465">
            <v>14000101</v>
          </cell>
          <cell r="AR7465">
            <v>14</v>
          </cell>
          <cell r="AS7465">
            <v>41411</v>
          </cell>
          <cell r="AT7465" t="str">
            <v>SD Terminado Mantenimiento Periódico UAERMV Arterial  -</v>
          </cell>
          <cell r="AU7465">
            <v>0</v>
          </cell>
          <cell r="AV7465" t="str">
            <v>sc</v>
          </cell>
        </row>
        <row r="7466">
          <cell r="AP7466">
            <v>183727</v>
          </cell>
          <cell r="AQ7466">
            <v>14000101</v>
          </cell>
          <cell r="AR7466">
            <v>14</v>
          </cell>
          <cell r="AS7466">
            <v>41411</v>
          </cell>
          <cell r="AT7466" t="str">
            <v>SD Terminado Mantenimiento Periódico UAERMV Arterial  -</v>
          </cell>
          <cell r="AU7466">
            <v>0</v>
          </cell>
          <cell r="AV7466" t="str">
            <v>sc</v>
          </cell>
        </row>
        <row r="7467">
          <cell r="AP7467">
            <v>183755</v>
          </cell>
          <cell r="AQ7467">
            <v>14000073</v>
          </cell>
          <cell r="AR7467">
            <v>14</v>
          </cell>
          <cell r="AS7467">
            <v>40799</v>
          </cell>
          <cell r="AT7467" t="str">
            <v>UMV-78-2010 Terminado Rehabilitación UAERMV Local  -</v>
          </cell>
          <cell r="AU7467">
            <v>0</v>
          </cell>
          <cell r="AV7467" t="str">
            <v>VIABLE</v>
          </cell>
        </row>
        <row r="7468">
          <cell r="AP7468">
            <v>183756</v>
          </cell>
          <cell r="AQ7468">
            <v>14000062</v>
          </cell>
          <cell r="AR7468">
            <v>14</v>
          </cell>
          <cell r="AS7468">
            <v>40799</v>
          </cell>
          <cell r="AT7468" t="str">
            <v>UMV-78-2010 Terminado Rehabilitación UAERMV Local  -</v>
          </cell>
          <cell r="AU7468">
            <v>0</v>
          </cell>
          <cell r="AV7468" t="str">
            <v>VIABLE</v>
          </cell>
        </row>
        <row r="7469">
          <cell r="AP7469">
            <v>183802</v>
          </cell>
          <cell r="AQ7469">
            <v>14000209</v>
          </cell>
          <cell r="AR7469">
            <v>14</v>
          </cell>
          <cell r="AS7469">
            <v>42731</v>
          </cell>
          <cell r="AT7469" t="str">
            <v>SD Reservado Mantenimiento Rutinario IDU Circuito Movilidad EJECUCION SITP 2016 -</v>
          </cell>
          <cell r="AU7469">
            <v>0</v>
          </cell>
          <cell r="AV7469" t="str">
            <v>RESERVADO IDU</v>
          </cell>
        </row>
        <row r="7470">
          <cell r="AP7470">
            <v>183803</v>
          </cell>
          <cell r="AQ7470">
            <v>14000192</v>
          </cell>
          <cell r="AR7470">
            <v>14</v>
          </cell>
          <cell r="AS7470">
            <v>42731</v>
          </cell>
          <cell r="AT7470" t="str">
            <v>SD Reservado Mantenimiento Rutinario IDU Circuito Movilidad EJECUCION SITP 2016 -</v>
          </cell>
          <cell r="AU7470">
            <v>0</v>
          </cell>
          <cell r="AV7470" t="str">
            <v>RESERVADO IDU</v>
          </cell>
        </row>
        <row r="7471">
          <cell r="AP7471">
            <v>183804</v>
          </cell>
          <cell r="AQ7471">
            <v>14000182</v>
          </cell>
          <cell r="AR7471">
            <v>14</v>
          </cell>
          <cell r="AS7471">
            <v>42698</v>
          </cell>
          <cell r="AT7471" t="str">
            <v>LP 009-2016 Reservado Conservacion FDL LOS MARTIRES Circuito Movilidad SD -</v>
          </cell>
          <cell r="AU7471">
            <v>0</v>
          </cell>
          <cell r="AV7471" t="str">
            <v>RESERVADO FDL</v>
          </cell>
        </row>
        <row r="7472">
          <cell r="AP7472">
            <v>183805</v>
          </cell>
          <cell r="AQ7472">
            <v>14000170</v>
          </cell>
          <cell r="AR7472">
            <v>14</v>
          </cell>
          <cell r="AS7472">
            <v>42577</v>
          </cell>
          <cell r="AT7472" t="str">
            <v>SD Reservado Diagnostico IDU Circuito Movilidad SITP 2016 -</v>
          </cell>
          <cell r="AU7472">
            <v>0</v>
          </cell>
          <cell r="AV7472" t="str">
            <v>RESERVADO IDU</v>
          </cell>
        </row>
        <row r="7473">
          <cell r="AP7473">
            <v>183846</v>
          </cell>
          <cell r="AQ7473">
            <v>14000058</v>
          </cell>
          <cell r="AR7473">
            <v>14</v>
          </cell>
          <cell r="AS7473">
            <v>41481</v>
          </cell>
          <cell r="AT7473" t="str">
            <v>SD Terminado Mantenimiento Periódico UAERMV Circuito Movilidad  -</v>
          </cell>
          <cell r="AU7473">
            <v>0</v>
          </cell>
          <cell r="AV7473" t="str">
            <v>VIABLE</v>
          </cell>
        </row>
        <row r="7474">
          <cell r="AP7474">
            <v>183847</v>
          </cell>
          <cell r="AQ7474">
            <v>14000039</v>
          </cell>
          <cell r="AR7474">
            <v>14</v>
          </cell>
          <cell r="AS7474">
            <v>42249</v>
          </cell>
          <cell r="AT7474" t="str">
            <v>UMV-638-2013 Terminado Acciones de Movilidad UAERMV Circuito Movilidad  -</v>
          </cell>
          <cell r="AU7474">
            <v>0</v>
          </cell>
          <cell r="AV7474" t="str">
            <v>Estudios de Factibilidad y elaboración de los Estudios y Diseños de detalle de la Extensión del corredor Troncal Américas entre Puente Aranda a Troncal NQS</v>
          </cell>
        </row>
        <row r="7475">
          <cell r="AP7475">
            <v>183860</v>
          </cell>
          <cell r="AQ7475">
            <v>14000286</v>
          </cell>
          <cell r="AR7475">
            <v>14</v>
          </cell>
          <cell r="AS7475">
            <v>42768</v>
          </cell>
          <cell r="AT7475" t="str">
            <v>SD Reservado Acciones de Movilidad UAERMV Circuito Movilidad Salvando Vidas -</v>
          </cell>
          <cell r="AU7475">
            <v>0</v>
          </cell>
          <cell r="AV7475" t="str">
            <v>RESERVADO UMV</v>
          </cell>
        </row>
        <row r="7476">
          <cell r="AP7476">
            <v>183862</v>
          </cell>
          <cell r="AQ7476">
            <v>14000264</v>
          </cell>
          <cell r="AR7476">
            <v>14</v>
          </cell>
          <cell r="AS7476">
            <v>42768</v>
          </cell>
          <cell r="AT7476" t="str">
            <v>SD Reservado Acciones de Movilidad UAERMV Circuito Movilidad Salvando Vidas -</v>
          </cell>
          <cell r="AU7476">
            <v>0</v>
          </cell>
          <cell r="AV7476" t="str">
            <v>RESERVADO UMV</v>
          </cell>
        </row>
        <row r="7477">
          <cell r="AP7477">
            <v>472617</v>
          </cell>
          <cell r="AQ7477">
            <v>14000008</v>
          </cell>
          <cell r="AR7477">
            <v>14</v>
          </cell>
          <cell r="AS7477">
            <v>42403</v>
          </cell>
          <cell r="AT7477" t="str">
            <v>SD Reservado Mantenimiento Periódico UAERMV Local  -</v>
          </cell>
          <cell r="AU7477">
            <v>0</v>
          </cell>
          <cell r="AV7477" t="str">
            <v xml:space="preserve">Estudios de Factibilidad y elaboración de los Estudios y Diseños de detalle de la Extensión del corredor Troncal Américas entre Puente Aranda a Troncal NQS </v>
          </cell>
        </row>
        <row r="7478">
          <cell r="AP7478">
            <v>472619</v>
          </cell>
          <cell r="AQ7478">
            <v>14000144</v>
          </cell>
          <cell r="AR7478">
            <v>14</v>
          </cell>
          <cell r="AS7478">
            <v>42342</v>
          </cell>
          <cell r="AT7478" t="str">
            <v>IDU-137-2007 Terminado Construcción IDU Arterial  -</v>
          </cell>
          <cell r="AU7478">
            <v>0</v>
          </cell>
          <cell r="AV7478" t="str">
            <v>sc</v>
          </cell>
        </row>
        <row r="7479">
          <cell r="AP7479">
            <v>472627</v>
          </cell>
          <cell r="AQ7479">
            <v>14001665</v>
          </cell>
          <cell r="AR7479">
            <v>14</v>
          </cell>
          <cell r="AS7479">
            <v>42313</v>
          </cell>
          <cell r="AT7479" t="str">
            <v>IDU-70-2008 Terminado Rehabilitación IDU Circuito Movilidad  -</v>
          </cell>
          <cell r="AU7479">
            <v>0</v>
          </cell>
          <cell r="AV7479" t="str">
            <v>VIABLE</v>
          </cell>
        </row>
        <row r="7480">
          <cell r="AP7480">
            <v>472635</v>
          </cell>
          <cell r="AQ7480">
            <v>14001672</v>
          </cell>
          <cell r="AR7480">
            <v>14</v>
          </cell>
          <cell r="AS7480">
            <v>42313</v>
          </cell>
          <cell r="AT7480" t="str">
            <v>IDU-1669-2014 Terminado Rehabilitación IDU Circuito Movilidad  -</v>
          </cell>
          <cell r="AU7480">
            <v>0</v>
          </cell>
          <cell r="AV7480" t="str">
            <v>INTERVENCION IDU-1669-2014 Rehabilitación Fecha Reporte 4/11/2015</v>
          </cell>
        </row>
        <row r="7481">
          <cell r="AP7481">
            <v>472642</v>
          </cell>
          <cell r="AQ7481">
            <v>14001683</v>
          </cell>
          <cell r="AR7481">
            <v>14</v>
          </cell>
          <cell r="AS7481">
            <v>42249</v>
          </cell>
          <cell r="AT7481" t="str">
            <v>UMV-638-2013 Terminado Acciones de Movilidad UAERMV Circuito Movilidad  -</v>
          </cell>
          <cell r="AU7481">
            <v>0</v>
          </cell>
          <cell r="AV7481" t="str">
            <v>VIABLE</v>
          </cell>
        </row>
        <row r="7482">
          <cell r="AP7482">
            <v>472666</v>
          </cell>
          <cell r="AQ7482">
            <v>14001714</v>
          </cell>
          <cell r="AR7482">
            <v>14</v>
          </cell>
          <cell r="AS7482">
            <v>42249</v>
          </cell>
          <cell r="AT7482" t="str">
            <v>UMV-638-2013 Terminado Acciones de Movilidad UAERMV Circuito Movilidad  -</v>
          </cell>
          <cell r="AU7482">
            <v>0</v>
          </cell>
          <cell r="AV7482" t="str">
            <v>Estudios de Factibilidad y elaboración de los Estudios y Diseños de detalle de la Extensión del corredor Troncal Américas entre Puente Aranda a Troncal NQS</v>
          </cell>
        </row>
        <row r="7483">
          <cell r="AP7483">
            <v>472671</v>
          </cell>
          <cell r="AQ7483">
            <v>14001726</v>
          </cell>
          <cell r="AR7483">
            <v>14</v>
          </cell>
          <cell r="AS7483">
            <v>42249</v>
          </cell>
          <cell r="AT7483" t="str">
            <v>UMV-638-2013 Terminado Acciones de Movilidad UAERMV Circuito Movilidad  -</v>
          </cell>
          <cell r="AU7483">
            <v>0</v>
          </cell>
          <cell r="AV7483" t="str">
            <v>VIABLE</v>
          </cell>
        </row>
        <row r="7484">
          <cell r="AP7484">
            <v>506872</v>
          </cell>
          <cell r="AQ7484">
            <v>14001771</v>
          </cell>
          <cell r="AR7484">
            <v>14</v>
          </cell>
          <cell r="AS7484">
            <v>42412</v>
          </cell>
          <cell r="AT7484" t="str">
            <v>IDU-1806-2015 Contratado Mantenimiento Periódico IDU Arterial BRIGADA DE REACCIÓN VIAL -Puente6-POLIZA ESTABILIDAD ACTIVA</v>
          </cell>
          <cell r="AU7484">
            <v>43555</v>
          </cell>
          <cell r="AV7484" t="str">
            <v>sc</v>
          </cell>
        </row>
        <row r="7485">
          <cell r="AP7485">
            <v>506874</v>
          </cell>
          <cell r="AQ7485">
            <v>14001771</v>
          </cell>
          <cell r="AR7485">
            <v>14</v>
          </cell>
          <cell r="AS7485">
            <v>42412</v>
          </cell>
          <cell r="AT7485" t="str">
            <v>IDU-1806-2015 Contratado Mantenimiento Periódico IDU Arterial BRIGADA DE REACCIÓN VIAL -Puente6-POLIZA ESTABILIDAD ACTIVA</v>
          </cell>
          <cell r="AU7485">
            <v>43555</v>
          </cell>
          <cell r="AV7485" t="str">
            <v>sc</v>
          </cell>
        </row>
        <row r="7486">
          <cell r="AP7486">
            <v>506892</v>
          </cell>
          <cell r="AQ7486">
            <v>14001769</v>
          </cell>
          <cell r="AR7486">
            <v>14</v>
          </cell>
          <cell r="AS7486">
            <v>42412</v>
          </cell>
          <cell r="AT7486" t="str">
            <v>IDU-1806-2015 Contratado Mantenimiento Periódico IDU Arterial BRIGADA DE REACCIÓN VIAL -</v>
          </cell>
          <cell r="AU7486">
            <v>0</v>
          </cell>
          <cell r="AV7486" t="str">
            <v>sc</v>
          </cell>
        </row>
        <row r="7487">
          <cell r="AP7487">
            <v>506894</v>
          </cell>
          <cell r="AQ7487">
            <v>14001769</v>
          </cell>
          <cell r="AR7487">
            <v>14</v>
          </cell>
          <cell r="AS7487">
            <v>42412</v>
          </cell>
          <cell r="AT7487" t="str">
            <v>IDU-1806-2015 Contratado Mantenimiento Periódico IDU Arterial BRIGADA DE REACCIÓN VIAL -</v>
          </cell>
          <cell r="AU7487">
            <v>0</v>
          </cell>
          <cell r="AV7487" t="str">
            <v>sc</v>
          </cell>
        </row>
        <row r="7488">
          <cell r="AP7488">
            <v>506897</v>
          </cell>
          <cell r="AQ7488">
            <v>14000166</v>
          </cell>
          <cell r="AR7488">
            <v>14</v>
          </cell>
          <cell r="AS7488">
            <v>42412</v>
          </cell>
          <cell r="AT7488" t="str">
            <v>IDU-1806-2015 Contratado Mantenimiento Periódico IDU Arterial BRIGADA DE REACCIÓN VIAL -</v>
          </cell>
          <cell r="AU7488">
            <v>0</v>
          </cell>
          <cell r="AV7488" t="str">
            <v>sc</v>
          </cell>
        </row>
        <row r="7489">
          <cell r="AP7489">
            <v>506899</v>
          </cell>
          <cell r="AQ7489">
            <v>14000166</v>
          </cell>
          <cell r="AR7489">
            <v>14</v>
          </cell>
          <cell r="AS7489">
            <v>42412</v>
          </cell>
          <cell r="AT7489" t="str">
            <v>IDU-1806-2015 Contratado Mantenimiento Periódico IDU Arterial BRIGADA DE REACCIÓN VIAL -</v>
          </cell>
          <cell r="AU7489">
            <v>0</v>
          </cell>
          <cell r="AV7489" t="str">
            <v>sc</v>
          </cell>
        </row>
        <row r="7490">
          <cell r="AP7490">
            <v>506907</v>
          </cell>
          <cell r="AQ7490">
            <v>14001770</v>
          </cell>
          <cell r="AR7490">
            <v>14</v>
          </cell>
          <cell r="AS7490">
            <v>42412</v>
          </cell>
          <cell r="AT7490" t="str">
            <v>IDU-1806-2015 Contratado Mantenimiento Periódico IDU Arterial BRIGADA DE REACCIÓN VIAL -Puente-POLIZA ESTABILIDAD ACTIVA</v>
          </cell>
          <cell r="AU7490">
            <v>43555</v>
          </cell>
          <cell r="AV7490" t="str">
            <v>sc</v>
          </cell>
        </row>
        <row r="7491">
          <cell r="AP7491">
            <v>506909</v>
          </cell>
          <cell r="AQ7491">
            <v>14001770</v>
          </cell>
          <cell r="AR7491">
            <v>14</v>
          </cell>
          <cell r="AS7491">
            <v>42412</v>
          </cell>
          <cell r="AT7491" t="str">
            <v>IDU-1806-2015 Contratado Mantenimiento Periódico IDU Arterial BRIGADA DE REACCIÓN VIAL -Puente-POLIZA ESTABILIDAD ACTIVA</v>
          </cell>
          <cell r="AU7491">
            <v>43555</v>
          </cell>
          <cell r="AV7491" t="str">
            <v>sc</v>
          </cell>
        </row>
        <row r="7492">
          <cell r="AP7492">
            <v>507133</v>
          </cell>
          <cell r="AQ7492">
            <v>14000380</v>
          </cell>
          <cell r="AR7492">
            <v>14</v>
          </cell>
          <cell r="AS7492">
            <v>42412</v>
          </cell>
          <cell r="AT7492" t="str">
            <v>IDU-1806-2015 Contratado Mantenimiento Periódico IDU Arterial BRIGADA DE REACCIÓN VIAL -</v>
          </cell>
          <cell r="AU7492">
            <v>0</v>
          </cell>
          <cell r="AV7492" t="str">
            <v>sc</v>
          </cell>
        </row>
        <row r="7493">
          <cell r="AP7493">
            <v>507135</v>
          </cell>
          <cell r="AQ7493">
            <v>14000380</v>
          </cell>
          <cell r="AR7493">
            <v>14</v>
          </cell>
          <cell r="AS7493">
            <v>42412</v>
          </cell>
          <cell r="AT7493" t="str">
            <v>IDU-1806-2015 Contratado Mantenimiento Periódico IDU Arterial BRIGADA DE REACCIÓN VIAL -</v>
          </cell>
          <cell r="AU7493">
            <v>0</v>
          </cell>
          <cell r="AV7493" t="str">
            <v>sc</v>
          </cell>
        </row>
        <row r="7494">
          <cell r="AP7494">
            <v>507138</v>
          </cell>
          <cell r="AQ7494">
            <v>14000487</v>
          </cell>
          <cell r="AR7494">
            <v>14</v>
          </cell>
          <cell r="AS7494">
            <v>42412</v>
          </cell>
          <cell r="AT7494" t="str">
            <v>IDU-1806-2015 Contratado Mantenimiento Periódico IDU Arterial BRIGADA DE REACCIÓN VIAL -</v>
          </cell>
          <cell r="AU7494">
            <v>0</v>
          </cell>
          <cell r="AV7494" t="str">
            <v>sc</v>
          </cell>
        </row>
        <row r="7495">
          <cell r="AP7495">
            <v>507140</v>
          </cell>
          <cell r="AQ7495">
            <v>14000487</v>
          </cell>
          <cell r="AR7495">
            <v>14</v>
          </cell>
          <cell r="AS7495">
            <v>42412</v>
          </cell>
          <cell r="AT7495" t="str">
            <v>IDU-1806-2015 Contratado Mantenimiento Periódico IDU Arterial BRIGADA DE REACCIÓN VIAL -</v>
          </cell>
          <cell r="AU7495">
            <v>0</v>
          </cell>
          <cell r="AV7495" t="str">
            <v>sc</v>
          </cell>
        </row>
        <row r="7496">
          <cell r="AP7496">
            <v>507143</v>
          </cell>
          <cell r="AQ7496">
            <v>14000436</v>
          </cell>
          <cell r="AR7496">
            <v>14</v>
          </cell>
          <cell r="AS7496">
            <v>42412</v>
          </cell>
          <cell r="AT7496" t="str">
            <v>IDU-1806-2015 Contratado Mantenimiento Periódico IDU Arterial BRIGADA DE REACCIÓN VIAL -</v>
          </cell>
          <cell r="AU7496">
            <v>0</v>
          </cell>
          <cell r="AV7496" t="str">
            <v>sc</v>
          </cell>
        </row>
        <row r="7497">
          <cell r="AP7497">
            <v>507145</v>
          </cell>
          <cell r="AQ7497">
            <v>14000436</v>
          </cell>
          <cell r="AR7497">
            <v>14</v>
          </cell>
          <cell r="AS7497">
            <v>42412</v>
          </cell>
          <cell r="AT7497" t="str">
            <v>IDU-1806-2015 Contratado Mantenimiento Periódico IDU Arterial BRIGADA DE REACCIÓN VIAL -</v>
          </cell>
          <cell r="AU7497">
            <v>0</v>
          </cell>
          <cell r="AV7497" t="str">
            <v>sc</v>
          </cell>
        </row>
        <row r="7498">
          <cell r="AP7498">
            <v>507148</v>
          </cell>
          <cell r="AQ7498">
            <v>14000355</v>
          </cell>
          <cell r="AR7498">
            <v>14</v>
          </cell>
          <cell r="AS7498">
            <v>42412</v>
          </cell>
          <cell r="AT7498" t="str">
            <v>IDU-1806-2015 Contratado Mantenimiento Periódico IDU Arterial BRIGADA DE REACCIÓN VIAL -</v>
          </cell>
          <cell r="AU7498">
            <v>0</v>
          </cell>
          <cell r="AV7498" t="str">
            <v>sc</v>
          </cell>
        </row>
        <row r="7499">
          <cell r="AP7499">
            <v>507150</v>
          </cell>
          <cell r="AQ7499">
            <v>14000355</v>
          </cell>
          <cell r="AR7499">
            <v>14</v>
          </cell>
          <cell r="AS7499">
            <v>42412</v>
          </cell>
          <cell r="AT7499" t="str">
            <v>IDU-1806-2015 Contratado Mantenimiento Periódico IDU Arterial BRIGADA DE REACCIÓN VIAL -</v>
          </cell>
          <cell r="AU7499">
            <v>0</v>
          </cell>
          <cell r="AV7499" t="str">
            <v>sc</v>
          </cell>
        </row>
        <row r="7500">
          <cell r="AP7500">
            <v>507153</v>
          </cell>
          <cell r="AQ7500">
            <v>14000330</v>
          </cell>
          <cell r="AR7500">
            <v>14</v>
          </cell>
          <cell r="AS7500">
            <v>42412</v>
          </cell>
          <cell r="AT7500" t="str">
            <v>IDU-1806-2015 Contratado Mantenimiento Periódico IDU Arterial BRIGADA DE REACCIÓN VIAL -</v>
          </cell>
          <cell r="AU7500">
            <v>0</v>
          </cell>
          <cell r="AV7500" t="str">
            <v>sc</v>
          </cell>
        </row>
        <row r="7501">
          <cell r="AP7501">
            <v>507155</v>
          </cell>
          <cell r="AQ7501">
            <v>14000330</v>
          </cell>
          <cell r="AR7501">
            <v>14</v>
          </cell>
          <cell r="AS7501">
            <v>42412</v>
          </cell>
          <cell r="AT7501" t="str">
            <v>IDU-1806-2015 Contratado Mantenimiento Periódico IDU Arterial BRIGADA DE REACCIÓN VIAL -</v>
          </cell>
          <cell r="AU7501">
            <v>0</v>
          </cell>
          <cell r="AV7501" t="str">
            <v>sc</v>
          </cell>
        </row>
        <row r="7502">
          <cell r="AP7502">
            <v>507158</v>
          </cell>
          <cell r="AQ7502">
            <v>14000320</v>
          </cell>
          <cell r="AR7502">
            <v>14</v>
          </cell>
          <cell r="AS7502">
            <v>42412</v>
          </cell>
          <cell r="AT7502" t="str">
            <v>IDU-1806-2015 Contratado Mantenimiento Periódico IDU Arterial BRIGADA DE REACCIÓN VIAL -</v>
          </cell>
          <cell r="AU7502">
            <v>0</v>
          </cell>
          <cell r="AV7502" t="str">
            <v>sc</v>
          </cell>
        </row>
        <row r="7503">
          <cell r="AP7503">
            <v>507160</v>
          </cell>
          <cell r="AQ7503">
            <v>14000320</v>
          </cell>
          <cell r="AR7503">
            <v>14</v>
          </cell>
          <cell r="AS7503">
            <v>42412</v>
          </cell>
          <cell r="AT7503" t="str">
            <v>IDU-1806-2015 Contratado Mantenimiento Periódico IDU Arterial BRIGADA DE REACCIÓN VIAL -</v>
          </cell>
          <cell r="AU7503">
            <v>0</v>
          </cell>
          <cell r="AV7503" t="str">
            <v>sc</v>
          </cell>
        </row>
        <row r="7504">
          <cell r="AP7504">
            <v>507163</v>
          </cell>
          <cell r="AQ7504">
            <v>14000231</v>
          </cell>
          <cell r="AR7504">
            <v>14</v>
          </cell>
          <cell r="AS7504">
            <v>42412</v>
          </cell>
          <cell r="AT7504" t="str">
            <v>IDU-1806-2015 Contratado Mantenimiento Periódico IDU Arterial BRIGADA DE REACCIÓN VIAL -</v>
          </cell>
          <cell r="AU7504">
            <v>0</v>
          </cell>
          <cell r="AV7504" t="str">
            <v>sc</v>
          </cell>
        </row>
        <row r="7505">
          <cell r="AP7505">
            <v>507165</v>
          </cell>
          <cell r="AQ7505">
            <v>14000231</v>
          </cell>
          <cell r="AR7505">
            <v>14</v>
          </cell>
          <cell r="AS7505">
            <v>42412</v>
          </cell>
          <cell r="AT7505" t="str">
            <v>IDU-1806-2015 Contratado Mantenimiento Periódico IDU Arterial BRIGADA DE REACCIÓN VIAL -</v>
          </cell>
          <cell r="AU7505">
            <v>0</v>
          </cell>
          <cell r="AV7505" t="str">
            <v>sc</v>
          </cell>
        </row>
        <row r="7506">
          <cell r="AP7506">
            <v>507168</v>
          </cell>
          <cell r="AQ7506">
            <v>14000199</v>
          </cell>
          <cell r="AR7506">
            <v>14</v>
          </cell>
          <cell r="AS7506">
            <v>42412</v>
          </cell>
          <cell r="AT7506" t="str">
            <v>IDU-1806-2015 Contratado Mantenimiento Periódico IDU Arterial BRIGADA DE REACCIÓN VIAL -</v>
          </cell>
          <cell r="AU7506">
            <v>0</v>
          </cell>
          <cell r="AV7506" t="str">
            <v>sc</v>
          </cell>
        </row>
        <row r="7507">
          <cell r="AP7507">
            <v>507170</v>
          </cell>
          <cell r="AQ7507">
            <v>14000199</v>
          </cell>
          <cell r="AR7507">
            <v>14</v>
          </cell>
          <cell r="AS7507">
            <v>42412</v>
          </cell>
          <cell r="AT7507" t="str">
            <v>IDU-1806-2015 Contratado Mantenimiento Periódico IDU Arterial BRIGADA DE REACCIÓN VIAL -</v>
          </cell>
          <cell r="AU7507">
            <v>0</v>
          </cell>
          <cell r="AV7507" t="str">
            <v>sc</v>
          </cell>
        </row>
        <row r="7508">
          <cell r="AP7508">
            <v>507178</v>
          </cell>
          <cell r="AQ7508">
            <v>14000458</v>
          </cell>
          <cell r="AR7508">
            <v>14</v>
          </cell>
          <cell r="AS7508">
            <v>42412</v>
          </cell>
          <cell r="AT7508" t="str">
            <v>IDU-1806-2015 Contratado Mantenimiento Periódico IDU Arterial BRIGADA DE REACCIÓN VIAL -</v>
          </cell>
          <cell r="AU7508">
            <v>0</v>
          </cell>
          <cell r="AV7508" t="str">
            <v>sc</v>
          </cell>
        </row>
        <row r="7509">
          <cell r="AP7509">
            <v>507180</v>
          </cell>
          <cell r="AQ7509">
            <v>14000458</v>
          </cell>
          <cell r="AR7509">
            <v>14</v>
          </cell>
          <cell r="AS7509">
            <v>42412</v>
          </cell>
          <cell r="AT7509" t="str">
            <v>IDU-1806-2015 Contratado Mantenimiento Periódico IDU Arterial BRIGADA DE REACCIÓN VIAL -</v>
          </cell>
          <cell r="AU7509">
            <v>0</v>
          </cell>
          <cell r="AV7509" t="str">
            <v>sc</v>
          </cell>
        </row>
        <row r="7510">
          <cell r="AP7510">
            <v>508402</v>
          </cell>
          <cell r="AQ7510">
            <v>15000109</v>
          </cell>
          <cell r="AR7510">
            <v>14</v>
          </cell>
          <cell r="AS7510">
            <v>42313</v>
          </cell>
          <cell r="AT7510" t="str">
            <v>IDU-1825-2013 Terminado Mantenimiento Periódico IDU Arterial  -</v>
          </cell>
          <cell r="AU7510">
            <v>0</v>
          </cell>
          <cell r="AV7510" t="str">
            <v>sc</v>
          </cell>
        </row>
        <row r="7511">
          <cell r="AP7511">
            <v>508782</v>
          </cell>
          <cell r="AQ7511">
            <v>14001407</v>
          </cell>
          <cell r="AR7511">
            <v>14</v>
          </cell>
          <cell r="AS7511">
            <v>42313</v>
          </cell>
          <cell r="AT7511" t="str">
            <v>IDU-70-2008 Terminado Mantenimiento Periódico IDU Arterial  -</v>
          </cell>
          <cell r="AU7511">
            <v>0</v>
          </cell>
          <cell r="AV7511" t="str">
            <v>sc</v>
          </cell>
        </row>
        <row r="7512">
          <cell r="AP7512">
            <v>508802</v>
          </cell>
          <cell r="AQ7512">
            <v>14001379</v>
          </cell>
          <cell r="AR7512">
            <v>14</v>
          </cell>
          <cell r="AS7512">
            <v>42313</v>
          </cell>
          <cell r="AT7512" t="str">
            <v>IDU-70-2008 Terminado Rehabilitación IDU Arterial  -</v>
          </cell>
          <cell r="AU7512">
            <v>0</v>
          </cell>
          <cell r="AV7512" t="str">
            <v>sc</v>
          </cell>
        </row>
        <row r="7513">
          <cell r="AP7513">
            <v>508804</v>
          </cell>
          <cell r="AQ7513">
            <v>14001379</v>
          </cell>
          <cell r="AR7513">
            <v>14</v>
          </cell>
          <cell r="AS7513">
            <v>42313</v>
          </cell>
          <cell r="AT7513" t="str">
            <v>IDU-70-2008 Terminado Rehabilitación IDU Arterial  -</v>
          </cell>
          <cell r="AU7513">
            <v>0</v>
          </cell>
          <cell r="AV7513" t="str">
            <v>sc</v>
          </cell>
        </row>
        <row r="7514">
          <cell r="AP7514">
            <v>508809</v>
          </cell>
          <cell r="AQ7514">
            <v>14001348</v>
          </cell>
          <cell r="AR7514">
            <v>14</v>
          </cell>
          <cell r="AS7514">
            <v>42313</v>
          </cell>
          <cell r="AT7514" t="str">
            <v>IDU-70-2008 Terminado Rehabilitación IDU Arterial  -</v>
          </cell>
          <cell r="AU7514">
            <v>0</v>
          </cell>
          <cell r="AV7514" t="str">
            <v>sc</v>
          </cell>
        </row>
        <row r="7515">
          <cell r="AP7515">
            <v>511102</v>
          </cell>
          <cell r="AQ7515">
            <v>14000702</v>
          </cell>
          <cell r="AR7515">
            <v>14</v>
          </cell>
          <cell r="AS7515">
            <v>42342</v>
          </cell>
          <cell r="AT7515" t="str">
            <v>IDU-044-2010 Terminado Construcción IDU Arterial  -Calzada 4-POLIZA ESTABILIDAD ACTIVA</v>
          </cell>
          <cell r="AV7515" t="str">
            <v>sc</v>
          </cell>
        </row>
        <row r="7516">
          <cell r="AP7516">
            <v>511151</v>
          </cell>
          <cell r="AQ7516">
            <v>14001364</v>
          </cell>
          <cell r="AR7516">
            <v>14</v>
          </cell>
          <cell r="AS7516">
            <v>42342</v>
          </cell>
          <cell r="AT7516" t="str">
            <v>IDU-044-2010 Terminado Construcción IDU Arterial  -Calzada 4-6-POLIZA ESTABILIDAD ACTIVA</v>
          </cell>
          <cell r="AV7516" t="str">
            <v>sc</v>
          </cell>
        </row>
        <row r="7517">
          <cell r="AP7517">
            <v>511158</v>
          </cell>
          <cell r="AQ7517">
            <v>14000872</v>
          </cell>
          <cell r="AR7517">
            <v>14</v>
          </cell>
          <cell r="AS7517">
            <v>42342</v>
          </cell>
          <cell r="AT7517" t="str">
            <v>IDU-044-2010 Terminado Construcción IDU Arterial  -Calzada 4-6 Separador 5-POLIZA ESTABILIDAD ACTIVA</v>
          </cell>
          <cell r="AV7517" t="str">
            <v>sc</v>
          </cell>
        </row>
        <row r="7518">
          <cell r="AP7518">
            <v>511179</v>
          </cell>
          <cell r="AQ7518">
            <v>14000828</v>
          </cell>
          <cell r="AR7518">
            <v>14</v>
          </cell>
          <cell r="AS7518">
            <v>42342</v>
          </cell>
          <cell r="AT7518" t="str">
            <v>IDU-044-2010 Terminado Construcción IDU Arterial  -Calzada 4-6 Separador 5-POLIZA ESTABILIDAD ACTIVA</v>
          </cell>
          <cell r="AV7518" t="str">
            <v>sc</v>
          </cell>
        </row>
        <row r="7519">
          <cell r="AP7519">
            <v>511186</v>
          </cell>
          <cell r="AQ7519">
            <v>14000816</v>
          </cell>
          <cell r="AR7519">
            <v>14</v>
          </cell>
          <cell r="AS7519">
            <v>42342</v>
          </cell>
          <cell r="AT7519" t="str">
            <v>IDU-044-2010 Terminado Construcción IDU Arterial  -Calzada 4-6 Separador 5-POLIZA ESTABILIDAD ACTIVA</v>
          </cell>
          <cell r="AV7519" t="str">
            <v>sc</v>
          </cell>
        </row>
        <row r="7520">
          <cell r="AP7520">
            <v>511193</v>
          </cell>
          <cell r="AQ7520">
            <v>14000748</v>
          </cell>
          <cell r="AR7520">
            <v>14</v>
          </cell>
          <cell r="AS7520">
            <v>42342</v>
          </cell>
          <cell r="AT7520" t="str">
            <v>IDU-044-2010 Terminado Construcción IDU Arterial  -Calzada 4-6 Separador 5-POLIZA ESTABILIDAD ACTIVA</v>
          </cell>
          <cell r="AV7520" t="str">
            <v>sc</v>
          </cell>
        </row>
        <row r="7521">
          <cell r="AP7521">
            <v>511205</v>
          </cell>
          <cell r="AQ7521">
            <v>14000783</v>
          </cell>
          <cell r="AR7521">
            <v>14</v>
          </cell>
          <cell r="AS7521">
            <v>42342</v>
          </cell>
          <cell r="AT7521" t="str">
            <v>IDU-044-2010 Terminado Construcción IDU Arterial  -Calzada 2-4-6-8 Separador 5-POLIZA ESTABILIDAD ACTIVA</v>
          </cell>
          <cell r="AV7521" t="str">
            <v>sc</v>
          </cell>
        </row>
        <row r="7522">
          <cell r="AP7522">
            <v>511720</v>
          </cell>
          <cell r="AQ7522">
            <v>14000671</v>
          </cell>
          <cell r="AR7522">
            <v>14</v>
          </cell>
          <cell r="AS7522">
            <v>42342</v>
          </cell>
          <cell r="AT7522" t="str">
            <v>IDU-044-2010 Terminado Construcción IDU Arterial  -</v>
          </cell>
          <cell r="AV7522" t="str">
            <v>sc</v>
          </cell>
        </row>
        <row r="7523">
          <cell r="AP7523">
            <v>511734</v>
          </cell>
          <cell r="AQ7523">
            <v>14000640</v>
          </cell>
          <cell r="AR7523">
            <v>14</v>
          </cell>
          <cell r="AS7523">
            <v>42342</v>
          </cell>
          <cell r="AT7523" t="str">
            <v>IDU-044-2010 Terminado Construcción IDU Arterial  -</v>
          </cell>
          <cell r="AV7523" t="str">
            <v>sc</v>
          </cell>
        </row>
        <row r="7524">
          <cell r="AP7524">
            <v>511741</v>
          </cell>
          <cell r="AQ7524">
            <v>14000617</v>
          </cell>
          <cell r="AR7524">
            <v>14</v>
          </cell>
          <cell r="AS7524">
            <v>42342</v>
          </cell>
          <cell r="AT7524" t="str">
            <v>IDU-044-2010 Terminado Construcción IDU Arterial  -</v>
          </cell>
          <cell r="AV7524" t="str">
            <v>sc</v>
          </cell>
        </row>
        <row r="7525">
          <cell r="AP7525">
            <v>511783</v>
          </cell>
          <cell r="AQ7525">
            <v>14001542</v>
          </cell>
          <cell r="AR7525">
            <v>14</v>
          </cell>
          <cell r="AS7525">
            <v>42313</v>
          </cell>
          <cell r="AT7525" t="str">
            <v>IDU-1669-2014 En Ejecución Reconstrucción IDU Circuito Movilidad  -</v>
          </cell>
          <cell r="AV7525" t="str">
            <v>sc</v>
          </cell>
        </row>
        <row r="7526">
          <cell r="AP7526">
            <v>511795</v>
          </cell>
          <cell r="AQ7526">
            <v>14001601</v>
          </cell>
          <cell r="AR7526">
            <v>14</v>
          </cell>
          <cell r="AS7526">
            <v>42313</v>
          </cell>
          <cell r="AT7526" t="str">
            <v>IDU-1669-2014 Terminado Reconstrucción IDU Circuito Movilidad  -</v>
          </cell>
          <cell r="AV7526" t="str">
            <v>sc</v>
          </cell>
        </row>
        <row r="7527">
          <cell r="AP7527">
            <v>511800</v>
          </cell>
          <cell r="AQ7527">
            <v>14000666</v>
          </cell>
          <cell r="AR7527">
            <v>14</v>
          </cell>
          <cell r="AS7527">
            <v>42313</v>
          </cell>
          <cell r="AT7527" t="str">
            <v>IDU-071-2012 Terminado Rehabilitación IDU Circuito Movilidad  -Calzada4-POLIZA ESTABILIDAD ACTIVA</v>
          </cell>
          <cell r="AV7527" t="str">
            <v>VIABLE</v>
          </cell>
        </row>
        <row r="7528">
          <cell r="AP7528">
            <v>511806</v>
          </cell>
          <cell r="AQ7528">
            <v>14001401</v>
          </cell>
          <cell r="AR7528">
            <v>14</v>
          </cell>
          <cell r="AS7528">
            <v>42521</v>
          </cell>
          <cell r="AT7528" t="str">
            <v>SD Terminado Mantenimiento Periódico UAERMV Circuito Movilidad  -</v>
          </cell>
          <cell r="AV7528" t="str">
            <v>sc</v>
          </cell>
        </row>
        <row r="7529">
          <cell r="AP7529">
            <v>511809</v>
          </cell>
          <cell r="AQ7529">
            <v>14000489</v>
          </cell>
          <cell r="AR7529">
            <v>14</v>
          </cell>
          <cell r="AS7529">
            <v>42313</v>
          </cell>
          <cell r="AT7529" t="str">
            <v>IDU-071-2012 Terminado Rehabilitación IDU Circuito Movilidad  -Calzada2-4-POLIZA ESTABILIDAD ACTIVA</v>
          </cell>
          <cell r="AV7529" t="str">
            <v>POLIZA ESTABILIDAD ACTIVA IDU 071/12 Vencimiento 14/9/2019</v>
          </cell>
        </row>
        <row r="7530">
          <cell r="AP7530">
            <v>511811</v>
          </cell>
          <cell r="AQ7530">
            <v>14000489</v>
          </cell>
          <cell r="AR7530">
            <v>14</v>
          </cell>
          <cell r="AS7530">
            <v>42313</v>
          </cell>
          <cell r="AT7530" t="str">
            <v>IDU-071-2012 Terminado Rehabilitación IDU Circuito Movilidad  -Calzada2-4-POLIZA ESTABILIDAD ACTIVA</v>
          </cell>
          <cell r="AV7530" t="str">
            <v>POLIZA ESTABILIDAD ACTIVA IDU 071/12 Vencimiento 14/9/2019</v>
          </cell>
        </row>
        <row r="7531">
          <cell r="AP7531">
            <v>511814</v>
          </cell>
          <cell r="AQ7531">
            <v>14000531</v>
          </cell>
          <cell r="AR7531">
            <v>14</v>
          </cell>
          <cell r="AS7531">
            <v>42313</v>
          </cell>
          <cell r="AT7531" t="str">
            <v>IDU-071-2012 Terminado Rehabilitación IDU Circuito Movilidad  -Calzada2-4-POLIZA ESTABILIDAD ACTIVA</v>
          </cell>
          <cell r="AV7531" t="str">
            <v>VIABLE</v>
          </cell>
        </row>
        <row r="7532">
          <cell r="AP7532">
            <v>511816</v>
          </cell>
          <cell r="AQ7532">
            <v>14000531</v>
          </cell>
          <cell r="AR7532">
            <v>14</v>
          </cell>
          <cell r="AS7532">
            <v>42313</v>
          </cell>
          <cell r="AT7532" t="str">
            <v>IDU-071-2012 Terminado Rehabilitación IDU Circuito Movilidad  -Calzada2-4-POLIZA ESTABILIDAD ACTIVA</v>
          </cell>
          <cell r="AV7532" t="str">
            <v>VIABLE</v>
          </cell>
        </row>
        <row r="7533">
          <cell r="AP7533">
            <v>511819</v>
          </cell>
          <cell r="AQ7533">
            <v>14000612</v>
          </cell>
          <cell r="AR7533">
            <v>14</v>
          </cell>
          <cell r="AS7533">
            <v>42313</v>
          </cell>
          <cell r="AT7533" t="str">
            <v>IDU-071-2012 Terminado Rehabilitación IDU Circuito Movilidad  -Calzada2-4-POLIZA ESTABILIDAD ACTIVA</v>
          </cell>
          <cell r="AV7533" t="str">
            <v>POLIZA ESTABILIDAD ACTIVA IDU 071/12 Vencimiento 14/9/2019</v>
          </cell>
        </row>
        <row r="7534">
          <cell r="AP7534">
            <v>511821</v>
          </cell>
          <cell r="AQ7534">
            <v>14000612</v>
          </cell>
          <cell r="AR7534">
            <v>14</v>
          </cell>
          <cell r="AS7534">
            <v>42313</v>
          </cell>
          <cell r="AT7534" t="str">
            <v>IDU-071-2012 Terminado Rehabilitación IDU Circuito Movilidad  -Calzada2-4-POLIZA ESTABILIDAD ACTIVA</v>
          </cell>
          <cell r="AV7534" t="str">
            <v>POLIZA ESTABILIDAD ACTIVA IDU 071/12 Vencimiento 14/9/2019</v>
          </cell>
        </row>
        <row r="7535">
          <cell r="AP7535">
            <v>511824</v>
          </cell>
          <cell r="AQ7535">
            <v>14000732</v>
          </cell>
          <cell r="AR7535">
            <v>14</v>
          </cell>
          <cell r="AS7535">
            <v>42249</v>
          </cell>
          <cell r="AT7535" t="str">
            <v>UMV-638-2013 Terminado Acciones de Movilidad UAERMV Circuito Movilidad  -</v>
          </cell>
          <cell r="AV7535" t="str">
            <v>VIABLE</v>
          </cell>
        </row>
        <row r="7536">
          <cell r="AP7536">
            <v>511826</v>
          </cell>
          <cell r="AQ7536">
            <v>14000732</v>
          </cell>
          <cell r="AR7536">
            <v>14</v>
          </cell>
          <cell r="AS7536">
            <v>42249</v>
          </cell>
          <cell r="AT7536" t="str">
            <v>UMV-638-2013 Terminado Acciones de Movilidad UAERMV Circuito Movilidad  -</v>
          </cell>
          <cell r="AV7536" t="str">
            <v>VIABLE</v>
          </cell>
        </row>
        <row r="7537">
          <cell r="AP7537">
            <v>511829</v>
          </cell>
          <cell r="AQ7537">
            <v>14000427</v>
          </cell>
          <cell r="AR7537">
            <v>14</v>
          </cell>
          <cell r="AS7537">
            <v>42313</v>
          </cell>
          <cell r="AT7537" t="str">
            <v>IDU-071-2012 Terminado Rehabilitación IDU Circuito Movilidad  -Calzada2-4-POLIZA ESTABILIDAD ACTIVA</v>
          </cell>
          <cell r="AV7537" t="str">
            <v>POLIZA ESTABILIDAD ACTIVA IDU 071/12 Vencimiento 14/9/2019</v>
          </cell>
        </row>
        <row r="7538">
          <cell r="AP7538">
            <v>511831</v>
          </cell>
          <cell r="AQ7538">
            <v>14000427</v>
          </cell>
          <cell r="AR7538">
            <v>14</v>
          </cell>
          <cell r="AS7538">
            <v>42313</v>
          </cell>
          <cell r="AT7538" t="str">
            <v>IDU-071-2012 Terminado Rehabilitación IDU Circuito Movilidad  -Calzada2-4-POLIZA ESTABILIDAD ACTIVA</v>
          </cell>
          <cell r="AV7538" t="str">
            <v>POLIZA ESTABILIDAD ACTIVA IDU 071/12 Vencimiento 14/9/2019</v>
          </cell>
        </row>
        <row r="7539">
          <cell r="AP7539">
            <v>511839</v>
          </cell>
          <cell r="AQ7539">
            <v>14000815</v>
          </cell>
          <cell r="AR7539">
            <v>14</v>
          </cell>
          <cell r="AS7539">
            <v>42342</v>
          </cell>
          <cell r="AT7539" t="str">
            <v>IDU-044-2010 Terminado Construcción IDU Circuito Movilidad  -</v>
          </cell>
          <cell r="AV7539" t="str">
            <v>VIABLE</v>
          </cell>
        </row>
        <row r="7540">
          <cell r="AP7540">
            <v>511850</v>
          </cell>
          <cell r="AQ7540">
            <v>14000574</v>
          </cell>
          <cell r="AR7540">
            <v>14</v>
          </cell>
          <cell r="AS7540">
            <v>42313</v>
          </cell>
          <cell r="AT7540" t="str">
            <v>IDU-071-2012 Terminado Rehabilitación IDU Circuito Movilidad  -Calzada2-4-POLIZA ESTABILIDAD ACTIVA</v>
          </cell>
          <cell r="AV7540" t="str">
            <v>VIABLE</v>
          </cell>
        </row>
        <row r="7541">
          <cell r="AP7541">
            <v>511852</v>
          </cell>
          <cell r="AQ7541">
            <v>14000574</v>
          </cell>
          <cell r="AR7541">
            <v>14</v>
          </cell>
          <cell r="AS7541">
            <v>42313</v>
          </cell>
          <cell r="AT7541" t="str">
            <v>IDU-071-2012 Terminado Rehabilitación IDU Circuito Movilidad  -Calzada2-4-POLIZA ESTABILIDAD ACTIVA</v>
          </cell>
          <cell r="AV7541" t="str">
            <v>VIABLE</v>
          </cell>
        </row>
        <row r="7542">
          <cell r="AP7542">
            <v>512586</v>
          </cell>
          <cell r="AQ7542">
            <v>14000548</v>
          </cell>
          <cell r="AR7542">
            <v>14</v>
          </cell>
          <cell r="AS7542">
            <v>42313</v>
          </cell>
          <cell r="AT7542" t="str">
            <v>IDU-70-2008 Terminado Rehabilitación IDU Arterial  -Calzada2-POLIZA ESTABILIDAD ACTIVA</v>
          </cell>
          <cell r="AV7542" t="str">
            <v>sc</v>
          </cell>
        </row>
        <row r="7543">
          <cell r="AP7543">
            <v>512589</v>
          </cell>
          <cell r="AQ7543">
            <v>14000459</v>
          </cell>
          <cell r="AR7543">
            <v>14</v>
          </cell>
          <cell r="AS7543">
            <v>42313</v>
          </cell>
          <cell r="AT7543" t="str">
            <v>IDU-70-2008 Terminado Rehabilitación IDU Arterial  -Calzada2-POLIZA ESTABILIDAD ACTIVA</v>
          </cell>
          <cell r="AV7543" t="str">
            <v>sc</v>
          </cell>
        </row>
        <row r="7544">
          <cell r="AP7544">
            <v>512592</v>
          </cell>
          <cell r="AQ7544">
            <v>14000670</v>
          </cell>
          <cell r="AR7544">
            <v>14</v>
          </cell>
          <cell r="AS7544">
            <v>42313</v>
          </cell>
          <cell r="AT7544" t="str">
            <v>IDU-70-2008 Terminado Rehabilitación IDU Arterial  -</v>
          </cell>
          <cell r="AV7544" t="str">
            <v>sc</v>
          </cell>
        </row>
        <row r="7545">
          <cell r="AP7545">
            <v>512595</v>
          </cell>
          <cell r="AQ7545">
            <v>14000591</v>
          </cell>
          <cell r="AR7545">
            <v>14</v>
          </cell>
          <cell r="AS7545">
            <v>42313</v>
          </cell>
          <cell r="AT7545" t="str">
            <v>IDU-70-2008 Terminado Rehabilitación IDU Arterial  -Calzada2-POLIZA ESTABILIDAD ACTIVA</v>
          </cell>
          <cell r="AV7545" t="str">
            <v>sc</v>
          </cell>
        </row>
        <row r="7546">
          <cell r="AP7546">
            <v>512598</v>
          </cell>
          <cell r="AQ7546">
            <v>14000512</v>
          </cell>
          <cell r="AR7546">
            <v>14</v>
          </cell>
          <cell r="AS7546">
            <v>42313</v>
          </cell>
          <cell r="AT7546" t="str">
            <v>IDU-70-2008 Terminado Rehabilitación IDU Arterial  -Calzada2-POLIZA ESTABILIDAD ACTIVA</v>
          </cell>
          <cell r="AV7546" t="str">
            <v>sc</v>
          </cell>
        </row>
        <row r="7547">
          <cell r="AP7547">
            <v>512617</v>
          </cell>
          <cell r="AQ7547">
            <v>14000632</v>
          </cell>
          <cell r="AR7547">
            <v>14</v>
          </cell>
          <cell r="AS7547">
            <v>42313</v>
          </cell>
          <cell r="AT7547" t="str">
            <v>IDU-70-2008 Terminado Rehabilitación IDU Arterial  -</v>
          </cell>
          <cell r="AV7547" t="str">
            <v>sc</v>
          </cell>
        </row>
        <row r="7548">
          <cell r="AP7548">
            <v>512802</v>
          </cell>
          <cell r="AQ7548">
            <v>14001691</v>
          </cell>
          <cell r="AR7548">
            <v>14</v>
          </cell>
          <cell r="AS7548">
            <v>42731</v>
          </cell>
          <cell r="AT7548" t="str">
            <v>SD Reservado Mantenimiento Rutinario IDU Circuito Movilidad EJECUCION SITP 2016 -</v>
          </cell>
          <cell r="AV7548" t="str">
            <v>sc</v>
          </cell>
        </row>
        <row r="7549">
          <cell r="AP7549">
            <v>512804</v>
          </cell>
          <cell r="AQ7549">
            <v>14001691</v>
          </cell>
          <cell r="AR7549">
            <v>14</v>
          </cell>
          <cell r="AS7549">
            <v>42781</v>
          </cell>
          <cell r="AT7549" t="str">
            <v>SD Reservado Acciones de Movilidad UAERMV Circuito Movilidad Salvando Vidas La DTP autoriza la intervención por parte de la UMV correo de 13/02/2017-</v>
          </cell>
          <cell r="AV7549" t="str">
            <v>sc</v>
          </cell>
        </row>
        <row r="7550">
          <cell r="AP7550">
            <v>512840</v>
          </cell>
          <cell r="AQ7550">
            <v>14001461</v>
          </cell>
          <cell r="AR7550">
            <v>14</v>
          </cell>
          <cell r="AS7550">
            <v>42768</v>
          </cell>
          <cell r="AT7550" t="str">
            <v>SD Reservado Acciones de Movilidad UAERMV Circuito Movilidad Salvando Vidas -</v>
          </cell>
          <cell r="AV7550" t="str">
            <v>RESERVADO UMV</v>
          </cell>
        </row>
        <row r="7551">
          <cell r="AP7551">
            <v>512865</v>
          </cell>
          <cell r="AQ7551">
            <v>14000902</v>
          </cell>
          <cell r="AR7551">
            <v>14</v>
          </cell>
          <cell r="AS7551">
            <v>42768</v>
          </cell>
          <cell r="AT7551" t="str">
            <v>SD Reservado Acciones de Movilidad UAERMV Circuito Movilidad Salvando Vidas -</v>
          </cell>
          <cell r="AV7551" t="str">
            <v>sc</v>
          </cell>
        </row>
        <row r="7552">
          <cell r="AP7552">
            <v>512873</v>
          </cell>
          <cell r="AQ7552">
            <v>14000832</v>
          </cell>
          <cell r="AR7552">
            <v>14</v>
          </cell>
          <cell r="AS7552">
            <v>41519</v>
          </cell>
          <cell r="AT7552" t="str">
            <v>SD Terminado Mantenimiento Periódico UAERMV Circuito Movilidad  -</v>
          </cell>
          <cell r="AV7552" t="str">
            <v>sc</v>
          </cell>
        </row>
        <row r="7553">
          <cell r="AP7553">
            <v>512875</v>
          </cell>
          <cell r="AQ7553">
            <v>14000832</v>
          </cell>
          <cell r="AR7553">
            <v>14</v>
          </cell>
          <cell r="AS7553">
            <v>42768</v>
          </cell>
          <cell r="AT7553" t="str">
            <v>SD Reservado Acciones de Movilidad UAERMV Circuito Movilidad Salvando Vidas -</v>
          </cell>
          <cell r="AV7553" t="str">
            <v>sc</v>
          </cell>
        </row>
        <row r="7554">
          <cell r="AP7554">
            <v>512883</v>
          </cell>
          <cell r="AQ7554">
            <v>14001489</v>
          </cell>
          <cell r="AR7554">
            <v>14</v>
          </cell>
          <cell r="AS7554">
            <v>42768</v>
          </cell>
          <cell r="AT7554" t="str">
            <v>SD Reservado Acciones de Movilidad UAERMV Circuito Movilidad Salvando Vidas -</v>
          </cell>
          <cell r="AV7554" t="str">
            <v>RESERVADO UMV</v>
          </cell>
        </row>
        <row r="7555">
          <cell r="AP7555">
            <v>512886</v>
          </cell>
          <cell r="AQ7555">
            <v>14000881</v>
          </cell>
          <cell r="AR7555">
            <v>14</v>
          </cell>
          <cell r="AS7555">
            <v>41519</v>
          </cell>
          <cell r="AT7555" t="str">
            <v>SD Terminado Mantenimiento Periódico UAERMV Circuito Movilidad  -</v>
          </cell>
          <cell r="AV7555" t="str">
            <v>sc</v>
          </cell>
        </row>
        <row r="7556">
          <cell r="AP7556">
            <v>512888</v>
          </cell>
          <cell r="AQ7556">
            <v>14000881</v>
          </cell>
          <cell r="AR7556">
            <v>14</v>
          </cell>
          <cell r="AS7556">
            <v>42768</v>
          </cell>
          <cell r="AT7556" t="str">
            <v>SD Reservado Acciones de Movilidad UAERMV Circuito Movilidad Salvando Vidas -</v>
          </cell>
          <cell r="AV7556" t="str">
            <v>sc</v>
          </cell>
        </row>
        <row r="7557">
          <cell r="AP7557">
            <v>512894</v>
          </cell>
          <cell r="AQ7557">
            <v>14000935</v>
          </cell>
          <cell r="AR7557">
            <v>14</v>
          </cell>
          <cell r="AS7557">
            <v>40645</v>
          </cell>
          <cell r="AT7557" t="str">
            <v>UMV-78-2010 Terminado Rehabilitación UAERMV Circuito Movilidad  -</v>
          </cell>
          <cell r="AV7557" t="str">
            <v>sc</v>
          </cell>
        </row>
        <row r="7558">
          <cell r="AP7558">
            <v>512896</v>
          </cell>
          <cell r="AQ7558">
            <v>14000935</v>
          </cell>
          <cell r="AR7558">
            <v>14</v>
          </cell>
          <cell r="AS7558">
            <v>42768</v>
          </cell>
          <cell r="AT7558" t="str">
            <v>SD Reservado Acciones de Movilidad UAERMV Circuito Movilidad Salvando Vidas -</v>
          </cell>
          <cell r="AV7558" t="str">
            <v>sc</v>
          </cell>
        </row>
        <row r="7559">
          <cell r="AP7559">
            <v>512899</v>
          </cell>
          <cell r="AQ7559">
            <v>14000969</v>
          </cell>
          <cell r="AR7559">
            <v>14</v>
          </cell>
          <cell r="AS7559">
            <v>42766</v>
          </cell>
          <cell r="AT7559" t="str">
            <v>SD Reservado Mantenimiento Rutinario IDU Circuito Movilidad EJECUCION SITP 2016 -</v>
          </cell>
          <cell r="AV7559" t="str">
            <v>sc</v>
          </cell>
        </row>
        <row r="7560">
          <cell r="AP7560">
            <v>512901</v>
          </cell>
          <cell r="AQ7560">
            <v>14000969</v>
          </cell>
          <cell r="AR7560">
            <v>14</v>
          </cell>
          <cell r="AS7560">
            <v>42781</v>
          </cell>
          <cell r="AT7560" t="str">
            <v>SD Reservado Acciones de Movilidad UAERMV Circuito Movilidad Salvando Vidas La DTP autoriza la intervención por parte de la UMV correo de 13/02/2017-</v>
          </cell>
          <cell r="AV7560" t="str">
            <v>sc</v>
          </cell>
        </row>
        <row r="7561">
          <cell r="AP7561">
            <v>512904</v>
          </cell>
          <cell r="AQ7561">
            <v>14001005</v>
          </cell>
          <cell r="AR7561">
            <v>14</v>
          </cell>
          <cell r="AS7561">
            <v>42766</v>
          </cell>
          <cell r="AT7561" t="str">
            <v>SD Reservado Mantenimiento Rutinario IDU Circuito Movilidad EJECUCION SITP 2016 -</v>
          </cell>
          <cell r="AV7561" t="str">
            <v>sc</v>
          </cell>
        </row>
        <row r="7562">
          <cell r="AP7562">
            <v>512906</v>
          </cell>
          <cell r="AQ7562">
            <v>14001005</v>
          </cell>
          <cell r="AR7562">
            <v>14</v>
          </cell>
          <cell r="AS7562">
            <v>42781</v>
          </cell>
          <cell r="AT7562" t="str">
            <v>SD Reservado Acciones de Movilidad UAERMV Circuito Movilidad Salvando Vidas La DTP autoriza la intervención por parte de la UMV correo de 13/02/2017-</v>
          </cell>
          <cell r="AV7562" t="str">
            <v>sc</v>
          </cell>
        </row>
        <row r="7563">
          <cell r="AP7563">
            <v>512909</v>
          </cell>
          <cell r="AQ7563">
            <v>14001030</v>
          </cell>
          <cell r="AR7563">
            <v>14</v>
          </cell>
          <cell r="AS7563">
            <v>42731</v>
          </cell>
          <cell r="AT7563" t="str">
            <v>SD Reservado Mantenimiento Rutinario IDU Circuito Movilidad EJECUCION SITP 2016 -</v>
          </cell>
          <cell r="AV7563" t="str">
            <v>sc</v>
          </cell>
        </row>
        <row r="7564">
          <cell r="AP7564">
            <v>512911</v>
          </cell>
          <cell r="AQ7564">
            <v>14001030</v>
          </cell>
          <cell r="AR7564">
            <v>14</v>
          </cell>
          <cell r="AS7564">
            <v>42781</v>
          </cell>
          <cell r="AT7564" t="str">
            <v>SD Reservado Acciones de Movilidad UAERMV Circuito Movilidad Salvando Vidas La DTP autoriza la intervención por parte de la UMV correo de 13/02/2017-</v>
          </cell>
          <cell r="AV7564" t="str">
            <v>sc</v>
          </cell>
        </row>
        <row r="7565">
          <cell r="AP7565">
            <v>512914</v>
          </cell>
          <cell r="AQ7565">
            <v>14001063</v>
          </cell>
          <cell r="AR7565">
            <v>14</v>
          </cell>
          <cell r="AS7565">
            <v>42781</v>
          </cell>
          <cell r="AT7565" t="str">
            <v>SD Reservado Acciones de Movilidad UAERMV Circuito Movilidad Salvando Vidas La DTP autoriza la intervención por parte de la UMV correo de 13/02/2017-</v>
          </cell>
          <cell r="AV7565" t="str">
            <v>sc</v>
          </cell>
        </row>
        <row r="7566">
          <cell r="AP7566">
            <v>512916</v>
          </cell>
          <cell r="AQ7566">
            <v>14001063</v>
          </cell>
          <cell r="AR7566">
            <v>14</v>
          </cell>
          <cell r="AS7566">
            <v>42781</v>
          </cell>
          <cell r="AT7566" t="str">
            <v>SD Reservado Acciones de Movilidad UAERMV Circuito Movilidad Salvando Vidas La DTP autoriza la intervención por parte de la UMV correo de 13/02/2017-</v>
          </cell>
          <cell r="AV7566" t="str">
            <v>sc</v>
          </cell>
        </row>
        <row r="7567">
          <cell r="AP7567">
            <v>512919</v>
          </cell>
          <cell r="AQ7567">
            <v>14001373</v>
          </cell>
          <cell r="AR7567">
            <v>14</v>
          </cell>
          <cell r="AS7567">
            <v>42779</v>
          </cell>
          <cell r="AT7567" t="str">
            <v>SD Terminado Acciones de Movilidad UAERMV Circuito Movilidad Salvando Vidas -</v>
          </cell>
          <cell r="AV7567" t="str">
            <v>VIABLE</v>
          </cell>
        </row>
        <row r="7568">
          <cell r="AP7568">
            <v>512922</v>
          </cell>
          <cell r="AQ7568">
            <v>14000853</v>
          </cell>
          <cell r="AR7568">
            <v>14</v>
          </cell>
          <cell r="AS7568">
            <v>42768</v>
          </cell>
          <cell r="AT7568" t="str">
            <v>SD Reservado Acciones de Movilidad UAERMV Circuito Movilidad Salvando Vidas -</v>
          </cell>
          <cell r="AV7568" t="str">
            <v>sc</v>
          </cell>
        </row>
        <row r="7569">
          <cell r="AP7569">
            <v>512924</v>
          </cell>
          <cell r="AQ7569">
            <v>14000853</v>
          </cell>
          <cell r="AR7569">
            <v>14</v>
          </cell>
          <cell r="AS7569">
            <v>42768</v>
          </cell>
          <cell r="AT7569" t="str">
            <v>SD Reservado Acciones de Movilidad UAERMV Circuito Movilidad Salvando Vidas -</v>
          </cell>
          <cell r="AV7569" t="str">
            <v>sc</v>
          </cell>
        </row>
        <row r="7570">
          <cell r="AP7570">
            <v>512927</v>
          </cell>
          <cell r="AQ7570">
            <v>14001085</v>
          </cell>
          <cell r="AR7570">
            <v>14</v>
          </cell>
          <cell r="AS7570">
            <v>42781</v>
          </cell>
          <cell r="AT7570" t="str">
            <v>SD Reservado Acciones de Movilidad UAERMV Circuito Movilidad Salvando Vidas La DTP autoriza la intervención por parte de la UMV correo de 13/02/2017-</v>
          </cell>
          <cell r="AV7570" t="str">
            <v>sc</v>
          </cell>
        </row>
        <row r="7571">
          <cell r="AP7571">
            <v>512929</v>
          </cell>
          <cell r="AQ7571">
            <v>14001085</v>
          </cell>
          <cell r="AR7571">
            <v>14</v>
          </cell>
          <cell r="AS7571">
            <v>42781</v>
          </cell>
          <cell r="AT7571" t="str">
            <v>SD Reservado Acciones de Movilidad UAERMV Circuito Movilidad Salvando Vidas La DTP autoriza la intervención por parte de la UMV correo de 13/02/2017-</v>
          </cell>
          <cell r="AV7571" t="str">
            <v>sc</v>
          </cell>
        </row>
        <row r="7572">
          <cell r="AP7572">
            <v>512932</v>
          </cell>
          <cell r="AQ7572">
            <v>14001400</v>
          </cell>
          <cell r="AR7572">
            <v>14</v>
          </cell>
          <cell r="AS7572">
            <v>42768</v>
          </cell>
          <cell r="AT7572" t="str">
            <v>SD Reservado Acciones de Movilidad UAERMV Circuito Movilidad Salvando Vidas -</v>
          </cell>
          <cell r="AV7572" t="str">
            <v>RESERVADO IDU</v>
          </cell>
        </row>
        <row r="7573">
          <cell r="AP7573">
            <v>512938</v>
          </cell>
          <cell r="AQ7573">
            <v>14001300</v>
          </cell>
          <cell r="AR7573">
            <v>14</v>
          </cell>
          <cell r="AS7573">
            <v>42768</v>
          </cell>
          <cell r="AT7573" t="str">
            <v>SD Reservado Acciones de Movilidad UAERMV Circuito Movilidad Salvando Vidas -</v>
          </cell>
          <cell r="AV7573" t="str">
            <v>sc</v>
          </cell>
        </row>
        <row r="7574">
          <cell r="AP7574">
            <v>512941</v>
          </cell>
          <cell r="AQ7574">
            <v>14001236</v>
          </cell>
          <cell r="AR7574">
            <v>14</v>
          </cell>
          <cell r="AS7574">
            <v>42768</v>
          </cell>
          <cell r="AT7574" t="str">
            <v>SD Reservado Acciones de Movilidad UAERMV Circuito Movilidad Salvando Vidas -</v>
          </cell>
          <cell r="AV7574" t="str">
            <v>sc</v>
          </cell>
        </row>
        <row r="7575">
          <cell r="AP7575">
            <v>512944</v>
          </cell>
          <cell r="AQ7575">
            <v>14001194</v>
          </cell>
          <cell r="AR7575">
            <v>14</v>
          </cell>
          <cell r="AS7575">
            <v>42768</v>
          </cell>
          <cell r="AT7575" t="str">
            <v>SD Reservado Acciones de Movilidad UAERMV Circuito Movilidad Salvando Vidas -</v>
          </cell>
          <cell r="AV7575" t="str">
            <v>sc</v>
          </cell>
        </row>
        <row r="7576">
          <cell r="AP7576">
            <v>512950</v>
          </cell>
          <cell r="AQ7576">
            <v>14001136</v>
          </cell>
          <cell r="AR7576">
            <v>14</v>
          </cell>
          <cell r="AS7576">
            <v>42781</v>
          </cell>
          <cell r="AT7576" t="str">
            <v>SD Reservado Acciones de Movilidad UAERMV Circuito Movilidad Salvando Vidas La DTP autoriza la intervención por parte de la UMV correo de 13/02/2017-</v>
          </cell>
          <cell r="AV7576" t="str">
            <v>sc</v>
          </cell>
        </row>
        <row r="7577">
          <cell r="AP7577">
            <v>512952</v>
          </cell>
          <cell r="AQ7577">
            <v>14001136</v>
          </cell>
          <cell r="AR7577">
            <v>14</v>
          </cell>
          <cell r="AS7577">
            <v>42781</v>
          </cell>
          <cell r="AT7577" t="str">
            <v>SD Reservado Acciones de Movilidad UAERMV Circuito Movilidad Salvando Vidas La DTP autoriza la intervención por parte de la UMV correo de 13/02/2017-</v>
          </cell>
          <cell r="AV7577" t="str">
            <v>sc</v>
          </cell>
        </row>
        <row r="7578">
          <cell r="AP7578">
            <v>512955</v>
          </cell>
          <cell r="AQ7578">
            <v>14001437</v>
          </cell>
          <cell r="AR7578">
            <v>14</v>
          </cell>
          <cell r="AS7578">
            <v>42779</v>
          </cell>
          <cell r="AT7578" t="str">
            <v>SD Terminado Acciones de Movilidad UAERMV Circuito Movilidad Salvando Vidas -</v>
          </cell>
          <cell r="AV7578" t="str">
            <v>INTERVENCION UAERMV Acciones de Movilidad Fecha Reporte 12/2/2017</v>
          </cell>
        </row>
        <row r="7579">
          <cell r="AP7579">
            <v>513053</v>
          </cell>
          <cell r="AQ7579">
            <v>14001091</v>
          </cell>
          <cell r="AR7579">
            <v>14</v>
          </cell>
          <cell r="AS7579">
            <v>42313</v>
          </cell>
          <cell r="AT7579" t="str">
            <v>IDU-70-2008 Terminado Rehabilitación IDU Arterial  -Calzada2-POLIZA ESTABILIDAD ACTIVA</v>
          </cell>
          <cell r="AV7579" t="str">
            <v>sc</v>
          </cell>
        </row>
        <row r="7580">
          <cell r="AP7580">
            <v>513055</v>
          </cell>
          <cell r="AQ7580">
            <v>14001091</v>
          </cell>
          <cell r="AR7580">
            <v>14</v>
          </cell>
          <cell r="AS7580">
            <v>42313</v>
          </cell>
          <cell r="AT7580" t="str">
            <v>IDU-70-2008 Terminado Rehabilitación IDU Arterial  -Calzada2-POLIZA ESTABILIDAD ACTIVA</v>
          </cell>
          <cell r="AV7580" t="str">
            <v>sc</v>
          </cell>
        </row>
        <row r="7581">
          <cell r="AP7581">
            <v>513068</v>
          </cell>
          <cell r="AQ7581">
            <v>14001205</v>
          </cell>
          <cell r="AR7581">
            <v>14</v>
          </cell>
          <cell r="AS7581">
            <v>42313</v>
          </cell>
          <cell r="AT7581" t="str">
            <v>IDU-70-2008 Terminado Rehabilitación IDU Arterial  -Calzada2-POLIZA ESTABILIDAD ACTIVA</v>
          </cell>
          <cell r="AV7581" t="str">
            <v>sc</v>
          </cell>
        </row>
        <row r="7582">
          <cell r="AP7582">
            <v>513070</v>
          </cell>
          <cell r="AQ7582">
            <v>14001205</v>
          </cell>
          <cell r="AR7582">
            <v>14</v>
          </cell>
          <cell r="AS7582">
            <v>42313</v>
          </cell>
          <cell r="AT7582" t="str">
            <v>IDU-70-2008 Terminado Rehabilitación IDU Arterial  -Calzada2-POLIZA ESTABILIDAD ACTIVA</v>
          </cell>
          <cell r="AV7582" t="str">
            <v>sc</v>
          </cell>
        </row>
        <row r="7583">
          <cell r="AP7583">
            <v>513073</v>
          </cell>
          <cell r="AQ7583">
            <v>14001010</v>
          </cell>
          <cell r="AR7583">
            <v>14</v>
          </cell>
          <cell r="AS7583">
            <v>42313</v>
          </cell>
          <cell r="AT7583" t="str">
            <v>IDU-70-2008 Terminado Rehabilitación IDU Arterial  -Calzada2-POLIZA ESTABILIDAD ACTIVA</v>
          </cell>
          <cell r="AV7583" t="str">
            <v>sc</v>
          </cell>
        </row>
        <row r="7584">
          <cell r="AP7584">
            <v>513075</v>
          </cell>
          <cell r="AQ7584">
            <v>14001010</v>
          </cell>
          <cell r="AR7584">
            <v>14</v>
          </cell>
          <cell r="AS7584">
            <v>42313</v>
          </cell>
          <cell r="AT7584" t="str">
            <v>IDU-70-2008 Terminado Rehabilitación IDU Arterial  -Calzada2-POLIZA ESTABILIDAD ACTIVA</v>
          </cell>
          <cell r="AV7584" t="str">
            <v>sc</v>
          </cell>
        </row>
        <row r="7585">
          <cell r="AP7585">
            <v>513083</v>
          </cell>
          <cell r="AQ7585">
            <v>14000823</v>
          </cell>
          <cell r="AR7585">
            <v>14</v>
          </cell>
          <cell r="AS7585">
            <v>42313</v>
          </cell>
          <cell r="AT7585" t="str">
            <v>IDU-70-2008 Terminado Rehabilitación IDU Arterial  -Calzada2-4-POLIZA ESTABILIDAD ACTIVA</v>
          </cell>
          <cell r="AV7585" t="str">
            <v>sc</v>
          </cell>
        </row>
        <row r="7586">
          <cell r="AP7586">
            <v>513085</v>
          </cell>
          <cell r="AQ7586">
            <v>14000823</v>
          </cell>
          <cell r="AR7586">
            <v>14</v>
          </cell>
          <cell r="AS7586">
            <v>42313</v>
          </cell>
          <cell r="AT7586" t="str">
            <v>IDU-70-2008 Terminado Rehabilitación IDU Arterial  -Calzada2-4-POLIZA ESTABILIDAD ACTIVA</v>
          </cell>
          <cell r="AV7586" t="str">
            <v>sc</v>
          </cell>
        </row>
        <row r="7587">
          <cell r="AP7587">
            <v>513088</v>
          </cell>
          <cell r="AQ7587">
            <v>14000794</v>
          </cell>
          <cell r="AR7587">
            <v>14</v>
          </cell>
          <cell r="AS7587">
            <v>42313</v>
          </cell>
          <cell r="AT7587" t="str">
            <v>IDU-70-2008 Terminado Rehabilitación IDU Arterial  -Calzada2-4-POLIZA ESTABILIDAD ACTIVA</v>
          </cell>
          <cell r="AV7587" t="str">
            <v>sc</v>
          </cell>
        </row>
        <row r="7588">
          <cell r="AP7588">
            <v>513090</v>
          </cell>
          <cell r="AQ7588">
            <v>14000794</v>
          </cell>
          <cell r="AR7588">
            <v>14</v>
          </cell>
          <cell r="AS7588">
            <v>42313</v>
          </cell>
          <cell r="AT7588" t="str">
            <v>IDU-70-2008 Terminado Rehabilitación IDU Arterial  -Calzada2-4-POLIZA ESTABILIDAD ACTIVA</v>
          </cell>
          <cell r="AV7588" t="str">
            <v>sc</v>
          </cell>
        </row>
        <row r="7589">
          <cell r="AP7589">
            <v>513093</v>
          </cell>
          <cell r="AQ7589">
            <v>14000736</v>
          </cell>
          <cell r="AR7589">
            <v>14</v>
          </cell>
          <cell r="AS7589">
            <v>42313</v>
          </cell>
          <cell r="AT7589" t="str">
            <v>IDU-70-2008 Terminado Rehabilitación IDU Arterial  -Calzada2-4-POLIZA ESTABILIDAD ACTIVA</v>
          </cell>
          <cell r="AV7589" t="str">
            <v>sc</v>
          </cell>
        </row>
        <row r="7590">
          <cell r="AP7590">
            <v>513095</v>
          </cell>
          <cell r="AQ7590">
            <v>14000736</v>
          </cell>
          <cell r="AR7590">
            <v>14</v>
          </cell>
          <cell r="AS7590">
            <v>42313</v>
          </cell>
          <cell r="AT7590" t="str">
            <v>IDU-70-2008 Terminado Rehabilitación IDU Arterial  -Calzada2-4-POLIZA ESTABILIDAD ACTIVA</v>
          </cell>
          <cell r="AV7590" t="str">
            <v>sc</v>
          </cell>
        </row>
        <row r="7591">
          <cell r="AP7591">
            <v>513098</v>
          </cell>
          <cell r="AQ7591">
            <v>14000701</v>
          </cell>
          <cell r="AR7591">
            <v>14</v>
          </cell>
          <cell r="AS7591">
            <v>42313</v>
          </cell>
          <cell r="AT7591" t="str">
            <v>IDU-70-2008 Terminado Rehabilitación IDU Arterial  -</v>
          </cell>
          <cell r="AV7591" t="str">
            <v>sc</v>
          </cell>
        </row>
        <row r="7592">
          <cell r="AP7592">
            <v>513154</v>
          </cell>
          <cell r="AQ7592">
            <v>14000028</v>
          </cell>
          <cell r="AR7592">
            <v>14</v>
          </cell>
          <cell r="AS7592">
            <v>42249</v>
          </cell>
          <cell r="AT7592" t="str">
            <v>UMV-638-2013 Terminado Acciones de Movilidad UAERMV Local  -</v>
          </cell>
          <cell r="AV7592" t="str">
            <v xml:space="preserve">Estudios de Factibilidad y elaboración de los Estudios y Diseños de detalle de la Extensión del corredor Troncal Américas entre Puente Aranda a Troncal NQS </v>
          </cell>
        </row>
        <row r="7593">
          <cell r="AP7593">
            <v>514202</v>
          </cell>
          <cell r="AQ7593">
            <v>14001689</v>
          </cell>
          <cell r="AR7593">
            <v>14</v>
          </cell>
          <cell r="AS7593">
            <v>42768</v>
          </cell>
          <cell r="AT7593" t="str">
            <v>SD Reservado Acciones de Movilidad UAERMV Circuito Movilidad Salvando Vidas -</v>
          </cell>
          <cell r="AV7593" t="str">
            <v>sc</v>
          </cell>
        </row>
        <row r="7594">
          <cell r="AP7594">
            <v>514207</v>
          </cell>
          <cell r="AQ7594">
            <v>14001690</v>
          </cell>
          <cell r="AR7594">
            <v>14</v>
          </cell>
          <cell r="AS7594">
            <v>42768</v>
          </cell>
          <cell r="AT7594" t="str">
            <v>SD Reservado Acciones de Movilidad UAERMV Circuito Movilidad Salvando Vidas -</v>
          </cell>
          <cell r="AV7594" t="str">
            <v>sc</v>
          </cell>
        </row>
        <row r="7595">
          <cell r="AP7595">
            <v>517013</v>
          </cell>
          <cell r="AQ7595">
            <v>50008280</v>
          </cell>
          <cell r="AR7595">
            <v>14</v>
          </cell>
          <cell r="AS7595">
            <v>41411</v>
          </cell>
          <cell r="AT7595" t="str">
            <v>SD Terminado Mantenimiento Periódico UAERMV Arterial  -</v>
          </cell>
          <cell r="AV7595" t="str">
            <v>sc</v>
          </cell>
        </row>
        <row r="7596">
          <cell r="AP7596">
            <v>517015</v>
          </cell>
          <cell r="AQ7596">
            <v>50008280</v>
          </cell>
          <cell r="AR7596">
            <v>14</v>
          </cell>
          <cell r="AS7596">
            <v>42313</v>
          </cell>
          <cell r="AT7596" t="str">
            <v>IDU-1825-2013 Terminado Mantenimiento Periódico IDU Arterial  -</v>
          </cell>
          <cell r="AV7596" t="str">
            <v>sc</v>
          </cell>
        </row>
        <row r="7597">
          <cell r="AP7597">
            <v>518103</v>
          </cell>
          <cell r="AQ7597">
            <v>14000749</v>
          </cell>
          <cell r="AR7597">
            <v>14</v>
          </cell>
          <cell r="AS7597">
            <v>42313</v>
          </cell>
          <cell r="AT7597" t="str">
            <v>IDU-70-2008 Terminado Rehabilitación IDU Arterial  -Calzada2-4-POLIZA ESTABILIDAD ACTIVA</v>
          </cell>
          <cell r="AV7597" t="str">
            <v>sc</v>
          </cell>
        </row>
        <row r="7598">
          <cell r="AP7598">
            <v>518105</v>
          </cell>
          <cell r="AQ7598">
            <v>14000749</v>
          </cell>
          <cell r="AR7598">
            <v>14</v>
          </cell>
          <cell r="AS7598">
            <v>42313</v>
          </cell>
          <cell r="AT7598" t="str">
            <v>IDU-70-2008 Terminado Rehabilitación IDU Arterial  -Calzada2-4-POLIZA ESTABILIDAD ACTIVA</v>
          </cell>
          <cell r="AV7598" t="str">
            <v>sc</v>
          </cell>
        </row>
        <row r="7599">
          <cell r="AP7599">
            <v>519446</v>
          </cell>
          <cell r="AQ7599">
            <v>14000057</v>
          </cell>
          <cell r="AR7599">
            <v>14</v>
          </cell>
          <cell r="AS7599">
            <v>42249</v>
          </cell>
          <cell r="AT7599" t="str">
            <v>UMV-638-2013 Terminado Acciones de Movilidad UAERMV Local  -</v>
          </cell>
          <cell r="AV7599" t="str">
            <v>VIABLE</v>
          </cell>
        </row>
        <row r="7600">
          <cell r="AP7600">
            <v>527911</v>
          </cell>
          <cell r="AQ7600">
            <v>14001264</v>
          </cell>
          <cell r="AR7600">
            <v>14</v>
          </cell>
          <cell r="AS7600">
            <v>42768</v>
          </cell>
          <cell r="AT7600" t="str">
            <v>SD Reservado Acciones de Movilidad UAERMV Circuito Movilidad Salvando Vidas -</v>
          </cell>
          <cell r="AV7600" t="str">
            <v>sc</v>
          </cell>
        </row>
        <row r="7601">
          <cell r="AP7601">
            <v>530819</v>
          </cell>
          <cell r="AQ7601">
            <v>14001774</v>
          </cell>
          <cell r="AR7601">
            <v>14</v>
          </cell>
          <cell r="AS7601">
            <v>41886</v>
          </cell>
          <cell r="AT7601" t="str">
            <v>92-2014 Reservado Mantenimiento Periódico FDL LOS MARTIRES Local Cabildo -</v>
          </cell>
          <cell r="AV7601" t="str">
            <v>Estudios de Factibilidad y elaboración de los Estudios y Diseños de detalle de la Extensión del corredor Troncal Américas entre Puente Aranda a Troncal NQS</v>
          </cell>
        </row>
        <row r="7602">
          <cell r="AP7602">
            <v>533771</v>
          </cell>
          <cell r="AQ7602">
            <v>15001546</v>
          </cell>
          <cell r="AR7602">
            <v>14</v>
          </cell>
          <cell r="AS7602">
            <v>42313</v>
          </cell>
          <cell r="AT7602" t="str">
            <v>IDU-70-2008 Terminado Acciones de Movilidad IDU Arterial  -</v>
          </cell>
          <cell r="AV7602" t="str">
            <v>sc</v>
          </cell>
        </row>
        <row r="7603">
          <cell r="AP7603">
            <v>600472</v>
          </cell>
          <cell r="AQ7603">
            <v>14000009</v>
          </cell>
          <cell r="AR7603">
            <v>14</v>
          </cell>
          <cell r="AS7603">
            <v>42249</v>
          </cell>
          <cell r="AT7603" t="str">
            <v>UMV-638-2013 Terminado Acciones de Movilidad UAERMV Local  -</v>
          </cell>
          <cell r="AV7603" t="str">
            <v xml:space="preserve">Estudios de Factibilidad y elaboración de los Estudios y Diseños de detalle de la Extensión del corredor Troncal Américas entre Puente Aranda a Troncal NQS </v>
          </cell>
        </row>
        <row r="7604">
          <cell r="AP7604">
            <v>2501985</v>
          </cell>
          <cell r="AQ7604">
            <v>14001226</v>
          </cell>
          <cell r="AR7604">
            <v>14</v>
          </cell>
          <cell r="AS7604">
            <v>41481</v>
          </cell>
          <cell r="AT7604" t="str">
            <v>SD Terminado Mantenimiento Periódico UAERMV Arterial  -Calzada 4-6-POLIZA ESTABILIDAD ACTIVA</v>
          </cell>
          <cell r="AV7604" t="str">
            <v>sc</v>
          </cell>
        </row>
        <row r="7605">
          <cell r="AP7605">
            <v>2501987</v>
          </cell>
          <cell r="AQ7605">
            <v>14001226</v>
          </cell>
          <cell r="AR7605">
            <v>14</v>
          </cell>
          <cell r="AS7605">
            <v>41481</v>
          </cell>
          <cell r="AT7605" t="str">
            <v>SD Terminado Mantenimiento Periódico UAERMV Arterial  -Calzada 4-6-POLIZA ESTABILIDAD ACTIVA</v>
          </cell>
          <cell r="AV7605" t="str">
            <v>sc</v>
          </cell>
        </row>
        <row r="7606">
          <cell r="AP7606">
            <v>2501988</v>
          </cell>
          <cell r="AQ7606">
            <v>14001226</v>
          </cell>
          <cell r="AR7606">
            <v>14</v>
          </cell>
          <cell r="AS7606">
            <v>42313</v>
          </cell>
          <cell r="AT7606" t="str">
            <v>CONV-008-2011 Terminado Acciones de Movilidad IDU Arterial  -Calzada 4-6-POLIZA ESTABILIDAD ACTIVA</v>
          </cell>
          <cell r="AV7606" t="str">
            <v>sc</v>
          </cell>
        </row>
        <row r="7607">
          <cell r="AP7607">
            <v>2502000</v>
          </cell>
          <cell r="AQ7607">
            <v>14001308</v>
          </cell>
          <cell r="AR7607">
            <v>14</v>
          </cell>
          <cell r="AS7607">
            <v>42342</v>
          </cell>
          <cell r="AT7607" t="str">
            <v>IDU-044-2010 Terminado Construcción IDU Arterial  -Calzada 4-6-POLIZA ESTABILIDAD ACTIVA</v>
          </cell>
          <cell r="AV7607" t="str">
            <v>sc</v>
          </cell>
        </row>
        <row r="7608">
          <cell r="AP7608">
            <v>24120943</v>
          </cell>
          <cell r="AQ7608">
            <v>14000008</v>
          </cell>
          <cell r="AR7608">
            <v>14</v>
          </cell>
          <cell r="AS7608">
            <v>42403</v>
          </cell>
          <cell r="AT7608" t="str">
            <v>SD Reservado Mantenimiento Periódico UAERMV Local  -</v>
          </cell>
          <cell r="AV7608" t="str">
            <v xml:space="preserve">Estudios de Factibilidad y elaboración de los Estudios y Diseños de detalle de la Extensión del corredor Troncal Américas entre Puente Aranda a Troncal NQS </v>
          </cell>
        </row>
        <row r="7609">
          <cell r="AP7609">
            <v>24120945</v>
          </cell>
          <cell r="AQ7609">
            <v>14000009</v>
          </cell>
          <cell r="AR7609">
            <v>14</v>
          </cell>
          <cell r="AS7609">
            <v>42249</v>
          </cell>
          <cell r="AT7609" t="str">
            <v>UMV-638-2013 Terminado Acciones de Movilidad UAERMV Local  -</v>
          </cell>
          <cell r="AV7609" t="str">
            <v xml:space="preserve">Estudios de Factibilidad y elaboración de los Estudios y Diseños de detalle de la Extensión del corredor Troncal Américas entre Puente Aranda a Troncal NQS </v>
          </cell>
        </row>
        <row r="7610">
          <cell r="AP7610">
            <v>24120946</v>
          </cell>
          <cell r="AQ7610">
            <v>14000009</v>
          </cell>
          <cell r="AR7610">
            <v>14</v>
          </cell>
          <cell r="AS7610">
            <v>42249</v>
          </cell>
          <cell r="AT7610" t="str">
            <v>UMV-638-2013 Terminado Acciones de Movilidad UAERMV Local  -</v>
          </cell>
          <cell r="AV7610" t="str">
            <v xml:space="preserve">Estudios de Factibilidad y elaboración de los Estudios y Diseños de detalle de la Extensión del corredor Troncal Américas entre Puente Aranda a Troncal NQS </v>
          </cell>
        </row>
        <row r="7611">
          <cell r="AP7611">
            <v>24121161</v>
          </cell>
          <cell r="AQ7611">
            <v>14001226</v>
          </cell>
          <cell r="AR7611">
            <v>14</v>
          </cell>
          <cell r="AS7611">
            <v>41481</v>
          </cell>
          <cell r="AT7611" t="str">
            <v>SD Terminado Mantenimiento Periódico UAERMV Arterial  -Calzada 4-6-POLIZA ESTABILIDAD ACTIVA</v>
          </cell>
          <cell r="AV7611" t="str">
            <v>sc</v>
          </cell>
        </row>
        <row r="7612">
          <cell r="AP7612">
            <v>24121162</v>
          </cell>
          <cell r="AQ7612">
            <v>14001226</v>
          </cell>
          <cell r="AR7612">
            <v>14</v>
          </cell>
          <cell r="AS7612">
            <v>41481</v>
          </cell>
          <cell r="AT7612" t="str">
            <v>SD Terminado Mantenimiento Periódico UAERMV Arterial  -Calzada 4-6-POLIZA ESTABILIDAD ACTIVA</v>
          </cell>
          <cell r="AV7612" t="str">
            <v>sc</v>
          </cell>
        </row>
        <row r="7613">
          <cell r="AP7613">
            <v>91011729</v>
          </cell>
          <cell r="AQ7613">
            <v>14000008</v>
          </cell>
          <cell r="AR7613">
            <v>14</v>
          </cell>
          <cell r="AS7613">
            <v>42403</v>
          </cell>
          <cell r="AT7613" t="str">
            <v>SD Reservado Mantenimiento Periódico UAERMV Local  -</v>
          </cell>
          <cell r="AV7613" t="str">
            <v xml:space="preserve">Estudios de Factibilidad y elaboración de los Estudios y Diseños de detalle de la Extensión del corredor Troncal Américas entre Puente Aranda a Troncal NQS </v>
          </cell>
        </row>
        <row r="7614">
          <cell r="AP7614">
            <v>91013343</v>
          </cell>
          <cell r="AQ7614">
            <v>14000112</v>
          </cell>
          <cell r="AR7614">
            <v>14</v>
          </cell>
          <cell r="AT7614" t="str">
            <v>SD Terminado Mantenimiento Periódico FDL LOS MARTIRES Local  Reporte servidor de mapas febrero 2016-</v>
          </cell>
          <cell r="AV7614" t="str">
            <v>sc</v>
          </cell>
        </row>
        <row r="7615">
          <cell r="AP7615">
            <v>91013344</v>
          </cell>
          <cell r="AQ7615">
            <v>14000112</v>
          </cell>
          <cell r="AR7615">
            <v>14</v>
          </cell>
          <cell r="AT7615" t="str">
            <v>SD Terminado Mantenimiento Periódico FDL LOS MARTIRES Local  Reporte servidor de mapas febrero 2016-</v>
          </cell>
          <cell r="AV7615" t="str">
            <v>sc</v>
          </cell>
        </row>
        <row r="7616">
          <cell r="AP7616">
            <v>91013346</v>
          </cell>
          <cell r="AQ7616">
            <v>14000166</v>
          </cell>
          <cell r="AR7616">
            <v>14</v>
          </cell>
          <cell r="AS7616">
            <v>42412</v>
          </cell>
          <cell r="AT7616" t="str">
            <v>IDU-1806-2015 Contratado Mantenimiento Periódico IDU Arterial BRIGADA DE REACCIÓN VIAL -</v>
          </cell>
          <cell r="AV7616" t="str">
            <v>sc</v>
          </cell>
        </row>
        <row r="7617">
          <cell r="AP7617">
            <v>91013372</v>
          </cell>
          <cell r="AQ7617">
            <v>14001226</v>
          </cell>
          <cell r="AR7617">
            <v>14</v>
          </cell>
          <cell r="AS7617">
            <v>41481</v>
          </cell>
          <cell r="AT7617" t="str">
            <v>SD Terminado Mantenimiento Periódico UAERMV Arterial  -Calzada 4-6-POLIZA ESTABILIDAD ACTIVA</v>
          </cell>
          <cell r="AV7617" t="str">
            <v>sc</v>
          </cell>
        </row>
        <row r="7618">
          <cell r="AP7618">
            <v>184137</v>
          </cell>
          <cell r="AQ7618">
            <v>15001247</v>
          </cell>
          <cell r="AR7618">
            <v>15</v>
          </cell>
          <cell r="AS7618">
            <v>42342</v>
          </cell>
          <cell r="AT7618" t="str">
            <v>IDU-135-2007 Terminado Construcción IDU Arterial  -</v>
          </cell>
          <cell r="AU7618">
            <v>0</v>
          </cell>
          <cell r="AV7618" t="str">
            <v>sc</v>
          </cell>
        </row>
        <row r="7619">
          <cell r="AP7619">
            <v>184138</v>
          </cell>
          <cell r="AQ7619">
            <v>15001247</v>
          </cell>
          <cell r="AR7619">
            <v>15</v>
          </cell>
          <cell r="AS7619">
            <v>41411</v>
          </cell>
          <cell r="AT7619" t="str">
            <v>SD Terminado Mantenimiento Periódico UAERMV Arterial  -</v>
          </cell>
          <cell r="AU7619">
            <v>0</v>
          </cell>
          <cell r="AV7619" t="str">
            <v>sc</v>
          </cell>
        </row>
        <row r="7620">
          <cell r="AP7620">
            <v>184139</v>
          </cell>
          <cell r="AQ7620">
            <v>15001225</v>
          </cell>
          <cell r="AR7620">
            <v>15</v>
          </cell>
          <cell r="AS7620">
            <v>41411</v>
          </cell>
          <cell r="AT7620" t="str">
            <v>SD Terminado Mantenimiento Periódico UAERMV Arterial  -</v>
          </cell>
          <cell r="AU7620">
            <v>0</v>
          </cell>
          <cell r="AV7620" t="str">
            <v>sc</v>
          </cell>
        </row>
        <row r="7621">
          <cell r="AP7621">
            <v>184140</v>
          </cell>
          <cell r="AQ7621">
            <v>15001225</v>
          </cell>
          <cell r="AR7621">
            <v>15</v>
          </cell>
          <cell r="AS7621">
            <v>41411</v>
          </cell>
          <cell r="AT7621" t="str">
            <v>SD Terminado Mantenimiento Periódico UAERMV Arterial  -</v>
          </cell>
          <cell r="AU7621">
            <v>0</v>
          </cell>
          <cell r="AV7621" t="str">
            <v>sc</v>
          </cell>
        </row>
        <row r="7622">
          <cell r="AP7622">
            <v>184147</v>
          </cell>
          <cell r="AQ7622">
            <v>15001130</v>
          </cell>
          <cell r="AR7622">
            <v>15</v>
          </cell>
          <cell r="AS7622">
            <v>41411</v>
          </cell>
          <cell r="AT7622" t="str">
            <v>SD Terminado Mantenimiento Periódico UAERMV Arterial  -</v>
          </cell>
          <cell r="AU7622">
            <v>0</v>
          </cell>
          <cell r="AV7622" t="str">
            <v>sc</v>
          </cell>
        </row>
        <row r="7623">
          <cell r="AP7623">
            <v>184148</v>
          </cell>
          <cell r="AQ7623">
            <v>15001130</v>
          </cell>
          <cell r="AR7623">
            <v>15</v>
          </cell>
          <cell r="AS7623">
            <v>41411</v>
          </cell>
          <cell r="AT7623" t="str">
            <v>SD Terminado Mantenimiento Periódico UAERMV Arterial  -</v>
          </cell>
          <cell r="AU7623">
            <v>0</v>
          </cell>
          <cell r="AV7623" t="str">
            <v>sc</v>
          </cell>
        </row>
        <row r="7624">
          <cell r="AP7624">
            <v>184149</v>
          </cell>
          <cell r="AQ7624">
            <v>15001112</v>
          </cell>
          <cell r="AR7624">
            <v>15</v>
          </cell>
          <cell r="AS7624">
            <v>42691</v>
          </cell>
          <cell r="AT7624" t="str">
            <v>FDL-161-2013 Terminado Mantenimiento Periódico FDL ANTONIO NARIÑO Arterial  EL FDL reporta nuevamente la intervención de años anteriores-</v>
          </cell>
          <cell r="AU7624">
            <v>0</v>
          </cell>
          <cell r="AV7624" t="str">
            <v>sc</v>
          </cell>
        </row>
        <row r="7625">
          <cell r="AP7625">
            <v>184150</v>
          </cell>
          <cell r="AQ7625">
            <v>15001112</v>
          </cell>
          <cell r="AR7625">
            <v>15</v>
          </cell>
          <cell r="AS7625">
            <v>42691</v>
          </cell>
          <cell r="AT7625" t="str">
            <v>FDL-161-2013 Terminado Mantenimiento Periódico FDL ANTONIO NARIÑO Arterial  EL FDL reporta nuevamente la intervención de años anteriores-</v>
          </cell>
          <cell r="AU7625">
            <v>0</v>
          </cell>
          <cell r="AV7625" t="str">
            <v>sc</v>
          </cell>
        </row>
        <row r="7626">
          <cell r="AP7626">
            <v>184155</v>
          </cell>
          <cell r="AQ7626">
            <v>15001063</v>
          </cell>
          <cell r="AR7626">
            <v>15</v>
          </cell>
          <cell r="AS7626">
            <v>41411</v>
          </cell>
          <cell r="AT7626" t="str">
            <v>SD Terminado Mantenimiento Periódico UAERMV Arterial  -</v>
          </cell>
          <cell r="AU7626">
            <v>0</v>
          </cell>
          <cell r="AV7626" t="str">
            <v>sc</v>
          </cell>
        </row>
        <row r="7627">
          <cell r="AP7627">
            <v>184156</v>
          </cell>
          <cell r="AQ7627">
            <v>15001063</v>
          </cell>
          <cell r="AR7627">
            <v>15</v>
          </cell>
          <cell r="AS7627">
            <v>41411</v>
          </cell>
          <cell r="AT7627" t="str">
            <v>SD Terminado Mantenimiento Periódico UAERMV Arterial  -</v>
          </cell>
          <cell r="AU7627">
            <v>0</v>
          </cell>
          <cell r="AV7627" t="str">
            <v>sc</v>
          </cell>
        </row>
        <row r="7628">
          <cell r="AP7628">
            <v>184203</v>
          </cell>
          <cell r="AQ7628">
            <v>15001395</v>
          </cell>
          <cell r="AR7628">
            <v>15</v>
          </cell>
          <cell r="AS7628">
            <v>42766</v>
          </cell>
          <cell r="AT7628" t="str">
            <v>SD Reservado Mantenimiento Periódico IDU Circuito Movilidad EJECUCION SITP 2016 -</v>
          </cell>
          <cell r="AU7628">
            <v>0</v>
          </cell>
          <cell r="AV7628" t="str">
            <v>sc</v>
          </cell>
        </row>
        <row r="7629">
          <cell r="AP7629">
            <v>184204</v>
          </cell>
          <cell r="AQ7629">
            <v>15001395</v>
          </cell>
          <cell r="AR7629">
            <v>15</v>
          </cell>
          <cell r="AS7629">
            <v>42766</v>
          </cell>
          <cell r="AT7629" t="str">
            <v>SD Reservado Mantenimiento Periódico IDU Circuito Movilidad EJECUCION SITP 2016 -</v>
          </cell>
          <cell r="AU7629">
            <v>0</v>
          </cell>
          <cell r="AV7629" t="str">
            <v>sc</v>
          </cell>
        </row>
        <row r="7630">
          <cell r="AP7630">
            <v>184205</v>
          </cell>
          <cell r="AQ7630">
            <v>15001382</v>
          </cell>
          <cell r="AR7630">
            <v>15</v>
          </cell>
          <cell r="AS7630">
            <v>42731</v>
          </cell>
          <cell r="AT7630" t="str">
            <v>SD Reservado Mantenimiento Rutinario IDU Circuito Movilidad EJECUCION SITP 2016 -</v>
          </cell>
          <cell r="AU7630">
            <v>0</v>
          </cell>
          <cell r="AV7630" t="str">
            <v>sc</v>
          </cell>
        </row>
        <row r="7631">
          <cell r="AP7631">
            <v>184206</v>
          </cell>
          <cell r="AQ7631">
            <v>15001382</v>
          </cell>
          <cell r="AR7631">
            <v>15</v>
          </cell>
          <cell r="AS7631">
            <v>42766</v>
          </cell>
          <cell r="AT7631" t="str">
            <v>SD Reservado Mantenimiento Rutinario IDU Circuito Movilidad EJECUCION SITP 2016 -</v>
          </cell>
          <cell r="AU7631">
            <v>0</v>
          </cell>
          <cell r="AV7631" t="str">
            <v>sc</v>
          </cell>
        </row>
        <row r="7632">
          <cell r="AP7632">
            <v>184207</v>
          </cell>
          <cell r="AQ7632">
            <v>15001375</v>
          </cell>
          <cell r="AR7632">
            <v>15</v>
          </cell>
          <cell r="AS7632">
            <v>42766</v>
          </cell>
          <cell r="AT7632" t="str">
            <v>SD Reservado Mantenimiento Rutinario IDU Circuito Movilidad EJECUCION SITP 2016 -</v>
          </cell>
          <cell r="AU7632">
            <v>0</v>
          </cell>
          <cell r="AV7632" t="str">
            <v>sc</v>
          </cell>
        </row>
        <row r="7633">
          <cell r="AP7633">
            <v>184208</v>
          </cell>
          <cell r="AQ7633">
            <v>15001375</v>
          </cell>
          <cell r="AR7633">
            <v>15</v>
          </cell>
          <cell r="AS7633">
            <v>42766</v>
          </cell>
          <cell r="AT7633" t="str">
            <v>SD Reservado Mantenimiento Rutinario IDU Circuito Movilidad EJECUCION SITP 2016 -</v>
          </cell>
          <cell r="AU7633">
            <v>0</v>
          </cell>
          <cell r="AV7633" t="str">
            <v>sc</v>
          </cell>
        </row>
        <row r="7634">
          <cell r="AP7634">
            <v>184238</v>
          </cell>
          <cell r="AQ7634">
            <v>15001368</v>
          </cell>
          <cell r="AR7634">
            <v>15</v>
          </cell>
          <cell r="AS7634">
            <v>42731</v>
          </cell>
          <cell r="AT7634" t="str">
            <v>SD Reservado Mantenimiento Rutinario IDU Circuito Movilidad EJECUCION SITP 2016 -</v>
          </cell>
          <cell r="AU7634">
            <v>0</v>
          </cell>
          <cell r="AV7634" t="str">
            <v>sc</v>
          </cell>
        </row>
        <row r="7635">
          <cell r="AP7635">
            <v>184239</v>
          </cell>
          <cell r="AQ7635">
            <v>15001368</v>
          </cell>
          <cell r="AR7635">
            <v>15</v>
          </cell>
          <cell r="AS7635">
            <v>42766</v>
          </cell>
          <cell r="AT7635" t="str">
            <v>SD Reservado Mantenimiento Rutinario IDU Circuito Movilidad EJECUCION SITP 2016 -</v>
          </cell>
          <cell r="AU7635">
            <v>0</v>
          </cell>
          <cell r="AV7635" t="str">
            <v>sc</v>
          </cell>
        </row>
        <row r="7636">
          <cell r="AP7636">
            <v>184240</v>
          </cell>
          <cell r="AQ7636">
            <v>15001379</v>
          </cell>
          <cell r="AR7636">
            <v>15</v>
          </cell>
          <cell r="AS7636">
            <v>42691</v>
          </cell>
          <cell r="AT7636" t="str">
            <v>FDL-161-2013 Terminado Mantenimiento Periódico FDL ANTONIO NARIÑO Circuito Movilidad  EL FDL reporta nuevamente la intervención de años anteriores-</v>
          </cell>
          <cell r="AU7636">
            <v>0</v>
          </cell>
          <cell r="AV7636" t="str">
            <v>sc</v>
          </cell>
        </row>
        <row r="7637">
          <cell r="AP7637">
            <v>184241</v>
          </cell>
          <cell r="AQ7637">
            <v>15001379</v>
          </cell>
          <cell r="AR7637">
            <v>15</v>
          </cell>
          <cell r="AS7637">
            <v>42691</v>
          </cell>
          <cell r="AT7637" t="str">
            <v>FDL-161-2013 Terminado Mantenimiento Periódico FDL ANTONIO NARIÑO Circuito Movilidad  EL FDL reporta nuevamente la intervención de años anteriores-</v>
          </cell>
          <cell r="AU7637">
            <v>0</v>
          </cell>
          <cell r="AV7637" t="str">
            <v>sc</v>
          </cell>
        </row>
        <row r="7638">
          <cell r="AP7638">
            <v>184242</v>
          </cell>
          <cell r="AQ7638">
            <v>15001391</v>
          </cell>
          <cell r="AR7638">
            <v>15</v>
          </cell>
          <cell r="AS7638">
            <v>42731</v>
          </cell>
          <cell r="AT7638" t="str">
            <v>SD Reservado Mantenimiento Rutinario IDU Circuito Movilidad EJECUCION SITP 2016 -</v>
          </cell>
          <cell r="AU7638">
            <v>0</v>
          </cell>
          <cell r="AV7638" t="str">
            <v>sc</v>
          </cell>
        </row>
        <row r="7639">
          <cell r="AP7639">
            <v>184243</v>
          </cell>
          <cell r="AQ7639">
            <v>15001391</v>
          </cell>
          <cell r="AR7639">
            <v>15</v>
          </cell>
          <cell r="AS7639">
            <v>42766</v>
          </cell>
          <cell r="AT7639" t="str">
            <v>SD Reservado Mantenimiento Rutinario IDU Circuito Movilidad EJECUCION SITP 2016 -</v>
          </cell>
          <cell r="AU7639">
            <v>0</v>
          </cell>
          <cell r="AV7639" t="str">
            <v>sc</v>
          </cell>
        </row>
        <row r="7640">
          <cell r="AP7640">
            <v>184244</v>
          </cell>
          <cell r="AQ7640">
            <v>15001402</v>
          </cell>
          <cell r="AR7640">
            <v>15</v>
          </cell>
          <cell r="AS7640">
            <v>42731</v>
          </cell>
          <cell r="AT7640" t="str">
            <v>SD Reservado Mantenimiento Rutinario IDU Circuito Movilidad EJECUCION SITP 2016 -</v>
          </cell>
          <cell r="AU7640">
            <v>0</v>
          </cell>
          <cell r="AV7640" t="str">
            <v>sc</v>
          </cell>
        </row>
        <row r="7641">
          <cell r="AP7641">
            <v>184245</v>
          </cell>
          <cell r="AQ7641">
            <v>15001402</v>
          </cell>
          <cell r="AR7641">
            <v>15</v>
          </cell>
          <cell r="AS7641">
            <v>42766</v>
          </cell>
          <cell r="AT7641" t="str">
            <v>SD Reservado Mantenimiento Rutinario IDU Circuito Movilidad EJECUCION SITP 2016 -</v>
          </cell>
          <cell r="AU7641">
            <v>0</v>
          </cell>
          <cell r="AV7641" t="str">
            <v>sc</v>
          </cell>
        </row>
        <row r="7642">
          <cell r="AP7642">
            <v>184246</v>
          </cell>
          <cell r="AQ7642">
            <v>15001418</v>
          </cell>
          <cell r="AR7642">
            <v>15</v>
          </cell>
          <cell r="AS7642">
            <v>42766</v>
          </cell>
          <cell r="AT7642" t="str">
            <v>SD Reservado Mantenimiento Rutinario IDU Circuito Movilidad EJECUCION SITP 2016 -</v>
          </cell>
          <cell r="AU7642">
            <v>0</v>
          </cell>
          <cell r="AV7642" t="str">
            <v>sc</v>
          </cell>
        </row>
        <row r="7643">
          <cell r="AP7643">
            <v>184247</v>
          </cell>
          <cell r="AQ7643">
            <v>15001418</v>
          </cell>
          <cell r="AR7643">
            <v>15</v>
          </cell>
          <cell r="AS7643">
            <v>42731</v>
          </cell>
          <cell r="AT7643" t="str">
            <v>SD Reservado Mantenimiento Rutinario IDU Circuito Movilidad EJECUCION SITP 2016 -</v>
          </cell>
          <cell r="AU7643">
            <v>0</v>
          </cell>
          <cell r="AV7643" t="str">
            <v>sc</v>
          </cell>
        </row>
        <row r="7644">
          <cell r="AP7644">
            <v>184284</v>
          </cell>
          <cell r="AQ7644">
            <v>15001425</v>
          </cell>
          <cell r="AR7644">
            <v>15</v>
          </cell>
          <cell r="AS7644">
            <v>42731</v>
          </cell>
          <cell r="AT7644" t="str">
            <v>SD Reservado Mantenimiento Rutinario IDU Circuito Movilidad EJECUCION SITP 2016 -</v>
          </cell>
          <cell r="AU7644">
            <v>0</v>
          </cell>
          <cell r="AV7644" t="str">
            <v>sc</v>
          </cell>
        </row>
        <row r="7645">
          <cell r="AP7645">
            <v>184285</v>
          </cell>
          <cell r="AQ7645">
            <v>15001421</v>
          </cell>
          <cell r="AR7645">
            <v>15</v>
          </cell>
          <cell r="AS7645">
            <v>42731</v>
          </cell>
          <cell r="AT7645" t="str">
            <v>SD Reservado Mantenimiento Rutinario IDU Circuito Movilidad EJECUCION SITP 2016 -</v>
          </cell>
          <cell r="AU7645">
            <v>0</v>
          </cell>
          <cell r="AV7645" t="str">
            <v>sc</v>
          </cell>
        </row>
        <row r="7646">
          <cell r="AP7646">
            <v>184286</v>
          </cell>
          <cell r="AQ7646">
            <v>15001417</v>
          </cell>
          <cell r="AR7646">
            <v>15</v>
          </cell>
          <cell r="AS7646">
            <v>42731</v>
          </cell>
          <cell r="AT7646" t="str">
            <v>SD Reservado Mantenimiento Rutinario IDU Circuito Movilidad EJECUCION SITP 2016 -</v>
          </cell>
          <cell r="AU7646">
            <v>0</v>
          </cell>
          <cell r="AV7646" t="str">
            <v>sc</v>
          </cell>
        </row>
        <row r="7647">
          <cell r="AP7647">
            <v>184287</v>
          </cell>
          <cell r="AQ7647">
            <v>15001410</v>
          </cell>
          <cell r="AR7647">
            <v>15</v>
          </cell>
          <cell r="AS7647">
            <v>42731</v>
          </cell>
          <cell r="AT7647" t="str">
            <v>SD Reservado Mantenimiento Rutinario IDU Circuito Movilidad EJECUCION SITP 2016 -</v>
          </cell>
          <cell r="AU7647">
            <v>0</v>
          </cell>
          <cell r="AV7647" t="str">
            <v>sc</v>
          </cell>
        </row>
        <row r="7648">
          <cell r="AP7648">
            <v>184389</v>
          </cell>
          <cell r="AQ7648">
            <v>15000251</v>
          </cell>
          <cell r="AR7648">
            <v>15</v>
          </cell>
          <cell r="AS7648">
            <v>42691</v>
          </cell>
          <cell r="AT7648" t="str">
            <v>FDL-098-2015 Terminado Mantenimiento Periódico FDL ANTONIO NARIÑO Circuito Movilidad  EL FDL reporta nuevamente la intervención de años anteriores-</v>
          </cell>
          <cell r="AU7648">
            <v>0</v>
          </cell>
          <cell r="AV7648" t="str">
            <v>sc</v>
          </cell>
        </row>
        <row r="7649">
          <cell r="AP7649">
            <v>184390</v>
          </cell>
          <cell r="AQ7649">
            <v>15000288</v>
          </cell>
          <cell r="AR7649">
            <v>15</v>
          </cell>
          <cell r="AS7649">
            <v>42691</v>
          </cell>
          <cell r="AT7649" t="str">
            <v>FDL-098-2015 Terminado Mantenimiento Periódico FDL ANTONIO NARIÑO Circuito Movilidad  EL FDL reporta nuevamente la intervención de años anteriores-</v>
          </cell>
          <cell r="AU7649">
            <v>0</v>
          </cell>
          <cell r="AV7649" t="str">
            <v>sc</v>
          </cell>
        </row>
        <row r="7650">
          <cell r="AP7650">
            <v>184391</v>
          </cell>
          <cell r="AQ7650">
            <v>15000325</v>
          </cell>
          <cell r="AR7650">
            <v>15</v>
          </cell>
          <cell r="AS7650">
            <v>42691</v>
          </cell>
          <cell r="AT7650" t="str">
            <v>FDL-098-2015 Terminado Mantenimiento Periódico FDL ANTONIO NARIÑO Circuito Movilidad  EL FDL reporta nuevamente la intervención de años anteriores-</v>
          </cell>
          <cell r="AU7650">
            <v>0</v>
          </cell>
          <cell r="AV7650" t="str">
            <v>sc</v>
          </cell>
        </row>
        <row r="7651">
          <cell r="AP7651">
            <v>184392</v>
          </cell>
          <cell r="AQ7651">
            <v>15000356</v>
          </cell>
          <cell r="AR7651">
            <v>15</v>
          </cell>
          <cell r="AS7651">
            <v>42691</v>
          </cell>
          <cell r="AT7651" t="str">
            <v>FDL-098-2015 Terminado Mantenimiento Periódico FDL ANTONIO NARIÑO Circuito Movilidad  EL FDL reporta nuevamente la intervención de años anteriores-</v>
          </cell>
          <cell r="AU7651">
            <v>0</v>
          </cell>
          <cell r="AV7651" t="str">
            <v>sc</v>
          </cell>
        </row>
        <row r="7652">
          <cell r="AP7652">
            <v>184393</v>
          </cell>
          <cell r="AQ7652">
            <v>15000400</v>
          </cell>
          <cell r="AR7652">
            <v>15</v>
          </cell>
          <cell r="AS7652">
            <v>42691</v>
          </cell>
          <cell r="AT7652" t="str">
            <v>FDLA-064-2013 Terminado Mantenimiento Periódico FDL ANTONIO NARIÑO Circuito Movilidad  EL FDL reporta nuevamente la intervención de años anteriores-</v>
          </cell>
          <cell r="AU7652">
            <v>0</v>
          </cell>
          <cell r="AV7652" t="str">
            <v>sc</v>
          </cell>
        </row>
        <row r="7653">
          <cell r="AP7653">
            <v>184394</v>
          </cell>
          <cell r="AQ7653">
            <v>15000446</v>
          </cell>
          <cell r="AR7653">
            <v>15</v>
          </cell>
          <cell r="AS7653">
            <v>42691</v>
          </cell>
          <cell r="AT7653" t="str">
            <v>FDLA-064-2013 Terminado Mantenimiento Periódico FDL ANTONIO NARIÑO Circuito Movilidad  EL FDL reporta nuevamente la intervención de años anteriores-</v>
          </cell>
          <cell r="AU7653">
            <v>0</v>
          </cell>
          <cell r="AV7653" t="str">
            <v>sc</v>
          </cell>
        </row>
        <row r="7654">
          <cell r="AP7654">
            <v>184395</v>
          </cell>
          <cell r="AQ7654">
            <v>15000492</v>
          </cell>
          <cell r="AR7654">
            <v>15</v>
          </cell>
          <cell r="AS7654">
            <v>42691</v>
          </cell>
          <cell r="AT7654" t="str">
            <v>FDLA-064-2013 Terminado Mantenimiento Periódico FDL ANTONIO NARIÑO Circuito Movilidad  EL FDL reporta nuevamente la intervención de años anteriores-</v>
          </cell>
          <cell r="AU7654">
            <v>0</v>
          </cell>
          <cell r="AV7654" t="str">
            <v>sc</v>
          </cell>
        </row>
        <row r="7655">
          <cell r="AP7655">
            <v>184396</v>
          </cell>
          <cell r="AQ7655">
            <v>15000538</v>
          </cell>
          <cell r="AR7655">
            <v>15</v>
          </cell>
          <cell r="AS7655">
            <v>42691</v>
          </cell>
          <cell r="AT7655" t="str">
            <v>FDLA-064-2013 Terminado Mantenimiento Periódico FDL ANTONIO NARIÑO Circuito Movilidad  EL FDL reporta nuevamente la intervención de años anteriores-</v>
          </cell>
          <cell r="AU7655">
            <v>0</v>
          </cell>
          <cell r="AV7655" t="str">
            <v>sc</v>
          </cell>
        </row>
        <row r="7656">
          <cell r="AP7656">
            <v>184397</v>
          </cell>
          <cell r="AQ7656">
            <v>15000570</v>
          </cell>
          <cell r="AR7656">
            <v>15</v>
          </cell>
          <cell r="AS7656">
            <v>42691</v>
          </cell>
          <cell r="AT7656" t="str">
            <v>FDLA-064-2013 Terminado Mantenimiento Periódico FDL ANTONIO NARIÑO Circuito Movilidad  EL FDL reporta nuevamente la intervención de años anteriores-</v>
          </cell>
          <cell r="AU7656">
            <v>0</v>
          </cell>
          <cell r="AV7656" t="str">
            <v>sc</v>
          </cell>
        </row>
        <row r="7657">
          <cell r="AP7657">
            <v>184398</v>
          </cell>
          <cell r="AQ7657">
            <v>15000624</v>
          </cell>
          <cell r="AR7657">
            <v>15</v>
          </cell>
          <cell r="AS7657">
            <v>42691</v>
          </cell>
          <cell r="AT7657" t="str">
            <v>FDLA-064-2013 Terminado Mantenimiento Periódico FDL ANTONIO NARIÑO Circuito Movilidad  EL FDL reporta nuevamente la intervención de años anteriores-</v>
          </cell>
          <cell r="AU7657">
            <v>0</v>
          </cell>
          <cell r="AV7657" t="str">
            <v>sc</v>
          </cell>
        </row>
        <row r="7658">
          <cell r="AP7658">
            <v>184399</v>
          </cell>
          <cell r="AQ7658">
            <v>15000679</v>
          </cell>
          <cell r="AR7658">
            <v>15</v>
          </cell>
          <cell r="AS7658">
            <v>42731</v>
          </cell>
          <cell r="AT7658" t="str">
            <v>SD Reservado Mantenimiento Rutinario IDU Circuito Movilidad EJECUCION SITP 2016 -</v>
          </cell>
          <cell r="AU7658">
            <v>0</v>
          </cell>
          <cell r="AV7658" t="str">
            <v>sc</v>
          </cell>
        </row>
        <row r="7659">
          <cell r="AP7659">
            <v>184485</v>
          </cell>
          <cell r="AQ7659">
            <v>15000925</v>
          </cell>
          <cell r="AR7659">
            <v>15</v>
          </cell>
          <cell r="AS7659">
            <v>42731</v>
          </cell>
          <cell r="AT7659" t="str">
            <v>SD Reservado Mantenimiento Rutinario IDU Circuito Movilidad EJECUCION SITP 2016 -</v>
          </cell>
          <cell r="AU7659">
            <v>0</v>
          </cell>
          <cell r="AV7659" t="str">
            <v>sc</v>
          </cell>
        </row>
        <row r="7660">
          <cell r="AP7660">
            <v>184486</v>
          </cell>
          <cell r="AQ7660">
            <v>15000906</v>
          </cell>
          <cell r="AR7660">
            <v>15</v>
          </cell>
          <cell r="AS7660">
            <v>42731</v>
          </cell>
          <cell r="AT7660" t="str">
            <v>SD Reservado Mantenimiento Rutinario IDU Circuito Movilidad EJECUCION SITP 2016 -</v>
          </cell>
          <cell r="AU7660">
            <v>0</v>
          </cell>
          <cell r="AV7660" t="str">
            <v>sc</v>
          </cell>
        </row>
        <row r="7661">
          <cell r="AP7661">
            <v>184488</v>
          </cell>
          <cell r="AQ7661">
            <v>15000878</v>
          </cell>
          <cell r="AR7661">
            <v>15</v>
          </cell>
          <cell r="AS7661">
            <v>42731</v>
          </cell>
          <cell r="AT7661" t="str">
            <v>SD Reservado Mantenimiento Rutinario IDU Circuito Movilidad EJECUCION SITP 2016 -</v>
          </cell>
          <cell r="AU7661">
            <v>0</v>
          </cell>
          <cell r="AV7661" t="str">
            <v>sc</v>
          </cell>
        </row>
        <row r="7662">
          <cell r="AP7662">
            <v>184489</v>
          </cell>
          <cell r="AQ7662">
            <v>15000769</v>
          </cell>
          <cell r="AR7662">
            <v>15</v>
          </cell>
          <cell r="AS7662">
            <v>42731</v>
          </cell>
          <cell r="AT7662" t="str">
            <v>SD Reservado Mantenimiento Rutinario IDU Circuito Movilidad EJECUCION SITP 2016 -</v>
          </cell>
          <cell r="AU7662">
            <v>0</v>
          </cell>
          <cell r="AV7662" t="str">
            <v>sc</v>
          </cell>
        </row>
        <row r="7663">
          <cell r="AP7663">
            <v>184490</v>
          </cell>
          <cell r="AQ7663">
            <v>15000726</v>
          </cell>
          <cell r="AR7663">
            <v>15</v>
          </cell>
          <cell r="AS7663">
            <v>42731</v>
          </cell>
          <cell r="AT7663" t="str">
            <v>SD Reservado Mantenimiento Rutinario IDU Circuito Movilidad EJECUCION SITP 2016 -</v>
          </cell>
          <cell r="AU7663">
            <v>0</v>
          </cell>
          <cell r="AV7663" t="str">
            <v>sc</v>
          </cell>
        </row>
        <row r="7664">
          <cell r="AP7664">
            <v>184491</v>
          </cell>
          <cell r="AQ7664">
            <v>15000680</v>
          </cell>
          <cell r="AR7664">
            <v>15</v>
          </cell>
          <cell r="AS7664">
            <v>42731</v>
          </cell>
          <cell r="AT7664" t="str">
            <v>SD Reservado Mantenimiento Rutinario IDU Circuito Movilidad EJECUCION SITP 2016 -</v>
          </cell>
          <cell r="AU7664">
            <v>0</v>
          </cell>
          <cell r="AV7664" t="str">
            <v>sc</v>
          </cell>
        </row>
        <row r="7665">
          <cell r="AP7665">
            <v>184492</v>
          </cell>
          <cell r="AQ7665">
            <v>15000653</v>
          </cell>
          <cell r="AR7665">
            <v>15</v>
          </cell>
          <cell r="AS7665">
            <v>42731</v>
          </cell>
          <cell r="AT7665" t="str">
            <v>SD Reservado Mantenimiento Rutinario IDU Circuito Movilidad EJECUCION SITP 2016 -</v>
          </cell>
          <cell r="AU7665">
            <v>0</v>
          </cell>
          <cell r="AV7665" t="str">
            <v>sc</v>
          </cell>
        </row>
        <row r="7666">
          <cell r="AP7666">
            <v>184493</v>
          </cell>
          <cell r="AQ7666">
            <v>15000604</v>
          </cell>
          <cell r="AR7666">
            <v>15</v>
          </cell>
          <cell r="AS7666">
            <v>42731</v>
          </cell>
          <cell r="AT7666" t="str">
            <v>SD Reservado Mantenimiento Rutinario IDU Circuito Movilidad EJECUCION SITP 2016 -</v>
          </cell>
          <cell r="AU7666">
            <v>0</v>
          </cell>
          <cell r="AV7666" t="str">
            <v>sc</v>
          </cell>
        </row>
        <row r="7667">
          <cell r="AP7667">
            <v>184494</v>
          </cell>
          <cell r="AQ7667">
            <v>15000609</v>
          </cell>
          <cell r="AR7667">
            <v>15</v>
          </cell>
          <cell r="AS7667">
            <v>42731</v>
          </cell>
          <cell r="AT7667" t="str">
            <v>SD Reservado Mantenimiento Rutinario IDU Circuito Movilidad EJECUCION SITP 2016 -</v>
          </cell>
          <cell r="AU7667">
            <v>0</v>
          </cell>
          <cell r="AV7667" t="str">
            <v>sc</v>
          </cell>
        </row>
        <row r="7668">
          <cell r="AP7668">
            <v>184495</v>
          </cell>
          <cell r="AQ7668">
            <v>15000927</v>
          </cell>
          <cell r="AR7668">
            <v>15</v>
          </cell>
          <cell r="AS7668">
            <v>42731</v>
          </cell>
          <cell r="AT7668" t="str">
            <v>SD Reservado Mantenimiento Rutinario IDU Local EJECUCION SITP 2016 -</v>
          </cell>
          <cell r="AU7668">
            <v>0</v>
          </cell>
          <cell r="AV7668" t="str">
            <v>sc</v>
          </cell>
        </row>
        <row r="7669">
          <cell r="AP7669">
            <v>184520</v>
          </cell>
          <cell r="AQ7669">
            <v>15001230</v>
          </cell>
          <cell r="AR7669">
            <v>15</v>
          </cell>
          <cell r="AS7669">
            <v>42515</v>
          </cell>
          <cell r="AT7669" t="str">
            <v>IDU-2128-2013 Terminado Conservacion IDU Circuito Movilidad SD -</v>
          </cell>
          <cell r="AU7669">
            <v>0</v>
          </cell>
          <cell r="AV7669" t="str">
            <v>sc</v>
          </cell>
        </row>
        <row r="7670">
          <cell r="AP7670">
            <v>184521</v>
          </cell>
          <cell r="AQ7670">
            <v>15000979</v>
          </cell>
          <cell r="AR7670">
            <v>15</v>
          </cell>
          <cell r="AS7670">
            <v>42731</v>
          </cell>
          <cell r="AT7670" t="str">
            <v>SD Reservado Mantenimiento Rutinario IDU Local EJECUCION SITP 2016 -</v>
          </cell>
          <cell r="AU7670">
            <v>0</v>
          </cell>
          <cell r="AV7670" t="str">
            <v>sc</v>
          </cell>
        </row>
        <row r="7671">
          <cell r="AP7671">
            <v>184522</v>
          </cell>
          <cell r="AQ7671">
            <v>15001026</v>
          </cell>
          <cell r="AR7671">
            <v>15</v>
          </cell>
          <cell r="AS7671">
            <v>42731</v>
          </cell>
          <cell r="AT7671" t="str">
            <v>SD Reservado Mantenimiento Rutinario IDU Local EJECUCION SITP 2016 -</v>
          </cell>
          <cell r="AU7671">
            <v>0</v>
          </cell>
          <cell r="AV7671" t="str">
            <v>sc</v>
          </cell>
        </row>
        <row r="7672">
          <cell r="AP7672">
            <v>184523</v>
          </cell>
          <cell r="AQ7672">
            <v>15001073</v>
          </cell>
          <cell r="AR7672">
            <v>15</v>
          </cell>
          <cell r="AS7672">
            <v>42731</v>
          </cell>
          <cell r="AT7672" t="str">
            <v>SD Reservado Mantenimiento Rutinario IDU Local EJECUCION SITP 2016 -</v>
          </cell>
          <cell r="AU7672">
            <v>0</v>
          </cell>
          <cell r="AV7672" t="str">
            <v>sc</v>
          </cell>
        </row>
        <row r="7673">
          <cell r="AP7673">
            <v>184524</v>
          </cell>
          <cell r="AQ7673">
            <v>15001119</v>
          </cell>
          <cell r="AR7673">
            <v>15</v>
          </cell>
          <cell r="AS7673">
            <v>42731</v>
          </cell>
          <cell r="AT7673" t="str">
            <v>SD Reservado Mantenimiento Rutinario IDU Local EJECUCION SITP 2016 -</v>
          </cell>
          <cell r="AU7673">
            <v>0</v>
          </cell>
          <cell r="AV7673" t="str">
            <v>sc</v>
          </cell>
        </row>
        <row r="7674">
          <cell r="AP7674">
            <v>184525</v>
          </cell>
          <cell r="AQ7674">
            <v>15001151</v>
          </cell>
          <cell r="AR7674">
            <v>15</v>
          </cell>
          <cell r="AS7674">
            <v>42515</v>
          </cell>
          <cell r="AT7674" t="str">
            <v>IDU-2128-2013 Terminado Diagnostico IDU Local SD -</v>
          </cell>
          <cell r="AU7674">
            <v>0</v>
          </cell>
          <cell r="AV7674" t="str">
            <v>sc</v>
          </cell>
        </row>
        <row r="7675">
          <cell r="AP7675">
            <v>184526</v>
          </cell>
          <cell r="AQ7675">
            <v>15001176</v>
          </cell>
          <cell r="AR7675">
            <v>15</v>
          </cell>
          <cell r="AS7675">
            <v>42515</v>
          </cell>
          <cell r="AT7675" t="str">
            <v>IDU-2128-2013 Terminado Conservacion IDU Local SD -</v>
          </cell>
          <cell r="AU7675">
            <v>0</v>
          </cell>
          <cell r="AV7675" t="str">
            <v>sc</v>
          </cell>
        </row>
        <row r="7676">
          <cell r="AP7676">
            <v>184527</v>
          </cell>
          <cell r="AQ7676">
            <v>15001202</v>
          </cell>
          <cell r="AR7676">
            <v>15</v>
          </cell>
          <cell r="AS7676">
            <v>42515</v>
          </cell>
          <cell r="AT7676" t="str">
            <v>IDU-2128-2013 Terminado Conservacion IDU Local SD -</v>
          </cell>
          <cell r="AU7676">
            <v>0</v>
          </cell>
          <cell r="AV7676" t="str">
            <v>sc</v>
          </cell>
        </row>
        <row r="7677">
          <cell r="AP7677">
            <v>184530</v>
          </cell>
          <cell r="AQ7677">
            <v>15000777</v>
          </cell>
          <cell r="AR7677">
            <v>15</v>
          </cell>
          <cell r="AS7677">
            <v>42313</v>
          </cell>
          <cell r="AT7677" t="str">
            <v>IDU-1825-2013 Terminado Mantenimiento Periódico IDU Arterial  -</v>
          </cell>
          <cell r="AU7677">
            <v>0</v>
          </cell>
          <cell r="AV7677" t="str">
            <v>sc</v>
          </cell>
        </row>
        <row r="7678">
          <cell r="AP7678">
            <v>184533</v>
          </cell>
          <cell r="AQ7678">
            <v>15000883</v>
          </cell>
          <cell r="AR7678">
            <v>15</v>
          </cell>
          <cell r="AS7678">
            <v>42691</v>
          </cell>
          <cell r="AT7678" t="str">
            <v>FDLA-064-2013 Terminado Construcción FDL ANTONIO NARIÑO Arterial  EL FDL reporta nuevamente la intervención de años anteriores-</v>
          </cell>
          <cell r="AU7678">
            <v>0</v>
          </cell>
          <cell r="AV7678" t="str">
            <v>sc</v>
          </cell>
        </row>
        <row r="7679">
          <cell r="AP7679">
            <v>184534</v>
          </cell>
          <cell r="AQ7679">
            <v>15000951</v>
          </cell>
          <cell r="AR7679">
            <v>15</v>
          </cell>
          <cell r="AS7679">
            <v>42313</v>
          </cell>
          <cell r="AT7679" t="str">
            <v>IDU-1825-2013 Terminado Reconstrucción IDU Arterial  --POLIZA ESTABILIDAD ACTIVA</v>
          </cell>
          <cell r="AU7679">
            <v>44181</v>
          </cell>
          <cell r="AV7679" t="str">
            <v>sc</v>
          </cell>
        </row>
        <row r="7680">
          <cell r="AP7680">
            <v>184535</v>
          </cell>
          <cell r="AQ7680">
            <v>15001000</v>
          </cell>
          <cell r="AR7680">
            <v>15</v>
          </cell>
          <cell r="AS7680">
            <v>42313</v>
          </cell>
          <cell r="AT7680" t="str">
            <v>IDU-1825-2013 Terminado Reconstrucción IDU Arterial  --POLIZA ESTABILIDAD ACTIVA</v>
          </cell>
          <cell r="AU7680">
            <v>44181</v>
          </cell>
          <cell r="AV7680" t="str">
            <v>sc</v>
          </cell>
        </row>
        <row r="7681">
          <cell r="AP7681">
            <v>184536</v>
          </cell>
          <cell r="AQ7681">
            <v>15001041</v>
          </cell>
          <cell r="AR7681">
            <v>15</v>
          </cell>
          <cell r="AS7681">
            <v>42313</v>
          </cell>
          <cell r="AT7681" t="str">
            <v>IDU-1825-2013 Terminado Reconstrucción IDU Arterial  --POLIZA ESTABILIDAD ACTIVA</v>
          </cell>
          <cell r="AU7681">
            <v>44181</v>
          </cell>
          <cell r="AV7681" t="str">
            <v>sc</v>
          </cell>
        </row>
        <row r="7682">
          <cell r="AP7682">
            <v>184537</v>
          </cell>
          <cell r="AQ7682">
            <v>15001066</v>
          </cell>
          <cell r="AR7682">
            <v>15</v>
          </cell>
          <cell r="AS7682">
            <v>42313</v>
          </cell>
          <cell r="AT7682" t="str">
            <v>IDU-1825-2013 Terminado Reconstrucción IDU Arterial  --POLIZA ESTABILIDAD ACTIVA</v>
          </cell>
          <cell r="AU7682">
            <v>44181</v>
          </cell>
          <cell r="AV7682" t="str">
            <v>sc</v>
          </cell>
        </row>
        <row r="7683">
          <cell r="AP7683">
            <v>184543</v>
          </cell>
          <cell r="AQ7683">
            <v>15001091</v>
          </cell>
          <cell r="AR7683">
            <v>15</v>
          </cell>
          <cell r="AS7683">
            <v>42313</v>
          </cell>
          <cell r="AT7683" t="str">
            <v>IDU-1825-2013 Terminado Mantenimiento Periódico IDU Arterial  -</v>
          </cell>
          <cell r="AU7683">
            <v>0</v>
          </cell>
          <cell r="AV7683" t="str">
            <v>sc</v>
          </cell>
        </row>
        <row r="7684">
          <cell r="AP7684">
            <v>184547</v>
          </cell>
          <cell r="AQ7684">
            <v>15000714</v>
          </cell>
          <cell r="AR7684">
            <v>15</v>
          </cell>
          <cell r="AS7684">
            <v>42313</v>
          </cell>
          <cell r="AT7684" t="str">
            <v>IDU-70-2008 Terminado Rehabilitación IDU Arterial  -</v>
          </cell>
          <cell r="AU7684">
            <v>0</v>
          </cell>
          <cell r="AV7684" t="str">
            <v>sc</v>
          </cell>
        </row>
        <row r="7685">
          <cell r="AP7685">
            <v>184548</v>
          </cell>
          <cell r="AQ7685">
            <v>15000790</v>
          </cell>
          <cell r="AR7685">
            <v>15</v>
          </cell>
          <cell r="AS7685">
            <v>42313</v>
          </cell>
          <cell r="AT7685" t="str">
            <v>IDU-70-2008 Terminado Rehabilitación IDU Arterial  -</v>
          </cell>
          <cell r="AU7685">
            <v>0</v>
          </cell>
          <cell r="AV7685" t="str">
            <v>sc</v>
          </cell>
        </row>
        <row r="7686">
          <cell r="AP7686">
            <v>184549</v>
          </cell>
          <cell r="AQ7686">
            <v>15000829</v>
          </cell>
          <cell r="AR7686">
            <v>15</v>
          </cell>
          <cell r="AS7686">
            <v>42313</v>
          </cell>
          <cell r="AT7686" t="str">
            <v>IDU-70-2008 Terminado Rehabilitación IDU Arterial  -</v>
          </cell>
          <cell r="AU7686">
            <v>0</v>
          </cell>
          <cell r="AV7686" t="str">
            <v>sc</v>
          </cell>
        </row>
        <row r="7687">
          <cell r="AP7687">
            <v>184550</v>
          </cell>
          <cell r="AQ7687">
            <v>15000897</v>
          </cell>
          <cell r="AR7687">
            <v>15</v>
          </cell>
          <cell r="AS7687">
            <v>42313</v>
          </cell>
          <cell r="AT7687" t="str">
            <v>IDU-70-2008 Terminado Rehabilitación IDU Arterial  -</v>
          </cell>
          <cell r="AU7687">
            <v>0</v>
          </cell>
          <cell r="AV7687" t="str">
            <v>sc</v>
          </cell>
        </row>
        <row r="7688">
          <cell r="AP7688">
            <v>184551</v>
          </cell>
          <cell r="AQ7688">
            <v>15000963</v>
          </cell>
          <cell r="AR7688">
            <v>15</v>
          </cell>
          <cell r="AS7688">
            <v>42313</v>
          </cell>
          <cell r="AT7688" t="str">
            <v>IDU-70-2008 Terminado Rehabilitación IDU Arterial  -Calzada2-POLIZA ESTABILIDAD ACTIVA</v>
          </cell>
          <cell r="AU7688">
            <v>43163</v>
          </cell>
          <cell r="AV7688" t="str">
            <v>sc</v>
          </cell>
        </row>
        <row r="7689">
          <cell r="AP7689">
            <v>184552</v>
          </cell>
          <cell r="AQ7689">
            <v>15001008</v>
          </cell>
          <cell r="AR7689">
            <v>15</v>
          </cell>
          <cell r="AS7689">
            <v>42313</v>
          </cell>
          <cell r="AT7689" t="str">
            <v>IDU-70-2008 Terminado Rehabilitación IDU Arterial  -Calzada2-POLIZA ESTABILIDAD ACTIVA</v>
          </cell>
          <cell r="AU7689">
            <v>43163</v>
          </cell>
          <cell r="AV7689" t="str">
            <v>sc</v>
          </cell>
        </row>
        <row r="7690">
          <cell r="AP7690">
            <v>184553</v>
          </cell>
          <cell r="AQ7690">
            <v>15001035</v>
          </cell>
          <cell r="AR7690">
            <v>15</v>
          </cell>
          <cell r="AS7690">
            <v>42313</v>
          </cell>
          <cell r="AT7690" t="str">
            <v>IDU-70-2008 Terminado Rehabilitación IDU Arterial  -</v>
          </cell>
          <cell r="AU7690">
            <v>0</v>
          </cell>
          <cell r="AV7690" t="str">
            <v>sc</v>
          </cell>
        </row>
        <row r="7691">
          <cell r="AP7691">
            <v>184554</v>
          </cell>
          <cell r="AQ7691">
            <v>15001051</v>
          </cell>
          <cell r="AR7691">
            <v>15</v>
          </cell>
          <cell r="AS7691">
            <v>42313</v>
          </cell>
          <cell r="AT7691" t="str">
            <v>IDU-70-2008 Terminado Rehabilitación IDU Arterial  -</v>
          </cell>
          <cell r="AU7691">
            <v>0</v>
          </cell>
          <cell r="AV7691" t="str">
            <v>sc</v>
          </cell>
        </row>
        <row r="7692">
          <cell r="AP7692">
            <v>184698</v>
          </cell>
          <cell r="AQ7692">
            <v>15000928</v>
          </cell>
          <cell r="AR7692">
            <v>15</v>
          </cell>
          <cell r="AS7692">
            <v>42731</v>
          </cell>
          <cell r="AT7692" t="str">
            <v>SD Reservado Mantenimiento Rutinario IDU Local EJECUCION SITP 2016 -</v>
          </cell>
          <cell r="AU7692">
            <v>0</v>
          </cell>
          <cell r="AV7692" t="str">
            <v>sc</v>
          </cell>
        </row>
        <row r="7693">
          <cell r="AP7693">
            <v>184699</v>
          </cell>
          <cell r="AQ7693">
            <v>15000932</v>
          </cell>
          <cell r="AR7693">
            <v>15</v>
          </cell>
          <cell r="AS7693">
            <v>42731</v>
          </cell>
          <cell r="AT7693" t="str">
            <v>SD Reservado Mantenimiento Rutinario IDU Circuito Movilidad EJECUCION SITP 2016 -</v>
          </cell>
          <cell r="AU7693">
            <v>0</v>
          </cell>
          <cell r="AV7693" t="str">
            <v>sc</v>
          </cell>
        </row>
        <row r="7694">
          <cell r="AP7694">
            <v>184700</v>
          </cell>
          <cell r="AQ7694">
            <v>15000935</v>
          </cell>
          <cell r="AR7694">
            <v>15</v>
          </cell>
          <cell r="AS7694">
            <v>42731</v>
          </cell>
          <cell r="AT7694" t="str">
            <v>SD Reservado Mantenimiento Rutinario IDU Circuito Movilidad EJECUCION SITP 2016 -</v>
          </cell>
          <cell r="AU7694">
            <v>0</v>
          </cell>
          <cell r="AV7694" t="str">
            <v>sc</v>
          </cell>
        </row>
        <row r="7695">
          <cell r="AP7695">
            <v>184701</v>
          </cell>
          <cell r="AQ7695">
            <v>15000937</v>
          </cell>
          <cell r="AR7695">
            <v>15</v>
          </cell>
          <cell r="AS7695">
            <v>42731</v>
          </cell>
          <cell r="AT7695" t="str">
            <v>SD Reservado Mantenimiento Rutinario IDU Circuito Movilidad EJECUCION SITP 2016 -</v>
          </cell>
          <cell r="AU7695">
            <v>0</v>
          </cell>
          <cell r="AV7695" t="str">
            <v>sc</v>
          </cell>
        </row>
        <row r="7696">
          <cell r="AP7696">
            <v>184702</v>
          </cell>
          <cell r="AQ7696">
            <v>15000939</v>
          </cell>
          <cell r="AR7696">
            <v>15</v>
          </cell>
          <cell r="AS7696">
            <v>42731</v>
          </cell>
          <cell r="AT7696" t="str">
            <v>SD Reservado Mantenimiento Rutinario IDU Circuito Movilidad EJECUCION SITP 2016 -</v>
          </cell>
          <cell r="AU7696">
            <v>0</v>
          </cell>
          <cell r="AV7696" t="str">
            <v>sc</v>
          </cell>
        </row>
        <row r="7697">
          <cell r="AP7697">
            <v>184703</v>
          </cell>
          <cell r="AQ7697">
            <v>15000929</v>
          </cell>
          <cell r="AR7697">
            <v>15</v>
          </cell>
          <cell r="AS7697">
            <v>42515</v>
          </cell>
          <cell r="AT7697" t="str">
            <v>IDU-2128-2013 Terminado Conservacion IDU Circuito Movilidad SD -</v>
          </cell>
          <cell r="AU7697">
            <v>0</v>
          </cell>
          <cell r="AV7697" t="str">
            <v>sc</v>
          </cell>
        </row>
        <row r="7698">
          <cell r="AP7698">
            <v>184726</v>
          </cell>
          <cell r="AQ7698">
            <v>15000980</v>
          </cell>
          <cell r="AR7698">
            <v>15</v>
          </cell>
          <cell r="AS7698">
            <v>41912</v>
          </cell>
          <cell r="AT7698" t="str">
            <v>SD Terminado Rehabilitación UAERMV Local  -</v>
          </cell>
          <cell r="AU7698">
            <v>0</v>
          </cell>
          <cell r="AV7698" t="str">
            <v>sc</v>
          </cell>
        </row>
        <row r="7699">
          <cell r="AP7699">
            <v>184727</v>
          </cell>
          <cell r="AQ7699">
            <v>15000941</v>
          </cell>
          <cell r="AR7699">
            <v>15</v>
          </cell>
          <cell r="AS7699">
            <v>42731</v>
          </cell>
          <cell r="AT7699" t="str">
            <v>SD Reservado Mantenimiento Rutinario IDU Circuito Movilidad EJECUCION SITP 2016 -</v>
          </cell>
          <cell r="AU7699">
            <v>0</v>
          </cell>
          <cell r="AV7699" t="str">
            <v>sc</v>
          </cell>
        </row>
        <row r="7700">
          <cell r="AP7700">
            <v>184734</v>
          </cell>
          <cell r="AQ7700">
            <v>15001027</v>
          </cell>
          <cell r="AR7700">
            <v>15</v>
          </cell>
          <cell r="AS7700">
            <v>42731</v>
          </cell>
          <cell r="AT7700" t="str">
            <v>SD Reservado Mantenimiento Rutinario IDU Circuito Movilidad EJECUCION SITP 2016 -</v>
          </cell>
          <cell r="AU7700">
            <v>0</v>
          </cell>
          <cell r="AV7700" t="str">
            <v>sc</v>
          </cell>
        </row>
        <row r="7701">
          <cell r="AP7701">
            <v>184772</v>
          </cell>
          <cell r="AQ7701">
            <v>15001120</v>
          </cell>
          <cell r="AR7701">
            <v>15</v>
          </cell>
          <cell r="AS7701">
            <v>42515</v>
          </cell>
          <cell r="AT7701" t="str">
            <v>IDU-2128-2013 Terminado Conservacion IDU Local SD -</v>
          </cell>
          <cell r="AU7701">
            <v>0</v>
          </cell>
          <cell r="AV7701" t="str">
            <v>sc</v>
          </cell>
        </row>
        <row r="7702">
          <cell r="AP7702">
            <v>187906</v>
          </cell>
          <cell r="AQ7702">
            <v>16004427</v>
          </cell>
          <cell r="AR7702">
            <v>15</v>
          </cell>
          <cell r="AS7702">
            <v>42313</v>
          </cell>
          <cell r="AT7702" t="str">
            <v>IDU-1718-2014 Terminado Mantenimiento Rutinario IDU Arterial  -</v>
          </cell>
          <cell r="AU7702">
            <v>0</v>
          </cell>
          <cell r="AV7702" t="str">
            <v>sc</v>
          </cell>
        </row>
        <row r="7703">
          <cell r="AP7703">
            <v>187907</v>
          </cell>
          <cell r="AQ7703">
            <v>16004425</v>
          </cell>
          <cell r="AR7703">
            <v>15</v>
          </cell>
          <cell r="AS7703">
            <v>42313</v>
          </cell>
          <cell r="AT7703" t="str">
            <v>IDU-1718-2014 Terminado Mantenimiento Rutinario IDU Arterial  -</v>
          </cell>
          <cell r="AU7703">
            <v>0</v>
          </cell>
          <cell r="AV7703" t="str">
            <v>sc</v>
          </cell>
        </row>
        <row r="7704">
          <cell r="AP7704">
            <v>187908</v>
          </cell>
          <cell r="AQ7704">
            <v>16004423</v>
          </cell>
          <cell r="AR7704">
            <v>15</v>
          </cell>
          <cell r="AS7704">
            <v>42313</v>
          </cell>
          <cell r="AT7704" t="str">
            <v>IDU-1718-2014 Terminado Mantenimiento Rutinario IDU Arterial  -</v>
          </cell>
          <cell r="AU7704">
            <v>0</v>
          </cell>
          <cell r="AV7704" t="str">
            <v>sc</v>
          </cell>
        </row>
        <row r="7705">
          <cell r="AP7705">
            <v>200019</v>
          </cell>
          <cell r="AQ7705">
            <v>4000006</v>
          </cell>
          <cell r="AR7705">
            <v>15</v>
          </cell>
          <cell r="AS7705">
            <v>42342</v>
          </cell>
          <cell r="AT7705" t="str">
            <v>IDU-135-2007 Terminado Construcción IDU Arterial  -Anden1-11-3 Calzada10-4-6-8 Ciclo2 Sep5-7-9-POLIZA ESTABILIDAD ACTIVA</v>
          </cell>
          <cell r="AU7705">
            <v>42999</v>
          </cell>
          <cell r="AV7705" t="str">
            <v>sc</v>
          </cell>
        </row>
        <row r="7706">
          <cell r="AP7706">
            <v>200057</v>
          </cell>
          <cell r="AQ7706">
            <v>4000019</v>
          </cell>
          <cell r="AR7706">
            <v>15</v>
          </cell>
          <cell r="AS7706">
            <v>42342</v>
          </cell>
          <cell r="AT7706" t="str">
            <v>IDU-135-2007 Terminado Construcción IDU Arterial  -Anden1-11-3 Calzada10-4-6-8 Ciclo2 Sep5-7-9-POLIZA ESTABILIDAD ACTIVA</v>
          </cell>
          <cell r="AU7706">
            <v>42999</v>
          </cell>
          <cell r="AV7706" t="str">
            <v>sc</v>
          </cell>
        </row>
        <row r="7707">
          <cell r="AP7707">
            <v>200148</v>
          </cell>
          <cell r="AQ7707">
            <v>4000048</v>
          </cell>
          <cell r="AR7707">
            <v>15</v>
          </cell>
          <cell r="AS7707">
            <v>42342</v>
          </cell>
          <cell r="AT7707" t="str">
            <v>IDU-135-2007 Terminado Construcción IDU Arterial  -Anden1-11-3 Calzada10-4-6-8 Ciclo2 Sep5-7-9-POLIZA ESTABILIDAD ACTIVA</v>
          </cell>
          <cell r="AU7707">
            <v>42999</v>
          </cell>
          <cell r="AV7707" t="str">
            <v>sc</v>
          </cell>
        </row>
        <row r="7708">
          <cell r="AP7708">
            <v>200177</v>
          </cell>
          <cell r="AQ7708">
            <v>4000058</v>
          </cell>
          <cell r="AR7708">
            <v>15</v>
          </cell>
          <cell r="AS7708">
            <v>42342</v>
          </cell>
          <cell r="AT7708" t="str">
            <v>IDU-135-2007 Terminado Construcción IDU Arterial  -Anden1-11-3 Calzada10-4-6-8 Ciclo2 Sep5-7-9-POLIZA ESTABILIDAD ACTIVA</v>
          </cell>
          <cell r="AU7708">
            <v>42999</v>
          </cell>
          <cell r="AV7708" t="str">
            <v>sc</v>
          </cell>
        </row>
        <row r="7709">
          <cell r="AP7709">
            <v>200203</v>
          </cell>
          <cell r="AQ7709">
            <v>4000069</v>
          </cell>
          <cell r="AR7709">
            <v>15</v>
          </cell>
          <cell r="AS7709">
            <v>42342</v>
          </cell>
          <cell r="AT7709" t="str">
            <v>IDU-135-2007 Terminado Construcción IDU Arterial  -Anden1-11-3 Calzada10-4-6-8 Ciclo2 Sep5-7-9-POLIZA ESTABILIDAD ACTIVA</v>
          </cell>
          <cell r="AU7709">
            <v>42999</v>
          </cell>
          <cell r="AV7709" t="str">
            <v>sc</v>
          </cell>
        </row>
        <row r="7710">
          <cell r="AP7710">
            <v>200250</v>
          </cell>
          <cell r="AQ7710">
            <v>4000087</v>
          </cell>
          <cell r="AR7710">
            <v>15</v>
          </cell>
          <cell r="AS7710">
            <v>42342</v>
          </cell>
          <cell r="AT7710" t="str">
            <v>IDU-135-2007 Terminado Construcción IDU Arterial  -Anden1-11-3 Calzada10-4-6-8 Ciclo2 Sep5-7-9-POLIZA ESTABILIDAD ACTIVA</v>
          </cell>
          <cell r="AU7710">
            <v>42999</v>
          </cell>
          <cell r="AV7710" t="str">
            <v>sc</v>
          </cell>
        </row>
        <row r="7711">
          <cell r="AP7711">
            <v>200294</v>
          </cell>
          <cell r="AQ7711">
            <v>4000107</v>
          </cell>
          <cell r="AR7711">
            <v>15</v>
          </cell>
          <cell r="AS7711">
            <v>42342</v>
          </cell>
          <cell r="AT7711" t="str">
            <v>IDU-135-2007 Terminado Construcción IDU Arterial  -Anden1-11-3 Calzada10-4-6-8 Ciclo2 Sep5-7-9-POLIZA ESTABILIDAD ACTIVA</v>
          </cell>
          <cell r="AU7711">
            <v>42999</v>
          </cell>
          <cell r="AV7711" t="str">
            <v>sc</v>
          </cell>
        </row>
        <row r="7712">
          <cell r="AP7712">
            <v>200329</v>
          </cell>
          <cell r="AQ7712">
            <v>4000120</v>
          </cell>
          <cell r="AR7712">
            <v>15</v>
          </cell>
          <cell r="AS7712">
            <v>42342</v>
          </cell>
          <cell r="AT7712" t="str">
            <v>IDU-135-2007 Terminado Construcción IDU Arterial  -Anden1-11-3 Calzada10-4-6-8 Ciclo2 Sep5-7-9-POLIZA ESTABILIDAD ACTIVA</v>
          </cell>
          <cell r="AU7712">
            <v>42999</v>
          </cell>
          <cell r="AV7712" t="str">
            <v>sc</v>
          </cell>
        </row>
        <row r="7713">
          <cell r="AP7713">
            <v>200443</v>
          </cell>
          <cell r="AQ7713">
            <v>4000156</v>
          </cell>
          <cell r="AR7713">
            <v>15</v>
          </cell>
          <cell r="AS7713">
            <v>42342</v>
          </cell>
          <cell r="AT7713" t="str">
            <v>IDU-135-2007 Terminado Construcción IDU Arterial  -Anden1-11-3 Calzada10-4-6-8 Ciclo2 Sep5-7-9-POLIZA ESTABILIDAD ACTIVA</v>
          </cell>
          <cell r="AU7713">
            <v>42999</v>
          </cell>
          <cell r="AV7713" t="str">
            <v>sc</v>
          </cell>
        </row>
        <row r="7714">
          <cell r="AP7714">
            <v>200639</v>
          </cell>
          <cell r="AQ7714">
            <v>4000230</v>
          </cell>
          <cell r="AR7714">
            <v>15</v>
          </cell>
          <cell r="AS7714">
            <v>42342</v>
          </cell>
          <cell r="AT7714" t="str">
            <v>IDU-135-2007 Terminado Construcción IDU Arterial  -Anden1-11-3 Calzada10-4-6-8 Ciclo2 Sep5-7-9-POLIZA ESTABILIDAD ACTIVA</v>
          </cell>
          <cell r="AU7714">
            <v>42999</v>
          </cell>
          <cell r="AV7714" t="str">
            <v>sc</v>
          </cell>
        </row>
        <row r="7715">
          <cell r="AP7715">
            <v>200837</v>
          </cell>
          <cell r="AQ7715">
            <v>4000298</v>
          </cell>
          <cell r="AR7715">
            <v>15</v>
          </cell>
          <cell r="AS7715">
            <v>42342</v>
          </cell>
          <cell r="AT7715" t="str">
            <v>IDU-135-2007 Terminado Construcción IDU Arterial  -Anden1-11-3 Calzada10-4-6-8 Ciclo2 Sep5-7-9-POLIZA ESTABILIDAD ACTIVA</v>
          </cell>
          <cell r="AU7715">
            <v>42999</v>
          </cell>
          <cell r="AV7715" t="str">
            <v>sc</v>
          </cell>
        </row>
        <row r="7716">
          <cell r="AP7716">
            <v>410173</v>
          </cell>
          <cell r="AQ7716">
            <v>18000051</v>
          </cell>
          <cell r="AR7716">
            <v>15</v>
          </cell>
          <cell r="AS7716">
            <v>42313</v>
          </cell>
          <cell r="AT7716" t="str">
            <v>IDU-70-2008 Terminado Acciones de Movilidad IDU Arterial  -</v>
          </cell>
          <cell r="AU7716">
            <v>0</v>
          </cell>
          <cell r="AV7716" t="str">
            <v>sc</v>
          </cell>
        </row>
        <row r="7717">
          <cell r="AP7717">
            <v>410187</v>
          </cell>
          <cell r="AQ7717">
            <v>18000055</v>
          </cell>
          <cell r="AR7717">
            <v>15</v>
          </cell>
          <cell r="AS7717">
            <v>42313</v>
          </cell>
          <cell r="AT7717" t="str">
            <v>IDU-70-2008 Terminado Acciones de Movilidad IDU Arterial  -</v>
          </cell>
          <cell r="AU7717">
            <v>0</v>
          </cell>
          <cell r="AV7717" t="str">
            <v>sc</v>
          </cell>
        </row>
        <row r="7718">
          <cell r="AP7718">
            <v>410195</v>
          </cell>
          <cell r="AQ7718">
            <v>18000058</v>
          </cell>
          <cell r="AR7718">
            <v>15</v>
          </cell>
          <cell r="AS7718">
            <v>42313</v>
          </cell>
          <cell r="AT7718" t="str">
            <v>IDU-70-2008 Terminado Acciones de Movilidad IDU Arterial  -</v>
          </cell>
          <cell r="AU7718">
            <v>0</v>
          </cell>
          <cell r="AV7718" t="str">
            <v>sc</v>
          </cell>
        </row>
        <row r="7719">
          <cell r="AP7719">
            <v>410264</v>
          </cell>
          <cell r="AQ7719">
            <v>18000078</v>
          </cell>
          <cell r="AR7719">
            <v>15</v>
          </cell>
          <cell r="AS7719">
            <v>42667</v>
          </cell>
          <cell r="AT7719" t="str">
            <v>SD Terminado Rehabilitación UAERMV Arterial SD Intervenida 29/11/2014 Reporte depuración ejecución UMV-</v>
          </cell>
          <cell r="AU7719">
            <v>0</v>
          </cell>
          <cell r="AV7719" t="str">
            <v>sc</v>
          </cell>
        </row>
        <row r="7720">
          <cell r="AP7720">
            <v>410266</v>
          </cell>
          <cell r="AQ7720">
            <v>18000078</v>
          </cell>
          <cell r="AR7720">
            <v>15</v>
          </cell>
          <cell r="AS7720">
            <v>42667</v>
          </cell>
          <cell r="AT7720" t="str">
            <v>SD Terminado Rehabilitación UAERMV Arterial SD Intervenida 29/11/2014 Reporte depuración ejecución UMV-</v>
          </cell>
          <cell r="AU7720">
            <v>0</v>
          </cell>
          <cell r="AV7720" t="str">
            <v>sc</v>
          </cell>
        </row>
        <row r="7721">
          <cell r="AP7721">
            <v>412628</v>
          </cell>
          <cell r="AQ7721">
            <v>18000882</v>
          </cell>
          <cell r="AR7721">
            <v>15</v>
          </cell>
          <cell r="AS7721">
            <v>42313</v>
          </cell>
          <cell r="AT7721" t="str">
            <v>IDU-57-2012 Terminado Acciones de Movilidad IDU Arterial  -</v>
          </cell>
          <cell r="AU7721">
            <v>0</v>
          </cell>
          <cell r="AV7721" t="str">
            <v>sc</v>
          </cell>
        </row>
        <row r="7722">
          <cell r="AP7722">
            <v>412630</v>
          </cell>
          <cell r="AQ7722">
            <v>18000882</v>
          </cell>
          <cell r="AR7722">
            <v>15</v>
          </cell>
          <cell r="AS7722">
            <v>42723</v>
          </cell>
          <cell r="AT7722" t="str">
            <v>SD Terminado Mantenimiento Periódico UAERMV Arterial SD -</v>
          </cell>
          <cell r="AU7722">
            <v>0</v>
          </cell>
          <cell r="AV7722" t="str">
            <v>sc</v>
          </cell>
        </row>
        <row r="7723">
          <cell r="AP7723">
            <v>412831</v>
          </cell>
          <cell r="AQ7723">
            <v>18000963</v>
          </cell>
          <cell r="AR7723">
            <v>15</v>
          </cell>
          <cell r="AS7723">
            <v>42723</v>
          </cell>
          <cell r="AT7723" t="str">
            <v>SD Terminado Mantenimiento Periódico UAERMV Arterial SD -</v>
          </cell>
          <cell r="AU7723">
            <v>0</v>
          </cell>
          <cell r="AV7723" t="str">
            <v>sc</v>
          </cell>
        </row>
        <row r="7724">
          <cell r="AP7724">
            <v>412934</v>
          </cell>
          <cell r="AQ7724">
            <v>18001000</v>
          </cell>
          <cell r="AR7724">
            <v>15</v>
          </cell>
          <cell r="AS7724">
            <v>42313</v>
          </cell>
          <cell r="AT7724" t="str">
            <v>IDU-57-2012 Terminado Acciones de Movilidad IDU Arterial  -</v>
          </cell>
          <cell r="AU7724">
            <v>0</v>
          </cell>
          <cell r="AV7724" t="str">
            <v>sc</v>
          </cell>
        </row>
        <row r="7725">
          <cell r="AP7725">
            <v>412936</v>
          </cell>
          <cell r="AQ7725">
            <v>18001000</v>
          </cell>
          <cell r="AR7725">
            <v>15</v>
          </cell>
          <cell r="AS7725">
            <v>42723</v>
          </cell>
          <cell r="AT7725" t="str">
            <v>SD Terminado Mantenimiento Periódico UAERMV Arterial SD -</v>
          </cell>
          <cell r="AU7725">
            <v>0</v>
          </cell>
          <cell r="AV7725" t="str">
            <v>sc</v>
          </cell>
        </row>
        <row r="7726">
          <cell r="AP7726">
            <v>413152</v>
          </cell>
          <cell r="AQ7726">
            <v>18001094</v>
          </cell>
          <cell r="AR7726">
            <v>15</v>
          </cell>
          <cell r="AS7726">
            <v>42313</v>
          </cell>
          <cell r="AT7726" t="str">
            <v>IDU-57-2012 Terminado Acciones de Movilidad IDU Arterial  -</v>
          </cell>
          <cell r="AU7726">
            <v>0</v>
          </cell>
          <cell r="AV7726" t="str">
            <v>sc</v>
          </cell>
        </row>
        <row r="7727">
          <cell r="AP7727">
            <v>413154</v>
          </cell>
          <cell r="AQ7727">
            <v>18001094</v>
          </cell>
          <cell r="AR7727">
            <v>15</v>
          </cell>
          <cell r="AS7727">
            <v>42723</v>
          </cell>
          <cell r="AT7727" t="str">
            <v>SD Terminado Mantenimiento Periódico UAERMV Arterial SD -</v>
          </cell>
          <cell r="AU7727">
            <v>0</v>
          </cell>
          <cell r="AV7727" t="str">
            <v>sc</v>
          </cell>
        </row>
        <row r="7728">
          <cell r="AP7728">
            <v>413291</v>
          </cell>
          <cell r="AQ7728">
            <v>18001155</v>
          </cell>
          <cell r="AR7728">
            <v>15</v>
          </cell>
          <cell r="AS7728">
            <v>42723</v>
          </cell>
          <cell r="AT7728" t="str">
            <v>SD Terminado Mantenimiento Periódico UAERMV Arterial SD -</v>
          </cell>
          <cell r="AU7728">
            <v>0</v>
          </cell>
          <cell r="AV7728" t="str">
            <v>sc</v>
          </cell>
        </row>
        <row r="7729">
          <cell r="AP7729">
            <v>413353</v>
          </cell>
          <cell r="AQ7729">
            <v>18001186</v>
          </cell>
          <cell r="AR7729">
            <v>15</v>
          </cell>
          <cell r="AS7729">
            <v>42313</v>
          </cell>
          <cell r="AT7729" t="str">
            <v>IDU-57-2012 Terminado Acciones de Movilidad IDU Arterial  -Calzada4-POLIZA ESTABILIDAD ACTIVA</v>
          </cell>
          <cell r="AU7729">
            <v>43163</v>
          </cell>
          <cell r="AV7729" t="str">
            <v>sc</v>
          </cell>
        </row>
        <row r="7730">
          <cell r="AP7730">
            <v>413355</v>
          </cell>
          <cell r="AQ7730">
            <v>18001186</v>
          </cell>
          <cell r="AR7730">
            <v>15</v>
          </cell>
          <cell r="AS7730">
            <v>42313</v>
          </cell>
          <cell r="AT7730" t="str">
            <v>IDU-70-2008 Terminado Rehabilitación IDU Arterial  -Calzada4-POLIZA ESTABILIDAD ACTIVA</v>
          </cell>
          <cell r="AU7730">
            <v>43163</v>
          </cell>
          <cell r="AV7730" t="str">
            <v>sc</v>
          </cell>
        </row>
        <row r="7731">
          <cell r="AP7731">
            <v>413413</v>
          </cell>
          <cell r="AQ7731">
            <v>18001209</v>
          </cell>
          <cell r="AR7731">
            <v>15</v>
          </cell>
          <cell r="AS7731">
            <v>42313</v>
          </cell>
          <cell r="AT7731" t="str">
            <v>IDU-57-2012 Terminado Acciones de Movilidad IDU Arterial  -Calzada4-POLIZA ESTABILIDAD ACTIVA</v>
          </cell>
          <cell r="AU7731">
            <v>43163</v>
          </cell>
          <cell r="AV7731" t="str">
            <v>sc</v>
          </cell>
        </row>
        <row r="7732">
          <cell r="AP7732">
            <v>413415</v>
          </cell>
          <cell r="AQ7732">
            <v>18001209</v>
          </cell>
          <cell r="AR7732">
            <v>15</v>
          </cell>
          <cell r="AS7732">
            <v>42313</v>
          </cell>
          <cell r="AT7732" t="str">
            <v>IDU-70-2008 Terminado Rehabilitación IDU Arterial  -Calzada4-POLIZA ESTABILIDAD ACTIVA</v>
          </cell>
          <cell r="AU7732">
            <v>43163</v>
          </cell>
          <cell r="AV7732" t="str">
            <v>sc</v>
          </cell>
        </row>
        <row r="7733">
          <cell r="AP7733">
            <v>413453</v>
          </cell>
          <cell r="AQ7733">
            <v>18001224</v>
          </cell>
          <cell r="AR7733">
            <v>15</v>
          </cell>
          <cell r="AS7733">
            <v>42723</v>
          </cell>
          <cell r="AT7733" t="str">
            <v>SD Terminado Mantenimiento Periódico UAERMV Arterial SD -Calzada4-POLIZA ESTABILIDAD ACTIVA</v>
          </cell>
          <cell r="AU7733">
            <v>43163</v>
          </cell>
          <cell r="AV7733" t="str">
            <v>sc</v>
          </cell>
        </row>
        <row r="7734">
          <cell r="AP7734">
            <v>413455</v>
          </cell>
          <cell r="AQ7734">
            <v>18001224</v>
          </cell>
          <cell r="AR7734">
            <v>15</v>
          </cell>
          <cell r="AS7734">
            <v>42313</v>
          </cell>
          <cell r="AT7734" t="str">
            <v>IDU-70-2008 Terminado Rehabilitación IDU Arterial  -Calzada4-POLIZA ESTABILIDAD ACTIVA</v>
          </cell>
          <cell r="AU7734">
            <v>43163</v>
          </cell>
          <cell r="AV7734" t="str">
            <v>sc</v>
          </cell>
        </row>
        <row r="7735">
          <cell r="AP7735">
            <v>413540</v>
          </cell>
          <cell r="AQ7735">
            <v>18001259</v>
          </cell>
          <cell r="AR7735">
            <v>15</v>
          </cell>
          <cell r="AS7735">
            <v>42313</v>
          </cell>
          <cell r="AT7735" t="str">
            <v>IDU-70-2008 Terminado Acciones de Movilidad IDU Arterial  -Calzada4-POLIZA ESTABILIDAD ACTIVA</v>
          </cell>
          <cell r="AU7735">
            <v>43163</v>
          </cell>
          <cell r="AV7735" t="str">
            <v>sc</v>
          </cell>
        </row>
        <row r="7736">
          <cell r="AP7736">
            <v>413542</v>
          </cell>
          <cell r="AQ7736">
            <v>18001259</v>
          </cell>
          <cell r="AR7736">
            <v>15</v>
          </cell>
          <cell r="AS7736">
            <v>42313</v>
          </cell>
          <cell r="AT7736" t="str">
            <v>IDU-70-2008 Terminado Rehabilitación IDU Arterial  -Calzada4-POLIZA ESTABILIDAD ACTIVA</v>
          </cell>
          <cell r="AU7736">
            <v>43163</v>
          </cell>
          <cell r="AV7736" t="str">
            <v>sc</v>
          </cell>
        </row>
        <row r="7737">
          <cell r="AP7737">
            <v>413624</v>
          </cell>
          <cell r="AQ7737">
            <v>18001295</v>
          </cell>
          <cell r="AR7737">
            <v>15</v>
          </cell>
          <cell r="AS7737">
            <v>42313</v>
          </cell>
          <cell r="AT7737" t="str">
            <v>IDU-70-2008 Terminado Rehabilitación IDU Arterial  -Calzada4-POLIZA ESTABILIDAD ACTIVA</v>
          </cell>
          <cell r="AU7737">
            <v>43163</v>
          </cell>
          <cell r="AV7737" t="str">
            <v>sc</v>
          </cell>
        </row>
        <row r="7738">
          <cell r="AP7738">
            <v>471247</v>
          </cell>
          <cell r="AQ7738">
            <v>4007416</v>
          </cell>
          <cell r="AR7738">
            <v>15</v>
          </cell>
          <cell r="AS7738">
            <v>42342</v>
          </cell>
          <cell r="AT7738" t="str">
            <v>IDU-135-2007 Terminado Construcción IDU Arterial  -Anden1-11-3 Calzada10-4-6-8 Ciclo2 Sep5-7-9-POLIZA ESTABILIDAD ACTIVA</v>
          </cell>
          <cell r="AU7738">
            <v>42999</v>
          </cell>
          <cell r="AV7738" t="str">
            <v>sc</v>
          </cell>
        </row>
        <row r="7739">
          <cell r="AP7739">
            <v>471249</v>
          </cell>
          <cell r="AQ7739">
            <v>4007417</v>
          </cell>
          <cell r="AR7739">
            <v>15</v>
          </cell>
          <cell r="AS7739">
            <v>42342</v>
          </cell>
          <cell r="AT7739" t="str">
            <v>IDU-135-2007 Terminado Construcción IDU Arterial  -Anden1-11-3 Calzada10-4-6-8 Ciclo2 Sep5-7-9-POLIZA ESTABILIDAD ACTIVA</v>
          </cell>
          <cell r="AU7739">
            <v>42999</v>
          </cell>
          <cell r="AV7739" t="str">
            <v>sc</v>
          </cell>
        </row>
        <row r="7740">
          <cell r="AP7740">
            <v>471251</v>
          </cell>
          <cell r="AQ7740">
            <v>4007418</v>
          </cell>
          <cell r="AR7740">
            <v>15</v>
          </cell>
          <cell r="AS7740">
            <v>42342</v>
          </cell>
          <cell r="AT7740" t="str">
            <v>IDU-135-2007 Terminado Construcción IDU Arterial  -Anden1-11-3 Calzada10-4-6-8 Ciclo2 Sep5-7-9-POLIZA ESTABILIDAD ACTIVA</v>
          </cell>
          <cell r="AU7740">
            <v>42999</v>
          </cell>
          <cell r="AV7740" t="str">
            <v>sc</v>
          </cell>
        </row>
        <row r="7741">
          <cell r="AP7741">
            <v>472860</v>
          </cell>
          <cell r="AQ7741">
            <v>18006954</v>
          </cell>
          <cell r="AR7741">
            <v>15</v>
          </cell>
          <cell r="AS7741">
            <v>42313</v>
          </cell>
          <cell r="AT7741" t="str">
            <v>IDU-70-2008 Terminado Acciones de Movilidad IDU Arterial  -</v>
          </cell>
          <cell r="AU7741">
            <v>0</v>
          </cell>
          <cell r="AV7741" t="str">
            <v>sc</v>
          </cell>
        </row>
        <row r="7742">
          <cell r="AP7742">
            <v>472864</v>
          </cell>
          <cell r="AQ7742">
            <v>18006956</v>
          </cell>
          <cell r="AR7742">
            <v>15</v>
          </cell>
          <cell r="AS7742">
            <v>42313</v>
          </cell>
          <cell r="AT7742" t="str">
            <v>IDU-70-2008 Terminado Acciones de Movilidad IDU Arterial  -</v>
          </cell>
          <cell r="AU7742">
            <v>0</v>
          </cell>
          <cell r="AV7742" t="str">
            <v>sc</v>
          </cell>
        </row>
        <row r="7743">
          <cell r="AP7743">
            <v>502615</v>
          </cell>
          <cell r="AQ7743">
            <v>15000133</v>
          </cell>
          <cell r="AR7743">
            <v>15</v>
          </cell>
          <cell r="AS7743">
            <v>42313</v>
          </cell>
          <cell r="AT7743" t="str">
            <v>IDU-57-2012 Terminado Acciones de Movilidad IDU Arterial  -</v>
          </cell>
          <cell r="AU7743">
            <v>0</v>
          </cell>
          <cell r="AV7743" t="str">
            <v>sc</v>
          </cell>
        </row>
        <row r="7744">
          <cell r="AP7744">
            <v>508413</v>
          </cell>
          <cell r="AQ7744">
            <v>15000354</v>
          </cell>
          <cell r="AR7744">
            <v>15</v>
          </cell>
          <cell r="AS7744">
            <v>41481</v>
          </cell>
          <cell r="AT7744" t="str">
            <v>SD Terminado Mantenimiento Periódico UAERMV Arterial  -</v>
          </cell>
          <cell r="AU7744">
            <v>0</v>
          </cell>
          <cell r="AV7744" t="str">
            <v>sc</v>
          </cell>
        </row>
        <row r="7745">
          <cell r="AP7745">
            <v>508415</v>
          </cell>
          <cell r="AQ7745">
            <v>15000354</v>
          </cell>
          <cell r="AR7745">
            <v>15</v>
          </cell>
          <cell r="AS7745">
            <v>41481</v>
          </cell>
          <cell r="AT7745" t="str">
            <v>SD Terminado Mantenimiento Periódico UAERMV Arterial  -</v>
          </cell>
          <cell r="AU7745">
            <v>0</v>
          </cell>
          <cell r="AV7745" t="str">
            <v>sc</v>
          </cell>
        </row>
        <row r="7746">
          <cell r="AP7746">
            <v>512479</v>
          </cell>
          <cell r="AQ7746">
            <v>15000480</v>
          </cell>
          <cell r="AR7746">
            <v>15</v>
          </cell>
          <cell r="AS7746">
            <v>42313</v>
          </cell>
          <cell r="AT7746" t="str">
            <v>IDU-1825-2013 Terminado Reconstrucción IDU Arterial  --POLIZA ESTABILIDAD ACTIVA</v>
          </cell>
          <cell r="AV7746" t="str">
            <v>sc</v>
          </cell>
        </row>
        <row r="7747">
          <cell r="AP7747">
            <v>512482</v>
          </cell>
          <cell r="AQ7747">
            <v>15000177</v>
          </cell>
          <cell r="AR7747">
            <v>15</v>
          </cell>
          <cell r="AS7747">
            <v>42313</v>
          </cell>
          <cell r="AT7747" t="str">
            <v>IDU-1825-2013 Terminado Reconstrucción IDU Arterial  --POLIZA ESTABILIDAD ACTIVA</v>
          </cell>
          <cell r="AV7747" t="str">
            <v>sc</v>
          </cell>
        </row>
        <row r="7748">
          <cell r="AP7748">
            <v>512485</v>
          </cell>
          <cell r="AQ7748">
            <v>15000216</v>
          </cell>
          <cell r="AR7748">
            <v>15</v>
          </cell>
          <cell r="AS7748">
            <v>42313</v>
          </cell>
          <cell r="AT7748" t="str">
            <v>IDU-1825-2013 Terminado Reconstrucción IDU Arterial  -</v>
          </cell>
          <cell r="AV7748" t="str">
            <v>sc</v>
          </cell>
        </row>
        <row r="7749">
          <cell r="AP7749">
            <v>512488</v>
          </cell>
          <cell r="AQ7749">
            <v>15000268</v>
          </cell>
          <cell r="AR7749">
            <v>15</v>
          </cell>
          <cell r="AS7749">
            <v>42313</v>
          </cell>
          <cell r="AT7749" t="str">
            <v>IDU-1825-2013 Terminado Mantenimiento Periódico IDU Arterial  -</v>
          </cell>
          <cell r="AV7749" t="str">
            <v>sc</v>
          </cell>
        </row>
        <row r="7750">
          <cell r="AP7750">
            <v>512491</v>
          </cell>
          <cell r="AQ7750">
            <v>15000292</v>
          </cell>
          <cell r="AR7750">
            <v>15</v>
          </cell>
          <cell r="AS7750">
            <v>42691</v>
          </cell>
          <cell r="AT7750" t="str">
            <v>FDLA-064-2013 Terminado Mantenimiento Periódico FDL ANTONIO NARIÑO Arterial  EL FDL reporta nuevamente la intervención de años anteriores-</v>
          </cell>
          <cell r="AV7750" t="str">
            <v>sc</v>
          </cell>
        </row>
        <row r="7751">
          <cell r="AP7751">
            <v>512493</v>
          </cell>
          <cell r="AQ7751">
            <v>15000292</v>
          </cell>
          <cell r="AR7751">
            <v>15</v>
          </cell>
          <cell r="AS7751">
            <v>42691</v>
          </cell>
          <cell r="AT7751" t="str">
            <v>FDLA-064-2013 Terminado Mantenimiento Periódico FDL ANTONIO NARIÑO Arterial  EL FDL reporta nuevamente la intervención de años anteriores-</v>
          </cell>
          <cell r="AV7751" t="str">
            <v>sc</v>
          </cell>
        </row>
        <row r="7752">
          <cell r="AP7752">
            <v>512496</v>
          </cell>
          <cell r="AQ7752">
            <v>15000331</v>
          </cell>
          <cell r="AR7752">
            <v>15</v>
          </cell>
          <cell r="AS7752">
            <v>42313</v>
          </cell>
          <cell r="AT7752" t="str">
            <v>IDU-1825-2013 Terminado Reconstrucción IDU Arterial  --POLIZA ESTABILIDAD ACTIVA</v>
          </cell>
          <cell r="AV7752" t="str">
            <v>sc</v>
          </cell>
        </row>
        <row r="7753">
          <cell r="AP7753">
            <v>512498</v>
          </cell>
          <cell r="AQ7753">
            <v>15000331</v>
          </cell>
          <cell r="AR7753">
            <v>15</v>
          </cell>
          <cell r="AS7753">
            <v>42313</v>
          </cell>
          <cell r="AT7753" t="str">
            <v>IDU-1825-2013 Terminado Reconstrucción IDU Arterial  --POLIZA ESTABILIDAD ACTIVA</v>
          </cell>
          <cell r="AV7753" t="str">
            <v>sc</v>
          </cell>
        </row>
        <row r="7754">
          <cell r="AP7754">
            <v>512508</v>
          </cell>
          <cell r="AQ7754">
            <v>15000414</v>
          </cell>
          <cell r="AR7754">
            <v>15</v>
          </cell>
          <cell r="AS7754">
            <v>42313</v>
          </cell>
          <cell r="AT7754" t="str">
            <v>IDU-1825-2013 Terminado Rehabilitación IDU Arterial  --POLIZA ESTABILIDAD ACTIVA</v>
          </cell>
          <cell r="AV7754" t="str">
            <v>sc</v>
          </cell>
        </row>
        <row r="7755">
          <cell r="AP7755">
            <v>512513</v>
          </cell>
          <cell r="AQ7755">
            <v>15000466</v>
          </cell>
          <cell r="AR7755">
            <v>15</v>
          </cell>
          <cell r="AS7755">
            <v>42313</v>
          </cell>
          <cell r="AT7755" t="str">
            <v>IDU-1825-2013 Terminado Reconstrucción IDU Arterial  --POLIZA ESTABILIDAD ACTIVA</v>
          </cell>
          <cell r="AV7755" t="str">
            <v>sc</v>
          </cell>
        </row>
        <row r="7756">
          <cell r="AP7756">
            <v>512516</v>
          </cell>
          <cell r="AQ7756">
            <v>15000507</v>
          </cell>
          <cell r="AR7756">
            <v>15</v>
          </cell>
          <cell r="AS7756">
            <v>42313</v>
          </cell>
          <cell r="AT7756" t="str">
            <v>IDU-1825-2013 Terminado Reconstrucción IDU Arterial  --POLIZA ESTABILIDAD ACTIVA</v>
          </cell>
          <cell r="AV7756" t="str">
            <v>sc</v>
          </cell>
        </row>
        <row r="7757">
          <cell r="AP7757">
            <v>512519</v>
          </cell>
          <cell r="AQ7757">
            <v>15000560</v>
          </cell>
          <cell r="AR7757">
            <v>15</v>
          </cell>
          <cell r="AS7757">
            <v>42313</v>
          </cell>
          <cell r="AT7757" t="str">
            <v>IDU-1825-2013 Terminado Mantenimiento Periódico IDU Arterial  --POLIZA ESTABILIDAD ACTIVA</v>
          </cell>
          <cell r="AV7757" t="str">
            <v>sc</v>
          </cell>
        </row>
        <row r="7758">
          <cell r="AP7758">
            <v>512527</v>
          </cell>
          <cell r="AQ7758">
            <v>15001484</v>
          </cell>
          <cell r="AR7758">
            <v>15</v>
          </cell>
          <cell r="AS7758">
            <v>42313</v>
          </cell>
          <cell r="AT7758" t="str">
            <v>IDU-1825-2013 Terminado Reconstrucción IDU Arterial  --POLIZA ESTABILIDAD ACTIVA</v>
          </cell>
          <cell r="AV7758" t="str">
            <v>sc</v>
          </cell>
        </row>
        <row r="7759">
          <cell r="AP7759">
            <v>512536</v>
          </cell>
          <cell r="AQ7759">
            <v>15000451</v>
          </cell>
          <cell r="AR7759">
            <v>15</v>
          </cell>
          <cell r="AS7759">
            <v>42313</v>
          </cell>
          <cell r="AT7759" t="str">
            <v>IDU-1825-2013 Terminado Mantenimiento Periódico IDU Arterial  --POLIZA ESTABILIDAD ACTIVA</v>
          </cell>
          <cell r="AV7759" t="str">
            <v>sc</v>
          </cell>
        </row>
        <row r="7760">
          <cell r="AP7760">
            <v>512538</v>
          </cell>
          <cell r="AQ7760">
            <v>15000451</v>
          </cell>
          <cell r="AR7760">
            <v>15</v>
          </cell>
          <cell r="AS7760">
            <v>42313</v>
          </cell>
          <cell r="AT7760" t="str">
            <v>IDU-1825-2013 Terminado Reconstrucción IDU Arterial  --POLIZA ESTABILIDAD ACTIVA</v>
          </cell>
          <cell r="AV7760" t="str">
            <v>sc</v>
          </cell>
        </row>
        <row r="7761">
          <cell r="AP7761">
            <v>512625</v>
          </cell>
          <cell r="AQ7761">
            <v>15000455</v>
          </cell>
          <cell r="AR7761">
            <v>15</v>
          </cell>
          <cell r="AS7761">
            <v>42313</v>
          </cell>
          <cell r="AT7761" t="str">
            <v>IDU-70-2008 Terminado Acciones de Movilidad IDU Arterial  -</v>
          </cell>
          <cell r="AV7761" t="str">
            <v>sc</v>
          </cell>
        </row>
        <row r="7762">
          <cell r="AP7762">
            <v>512635</v>
          </cell>
          <cell r="AQ7762">
            <v>15000521</v>
          </cell>
          <cell r="AR7762">
            <v>15</v>
          </cell>
          <cell r="AS7762">
            <v>42313</v>
          </cell>
          <cell r="AT7762" t="str">
            <v>IDU-70-2008 Terminado Acciones de Movilidad IDU Arterial  -</v>
          </cell>
          <cell r="AV7762" t="str">
            <v>sc</v>
          </cell>
        </row>
        <row r="7763">
          <cell r="AP7763">
            <v>512640</v>
          </cell>
          <cell r="AQ7763">
            <v>15000380</v>
          </cell>
          <cell r="AR7763">
            <v>15</v>
          </cell>
          <cell r="AS7763">
            <v>42313</v>
          </cell>
          <cell r="AT7763" t="str">
            <v>IDU-70-2008 Terminado Acciones de Movilidad IDU Arterial  -</v>
          </cell>
          <cell r="AV7763" t="str">
            <v>sc</v>
          </cell>
        </row>
        <row r="7764">
          <cell r="AP7764">
            <v>512645</v>
          </cell>
          <cell r="AQ7764">
            <v>15000276</v>
          </cell>
          <cell r="AR7764">
            <v>15</v>
          </cell>
          <cell r="AS7764">
            <v>42313</v>
          </cell>
          <cell r="AT7764" t="str">
            <v>IDU-70-2008 Terminado Acciones de Movilidad IDU Arterial  -</v>
          </cell>
          <cell r="AV7764" t="str">
            <v>sc</v>
          </cell>
        </row>
        <row r="7765">
          <cell r="AP7765">
            <v>512650</v>
          </cell>
          <cell r="AQ7765">
            <v>15000217</v>
          </cell>
          <cell r="AR7765">
            <v>15</v>
          </cell>
          <cell r="AS7765">
            <v>42313</v>
          </cell>
          <cell r="AT7765" t="str">
            <v>IDU-70-2008 Terminado Acciones de Movilidad IDU Arterial  -</v>
          </cell>
          <cell r="AV7765" t="str">
            <v>sc</v>
          </cell>
        </row>
        <row r="7766">
          <cell r="AP7766">
            <v>512665</v>
          </cell>
          <cell r="AQ7766">
            <v>15000330</v>
          </cell>
          <cell r="AR7766">
            <v>15</v>
          </cell>
          <cell r="AS7766">
            <v>42313</v>
          </cell>
          <cell r="AT7766" t="str">
            <v>IDU-70-2008 Terminado Acciones de Movilidad IDU Arterial  -</v>
          </cell>
          <cell r="AV7766" t="str">
            <v>sc</v>
          </cell>
        </row>
        <row r="7767">
          <cell r="AP7767">
            <v>512670</v>
          </cell>
          <cell r="AQ7767">
            <v>15000601</v>
          </cell>
          <cell r="AR7767">
            <v>15</v>
          </cell>
          <cell r="AS7767">
            <v>42313</v>
          </cell>
          <cell r="AT7767" t="str">
            <v>IDU-70-2008 Terminado Acciones de Movilidad IDU Arterial  -</v>
          </cell>
          <cell r="AV7767" t="str">
            <v>sc</v>
          </cell>
        </row>
        <row r="7768">
          <cell r="AP7768">
            <v>513160</v>
          </cell>
          <cell r="AQ7768">
            <v>15000102</v>
          </cell>
          <cell r="AR7768">
            <v>15</v>
          </cell>
          <cell r="AS7768">
            <v>42550</v>
          </cell>
          <cell r="AT7768" t="str">
            <v>SD Terminado Parcheo UAERMV Arterial  Decreto 064/2015-</v>
          </cell>
          <cell r="AV7768" t="str">
            <v>sc</v>
          </cell>
        </row>
        <row r="7769">
          <cell r="AP7769">
            <v>513162</v>
          </cell>
          <cell r="AQ7769">
            <v>15000102</v>
          </cell>
          <cell r="AR7769">
            <v>15</v>
          </cell>
          <cell r="AS7769">
            <v>42661</v>
          </cell>
          <cell r="AT7769" t="str">
            <v>SD Terminado Mantenimiento Periódico UAERMV Arterial SD Aclaración reporte ejecución mayo 2016-</v>
          </cell>
          <cell r="AV7769" t="str">
            <v>sc</v>
          </cell>
        </row>
        <row r="7770">
          <cell r="AP7770">
            <v>513175</v>
          </cell>
          <cell r="AQ7770">
            <v>15000655</v>
          </cell>
          <cell r="AR7770">
            <v>15</v>
          </cell>
          <cell r="AS7770">
            <v>42723</v>
          </cell>
          <cell r="AT7770" t="str">
            <v>SD Terminado Mantenimiento Periódico UAERMV Arterial SD -</v>
          </cell>
          <cell r="AV7770" t="str">
            <v>sc</v>
          </cell>
        </row>
        <row r="7771">
          <cell r="AP7771">
            <v>513177</v>
          </cell>
          <cell r="AQ7771">
            <v>15000655</v>
          </cell>
          <cell r="AR7771">
            <v>15</v>
          </cell>
          <cell r="AS7771">
            <v>42611</v>
          </cell>
          <cell r="AT7771" t="str">
            <v>SD Terminado Mantenimiento Periódico UAERMV Arterial  -</v>
          </cell>
          <cell r="AV7771" t="str">
            <v>sc</v>
          </cell>
        </row>
        <row r="7772">
          <cell r="AP7772">
            <v>513180</v>
          </cell>
          <cell r="AQ7772">
            <v>15000383</v>
          </cell>
          <cell r="AR7772">
            <v>15</v>
          </cell>
          <cell r="AS7772">
            <v>42611</v>
          </cell>
          <cell r="AT7772" t="str">
            <v>SD Terminado Mantenimiento Periódico UAERMV Arterial  -</v>
          </cell>
          <cell r="AV7772" t="str">
            <v>sc</v>
          </cell>
        </row>
        <row r="7773">
          <cell r="AP7773">
            <v>513182</v>
          </cell>
          <cell r="AQ7773">
            <v>15000383</v>
          </cell>
          <cell r="AR7773">
            <v>15</v>
          </cell>
          <cell r="AS7773">
            <v>42611</v>
          </cell>
          <cell r="AT7773" t="str">
            <v>SD Terminado Mantenimiento Periódico UAERMV Arterial  -</v>
          </cell>
          <cell r="AV7773" t="str">
            <v>sc</v>
          </cell>
        </row>
        <row r="7774">
          <cell r="AP7774">
            <v>513187</v>
          </cell>
          <cell r="AQ7774">
            <v>15000248</v>
          </cell>
          <cell r="AR7774">
            <v>15</v>
          </cell>
          <cell r="AS7774">
            <v>42611</v>
          </cell>
          <cell r="AT7774" t="str">
            <v>SD Terminado Mantenimiento Periódico UAERMV Arterial  -</v>
          </cell>
          <cell r="AV7774" t="str">
            <v>sc</v>
          </cell>
        </row>
        <row r="7775">
          <cell r="AP7775">
            <v>513195</v>
          </cell>
          <cell r="AQ7775">
            <v>15000320</v>
          </cell>
          <cell r="AR7775">
            <v>15</v>
          </cell>
          <cell r="AS7775">
            <v>42611</v>
          </cell>
          <cell r="AT7775" t="str">
            <v>SD Terminado Mantenimiento Periódico UAERMV Arterial  -</v>
          </cell>
          <cell r="AV7775" t="str">
            <v>sc</v>
          </cell>
        </row>
        <row r="7776">
          <cell r="AP7776">
            <v>513587</v>
          </cell>
          <cell r="AQ7776">
            <v>15000178</v>
          </cell>
          <cell r="AR7776">
            <v>15</v>
          </cell>
          <cell r="AS7776">
            <v>42723</v>
          </cell>
          <cell r="AT7776" t="str">
            <v>SD Terminado Mantenimiento Periódico UAERMV Arterial SD -</v>
          </cell>
          <cell r="AV7776" t="str">
            <v>sc</v>
          </cell>
        </row>
        <row r="7777">
          <cell r="AP7777">
            <v>514101</v>
          </cell>
          <cell r="AQ7777">
            <v>15001429</v>
          </cell>
          <cell r="AR7777">
            <v>15</v>
          </cell>
          <cell r="AS7777">
            <v>42313</v>
          </cell>
          <cell r="AT7777" t="str">
            <v>IDU-57-2012 Terminado Acciones de Movilidad IDU Arterial  -</v>
          </cell>
          <cell r="AV7777" t="str">
            <v>sc</v>
          </cell>
        </row>
        <row r="7778">
          <cell r="AP7778">
            <v>514126</v>
          </cell>
          <cell r="AQ7778">
            <v>15001419</v>
          </cell>
          <cell r="AR7778">
            <v>15</v>
          </cell>
          <cell r="AS7778">
            <v>42313</v>
          </cell>
          <cell r="AT7778" t="str">
            <v>IDU-57-2012 Terminado Acciones de Movilidad IDU Arterial  -Calzada4-POLIZA ESTABILIDAD ACTIVA</v>
          </cell>
          <cell r="AV7778" t="str">
            <v>sc</v>
          </cell>
        </row>
        <row r="7779">
          <cell r="AP7779">
            <v>514128</v>
          </cell>
          <cell r="AQ7779">
            <v>15001419</v>
          </cell>
          <cell r="AR7779">
            <v>15</v>
          </cell>
          <cell r="AS7779">
            <v>42313</v>
          </cell>
          <cell r="AT7779" t="str">
            <v>IDU-70-2008 Terminado Rehabilitación IDU Arterial  -Calzada4-POLIZA ESTABILIDAD ACTIVA</v>
          </cell>
          <cell r="AV7779" t="str">
            <v>sc</v>
          </cell>
        </row>
        <row r="7780">
          <cell r="AP7780">
            <v>514131</v>
          </cell>
          <cell r="AQ7780">
            <v>15001413</v>
          </cell>
          <cell r="AR7780">
            <v>15</v>
          </cell>
          <cell r="AS7780">
            <v>42313</v>
          </cell>
          <cell r="AT7780" t="str">
            <v>IDU-57-2012 Terminado Acciones de Movilidad IDU Arterial  -Calzada4-POLIZA ESTABILIDAD ACTIVA</v>
          </cell>
          <cell r="AV7780" t="str">
            <v>sc</v>
          </cell>
        </row>
        <row r="7781">
          <cell r="AP7781">
            <v>514133</v>
          </cell>
          <cell r="AQ7781">
            <v>15001413</v>
          </cell>
          <cell r="AR7781">
            <v>15</v>
          </cell>
          <cell r="AS7781">
            <v>42313</v>
          </cell>
          <cell r="AT7781" t="str">
            <v>IDU-70-2008 Terminado Rehabilitación IDU Arterial  -Calzada4-POLIZA ESTABILIDAD ACTIVA</v>
          </cell>
          <cell r="AV7781" t="str">
            <v>sc</v>
          </cell>
        </row>
        <row r="7782">
          <cell r="AP7782">
            <v>514136</v>
          </cell>
          <cell r="AQ7782">
            <v>15001407</v>
          </cell>
          <cell r="AR7782">
            <v>15</v>
          </cell>
          <cell r="AS7782">
            <v>42313</v>
          </cell>
          <cell r="AT7782" t="str">
            <v>IDU-57-2012 Terminado Acciones de Movilidad IDU Arterial  -Calzada4-POLIZA ESTABILIDAD ACTIVA</v>
          </cell>
          <cell r="AV7782" t="str">
            <v>sc</v>
          </cell>
        </row>
        <row r="7783">
          <cell r="AP7783">
            <v>514138</v>
          </cell>
          <cell r="AQ7783">
            <v>15001407</v>
          </cell>
          <cell r="AR7783">
            <v>15</v>
          </cell>
          <cell r="AS7783">
            <v>42313</v>
          </cell>
          <cell r="AT7783" t="str">
            <v>IDU-70-2008 Terminado Rehabilitación IDU Arterial  -Calzada4-POLIZA ESTABILIDAD ACTIVA</v>
          </cell>
          <cell r="AV7783" t="str">
            <v>sc</v>
          </cell>
        </row>
        <row r="7784">
          <cell r="AP7784">
            <v>514141</v>
          </cell>
          <cell r="AQ7784">
            <v>15001411</v>
          </cell>
          <cell r="AR7784">
            <v>15</v>
          </cell>
          <cell r="AS7784">
            <v>42313</v>
          </cell>
          <cell r="AT7784" t="str">
            <v>IDU-1804-2013 Terminado Mantenimiento Periódico IDU Arterial  -Calzada4-POLIZA ESTABILIDAD ACTIVA</v>
          </cell>
          <cell r="AV7784" t="str">
            <v>sc</v>
          </cell>
        </row>
        <row r="7785">
          <cell r="AP7785">
            <v>514143</v>
          </cell>
          <cell r="AQ7785">
            <v>15001411</v>
          </cell>
          <cell r="AR7785">
            <v>15</v>
          </cell>
          <cell r="AS7785">
            <v>42313</v>
          </cell>
          <cell r="AT7785" t="str">
            <v>IDU-70-2008 Terminado Rehabilitación IDU Arterial  -Calzada4-POLIZA ESTABILIDAD ACTIVA</v>
          </cell>
          <cell r="AV7785" t="str">
            <v>sc</v>
          </cell>
        </row>
        <row r="7786">
          <cell r="AP7786">
            <v>514146</v>
          </cell>
          <cell r="AQ7786">
            <v>15001423</v>
          </cell>
          <cell r="AR7786">
            <v>15</v>
          </cell>
          <cell r="AS7786">
            <v>42313</v>
          </cell>
          <cell r="AT7786" t="str">
            <v>IDU-57-2012 Terminado Acciones de Movilidad IDU Arterial  -</v>
          </cell>
          <cell r="AV7786" t="str">
            <v>sc</v>
          </cell>
        </row>
        <row r="7787">
          <cell r="AP7787">
            <v>518077</v>
          </cell>
          <cell r="AQ7787">
            <v>15001481</v>
          </cell>
          <cell r="AR7787">
            <v>15</v>
          </cell>
          <cell r="AS7787">
            <v>42313</v>
          </cell>
          <cell r="AT7787" t="str">
            <v>IDU-70-2008 Terminado Acciones de Movilidad IDU Arterial  -</v>
          </cell>
          <cell r="AV7787" t="str">
            <v>sc</v>
          </cell>
        </row>
        <row r="7788">
          <cell r="AP7788">
            <v>520582</v>
          </cell>
          <cell r="AQ7788">
            <v>15001087</v>
          </cell>
          <cell r="AR7788">
            <v>15</v>
          </cell>
          <cell r="AS7788">
            <v>42731</v>
          </cell>
          <cell r="AT7788" t="str">
            <v>SD Reservado Mantenimiento Periódico IDU Circuito Movilidad EJECUCION SITP 2016 -</v>
          </cell>
          <cell r="AV7788" t="str">
            <v>sc</v>
          </cell>
        </row>
        <row r="7789">
          <cell r="AP7789">
            <v>520591</v>
          </cell>
          <cell r="AQ7789">
            <v>15000985</v>
          </cell>
          <cell r="AR7789">
            <v>15</v>
          </cell>
          <cell r="AS7789">
            <v>42731</v>
          </cell>
          <cell r="AT7789" t="str">
            <v>SD Reservado Mantenimiento Rutinario IDU Circuito Movilidad EJECUCION SITP 2016 -</v>
          </cell>
          <cell r="AV7789" t="str">
            <v>sc</v>
          </cell>
        </row>
        <row r="7790">
          <cell r="AP7790">
            <v>520594</v>
          </cell>
          <cell r="AQ7790">
            <v>15001033</v>
          </cell>
          <cell r="AR7790">
            <v>15</v>
          </cell>
          <cell r="AS7790">
            <v>42731</v>
          </cell>
          <cell r="AT7790" t="str">
            <v>SD Reservado Mantenimiento Rutinario IDU Circuito Movilidad EJECUCION SITP 2016 -</v>
          </cell>
          <cell r="AV7790" t="str">
            <v>sc</v>
          </cell>
        </row>
        <row r="7791">
          <cell r="AP7791">
            <v>520600</v>
          </cell>
          <cell r="AQ7791">
            <v>15001096</v>
          </cell>
          <cell r="AR7791">
            <v>15</v>
          </cell>
          <cell r="AS7791">
            <v>42731</v>
          </cell>
          <cell r="AT7791" t="str">
            <v>SD Reservado Mantenimiento Rutinario IDU Local EJECUCION SITP 2016 -</v>
          </cell>
          <cell r="AV7791" t="str">
            <v>sc</v>
          </cell>
        </row>
        <row r="7792">
          <cell r="AP7792">
            <v>520621</v>
          </cell>
          <cell r="AQ7792">
            <v>15000650</v>
          </cell>
          <cell r="AR7792">
            <v>15</v>
          </cell>
          <cell r="AS7792">
            <v>42691</v>
          </cell>
          <cell r="AT7792" t="str">
            <v>FDLA-064-2013 Terminado Mantenimiento Periódico FDL ANTONIO NARIÑO Arterial  EL FDL reporta nuevamente la intervención de años anteriores-</v>
          </cell>
          <cell r="AV7792" t="str">
            <v>sc</v>
          </cell>
        </row>
        <row r="7793">
          <cell r="AP7793">
            <v>520627</v>
          </cell>
          <cell r="AQ7793">
            <v>15000863</v>
          </cell>
          <cell r="AR7793">
            <v>15</v>
          </cell>
          <cell r="AS7793">
            <v>42515</v>
          </cell>
          <cell r="AT7793" t="str">
            <v>IDU-2128-2013 Terminado Conservacion IDU Circuito Movilidad SD -</v>
          </cell>
          <cell r="AV7793" t="str">
            <v>sc</v>
          </cell>
        </row>
        <row r="7794">
          <cell r="AP7794">
            <v>520642</v>
          </cell>
          <cell r="AQ7794">
            <v>15000720</v>
          </cell>
          <cell r="AR7794">
            <v>15</v>
          </cell>
          <cell r="AS7794">
            <v>42313</v>
          </cell>
          <cell r="AT7794" t="str">
            <v>IDU-2128-2013 Terminado Mantenimiento Periódico IDU Arterial  -</v>
          </cell>
          <cell r="AV7794" t="str">
            <v>sc</v>
          </cell>
        </row>
        <row r="7795">
          <cell r="AP7795">
            <v>520645</v>
          </cell>
          <cell r="AQ7795">
            <v>15000780</v>
          </cell>
          <cell r="AR7795">
            <v>15</v>
          </cell>
          <cell r="AS7795">
            <v>42691</v>
          </cell>
          <cell r="AT7795" t="str">
            <v>FDLA-064-2013 Terminado Mantenimiento Periódico FDL ANTONIO NARIÑO Circuito Movilidad  EL FDL reporta nuevamente la intervención de años anteriores-</v>
          </cell>
          <cell r="AV7795" t="str">
            <v>sc</v>
          </cell>
        </row>
        <row r="7796">
          <cell r="AP7796">
            <v>520651</v>
          </cell>
          <cell r="AQ7796">
            <v>15000818</v>
          </cell>
          <cell r="AR7796">
            <v>15</v>
          </cell>
          <cell r="AS7796">
            <v>42515</v>
          </cell>
          <cell r="AT7796" t="str">
            <v>IDU-2128-2013 Terminado Conservacion IDU Circuito Movilidad SD -</v>
          </cell>
          <cell r="AV7796" t="str">
            <v>sc</v>
          </cell>
        </row>
        <row r="7797">
          <cell r="AP7797">
            <v>525955</v>
          </cell>
          <cell r="AQ7797">
            <v>15001495</v>
          </cell>
          <cell r="AR7797">
            <v>15</v>
          </cell>
          <cell r="AS7797">
            <v>42313</v>
          </cell>
          <cell r="AT7797" t="str">
            <v>IDU-70-2008 Terminado Acciones de Movilidad IDU Arterial  -</v>
          </cell>
          <cell r="AV7797" t="str">
            <v>sc</v>
          </cell>
        </row>
        <row r="7798">
          <cell r="AP7798">
            <v>525958</v>
          </cell>
          <cell r="AQ7798">
            <v>15001497</v>
          </cell>
          <cell r="AR7798">
            <v>15</v>
          </cell>
          <cell r="AS7798">
            <v>42342</v>
          </cell>
          <cell r="AT7798" t="str">
            <v>IDU-135-2007 Terminado Construcción IDU Arterial  -Anden1-11-3 Calzada10-4-6-8 Ciclo2 Sep5-7-9-POLIZA ESTABILIDAD ACTIVA</v>
          </cell>
          <cell r="AV7798" t="str">
            <v>sc</v>
          </cell>
        </row>
        <row r="7799">
          <cell r="AP7799">
            <v>527574</v>
          </cell>
          <cell r="AQ7799">
            <v>15001486</v>
          </cell>
          <cell r="AR7799">
            <v>15</v>
          </cell>
          <cell r="AS7799">
            <v>42313</v>
          </cell>
          <cell r="AT7799" t="str">
            <v>IDU-57-2012 Terminado Acciones de Movilidad IDU Arterial  -</v>
          </cell>
          <cell r="AV7799" t="str">
            <v>sc</v>
          </cell>
        </row>
        <row r="7800">
          <cell r="AP7800">
            <v>527577</v>
          </cell>
          <cell r="AQ7800">
            <v>15001488</v>
          </cell>
          <cell r="AR7800">
            <v>15</v>
          </cell>
          <cell r="AS7800">
            <v>42313</v>
          </cell>
          <cell r="AT7800" t="str">
            <v>IDU-70-2008 Terminado Acciones de Movilidad IDU Arterial  -</v>
          </cell>
          <cell r="AV7800" t="str">
            <v>sc</v>
          </cell>
        </row>
        <row r="7801">
          <cell r="AP7801">
            <v>527784</v>
          </cell>
          <cell r="AQ7801">
            <v>15001414</v>
          </cell>
          <cell r="AR7801">
            <v>15</v>
          </cell>
          <cell r="AS7801">
            <v>42342</v>
          </cell>
          <cell r="AT7801" t="str">
            <v>IDU-135-2007 Terminado Construcción IDU Arterial  -Anden1-11-3 Calzada10-4-6-8 Ciclo2 Sep5-7-9-POLIZA ESTABILIDAD ACTIVA</v>
          </cell>
          <cell r="AV7801" t="str">
            <v>sc</v>
          </cell>
        </row>
        <row r="7802">
          <cell r="AP7802">
            <v>530922</v>
          </cell>
          <cell r="AQ7802">
            <v>15000192</v>
          </cell>
          <cell r="AR7802">
            <v>15</v>
          </cell>
          <cell r="AS7802">
            <v>42313</v>
          </cell>
          <cell r="AT7802" t="str">
            <v>IDU-70-2008 Terminado Acciones de Movilidad IDU Arterial  -</v>
          </cell>
          <cell r="AV7802" t="str">
            <v>sc</v>
          </cell>
        </row>
        <row r="7803">
          <cell r="AP7803">
            <v>531331</v>
          </cell>
          <cell r="AQ7803">
            <v>15001498</v>
          </cell>
          <cell r="AR7803">
            <v>15</v>
          </cell>
          <cell r="AS7803">
            <v>42723</v>
          </cell>
          <cell r="AT7803" t="str">
            <v>SD Terminado Mantenimiento Periódico UAERMV Arterial SD -</v>
          </cell>
          <cell r="AV7803" t="str">
            <v>sc</v>
          </cell>
        </row>
        <row r="7804">
          <cell r="AP7804">
            <v>531333</v>
          </cell>
          <cell r="AQ7804">
            <v>15001498</v>
          </cell>
          <cell r="AR7804">
            <v>15</v>
          </cell>
          <cell r="AS7804">
            <v>42723</v>
          </cell>
          <cell r="AT7804" t="str">
            <v>SD Terminado Mantenimiento Periódico UAERMV Arterial SD -</v>
          </cell>
          <cell r="AV7804" t="str">
            <v>sc</v>
          </cell>
        </row>
        <row r="7805">
          <cell r="AP7805">
            <v>900587</v>
          </cell>
          <cell r="AQ7805">
            <v>30000017</v>
          </cell>
          <cell r="AR7805">
            <v>15</v>
          </cell>
          <cell r="AS7805">
            <v>42313</v>
          </cell>
          <cell r="AT7805" t="str">
            <v>IDU-70-2008 Terminado Acciones de Movilidad IDU Arterial  -</v>
          </cell>
          <cell r="AV7805" t="str">
            <v>sc</v>
          </cell>
        </row>
        <row r="7806">
          <cell r="AP7806">
            <v>900589</v>
          </cell>
          <cell r="AQ7806">
            <v>30000017</v>
          </cell>
          <cell r="AR7806">
            <v>15</v>
          </cell>
          <cell r="AS7806">
            <v>42723</v>
          </cell>
          <cell r="AT7806" t="str">
            <v>SD Terminado Mantenimiento Periódico UAERMV Arterial SD -</v>
          </cell>
          <cell r="AV7806" t="str">
            <v>sc</v>
          </cell>
        </row>
        <row r="7807">
          <cell r="AP7807">
            <v>2506166</v>
          </cell>
          <cell r="AQ7807">
            <v>15001556</v>
          </cell>
          <cell r="AR7807">
            <v>15</v>
          </cell>
          <cell r="AS7807">
            <v>42313</v>
          </cell>
          <cell r="AT7807" t="str">
            <v>IDU-1825-2013 Terminado Reconstrucción IDU Arterial  --POLIZA ESTABILIDAD ACTIVA</v>
          </cell>
          <cell r="AV7807" t="str">
            <v>sc</v>
          </cell>
        </row>
        <row r="7808">
          <cell r="AP7808">
            <v>24121422</v>
          </cell>
          <cell r="AQ7808">
            <v>16004423</v>
          </cell>
          <cell r="AR7808">
            <v>15</v>
          </cell>
          <cell r="AS7808">
            <v>42313</v>
          </cell>
          <cell r="AT7808" t="str">
            <v>IDU-1718-2014 Terminado Mantenimiento Rutinario IDU Arterial  -</v>
          </cell>
          <cell r="AV7808" t="str">
            <v>sc</v>
          </cell>
        </row>
        <row r="7809">
          <cell r="AP7809">
            <v>24121423</v>
          </cell>
          <cell r="AQ7809">
            <v>16004423</v>
          </cell>
          <cell r="AR7809">
            <v>15</v>
          </cell>
          <cell r="AS7809">
            <v>42313</v>
          </cell>
          <cell r="AT7809" t="str">
            <v>IDU-1718-2014 Terminado Mantenimiento Rutinario IDU Arterial  -</v>
          </cell>
          <cell r="AV7809" t="str">
            <v>sc</v>
          </cell>
        </row>
        <row r="7810">
          <cell r="AP7810">
            <v>24121425</v>
          </cell>
          <cell r="AQ7810">
            <v>16004425</v>
          </cell>
          <cell r="AR7810">
            <v>15</v>
          </cell>
          <cell r="AS7810">
            <v>42313</v>
          </cell>
          <cell r="AT7810" t="str">
            <v>IDU-1718-2014 Terminado Mantenimiento Rutinario IDU Arterial  -</v>
          </cell>
          <cell r="AV7810" t="str">
            <v>sc</v>
          </cell>
        </row>
        <row r="7811">
          <cell r="AP7811">
            <v>24121426</v>
          </cell>
          <cell r="AQ7811">
            <v>16004425</v>
          </cell>
          <cell r="AR7811">
            <v>15</v>
          </cell>
          <cell r="AS7811">
            <v>42313</v>
          </cell>
          <cell r="AT7811" t="str">
            <v>IDU-1718-2014 Terminado Mantenimiento Rutinario IDU Arterial  -</v>
          </cell>
          <cell r="AV7811" t="str">
            <v>sc</v>
          </cell>
        </row>
        <row r="7812">
          <cell r="AP7812">
            <v>24121429</v>
          </cell>
          <cell r="AQ7812">
            <v>16004427</v>
          </cell>
          <cell r="AR7812">
            <v>15</v>
          </cell>
          <cell r="AS7812">
            <v>42313</v>
          </cell>
          <cell r="AT7812" t="str">
            <v>IDU-1718-2014 Terminado Mantenimiento Rutinario IDU Arterial  -</v>
          </cell>
          <cell r="AV7812" t="str">
            <v>sc</v>
          </cell>
        </row>
        <row r="7813">
          <cell r="AP7813">
            <v>24121430</v>
          </cell>
          <cell r="AQ7813">
            <v>16004427</v>
          </cell>
          <cell r="AR7813">
            <v>15</v>
          </cell>
          <cell r="AS7813">
            <v>42313</v>
          </cell>
          <cell r="AT7813" t="str">
            <v>IDU-1718-2014 Terminado Mantenimiento Rutinario IDU Arterial  -</v>
          </cell>
          <cell r="AV7813" t="str">
            <v>sc</v>
          </cell>
        </row>
        <row r="7814">
          <cell r="AP7814">
            <v>24121930</v>
          </cell>
          <cell r="AQ7814">
            <v>50005971</v>
          </cell>
          <cell r="AR7814">
            <v>15</v>
          </cell>
          <cell r="AS7814">
            <v>42313</v>
          </cell>
          <cell r="AT7814" t="str">
            <v>IDU-70-2008 Terminado Acciones de Movilidad IDU Arterial  -</v>
          </cell>
          <cell r="AV7814" t="str">
            <v>sc</v>
          </cell>
        </row>
        <row r="7815">
          <cell r="AP7815">
            <v>24121942</v>
          </cell>
          <cell r="AQ7815">
            <v>50005977</v>
          </cell>
          <cell r="AR7815">
            <v>15</v>
          </cell>
          <cell r="AS7815">
            <v>42313</v>
          </cell>
          <cell r="AT7815" t="str">
            <v>IDU-57-2012 Terminado Acciones de Movilidad IDU Arterial  -</v>
          </cell>
          <cell r="AV7815" t="str">
            <v>sc</v>
          </cell>
        </row>
        <row r="7816">
          <cell r="AP7816">
            <v>24121944</v>
          </cell>
          <cell r="AQ7816">
            <v>50005978</v>
          </cell>
          <cell r="AR7816">
            <v>15</v>
          </cell>
          <cell r="AS7816">
            <v>42313</v>
          </cell>
          <cell r="AT7816" t="str">
            <v>IDU-57-2012 Terminado Acciones de Movilidad IDU Arterial  -</v>
          </cell>
          <cell r="AV7816" t="str">
            <v>sc</v>
          </cell>
        </row>
        <row r="7817">
          <cell r="AP7817">
            <v>91013306</v>
          </cell>
          <cell r="AQ7817">
            <v>30001345</v>
          </cell>
          <cell r="AR7817">
            <v>15</v>
          </cell>
          <cell r="AS7817">
            <v>42667</v>
          </cell>
          <cell r="AT7817" t="str">
            <v>SD Terminado Mantenimiento Periódico UAERMV Circuito Movilidad SD Intervenida 13/06/2014 Reporte depuración ejecución UMV-Calzada 2-POLIZA ESTABILIDAD ACTIVA</v>
          </cell>
          <cell r="AV7817" t="str">
            <v>sc</v>
          </cell>
        </row>
        <row r="7818">
          <cell r="AP7818">
            <v>182023</v>
          </cell>
          <cell r="AQ7818">
            <v>13002133</v>
          </cell>
          <cell r="AR7818">
            <v>16</v>
          </cell>
          <cell r="AS7818">
            <v>42313</v>
          </cell>
          <cell r="AT7818" t="str">
            <v>IDU-70-2008 Terminado Acciones de Movilidad IDU Arterial  -</v>
          </cell>
          <cell r="AU7818">
            <v>0</v>
          </cell>
          <cell r="AV7818" t="str">
            <v>sc</v>
          </cell>
        </row>
        <row r="7819">
          <cell r="AP7819">
            <v>182024</v>
          </cell>
          <cell r="AQ7819">
            <v>13002133</v>
          </cell>
          <cell r="AR7819">
            <v>16</v>
          </cell>
          <cell r="AS7819">
            <v>42313</v>
          </cell>
          <cell r="AT7819" t="str">
            <v>IDU-70-2008 Terminado Acciones de Movilidad IDU Arterial  -</v>
          </cell>
          <cell r="AU7819">
            <v>0</v>
          </cell>
          <cell r="AV7819" t="str">
            <v>sc</v>
          </cell>
        </row>
        <row r="7820">
          <cell r="AP7820">
            <v>185245</v>
          </cell>
          <cell r="AQ7820">
            <v>16003811</v>
          </cell>
          <cell r="AR7820">
            <v>16</v>
          </cell>
          <cell r="AS7820">
            <v>42226</v>
          </cell>
          <cell r="AT7820" t="str">
            <v>UMV-638-2013 Terminado Acciones de Movilidad UAERMV Circuito Movilidad  -</v>
          </cell>
          <cell r="AU7820">
            <v>0</v>
          </cell>
          <cell r="AV7820" t="str">
            <v>sc</v>
          </cell>
        </row>
        <row r="7821">
          <cell r="AP7821">
            <v>185294</v>
          </cell>
          <cell r="AQ7821">
            <v>16003891</v>
          </cell>
          <cell r="AR7821">
            <v>16</v>
          </cell>
          <cell r="AS7821">
            <v>42226</v>
          </cell>
          <cell r="AT7821" t="str">
            <v>UMV-638-2013 Terminado Acciones de Movilidad UAERMV Local  -</v>
          </cell>
          <cell r="AU7821">
            <v>0</v>
          </cell>
          <cell r="AV7821" t="str">
            <v>Viable</v>
          </cell>
        </row>
        <row r="7822">
          <cell r="AP7822">
            <v>185295</v>
          </cell>
          <cell r="AQ7822">
            <v>16003753</v>
          </cell>
          <cell r="AR7822">
            <v>16</v>
          </cell>
          <cell r="AS7822">
            <v>42536</v>
          </cell>
          <cell r="AT7822" t="str">
            <v>SD Reservado Mantenimiento Periódico FDL PUENTE ARANDA Local SD -</v>
          </cell>
          <cell r="AU7822">
            <v>0</v>
          </cell>
          <cell r="AV7822" t="str">
            <v>Reservada SITP 2016</v>
          </cell>
        </row>
        <row r="7823">
          <cell r="AP7823">
            <v>185296</v>
          </cell>
          <cell r="AQ7823">
            <v>16003662</v>
          </cell>
          <cell r="AR7823">
            <v>16</v>
          </cell>
          <cell r="AS7823">
            <v>42226</v>
          </cell>
          <cell r="AT7823" t="str">
            <v>UMV-638-2013 Terminado Acciones de Movilidad UAERMV Circuito Movilidad  -</v>
          </cell>
          <cell r="AU7823">
            <v>0</v>
          </cell>
          <cell r="AV7823" t="str">
            <v>Reservada FDL 2013</v>
          </cell>
        </row>
        <row r="7824">
          <cell r="AP7824">
            <v>185479</v>
          </cell>
          <cell r="AQ7824">
            <v>16004350</v>
          </cell>
          <cell r="AR7824">
            <v>16</v>
          </cell>
          <cell r="AS7824">
            <v>40840</v>
          </cell>
          <cell r="AT7824" t="str">
            <v>SD Terminado Mantenimiento Periódico UAERMV Circuito Movilidad  -</v>
          </cell>
          <cell r="AU7824">
            <v>0</v>
          </cell>
          <cell r="AV7824" t="str">
            <v>Viable</v>
          </cell>
        </row>
        <row r="7825">
          <cell r="AP7825">
            <v>185713</v>
          </cell>
          <cell r="AQ7825">
            <v>16003036</v>
          </cell>
          <cell r="AR7825">
            <v>16</v>
          </cell>
          <cell r="AS7825">
            <v>42226</v>
          </cell>
          <cell r="AT7825" t="str">
            <v>UMV-638-2013 Terminado Acciones de Movilidad UAERMV Circuito Movilidad  -</v>
          </cell>
          <cell r="AU7825">
            <v>0</v>
          </cell>
          <cell r="AV7825" t="str">
            <v>sc</v>
          </cell>
        </row>
        <row r="7826">
          <cell r="AP7826">
            <v>185717</v>
          </cell>
          <cell r="AQ7826">
            <v>16002883</v>
          </cell>
          <cell r="AR7826">
            <v>16</v>
          </cell>
          <cell r="AS7826">
            <v>42667</v>
          </cell>
          <cell r="AT7826" t="str">
            <v>SD Terminado Mantenimiento Rutinario UAERMV Circuito Movilidad SD -</v>
          </cell>
          <cell r="AU7826">
            <v>0</v>
          </cell>
          <cell r="AV7826" t="str">
            <v>sc</v>
          </cell>
        </row>
        <row r="7827">
          <cell r="AP7827">
            <v>185718</v>
          </cell>
          <cell r="AQ7827">
            <v>16002838</v>
          </cell>
          <cell r="AR7827">
            <v>16</v>
          </cell>
          <cell r="AS7827">
            <v>42226</v>
          </cell>
          <cell r="AT7827" t="str">
            <v>UMV-638-2013 Terminado Acciones de Movilidad UAERMV Circuito Movilidad  -</v>
          </cell>
          <cell r="AU7827">
            <v>0</v>
          </cell>
          <cell r="AV7827" t="str">
            <v>sc</v>
          </cell>
        </row>
        <row r="7828">
          <cell r="AP7828">
            <v>185719</v>
          </cell>
          <cell r="AQ7828">
            <v>16002791</v>
          </cell>
          <cell r="AR7828">
            <v>16</v>
          </cell>
          <cell r="AS7828">
            <v>42226</v>
          </cell>
          <cell r="AT7828" t="str">
            <v>UMV-638-2013 Terminado Acciones de Movilidad UAERMV Circuito Movilidad  -</v>
          </cell>
          <cell r="AU7828">
            <v>0</v>
          </cell>
          <cell r="AV7828" t="str">
            <v>sc</v>
          </cell>
        </row>
        <row r="7829">
          <cell r="AP7829">
            <v>185737</v>
          </cell>
          <cell r="AQ7829">
            <v>16002569</v>
          </cell>
          <cell r="AR7829">
            <v>16</v>
          </cell>
          <cell r="AS7829">
            <v>42577</v>
          </cell>
          <cell r="AT7829" t="str">
            <v>COP-099-13 Terminado Rehabilitación FDL PUENTE ARANDA Local SD -</v>
          </cell>
          <cell r="AU7829">
            <v>0</v>
          </cell>
          <cell r="AV7829" t="str">
            <v>Intervenida Contrato FDL cop-099-2013</v>
          </cell>
        </row>
        <row r="7830">
          <cell r="AP7830">
            <v>185738</v>
          </cell>
          <cell r="AQ7830">
            <v>16002528</v>
          </cell>
          <cell r="AR7830">
            <v>16</v>
          </cell>
          <cell r="AS7830">
            <v>42577</v>
          </cell>
          <cell r="AT7830" t="str">
            <v>COP-099-13 Terminado Rehabilitación FDL PUENTE ARANDA Local SD -</v>
          </cell>
          <cell r="AU7830">
            <v>0</v>
          </cell>
          <cell r="AV7830" t="str">
            <v>Intervenida Contrato FDL cop-099-2013</v>
          </cell>
        </row>
        <row r="7831">
          <cell r="AP7831">
            <v>185748</v>
          </cell>
          <cell r="AQ7831">
            <v>16003777</v>
          </cell>
          <cell r="AR7831">
            <v>16</v>
          </cell>
          <cell r="AS7831">
            <v>42226</v>
          </cell>
          <cell r="AT7831" t="str">
            <v>UMV-638-2013 Terminado Acciones de Movilidad UAERMV Circuito Movilidad  --POLIZA ESTABILIDAD ACTIVA</v>
          </cell>
          <cell r="AU7831">
            <v>44480</v>
          </cell>
          <cell r="AV7831" t="str">
            <v>sc</v>
          </cell>
        </row>
        <row r="7832">
          <cell r="AP7832">
            <v>185749</v>
          </cell>
          <cell r="AQ7832">
            <v>16003716</v>
          </cell>
          <cell r="AR7832">
            <v>16</v>
          </cell>
          <cell r="AS7832">
            <v>42313</v>
          </cell>
          <cell r="AT7832" t="str">
            <v>IDU-1692-2014 Contratado Mantenimiento Rutinario IDU Circuito Movilidad  --POLIZA ESTABILIDAD ACTIVA</v>
          </cell>
          <cell r="AU7832">
            <v>44480</v>
          </cell>
          <cell r="AV7832" t="str">
            <v>sc</v>
          </cell>
        </row>
        <row r="7833">
          <cell r="AP7833">
            <v>185750</v>
          </cell>
          <cell r="AQ7833">
            <v>16003656</v>
          </cell>
          <cell r="AR7833">
            <v>16</v>
          </cell>
          <cell r="AS7833">
            <v>42313</v>
          </cell>
          <cell r="AT7833" t="str">
            <v>IDU-1692-2014 Contratado Mantenimiento Rutinario IDU Circuito Movilidad  --POLIZA ESTABILIDAD ACTIVA</v>
          </cell>
          <cell r="AU7833">
            <v>44480</v>
          </cell>
          <cell r="AV7833" t="str">
            <v>sc</v>
          </cell>
        </row>
        <row r="7834">
          <cell r="AP7834">
            <v>185751</v>
          </cell>
          <cell r="AQ7834">
            <v>16003585</v>
          </cell>
          <cell r="AR7834">
            <v>16</v>
          </cell>
          <cell r="AS7834">
            <v>42313</v>
          </cell>
          <cell r="AT7834" t="str">
            <v>IDU-70-2008 Terminado Rehabilitación IDU Circuito Movilidad  -</v>
          </cell>
          <cell r="AU7834">
            <v>0</v>
          </cell>
          <cell r="AV7834" t="str">
            <v>sc</v>
          </cell>
        </row>
        <row r="7835">
          <cell r="AP7835">
            <v>185752</v>
          </cell>
          <cell r="AQ7835">
            <v>16003507</v>
          </cell>
          <cell r="AR7835">
            <v>16</v>
          </cell>
          <cell r="AS7835">
            <v>42313</v>
          </cell>
          <cell r="AT7835" t="str">
            <v>IDU-70-2008 Terminado Rehabilitación IDU Circuito Movilidad  -</v>
          </cell>
          <cell r="AU7835">
            <v>0</v>
          </cell>
          <cell r="AV7835" t="str">
            <v>sc</v>
          </cell>
        </row>
        <row r="7836">
          <cell r="AP7836">
            <v>185753</v>
          </cell>
          <cell r="AQ7836">
            <v>16003431</v>
          </cell>
          <cell r="AR7836">
            <v>16</v>
          </cell>
          <cell r="AS7836">
            <v>42313</v>
          </cell>
          <cell r="AT7836" t="str">
            <v>IDU-70-2008 Terminado Rehabilitación IDU Circuito Movilidad  -</v>
          </cell>
          <cell r="AU7836">
            <v>0</v>
          </cell>
          <cell r="AV7836" t="str">
            <v>sc</v>
          </cell>
        </row>
        <row r="7837">
          <cell r="AP7837">
            <v>185754</v>
          </cell>
          <cell r="AQ7837">
            <v>16003356</v>
          </cell>
          <cell r="AR7837">
            <v>16</v>
          </cell>
          <cell r="AS7837">
            <v>42313</v>
          </cell>
          <cell r="AT7837" t="str">
            <v>IDU-70-2008 Terminado Rehabilitación IDU Circuito Movilidad  -Calzada2-POLIZA ESTABILIDAD ACTIVA</v>
          </cell>
          <cell r="AU7837">
            <v>43163</v>
          </cell>
          <cell r="AV7837" t="str">
            <v>sc</v>
          </cell>
        </row>
        <row r="7838">
          <cell r="AP7838">
            <v>185755</v>
          </cell>
          <cell r="AQ7838">
            <v>16003292</v>
          </cell>
          <cell r="AR7838">
            <v>16</v>
          </cell>
          <cell r="AS7838">
            <v>42313</v>
          </cell>
          <cell r="AT7838" t="str">
            <v>IDU-70-2008 Terminado Rehabilitación IDU Circuito Movilidad  -Calzada2-POLIZA ESTABILIDAD ACTIVA</v>
          </cell>
          <cell r="AU7838">
            <v>43163</v>
          </cell>
          <cell r="AV7838" t="str">
            <v>sc</v>
          </cell>
        </row>
        <row r="7839">
          <cell r="AP7839">
            <v>185756</v>
          </cell>
          <cell r="AQ7839">
            <v>16003219</v>
          </cell>
          <cell r="AR7839">
            <v>16</v>
          </cell>
          <cell r="AS7839">
            <v>42313</v>
          </cell>
          <cell r="AT7839" t="str">
            <v>IDU-70-2008 Terminado Rehabilitación IDU Circuito Movilidad  -Calzada2-POLIZA ESTABILIDAD ACTIVA</v>
          </cell>
          <cell r="AU7839">
            <v>43163</v>
          </cell>
          <cell r="AV7839" t="str">
            <v>sc</v>
          </cell>
        </row>
        <row r="7840">
          <cell r="AP7840">
            <v>185757</v>
          </cell>
          <cell r="AQ7840">
            <v>16003172</v>
          </cell>
          <cell r="AR7840">
            <v>16</v>
          </cell>
          <cell r="AS7840">
            <v>42313</v>
          </cell>
          <cell r="AT7840" t="str">
            <v>IDU-70-2008 Terminado Rehabilitación IDU Circuito Movilidad  -Calzada2-POLIZA ESTABILIDAD ACTIVA</v>
          </cell>
          <cell r="AU7840">
            <v>43163</v>
          </cell>
          <cell r="AV7840" t="str">
            <v>sc</v>
          </cell>
        </row>
        <row r="7841">
          <cell r="AP7841">
            <v>185758</v>
          </cell>
          <cell r="AQ7841">
            <v>16003127</v>
          </cell>
          <cell r="AR7841">
            <v>16</v>
          </cell>
          <cell r="AS7841">
            <v>42313</v>
          </cell>
          <cell r="AT7841" t="str">
            <v>IDU-70-2008 Terminado Rehabilitación IDU Circuito Movilidad  -</v>
          </cell>
          <cell r="AU7841">
            <v>0</v>
          </cell>
          <cell r="AV7841" t="str">
            <v>sc</v>
          </cell>
        </row>
        <row r="7842">
          <cell r="AP7842">
            <v>185759</v>
          </cell>
          <cell r="AQ7842">
            <v>16003004</v>
          </cell>
          <cell r="AR7842">
            <v>16</v>
          </cell>
          <cell r="AS7842">
            <v>42313</v>
          </cell>
          <cell r="AT7842" t="str">
            <v>IDU-70-2008 Terminado Rehabilitación IDU Circuito Movilidad  -Calzada2-POLIZA ESTABILIDAD ACTIVA</v>
          </cell>
          <cell r="AU7842">
            <v>43163</v>
          </cell>
          <cell r="AV7842" t="str">
            <v>sc</v>
          </cell>
        </row>
        <row r="7843">
          <cell r="AP7843">
            <v>185760</v>
          </cell>
          <cell r="AQ7843">
            <v>16002948</v>
          </cell>
          <cell r="AR7843">
            <v>16</v>
          </cell>
          <cell r="AS7843">
            <v>42667</v>
          </cell>
          <cell r="AT7843" t="str">
            <v>SD Terminado Mantenimiento Rutinario UAERMV Circuito Movilidad SD -</v>
          </cell>
          <cell r="AU7843">
            <v>0</v>
          </cell>
          <cell r="AV7843" t="str">
            <v>sc</v>
          </cell>
        </row>
        <row r="7844">
          <cell r="AP7844">
            <v>185761</v>
          </cell>
          <cell r="AQ7844">
            <v>16002893</v>
          </cell>
          <cell r="AR7844">
            <v>16</v>
          </cell>
          <cell r="AS7844">
            <v>42667</v>
          </cell>
          <cell r="AT7844" t="str">
            <v>SD Terminado Mantenimiento Rutinario UAERMV Circuito Movilidad SD -</v>
          </cell>
          <cell r="AU7844">
            <v>0</v>
          </cell>
          <cell r="AV7844" t="str">
            <v>sc</v>
          </cell>
        </row>
        <row r="7845">
          <cell r="AP7845">
            <v>185938</v>
          </cell>
          <cell r="AQ7845">
            <v>16002360</v>
          </cell>
          <cell r="AR7845">
            <v>16</v>
          </cell>
          <cell r="AS7845">
            <v>42226</v>
          </cell>
          <cell r="AT7845" t="str">
            <v>UMV-638-2013 Terminado Acciones de Movilidad UAERMV Circuito Movilidad  -</v>
          </cell>
          <cell r="AU7845">
            <v>0</v>
          </cell>
          <cell r="AV7845" t="str">
            <v>sc</v>
          </cell>
        </row>
        <row r="7846">
          <cell r="AP7846">
            <v>186036</v>
          </cell>
          <cell r="AQ7846">
            <v>16003812</v>
          </cell>
          <cell r="AR7846">
            <v>16</v>
          </cell>
          <cell r="AS7846">
            <v>42731</v>
          </cell>
          <cell r="AT7846" t="str">
            <v>SD Reservado Mantenimiento Periódico IDU Circuito Movilidad EJECUCION SITP 2016 -</v>
          </cell>
          <cell r="AU7846">
            <v>0</v>
          </cell>
          <cell r="AV7846" t="str">
            <v>sc</v>
          </cell>
        </row>
        <row r="7847">
          <cell r="AP7847">
            <v>186037</v>
          </cell>
          <cell r="AQ7847">
            <v>16003771</v>
          </cell>
          <cell r="AR7847">
            <v>16</v>
          </cell>
          <cell r="AS7847">
            <v>42731</v>
          </cell>
          <cell r="AT7847" t="str">
            <v>SD Reservado Mantenimiento Periódico IDU Circuito Movilidad EJECUCION SITP 2016 -</v>
          </cell>
          <cell r="AU7847">
            <v>0</v>
          </cell>
          <cell r="AV7847" t="str">
            <v>sc</v>
          </cell>
        </row>
        <row r="7848">
          <cell r="AP7848">
            <v>186038</v>
          </cell>
          <cell r="AQ7848">
            <v>16003734</v>
          </cell>
          <cell r="AR7848">
            <v>16</v>
          </cell>
          <cell r="AS7848">
            <v>42731</v>
          </cell>
          <cell r="AT7848" t="str">
            <v>SD Reservado Mantenimiento Periódico IDU Circuito Movilidad EJECUCION SITP 2016 -</v>
          </cell>
          <cell r="AU7848">
            <v>0</v>
          </cell>
          <cell r="AV7848" t="str">
            <v>sc</v>
          </cell>
        </row>
        <row r="7849">
          <cell r="AP7849">
            <v>186039</v>
          </cell>
          <cell r="AQ7849">
            <v>16003690</v>
          </cell>
          <cell r="AR7849">
            <v>16</v>
          </cell>
          <cell r="AS7849">
            <v>42577</v>
          </cell>
          <cell r="AT7849" t="str">
            <v>COP-074-2015 Terminado Rehabilitación FDL PUENTE ARANDA Circuito Movilidad SD -</v>
          </cell>
          <cell r="AU7849">
            <v>0</v>
          </cell>
          <cell r="AV7849" t="str">
            <v>sc</v>
          </cell>
        </row>
        <row r="7850">
          <cell r="AP7850">
            <v>186040</v>
          </cell>
          <cell r="AQ7850">
            <v>16003636</v>
          </cell>
          <cell r="AR7850">
            <v>16</v>
          </cell>
          <cell r="AS7850">
            <v>42577</v>
          </cell>
          <cell r="AT7850" t="str">
            <v>COP-074-2015 Terminado Rehabilitación FDL PUENTE ARANDA Circuito Movilidad SD -</v>
          </cell>
          <cell r="AU7850">
            <v>0</v>
          </cell>
          <cell r="AV7850" t="str">
            <v>sc</v>
          </cell>
        </row>
        <row r="7851">
          <cell r="AP7851">
            <v>186065</v>
          </cell>
          <cell r="AQ7851">
            <v>16002570</v>
          </cell>
          <cell r="AR7851">
            <v>16</v>
          </cell>
          <cell r="AS7851">
            <v>42577</v>
          </cell>
          <cell r="AT7851" t="str">
            <v>COP-099-13 Terminado Rehabilitación FDL PUENTE ARANDA Local SD -</v>
          </cell>
          <cell r="AU7851">
            <v>0</v>
          </cell>
          <cell r="AV7851" t="str">
            <v>Intervenida Contrato FDL cop-099-2013</v>
          </cell>
        </row>
        <row r="7852">
          <cell r="AP7852">
            <v>186077</v>
          </cell>
          <cell r="AQ7852">
            <v>16002531</v>
          </cell>
          <cell r="AR7852">
            <v>16</v>
          </cell>
          <cell r="AS7852">
            <v>42313</v>
          </cell>
          <cell r="AT7852" t="str">
            <v>IDU-1692-2014 En Ejecución Rehabilitación IDU Local  --POLIZA ESTABILIDAD ACTIVA</v>
          </cell>
          <cell r="AU7852">
            <v>44480</v>
          </cell>
          <cell r="AV7852" t="str">
            <v>Contrato IDU-1692-2014</v>
          </cell>
        </row>
        <row r="7853">
          <cell r="AP7853">
            <v>186078</v>
          </cell>
          <cell r="AQ7853">
            <v>16002501</v>
          </cell>
          <cell r="AR7853">
            <v>16</v>
          </cell>
          <cell r="AS7853">
            <v>42313</v>
          </cell>
          <cell r="AT7853" t="str">
            <v>IDU-1692-2014 En Ejecución Rehabilitación IDU Local  --POLIZA ESTABILIDAD ACTIVA</v>
          </cell>
          <cell r="AU7853">
            <v>44480</v>
          </cell>
          <cell r="AV7853" t="str">
            <v>Contrato IDU-1692-2014</v>
          </cell>
        </row>
        <row r="7854">
          <cell r="AP7854">
            <v>186120</v>
          </cell>
          <cell r="AQ7854">
            <v>16004131</v>
          </cell>
          <cell r="AR7854">
            <v>16</v>
          </cell>
          <cell r="AS7854">
            <v>42313</v>
          </cell>
          <cell r="AT7854" t="str">
            <v>IDU-1692-2014 Terminado Mantenimiento Rutinario IDU Circuito Movilidad  --POLIZA ESTABILIDAD ACTIVA</v>
          </cell>
          <cell r="AU7854">
            <v>44480</v>
          </cell>
          <cell r="AV7854" t="str">
            <v>sc</v>
          </cell>
        </row>
        <row r="7855">
          <cell r="AP7855">
            <v>186121</v>
          </cell>
          <cell r="AQ7855">
            <v>16004084</v>
          </cell>
          <cell r="AR7855">
            <v>16</v>
          </cell>
          <cell r="AS7855">
            <v>42313</v>
          </cell>
          <cell r="AT7855" t="str">
            <v>IDU-1692-2014 Terminado Mantenimiento Periódico IDU Circuito Movilidad  --POLIZA ESTABILIDAD ACTIVA</v>
          </cell>
          <cell r="AU7855">
            <v>44480</v>
          </cell>
          <cell r="AV7855" t="str">
            <v>sc</v>
          </cell>
        </row>
        <row r="7856">
          <cell r="AP7856">
            <v>186122</v>
          </cell>
          <cell r="AQ7856">
            <v>16004005</v>
          </cell>
          <cell r="AR7856">
            <v>16</v>
          </cell>
          <cell r="AS7856">
            <v>42313</v>
          </cell>
          <cell r="AT7856" t="str">
            <v>IDU-1692-2014 Terminado Rehabilitación IDU Circuito Movilidad  --POLIZA ESTABILIDAD ACTIVA</v>
          </cell>
          <cell r="AU7856">
            <v>44480</v>
          </cell>
          <cell r="AV7856" t="str">
            <v>sc</v>
          </cell>
        </row>
        <row r="7857">
          <cell r="AP7857">
            <v>186123</v>
          </cell>
          <cell r="AQ7857">
            <v>16004005</v>
          </cell>
          <cell r="AR7857">
            <v>16</v>
          </cell>
          <cell r="AS7857">
            <v>42313</v>
          </cell>
          <cell r="AT7857" t="str">
            <v>IDU-1692-2014 Terminado Mantenimiento Periódico IDU Circuito Movilidad  --POLIZA ESTABILIDAD ACTIVA</v>
          </cell>
          <cell r="AU7857">
            <v>44480</v>
          </cell>
          <cell r="AV7857" t="str">
            <v>sc</v>
          </cell>
        </row>
        <row r="7858">
          <cell r="AP7858">
            <v>186124</v>
          </cell>
          <cell r="AQ7858">
            <v>16003892</v>
          </cell>
          <cell r="AR7858">
            <v>16</v>
          </cell>
          <cell r="AS7858">
            <v>42313</v>
          </cell>
          <cell r="AT7858" t="str">
            <v>IDU-1692-2014 Terminado Mantenimiento Periódico IDU Circuito Movilidad  --POLIZA ESTABILIDAD ACTIVA</v>
          </cell>
          <cell r="AU7858">
            <v>44480</v>
          </cell>
          <cell r="AV7858" t="str">
            <v>Contrato IDU-1692-2014</v>
          </cell>
        </row>
        <row r="7859">
          <cell r="AP7859">
            <v>186125</v>
          </cell>
          <cell r="AQ7859">
            <v>16003829</v>
          </cell>
          <cell r="AR7859">
            <v>16</v>
          </cell>
          <cell r="AS7859">
            <v>42313</v>
          </cell>
          <cell r="AT7859" t="str">
            <v>IDU-1692-2014 Terminado Mantenimiento Periódico IDU Circuito Movilidad  --POLIZA ESTABILIDAD ACTIVA</v>
          </cell>
          <cell r="AU7859">
            <v>44480</v>
          </cell>
          <cell r="AV7859" t="str">
            <v>Contrato IDU-1692-2014</v>
          </cell>
        </row>
        <row r="7860">
          <cell r="AP7860">
            <v>186130</v>
          </cell>
          <cell r="AQ7860">
            <v>16003139</v>
          </cell>
          <cell r="AR7860">
            <v>16</v>
          </cell>
          <cell r="AS7860">
            <v>41096</v>
          </cell>
          <cell r="AT7860" t="str">
            <v>SD Terminado Mantenimiento Periódico UAERMV Circuito Movilidad  -</v>
          </cell>
          <cell r="AU7860">
            <v>0</v>
          </cell>
          <cell r="AV7860" t="str">
            <v>Intervención UMV</v>
          </cell>
        </row>
        <row r="7861">
          <cell r="AP7861">
            <v>186132</v>
          </cell>
          <cell r="AQ7861">
            <v>16003070</v>
          </cell>
          <cell r="AR7861">
            <v>16</v>
          </cell>
          <cell r="AS7861">
            <v>41298</v>
          </cell>
          <cell r="AT7861" t="str">
            <v>SD Terminado Mantenimiento Periódico UAERMV Circuito Movilidad  -</v>
          </cell>
          <cell r="AU7861">
            <v>0</v>
          </cell>
          <cell r="AV7861" t="str">
            <v>Viable</v>
          </cell>
        </row>
        <row r="7862">
          <cell r="AP7862">
            <v>186133</v>
          </cell>
          <cell r="AQ7862">
            <v>16002996</v>
          </cell>
          <cell r="AR7862">
            <v>16</v>
          </cell>
          <cell r="AS7862">
            <v>42226</v>
          </cell>
          <cell r="AT7862" t="str">
            <v>UMV-638-2013 Terminado Acciones de Movilidad UAERMV Circuito Movilidad  -</v>
          </cell>
          <cell r="AU7862">
            <v>0</v>
          </cell>
          <cell r="AV7862" t="str">
            <v>Viable</v>
          </cell>
        </row>
        <row r="7863">
          <cell r="AP7863">
            <v>186147</v>
          </cell>
          <cell r="AQ7863">
            <v>16004378</v>
          </cell>
          <cell r="AR7863">
            <v>16</v>
          </cell>
          <cell r="AS7863">
            <v>42313</v>
          </cell>
          <cell r="AT7863" t="str">
            <v>IDU-1692-2014 Terminado Mantenimiento Periódico IDU Circuito Movilidad  --POLIZA ESTABILIDAD ACTIVA</v>
          </cell>
          <cell r="AU7863">
            <v>44480</v>
          </cell>
          <cell r="AV7863" t="str">
            <v>sc</v>
          </cell>
        </row>
        <row r="7864">
          <cell r="AP7864">
            <v>186148</v>
          </cell>
          <cell r="AQ7864">
            <v>16004309</v>
          </cell>
          <cell r="AR7864">
            <v>16</v>
          </cell>
          <cell r="AS7864">
            <v>42313</v>
          </cell>
          <cell r="AT7864" t="str">
            <v>IDU-1692-2014 Terminado Mantenimiento Rutinario IDU Circuito Movilidad  --POLIZA ESTABILIDAD ACTIVA</v>
          </cell>
          <cell r="AU7864">
            <v>44480</v>
          </cell>
          <cell r="AV7864" t="str">
            <v>sc</v>
          </cell>
        </row>
        <row r="7865">
          <cell r="AP7865">
            <v>186149</v>
          </cell>
          <cell r="AQ7865">
            <v>16004246</v>
          </cell>
          <cell r="AR7865">
            <v>16</v>
          </cell>
          <cell r="AS7865">
            <v>42313</v>
          </cell>
          <cell r="AT7865" t="str">
            <v>IDU-1692-2014 Terminado Mantenimiento Rutinario IDU Circuito Movilidad  --POLIZA ESTABILIDAD ACTIVA</v>
          </cell>
          <cell r="AU7865">
            <v>44480</v>
          </cell>
          <cell r="AV7865" t="str">
            <v>sc</v>
          </cell>
        </row>
        <row r="7866">
          <cell r="AP7866">
            <v>186150</v>
          </cell>
          <cell r="AQ7866">
            <v>16004179</v>
          </cell>
          <cell r="AR7866">
            <v>16</v>
          </cell>
          <cell r="AS7866">
            <v>42313</v>
          </cell>
          <cell r="AT7866" t="str">
            <v>IDU-1692-2014 Terminado Mantenimiento Rutinario IDU Circuito Movilidad  --POLIZA ESTABILIDAD ACTIVA</v>
          </cell>
          <cell r="AU7866">
            <v>44480</v>
          </cell>
          <cell r="AV7866" t="str">
            <v>sc</v>
          </cell>
        </row>
        <row r="7867">
          <cell r="AP7867">
            <v>186184</v>
          </cell>
          <cell r="AQ7867">
            <v>16003569</v>
          </cell>
          <cell r="AR7867">
            <v>16</v>
          </cell>
          <cell r="AS7867">
            <v>42515</v>
          </cell>
          <cell r="AT7867" t="str">
            <v>IDU-2128-2013 Terminado Conservacion IDU Circuito Movilidad SD -</v>
          </cell>
          <cell r="AU7867">
            <v>0</v>
          </cell>
          <cell r="AV7867" t="str">
            <v>Buen estado</v>
          </cell>
        </row>
        <row r="7868">
          <cell r="AP7868">
            <v>186185</v>
          </cell>
          <cell r="AQ7868">
            <v>16003531</v>
          </cell>
          <cell r="AR7868">
            <v>16</v>
          </cell>
          <cell r="AS7868">
            <v>42515</v>
          </cell>
          <cell r="AT7868" t="str">
            <v>IDU-2128-2013 Terminado Conservacion IDU Circuito Movilidad SD -</v>
          </cell>
          <cell r="AU7868">
            <v>0</v>
          </cell>
          <cell r="AV7868" t="str">
            <v>Buen estado</v>
          </cell>
        </row>
        <row r="7869">
          <cell r="AP7869">
            <v>186186</v>
          </cell>
          <cell r="AQ7869">
            <v>16003502</v>
          </cell>
          <cell r="AR7869">
            <v>16</v>
          </cell>
          <cell r="AS7869">
            <v>42515</v>
          </cell>
          <cell r="AT7869" t="str">
            <v>IDU-2128-2013 Terminado Conservacion IDU Circuito Movilidad SD -</v>
          </cell>
          <cell r="AU7869">
            <v>0</v>
          </cell>
          <cell r="AV7869" t="str">
            <v>Buen estado</v>
          </cell>
        </row>
        <row r="7870">
          <cell r="AP7870">
            <v>186187</v>
          </cell>
          <cell r="AQ7870">
            <v>16003454</v>
          </cell>
          <cell r="AR7870">
            <v>16</v>
          </cell>
          <cell r="AS7870">
            <v>42515</v>
          </cell>
          <cell r="AT7870" t="str">
            <v>IDU-2128-2013 Terminado Conservacion IDU Circuito Movilidad SD -</v>
          </cell>
          <cell r="AU7870">
            <v>0</v>
          </cell>
          <cell r="AV7870" t="str">
            <v>Buen estado</v>
          </cell>
        </row>
        <row r="7871">
          <cell r="AP7871">
            <v>186188</v>
          </cell>
          <cell r="AQ7871">
            <v>16003428</v>
          </cell>
          <cell r="AR7871">
            <v>16</v>
          </cell>
          <cell r="AS7871">
            <v>42515</v>
          </cell>
          <cell r="AT7871" t="str">
            <v>IDU-2128-2013 Terminado Conservacion IDU Circuito Movilidad SD -</v>
          </cell>
          <cell r="AU7871">
            <v>0</v>
          </cell>
          <cell r="AV7871" t="str">
            <v>Buen estado</v>
          </cell>
        </row>
        <row r="7872">
          <cell r="AP7872">
            <v>186189</v>
          </cell>
          <cell r="AQ7872">
            <v>16003400</v>
          </cell>
          <cell r="AR7872">
            <v>16</v>
          </cell>
          <cell r="AS7872">
            <v>42515</v>
          </cell>
          <cell r="AT7872" t="str">
            <v>IDU-2128-2013 Terminado Conservacion IDU Circuito Movilidad SD -</v>
          </cell>
          <cell r="AU7872">
            <v>0</v>
          </cell>
          <cell r="AV7872" t="str">
            <v>Buen estado</v>
          </cell>
        </row>
        <row r="7873">
          <cell r="AP7873">
            <v>186190</v>
          </cell>
          <cell r="AQ7873">
            <v>16003349</v>
          </cell>
          <cell r="AR7873">
            <v>16</v>
          </cell>
          <cell r="AS7873">
            <v>42515</v>
          </cell>
          <cell r="AT7873" t="str">
            <v>IDU-2128-2013 Terminado Conservacion IDU Circuito Movilidad SD -</v>
          </cell>
          <cell r="AU7873">
            <v>0</v>
          </cell>
          <cell r="AV7873" t="str">
            <v>Buen estado</v>
          </cell>
        </row>
        <row r="7874">
          <cell r="AP7874">
            <v>186191</v>
          </cell>
          <cell r="AQ7874">
            <v>16003311</v>
          </cell>
          <cell r="AR7874">
            <v>16</v>
          </cell>
          <cell r="AS7874">
            <v>42515</v>
          </cell>
          <cell r="AT7874" t="str">
            <v>IDU-2128-2013 Terminado Conservacion IDU Circuito Movilidad SD -</v>
          </cell>
          <cell r="AU7874">
            <v>0</v>
          </cell>
          <cell r="AV7874" t="str">
            <v>Buen estado</v>
          </cell>
        </row>
        <row r="7875">
          <cell r="AP7875">
            <v>186192</v>
          </cell>
          <cell r="AQ7875">
            <v>16003299</v>
          </cell>
          <cell r="AR7875">
            <v>16</v>
          </cell>
          <cell r="AS7875">
            <v>42515</v>
          </cell>
          <cell r="AT7875" t="str">
            <v>IDU-2128-2013 Terminado Conservacion IDU Circuito Movilidad SD -</v>
          </cell>
          <cell r="AU7875">
            <v>0</v>
          </cell>
          <cell r="AV7875" t="str">
            <v>Buen estado</v>
          </cell>
        </row>
        <row r="7876">
          <cell r="AP7876">
            <v>186193</v>
          </cell>
          <cell r="AQ7876">
            <v>16003258</v>
          </cell>
          <cell r="AR7876">
            <v>16</v>
          </cell>
          <cell r="AS7876">
            <v>42515</v>
          </cell>
          <cell r="AT7876" t="str">
            <v>IDU-2128-2013 Terminado Conservacion IDU Circuito Movilidad SD -</v>
          </cell>
          <cell r="AU7876">
            <v>0</v>
          </cell>
          <cell r="AV7876" t="str">
            <v>Buen estado</v>
          </cell>
        </row>
        <row r="7877">
          <cell r="AP7877">
            <v>186194</v>
          </cell>
          <cell r="AQ7877">
            <v>16003228</v>
          </cell>
          <cell r="AR7877">
            <v>16</v>
          </cell>
          <cell r="AS7877">
            <v>42515</v>
          </cell>
          <cell r="AT7877" t="str">
            <v>IDU-2128-2013 Terminado Conservacion IDU Circuito Movilidad SD -</v>
          </cell>
          <cell r="AU7877">
            <v>0</v>
          </cell>
          <cell r="AV7877" t="str">
            <v>Buen estado</v>
          </cell>
        </row>
        <row r="7878">
          <cell r="AP7878">
            <v>186195</v>
          </cell>
          <cell r="AQ7878">
            <v>16003200</v>
          </cell>
          <cell r="AR7878">
            <v>16</v>
          </cell>
          <cell r="AS7878">
            <v>42515</v>
          </cell>
          <cell r="AT7878" t="str">
            <v>IDU-2128-2013 Terminado Conservacion IDU Circuito Movilidad SD -</v>
          </cell>
          <cell r="AU7878">
            <v>0</v>
          </cell>
          <cell r="AV7878" t="str">
            <v>Buen estado</v>
          </cell>
        </row>
        <row r="7879">
          <cell r="AP7879">
            <v>186196</v>
          </cell>
          <cell r="AQ7879">
            <v>16003168</v>
          </cell>
          <cell r="AR7879">
            <v>16</v>
          </cell>
          <cell r="AS7879">
            <v>42515</v>
          </cell>
          <cell r="AT7879" t="str">
            <v>IDU-2128-2013 Terminado Conservacion IDU Circuito Movilidad SD -</v>
          </cell>
          <cell r="AU7879">
            <v>0</v>
          </cell>
          <cell r="AV7879" t="str">
            <v>Buen estado</v>
          </cell>
        </row>
        <row r="7880">
          <cell r="AP7880">
            <v>186197</v>
          </cell>
          <cell r="AQ7880">
            <v>16003150</v>
          </cell>
          <cell r="AR7880">
            <v>16</v>
          </cell>
          <cell r="AS7880">
            <v>42515</v>
          </cell>
          <cell r="AT7880" t="str">
            <v>IDU-2128-2013 Terminado Conservacion IDU Circuito Movilidad SD -</v>
          </cell>
          <cell r="AU7880">
            <v>0</v>
          </cell>
          <cell r="AV7880" t="str">
            <v>Buen estado</v>
          </cell>
        </row>
        <row r="7881">
          <cell r="AP7881">
            <v>186198</v>
          </cell>
          <cell r="AQ7881">
            <v>16003065</v>
          </cell>
          <cell r="AR7881">
            <v>16</v>
          </cell>
          <cell r="AS7881">
            <v>42515</v>
          </cell>
          <cell r="AT7881" t="str">
            <v>IDU-2128-2013 Terminado Conservacion IDU Circuito Movilidad SD -</v>
          </cell>
          <cell r="AU7881">
            <v>0</v>
          </cell>
          <cell r="AV7881" t="str">
            <v>Buen estado</v>
          </cell>
        </row>
        <row r="7882">
          <cell r="AP7882">
            <v>186199</v>
          </cell>
          <cell r="AQ7882">
            <v>16003037</v>
          </cell>
          <cell r="AR7882">
            <v>16</v>
          </cell>
          <cell r="AS7882">
            <v>42515</v>
          </cell>
          <cell r="AT7882" t="str">
            <v>IDU-2128-2013 Terminado Conservacion IDU Circuito Movilidad SD -</v>
          </cell>
          <cell r="AU7882">
            <v>0</v>
          </cell>
          <cell r="AV7882" t="str">
            <v>sc</v>
          </cell>
        </row>
        <row r="7883">
          <cell r="AP7883">
            <v>186200</v>
          </cell>
          <cell r="AQ7883">
            <v>16002987</v>
          </cell>
          <cell r="AR7883">
            <v>16</v>
          </cell>
          <cell r="AS7883">
            <v>42515</v>
          </cell>
          <cell r="AT7883" t="str">
            <v>IDU-2128-2013 Terminado Conservacion IDU Circuito Movilidad SD -</v>
          </cell>
          <cell r="AU7883">
            <v>0</v>
          </cell>
          <cell r="AV7883" t="str">
            <v>sc</v>
          </cell>
        </row>
        <row r="7884">
          <cell r="AP7884">
            <v>186201</v>
          </cell>
          <cell r="AQ7884">
            <v>16002949</v>
          </cell>
          <cell r="AR7884">
            <v>16</v>
          </cell>
          <cell r="AS7884">
            <v>42515</v>
          </cell>
          <cell r="AT7884" t="str">
            <v>IDU-2128-2013 Terminado Conservacion IDU Circuito Movilidad SD -</v>
          </cell>
          <cell r="AU7884">
            <v>0</v>
          </cell>
          <cell r="AV7884" t="str">
            <v>sc</v>
          </cell>
        </row>
        <row r="7885">
          <cell r="AP7885">
            <v>186202</v>
          </cell>
          <cell r="AQ7885">
            <v>16002900</v>
          </cell>
          <cell r="AR7885">
            <v>16</v>
          </cell>
          <cell r="AS7885">
            <v>42515</v>
          </cell>
          <cell r="AT7885" t="str">
            <v>IDU-2128-2013 Terminado Conservacion IDU Circuito Movilidad SD -</v>
          </cell>
          <cell r="AU7885">
            <v>0</v>
          </cell>
          <cell r="AV7885" t="str">
            <v>sc</v>
          </cell>
        </row>
        <row r="7886">
          <cell r="AP7886">
            <v>186203</v>
          </cell>
          <cell r="AQ7886">
            <v>16002859</v>
          </cell>
          <cell r="AR7886">
            <v>16</v>
          </cell>
          <cell r="AS7886">
            <v>42515</v>
          </cell>
          <cell r="AT7886" t="str">
            <v>IDU-2128-2013 Terminado Conservacion IDU Circuito Movilidad SD -</v>
          </cell>
          <cell r="AU7886">
            <v>0</v>
          </cell>
          <cell r="AV7886" t="str">
            <v>sc</v>
          </cell>
        </row>
        <row r="7887">
          <cell r="AP7887">
            <v>186344</v>
          </cell>
          <cell r="AQ7887">
            <v>16003293</v>
          </cell>
          <cell r="AR7887">
            <v>16</v>
          </cell>
          <cell r="AS7887">
            <v>42226</v>
          </cell>
          <cell r="AT7887" t="str">
            <v>UMV-638-2013 Terminado Acciones de Movilidad UAERMV Local  -</v>
          </cell>
          <cell r="AU7887">
            <v>0</v>
          </cell>
          <cell r="AV7887" t="str">
            <v>sc</v>
          </cell>
        </row>
        <row r="7888">
          <cell r="AP7888">
            <v>186349</v>
          </cell>
          <cell r="AQ7888">
            <v>16004204</v>
          </cell>
          <cell r="AR7888">
            <v>16</v>
          </cell>
          <cell r="AS7888">
            <v>41836</v>
          </cell>
          <cell r="AT7888" t="str">
            <v>SD Terminado Rehabilitación UAERMV Circuito Movilidad  -</v>
          </cell>
          <cell r="AU7888">
            <v>0</v>
          </cell>
          <cell r="AV7888" t="str">
            <v>sc</v>
          </cell>
        </row>
        <row r="7889">
          <cell r="AP7889">
            <v>186350</v>
          </cell>
          <cell r="AQ7889">
            <v>16004159</v>
          </cell>
          <cell r="AR7889">
            <v>16</v>
          </cell>
          <cell r="AS7889">
            <v>41836</v>
          </cell>
          <cell r="AT7889" t="str">
            <v>SD Terminado Rehabilitación UAERMV Circuito Movilidad  -</v>
          </cell>
          <cell r="AU7889">
            <v>0</v>
          </cell>
          <cell r="AV7889" t="str">
            <v>sc</v>
          </cell>
        </row>
        <row r="7890">
          <cell r="AP7890">
            <v>186351</v>
          </cell>
          <cell r="AQ7890">
            <v>16004038</v>
          </cell>
          <cell r="AR7890">
            <v>16</v>
          </cell>
          <cell r="AS7890">
            <v>41836</v>
          </cell>
          <cell r="AT7890" t="str">
            <v>SD Terminado Rehabilitación UAERMV Circuito Movilidad  -</v>
          </cell>
          <cell r="AU7890">
            <v>0</v>
          </cell>
          <cell r="AV7890" t="str">
            <v>sc</v>
          </cell>
        </row>
        <row r="7891">
          <cell r="AP7891">
            <v>186531</v>
          </cell>
          <cell r="AQ7891">
            <v>16004172</v>
          </cell>
          <cell r="AR7891">
            <v>16</v>
          </cell>
          <cell r="AS7891">
            <v>42731</v>
          </cell>
          <cell r="AT7891" t="str">
            <v>SD Reservado Mantenimiento Periódico IDU Circuito Movilidad EJECUCION SITP 2016 -</v>
          </cell>
          <cell r="AU7891">
            <v>0</v>
          </cell>
          <cell r="AV7891" t="str">
            <v>sc</v>
          </cell>
        </row>
        <row r="7892">
          <cell r="AP7892">
            <v>186532</v>
          </cell>
          <cell r="AQ7892">
            <v>16004138</v>
          </cell>
          <cell r="AR7892">
            <v>16</v>
          </cell>
          <cell r="AS7892">
            <v>42731</v>
          </cell>
          <cell r="AT7892" t="str">
            <v>SD Reservado Mantenimiento Periódico IDU Circuito Movilidad EJECUCION SITP 2016 -</v>
          </cell>
          <cell r="AU7892">
            <v>0</v>
          </cell>
          <cell r="AV7892" t="str">
            <v>sc</v>
          </cell>
        </row>
        <row r="7893">
          <cell r="AP7893">
            <v>186533</v>
          </cell>
          <cell r="AQ7893">
            <v>16004100</v>
          </cell>
          <cell r="AR7893">
            <v>16</v>
          </cell>
          <cell r="AS7893">
            <v>42731</v>
          </cell>
          <cell r="AT7893" t="str">
            <v>SD Reservado Mantenimiento Periódico IDU Circuito Movilidad EJECUCION SITP 2016 -</v>
          </cell>
          <cell r="AU7893">
            <v>0</v>
          </cell>
          <cell r="AV7893" t="str">
            <v>sc</v>
          </cell>
        </row>
        <row r="7894">
          <cell r="AP7894">
            <v>186594</v>
          </cell>
          <cell r="AQ7894">
            <v>16003920</v>
          </cell>
          <cell r="AR7894">
            <v>16</v>
          </cell>
          <cell r="AS7894">
            <v>42515</v>
          </cell>
          <cell r="AT7894" t="str">
            <v>IDU-2128-2013 Terminado Diagnostico IDU Circuito Movilidad SD -</v>
          </cell>
          <cell r="AU7894">
            <v>0</v>
          </cell>
          <cell r="AV7894" t="str">
            <v>sc</v>
          </cell>
        </row>
        <row r="7895">
          <cell r="AP7895">
            <v>186595</v>
          </cell>
          <cell r="AQ7895">
            <v>16003852</v>
          </cell>
          <cell r="AR7895">
            <v>16</v>
          </cell>
          <cell r="AS7895">
            <v>42515</v>
          </cell>
          <cell r="AT7895" t="str">
            <v>IDU-2128-2013 Terminado Diagnostico IDU Circuito Movilidad SD -</v>
          </cell>
          <cell r="AU7895">
            <v>0</v>
          </cell>
          <cell r="AV7895" t="str">
            <v>sc</v>
          </cell>
        </row>
        <row r="7896">
          <cell r="AP7896">
            <v>186596</v>
          </cell>
          <cell r="AQ7896">
            <v>16003730</v>
          </cell>
          <cell r="AR7896">
            <v>16</v>
          </cell>
          <cell r="AS7896">
            <v>42515</v>
          </cell>
          <cell r="AT7896" t="str">
            <v>IDU-2128-2013 Terminado Conservacion IDU Circuito Movilidad SD -</v>
          </cell>
          <cell r="AU7896">
            <v>0</v>
          </cell>
          <cell r="AV7896" t="str">
            <v>sc</v>
          </cell>
        </row>
        <row r="7897">
          <cell r="AP7897">
            <v>186597</v>
          </cell>
          <cell r="AQ7897">
            <v>16004233</v>
          </cell>
          <cell r="AR7897">
            <v>16</v>
          </cell>
          <cell r="AS7897">
            <v>41836</v>
          </cell>
          <cell r="AT7897" t="str">
            <v>SD Terminado Rehabilitación UAERMV Circuito Movilidad  -</v>
          </cell>
          <cell r="AU7897">
            <v>0</v>
          </cell>
          <cell r="AV7897" t="str">
            <v>sc</v>
          </cell>
        </row>
        <row r="7898">
          <cell r="AP7898">
            <v>186598</v>
          </cell>
          <cell r="AQ7898">
            <v>16004212</v>
          </cell>
          <cell r="AR7898">
            <v>16</v>
          </cell>
          <cell r="AS7898">
            <v>41836</v>
          </cell>
          <cell r="AT7898" t="str">
            <v>SD Terminado Rehabilitación UAERMV Circuito Movilidad  -</v>
          </cell>
          <cell r="AU7898">
            <v>0</v>
          </cell>
          <cell r="AV7898" t="str">
            <v>sc</v>
          </cell>
        </row>
        <row r="7899">
          <cell r="AP7899">
            <v>187025</v>
          </cell>
          <cell r="AQ7899">
            <v>16001903</v>
          </cell>
          <cell r="AR7899">
            <v>16</v>
          </cell>
          <cell r="AS7899">
            <v>42577</v>
          </cell>
          <cell r="AT7899" t="str">
            <v>COP-053-2014 Terminado Rehabilitación FDL PUENTE ARANDA Circuito Movilidad SD -</v>
          </cell>
          <cell r="AU7899">
            <v>0</v>
          </cell>
          <cell r="AV7899" t="str">
            <v>sc</v>
          </cell>
        </row>
        <row r="7900">
          <cell r="AP7900">
            <v>187060</v>
          </cell>
          <cell r="AQ7900">
            <v>16001767</v>
          </cell>
          <cell r="AR7900">
            <v>16</v>
          </cell>
          <cell r="AS7900">
            <v>42226</v>
          </cell>
          <cell r="AT7900" t="str">
            <v>UMV-638-2013 Terminado Acciones de Movilidad UAERMV Circuito Movilidad  -</v>
          </cell>
          <cell r="AU7900">
            <v>0</v>
          </cell>
          <cell r="AV7900" t="str">
            <v>Buen estado</v>
          </cell>
        </row>
        <row r="7901">
          <cell r="AP7901">
            <v>187061</v>
          </cell>
          <cell r="AQ7901">
            <v>16001719</v>
          </cell>
          <cell r="AR7901">
            <v>16</v>
          </cell>
          <cell r="AS7901">
            <v>42226</v>
          </cell>
          <cell r="AT7901" t="str">
            <v>UMV-638-2013 Terminado Acciones de Movilidad UAERMV Circuito Movilidad  -</v>
          </cell>
          <cell r="AU7901">
            <v>0</v>
          </cell>
          <cell r="AV7901" t="str">
            <v>Buen estado</v>
          </cell>
        </row>
        <row r="7902">
          <cell r="AP7902">
            <v>187062</v>
          </cell>
          <cell r="AQ7902">
            <v>16001700</v>
          </cell>
          <cell r="AR7902">
            <v>16</v>
          </cell>
          <cell r="AS7902">
            <v>42313</v>
          </cell>
          <cell r="AT7902" t="str">
            <v>IDU-70-2008 Terminado Rehabilitación IDU Circuito Movilidad  -</v>
          </cell>
          <cell r="AU7902">
            <v>0</v>
          </cell>
          <cell r="AV7902" t="str">
            <v>Buen estado</v>
          </cell>
        </row>
        <row r="7903">
          <cell r="AP7903">
            <v>187063</v>
          </cell>
          <cell r="AQ7903">
            <v>16001682</v>
          </cell>
          <cell r="AR7903">
            <v>16</v>
          </cell>
          <cell r="AS7903">
            <v>42313</v>
          </cell>
          <cell r="AT7903" t="str">
            <v>IDU-70-2008 Terminado Rehabilitación IDU Circuito Movilidad  -</v>
          </cell>
          <cell r="AU7903">
            <v>0</v>
          </cell>
          <cell r="AV7903" t="str">
            <v>Buen estado</v>
          </cell>
        </row>
        <row r="7904">
          <cell r="AP7904">
            <v>187064</v>
          </cell>
          <cell r="AQ7904">
            <v>16001671</v>
          </cell>
          <cell r="AR7904">
            <v>16</v>
          </cell>
          <cell r="AS7904">
            <v>42313</v>
          </cell>
          <cell r="AT7904" t="str">
            <v>IDU-70-2008 Terminado Rehabilitación IDU Circuito Movilidad  -</v>
          </cell>
          <cell r="AU7904">
            <v>0</v>
          </cell>
          <cell r="AV7904" t="str">
            <v>Buen estado</v>
          </cell>
        </row>
        <row r="7905">
          <cell r="AP7905">
            <v>187067</v>
          </cell>
          <cell r="AQ7905">
            <v>16001614</v>
          </cell>
          <cell r="AR7905">
            <v>16</v>
          </cell>
          <cell r="AS7905">
            <v>42313</v>
          </cell>
          <cell r="AT7905" t="str">
            <v>IDU-70-2008 Terminado Rehabilitación IDU Circuito Movilidad  -</v>
          </cell>
          <cell r="AU7905">
            <v>0</v>
          </cell>
          <cell r="AV7905" t="str">
            <v>Buen estado</v>
          </cell>
        </row>
        <row r="7906">
          <cell r="AP7906">
            <v>187068</v>
          </cell>
          <cell r="AQ7906">
            <v>16001597</v>
          </cell>
          <cell r="AR7906">
            <v>16</v>
          </cell>
          <cell r="AS7906">
            <v>42313</v>
          </cell>
          <cell r="AT7906" t="str">
            <v>IDU-70-2008 Terminado Rehabilitación IDU Circuito Movilidad  -</v>
          </cell>
          <cell r="AU7906">
            <v>0</v>
          </cell>
          <cell r="AV7906" t="str">
            <v>Buen estado</v>
          </cell>
        </row>
        <row r="7907">
          <cell r="AP7907">
            <v>187069</v>
          </cell>
          <cell r="AQ7907">
            <v>16001587</v>
          </cell>
          <cell r="AR7907">
            <v>16</v>
          </cell>
          <cell r="AS7907">
            <v>42313</v>
          </cell>
          <cell r="AT7907" t="str">
            <v>IDU-70-2008 Terminado Rehabilitación IDU Circuito Movilidad  -</v>
          </cell>
          <cell r="AU7907">
            <v>0</v>
          </cell>
          <cell r="AV7907" t="str">
            <v>Buen estado</v>
          </cell>
        </row>
        <row r="7908">
          <cell r="AP7908">
            <v>187071</v>
          </cell>
          <cell r="AQ7908">
            <v>16001546</v>
          </cell>
          <cell r="AR7908">
            <v>16</v>
          </cell>
          <cell r="AS7908">
            <v>42313</v>
          </cell>
          <cell r="AT7908" t="str">
            <v>IDU-70-2008 Terminado Rehabilitación IDU Circuito Movilidad  -</v>
          </cell>
          <cell r="AU7908">
            <v>0</v>
          </cell>
          <cell r="AV7908" t="str">
            <v>Contrato 070-2008</v>
          </cell>
        </row>
        <row r="7909">
          <cell r="AP7909">
            <v>187073</v>
          </cell>
          <cell r="AQ7909">
            <v>16001495</v>
          </cell>
          <cell r="AR7909">
            <v>16</v>
          </cell>
          <cell r="AS7909">
            <v>42313</v>
          </cell>
          <cell r="AT7909" t="str">
            <v>IDU-70-2008 Terminado Rehabilitación IDU Circuito Movilidad  -</v>
          </cell>
          <cell r="AU7909">
            <v>0</v>
          </cell>
          <cell r="AV7909" t="str">
            <v>Contrato 070-2008</v>
          </cell>
        </row>
        <row r="7910">
          <cell r="AP7910">
            <v>187074</v>
          </cell>
          <cell r="AQ7910">
            <v>16001466</v>
          </cell>
          <cell r="AR7910">
            <v>16</v>
          </cell>
          <cell r="AS7910">
            <v>42313</v>
          </cell>
          <cell r="AT7910" t="str">
            <v>IDU-70-2008 Terminado Rehabilitación IDU Circuito Movilidad  -</v>
          </cell>
          <cell r="AU7910">
            <v>0</v>
          </cell>
          <cell r="AV7910" t="str">
            <v>Contrato 070-2008</v>
          </cell>
        </row>
        <row r="7911">
          <cell r="AP7911">
            <v>187075</v>
          </cell>
          <cell r="AQ7911">
            <v>16001432</v>
          </cell>
          <cell r="AR7911">
            <v>16</v>
          </cell>
          <cell r="AS7911">
            <v>42313</v>
          </cell>
          <cell r="AT7911" t="str">
            <v>IDU-70-2008 Terminado Rehabilitación IDU Circuito Movilidad  -</v>
          </cell>
          <cell r="AU7911">
            <v>0</v>
          </cell>
          <cell r="AV7911" t="str">
            <v>Reservada FDL 2013</v>
          </cell>
        </row>
        <row r="7912">
          <cell r="AP7912">
            <v>187156</v>
          </cell>
          <cell r="AQ7912">
            <v>16000992</v>
          </cell>
          <cell r="AR7912">
            <v>16</v>
          </cell>
          <cell r="AS7912">
            <v>42577</v>
          </cell>
          <cell r="AT7912" t="str">
            <v>COP-019-2014 Terminado Parcheo FDL PUENTE ARANDA Circuito Movilidad SD -</v>
          </cell>
          <cell r="AU7912">
            <v>0</v>
          </cell>
          <cell r="AV7912" t="str">
            <v>sc</v>
          </cell>
        </row>
        <row r="7913">
          <cell r="AP7913">
            <v>187191</v>
          </cell>
          <cell r="AQ7913">
            <v>16001151</v>
          </cell>
          <cell r="AR7913">
            <v>16</v>
          </cell>
          <cell r="AS7913">
            <v>42779</v>
          </cell>
          <cell r="AT7913" t="str">
            <v>SD Terminado Acciones de Movilidad UAERMV Circuito Movilidad Salvando Vidas -</v>
          </cell>
          <cell r="AU7913">
            <v>0</v>
          </cell>
          <cell r="AV7913" t="str">
            <v>sc</v>
          </cell>
        </row>
        <row r="7914">
          <cell r="AP7914">
            <v>187192</v>
          </cell>
          <cell r="AQ7914">
            <v>16001067</v>
          </cell>
          <cell r="AR7914">
            <v>16</v>
          </cell>
          <cell r="AS7914">
            <v>42775</v>
          </cell>
          <cell r="AT7914" t="str">
            <v>SD Terminado Acciones de Movilidad UAERMV Circuito Movilidad Salvando Vidas -</v>
          </cell>
          <cell r="AU7914">
            <v>0</v>
          </cell>
          <cell r="AV7914" t="str">
            <v>sc</v>
          </cell>
        </row>
        <row r="7915">
          <cell r="AP7915">
            <v>187382</v>
          </cell>
          <cell r="AQ7915">
            <v>16003342</v>
          </cell>
          <cell r="AR7915">
            <v>16</v>
          </cell>
          <cell r="AS7915">
            <v>42731</v>
          </cell>
          <cell r="AT7915" t="str">
            <v>SD Reservado Mantenimiento Rutinario IDU Circuito Movilidad EJECUCION SITP 2016 -</v>
          </cell>
          <cell r="AU7915">
            <v>0</v>
          </cell>
          <cell r="AV7915" t="str">
            <v>Reservado SITP 2016</v>
          </cell>
        </row>
        <row r="7916">
          <cell r="AP7916">
            <v>187383</v>
          </cell>
          <cell r="AQ7916">
            <v>16003295</v>
          </cell>
          <cell r="AR7916">
            <v>16</v>
          </cell>
          <cell r="AS7916">
            <v>42731</v>
          </cell>
          <cell r="AT7916" t="str">
            <v>SD Reservado Mantenimiento Rutinario IDU Circuito Movilidad EJECUCION SITP 2016 -</v>
          </cell>
          <cell r="AU7916">
            <v>0</v>
          </cell>
          <cell r="AV7916" t="str">
            <v>Reservado SITP 2016</v>
          </cell>
        </row>
        <row r="7917">
          <cell r="AP7917">
            <v>187384</v>
          </cell>
          <cell r="AQ7917">
            <v>16003242</v>
          </cell>
          <cell r="AR7917">
            <v>16</v>
          </cell>
          <cell r="AS7917">
            <v>42731</v>
          </cell>
          <cell r="AT7917" t="str">
            <v>SD Reservado Mantenimiento Periódico IDU Circuito Movilidad EJECUCION SITP 2016 -</v>
          </cell>
          <cell r="AU7917">
            <v>0</v>
          </cell>
          <cell r="AV7917" t="str">
            <v>Reservado SITP 2016</v>
          </cell>
        </row>
        <row r="7918">
          <cell r="AP7918">
            <v>187385</v>
          </cell>
          <cell r="AQ7918">
            <v>16003218</v>
          </cell>
          <cell r="AR7918">
            <v>16</v>
          </cell>
          <cell r="AS7918">
            <v>42731</v>
          </cell>
          <cell r="AT7918" t="str">
            <v>SD Reservado Mantenimiento Periódico IDU Circuito Movilidad EJECUCION SITP 2016 -</v>
          </cell>
          <cell r="AU7918">
            <v>0</v>
          </cell>
          <cell r="AV7918" t="str">
            <v>Reservado SITP 2016</v>
          </cell>
        </row>
        <row r="7919">
          <cell r="AP7919">
            <v>187386</v>
          </cell>
          <cell r="AQ7919">
            <v>16003166</v>
          </cell>
          <cell r="AR7919">
            <v>16</v>
          </cell>
          <cell r="AS7919">
            <v>42731</v>
          </cell>
          <cell r="AT7919" t="str">
            <v>SD Reservado Mantenimiento Rutinario IDU Circuito Movilidad EJECUCION SITP 2016 -</v>
          </cell>
          <cell r="AU7919">
            <v>0</v>
          </cell>
          <cell r="AV7919" t="str">
            <v>Reservado SITP 2016</v>
          </cell>
        </row>
        <row r="7920">
          <cell r="AP7920">
            <v>187387</v>
          </cell>
          <cell r="AQ7920">
            <v>16003134</v>
          </cell>
          <cell r="AR7920">
            <v>16</v>
          </cell>
          <cell r="AS7920">
            <v>42731</v>
          </cell>
          <cell r="AT7920" t="str">
            <v>SD Reservado Mantenimiento Periódico IDU Circuito Movilidad EJECUCION SITP 2016 -</v>
          </cell>
          <cell r="AU7920">
            <v>0</v>
          </cell>
          <cell r="AV7920" t="str">
            <v>Reservado SITP 2016</v>
          </cell>
        </row>
        <row r="7921">
          <cell r="AP7921">
            <v>187388</v>
          </cell>
          <cell r="AQ7921">
            <v>16003096</v>
          </cell>
          <cell r="AR7921">
            <v>16</v>
          </cell>
          <cell r="AS7921">
            <v>42731</v>
          </cell>
          <cell r="AT7921" t="str">
            <v>SD Reservado Mantenimiento Periódico IDU Circuito Movilidad EJECUCION SITP 2016 -</v>
          </cell>
          <cell r="AU7921">
            <v>0</v>
          </cell>
          <cell r="AV7921" t="str">
            <v>Viable</v>
          </cell>
        </row>
        <row r="7922">
          <cell r="AP7922">
            <v>187389</v>
          </cell>
          <cell r="AQ7922">
            <v>16003072</v>
          </cell>
          <cell r="AR7922">
            <v>16</v>
          </cell>
          <cell r="AS7922">
            <v>42731</v>
          </cell>
          <cell r="AT7922" t="str">
            <v>SD Reservado Mantenimiento Periódico IDU Circuito Movilidad EJECUCION SITP 2016 -</v>
          </cell>
          <cell r="AU7922">
            <v>0</v>
          </cell>
          <cell r="AV7922" t="str">
            <v>Viable</v>
          </cell>
        </row>
        <row r="7923">
          <cell r="AP7923">
            <v>187390</v>
          </cell>
          <cell r="AQ7923">
            <v>16003039</v>
          </cell>
          <cell r="AR7923">
            <v>16</v>
          </cell>
          <cell r="AS7923">
            <v>42731</v>
          </cell>
          <cell r="AT7923" t="str">
            <v>SD Reservado Mantenimiento Periódico IDU Circuito Movilidad EJECUCION SITP 2016 -</v>
          </cell>
          <cell r="AU7923">
            <v>0</v>
          </cell>
          <cell r="AV7923" t="str">
            <v>Viable</v>
          </cell>
        </row>
        <row r="7924">
          <cell r="AP7924">
            <v>187391</v>
          </cell>
          <cell r="AQ7924">
            <v>16003012</v>
          </cell>
          <cell r="AR7924">
            <v>16</v>
          </cell>
          <cell r="AS7924">
            <v>42731</v>
          </cell>
          <cell r="AT7924" t="str">
            <v>SD Reservado Mantenimiento Periódico IDU Circuito Movilidad EJECUCION SITP 2016 -</v>
          </cell>
          <cell r="AU7924">
            <v>0</v>
          </cell>
          <cell r="AV7924" t="str">
            <v>Viable</v>
          </cell>
        </row>
        <row r="7925">
          <cell r="AP7925">
            <v>187392</v>
          </cell>
          <cell r="AQ7925">
            <v>16002989</v>
          </cell>
          <cell r="AR7925">
            <v>16</v>
          </cell>
          <cell r="AS7925">
            <v>42731</v>
          </cell>
          <cell r="AT7925" t="str">
            <v>SD Reservado Mantenimiento Periódico IDU Circuito Movilidad EJECUCION SITP 2016 -</v>
          </cell>
          <cell r="AU7925">
            <v>0</v>
          </cell>
          <cell r="AV7925" t="str">
            <v>Reservado SITP 2016</v>
          </cell>
        </row>
        <row r="7926">
          <cell r="AP7926">
            <v>187393</v>
          </cell>
          <cell r="AQ7926">
            <v>16002932</v>
          </cell>
          <cell r="AR7926">
            <v>16</v>
          </cell>
          <cell r="AS7926">
            <v>42731</v>
          </cell>
          <cell r="AT7926" t="str">
            <v>SD Reservado Mantenimiento Rutinario IDU Circuito Movilidad EJECUCION SITP 2016 -</v>
          </cell>
          <cell r="AU7926">
            <v>0</v>
          </cell>
          <cell r="AV7926" t="str">
            <v>sc</v>
          </cell>
        </row>
        <row r="7927">
          <cell r="AP7927">
            <v>187394</v>
          </cell>
          <cell r="AQ7927">
            <v>16002890</v>
          </cell>
          <cell r="AR7927">
            <v>16</v>
          </cell>
          <cell r="AS7927">
            <v>42731</v>
          </cell>
          <cell r="AT7927" t="str">
            <v>SD Reservado Mantenimiento Periódico IDU Circuito Movilidad EJECUCION SITP 2016 -</v>
          </cell>
          <cell r="AU7927">
            <v>0</v>
          </cell>
          <cell r="AV7927" t="str">
            <v>sc</v>
          </cell>
        </row>
        <row r="7928">
          <cell r="AP7928">
            <v>187395</v>
          </cell>
          <cell r="AQ7928">
            <v>16002852</v>
          </cell>
          <cell r="AR7928">
            <v>16</v>
          </cell>
          <cell r="AS7928">
            <v>42731</v>
          </cell>
          <cell r="AT7928" t="str">
            <v>SD Reservado Mantenimiento Rutinario IDU Circuito Movilidad EJECUCION SITP 2016 -</v>
          </cell>
          <cell r="AU7928">
            <v>0</v>
          </cell>
          <cell r="AV7928" t="str">
            <v>sc</v>
          </cell>
        </row>
        <row r="7929">
          <cell r="AP7929">
            <v>187396</v>
          </cell>
          <cell r="AQ7929">
            <v>16002816</v>
          </cell>
          <cell r="AR7929">
            <v>16</v>
          </cell>
          <cell r="AS7929">
            <v>42731</v>
          </cell>
          <cell r="AT7929" t="str">
            <v>SD Reservado Mantenimiento Rutinario IDU Circuito Movilidad EJECUCION SITP 2016 -</v>
          </cell>
          <cell r="AU7929">
            <v>0</v>
          </cell>
          <cell r="AV7929" t="str">
            <v>sc</v>
          </cell>
        </row>
        <row r="7930">
          <cell r="AP7930">
            <v>187555</v>
          </cell>
          <cell r="AQ7930">
            <v>16002769</v>
          </cell>
          <cell r="AR7930">
            <v>16</v>
          </cell>
          <cell r="AS7930">
            <v>42667</v>
          </cell>
          <cell r="AT7930" t="str">
            <v>SD Terminado Mantenimiento Periódico UAERMV Circuito Movilidad SD Intervenida 25/09/2014 Reporte depuración ejecución UMV-</v>
          </cell>
          <cell r="AU7930">
            <v>0</v>
          </cell>
          <cell r="AV7930" t="str">
            <v>sc</v>
          </cell>
        </row>
        <row r="7931">
          <cell r="AP7931">
            <v>187556</v>
          </cell>
          <cell r="AQ7931">
            <v>16002717</v>
          </cell>
          <cell r="AR7931">
            <v>16</v>
          </cell>
          <cell r="AS7931">
            <v>42667</v>
          </cell>
          <cell r="AT7931" t="str">
            <v>SD Terminado Mantenimiento Periódico UAERMV Local SD Intervenida 25/09/2014 Reporte depuración ejecución UMV-</v>
          </cell>
          <cell r="AU7931">
            <v>0</v>
          </cell>
          <cell r="AV7931" t="str">
            <v>sc</v>
          </cell>
        </row>
        <row r="7932">
          <cell r="AP7932">
            <v>187557</v>
          </cell>
          <cell r="AQ7932">
            <v>16002683</v>
          </cell>
          <cell r="AR7932">
            <v>16</v>
          </cell>
          <cell r="AS7932">
            <v>42667</v>
          </cell>
          <cell r="AT7932" t="str">
            <v>SD Terminado Mantenimiento Periódico UAERMV Local SD Intervenida 24/09/2014 Reporte depuración ejecución UMV-</v>
          </cell>
          <cell r="AU7932">
            <v>0</v>
          </cell>
          <cell r="AV7932" t="str">
            <v>sc</v>
          </cell>
        </row>
        <row r="7933">
          <cell r="AP7933">
            <v>187558</v>
          </cell>
          <cell r="AQ7933">
            <v>16002635</v>
          </cell>
          <cell r="AR7933">
            <v>16</v>
          </cell>
          <cell r="AS7933">
            <v>42667</v>
          </cell>
          <cell r="AT7933" t="str">
            <v>SD Terminado Mantenimiento Periódico UAERMV Local SD Intervenida 23/09/2014 Reporte depuración ejecución UMV-</v>
          </cell>
          <cell r="AU7933">
            <v>0</v>
          </cell>
          <cell r="AV7933" t="str">
            <v>sc</v>
          </cell>
        </row>
        <row r="7934">
          <cell r="AP7934">
            <v>187559</v>
          </cell>
          <cell r="AQ7934">
            <v>16002604</v>
          </cell>
          <cell r="AR7934">
            <v>16</v>
          </cell>
          <cell r="AS7934">
            <v>42667</v>
          </cell>
          <cell r="AT7934" t="str">
            <v>SD Terminado Mantenimiento Periódico UAERMV Local SD Intervenida 25/09/2014 Reporte depuración ejecución UMV-</v>
          </cell>
          <cell r="AU7934">
            <v>0</v>
          </cell>
          <cell r="AV7934" t="str">
            <v>sc</v>
          </cell>
        </row>
        <row r="7935">
          <cell r="AP7935">
            <v>187653</v>
          </cell>
          <cell r="AQ7935">
            <v>16001720</v>
          </cell>
          <cell r="AR7935">
            <v>16</v>
          </cell>
          <cell r="AS7935">
            <v>42226</v>
          </cell>
          <cell r="AT7935" t="str">
            <v>UMV-638-2013 Terminado Acciones de Movilidad UAERMV Circuito Movilidad  -</v>
          </cell>
          <cell r="AU7935">
            <v>0</v>
          </cell>
          <cell r="AV7935" t="str">
            <v>sc</v>
          </cell>
        </row>
        <row r="7936">
          <cell r="AP7936">
            <v>187656</v>
          </cell>
          <cell r="AQ7936">
            <v>16001583</v>
          </cell>
          <cell r="AR7936">
            <v>16</v>
          </cell>
          <cell r="AS7936">
            <v>42226</v>
          </cell>
          <cell r="AT7936" t="str">
            <v>UMV-638-2013 Terminado Acciones de Movilidad UAERMV Circuito Movilidad  -</v>
          </cell>
          <cell r="AU7936">
            <v>0</v>
          </cell>
          <cell r="AV7936" t="str">
            <v>sc</v>
          </cell>
        </row>
        <row r="7937">
          <cell r="AP7937">
            <v>187721</v>
          </cell>
          <cell r="AQ7937">
            <v>16001243</v>
          </cell>
          <cell r="AR7937">
            <v>16</v>
          </cell>
          <cell r="AS7937">
            <v>42226</v>
          </cell>
          <cell r="AT7937" t="str">
            <v>UMV-638-2013 Terminado Acciones de Movilidad UAERMV Circuito Movilidad  -</v>
          </cell>
          <cell r="AU7937">
            <v>0</v>
          </cell>
          <cell r="AV7937" t="str">
            <v>Viable</v>
          </cell>
        </row>
        <row r="7938">
          <cell r="AP7938">
            <v>187723</v>
          </cell>
          <cell r="AQ7938">
            <v>16001179</v>
          </cell>
          <cell r="AR7938">
            <v>16</v>
          </cell>
          <cell r="AS7938">
            <v>42779</v>
          </cell>
          <cell r="AT7938" t="str">
            <v>SD Terminado Acciones de Movilidad UAERMV Circuito Movilidad Salvando Vidas -</v>
          </cell>
          <cell r="AU7938">
            <v>0</v>
          </cell>
          <cell r="AV7938" t="str">
            <v>Viable</v>
          </cell>
        </row>
        <row r="7939">
          <cell r="AP7939">
            <v>187739</v>
          </cell>
          <cell r="AQ7939">
            <v>16001036</v>
          </cell>
          <cell r="AR7939">
            <v>16</v>
          </cell>
          <cell r="AS7939">
            <v>42779</v>
          </cell>
          <cell r="AT7939" t="str">
            <v>SD Terminado Acciones de Movilidad UAERMV Circuito Movilidad Salvando Vidas -</v>
          </cell>
          <cell r="AU7939">
            <v>0</v>
          </cell>
          <cell r="AV7939" t="str">
            <v>sc</v>
          </cell>
        </row>
        <row r="7940">
          <cell r="AP7940">
            <v>187740</v>
          </cell>
          <cell r="AQ7940">
            <v>16001000</v>
          </cell>
          <cell r="AR7940">
            <v>16</v>
          </cell>
          <cell r="AS7940">
            <v>42779</v>
          </cell>
          <cell r="AT7940" t="str">
            <v>SD Terminado Acciones de Movilidad UAERMV Circuito Movilidad Salvando Vidas -</v>
          </cell>
          <cell r="AU7940">
            <v>0</v>
          </cell>
          <cell r="AV7940" t="str">
            <v>sc</v>
          </cell>
        </row>
        <row r="7941">
          <cell r="AP7941">
            <v>187881</v>
          </cell>
          <cell r="AQ7941">
            <v>16003968</v>
          </cell>
          <cell r="AR7941">
            <v>16</v>
          </cell>
          <cell r="AS7941">
            <v>42226</v>
          </cell>
          <cell r="AT7941" t="str">
            <v>UMV-638-2013 Terminado Acciones de Movilidad UAERMV Circuito Movilidad  -</v>
          </cell>
          <cell r="AU7941">
            <v>0</v>
          </cell>
          <cell r="AV7941" t="str">
            <v>sc</v>
          </cell>
        </row>
        <row r="7942">
          <cell r="AP7942">
            <v>187882</v>
          </cell>
          <cell r="AQ7942">
            <v>16003968</v>
          </cell>
          <cell r="AR7942">
            <v>16</v>
          </cell>
          <cell r="AS7942">
            <v>42226</v>
          </cell>
          <cell r="AT7942" t="str">
            <v>UMV-638-2013 Terminado Acciones de Movilidad UAERMV Circuito Movilidad  -</v>
          </cell>
          <cell r="AU7942">
            <v>0</v>
          </cell>
          <cell r="AV7942" t="str">
            <v>sc</v>
          </cell>
        </row>
        <row r="7943">
          <cell r="AP7943">
            <v>187909</v>
          </cell>
          <cell r="AQ7943">
            <v>16004431</v>
          </cell>
          <cell r="AR7943">
            <v>16</v>
          </cell>
          <cell r="AS7943">
            <v>42313</v>
          </cell>
          <cell r="AT7943" t="str">
            <v>IDU-1718-2014 Terminado Mantenimiento Rutinario IDU Arterial  -</v>
          </cell>
          <cell r="AU7943">
            <v>0</v>
          </cell>
          <cell r="AV7943" t="str">
            <v>sc</v>
          </cell>
        </row>
        <row r="7944">
          <cell r="AP7944">
            <v>187922</v>
          </cell>
          <cell r="AQ7944">
            <v>16004284</v>
          </cell>
          <cell r="AR7944">
            <v>16</v>
          </cell>
          <cell r="AS7944">
            <v>42313</v>
          </cell>
          <cell r="AT7944" t="str">
            <v>IDU-1718-2014 Terminado Mantenimiento Rutinario IDU Arterial  -</v>
          </cell>
          <cell r="AU7944">
            <v>0</v>
          </cell>
          <cell r="AV7944" t="str">
            <v>sc</v>
          </cell>
        </row>
        <row r="7945">
          <cell r="AP7945">
            <v>187923</v>
          </cell>
          <cell r="AQ7945">
            <v>16004344</v>
          </cell>
          <cell r="AR7945">
            <v>16</v>
          </cell>
          <cell r="AS7945">
            <v>42313</v>
          </cell>
          <cell r="AT7945" t="str">
            <v>IDU-1718-2014 Terminado Mantenimiento Rutinario IDU Arterial  -</v>
          </cell>
          <cell r="AU7945">
            <v>0</v>
          </cell>
          <cell r="AV7945" t="str">
            <v>sc</v>
          </cell>
        </row>
        <row r="7946">
          <cell r="AP7946">
            <v>187924</v>
          </cell>
          <cell r="AQ7946">
            <v>16004377</v>
          </cell>
          <cell r="AR7946">
            <v>16</v>
          </cell>
          <cell r="AS7946">
            <v>42313</v>
          </cell>
          <cell r="AT7946" t="str">
            <v>IDU-1718-2014 Terminado Mantenimiento Rutinario IDU Arterial  -</v>
          </cell>
          <cell r="AU7946">
            <v>0</v>
          </cell>
          <cell r="AV7946" t="str">
            <v>sc</v>
          </cell>
        </row>
        <row r="7947">
          <cell r="AP7947">
            <v>187928</v>
          </cell>
          <cell r="AQ7947">
            <v>16004415</v>
          </cell>
          <cell r="AR7947">
            <v>16</v>
          </cell>
          <cell r="AS7947">
            <v>42313</v>
          </cell>
          <cell r="AT7947" t="str">
            <v>IDU-1718-2014 Terminado Mantenimiento Rutinario IDU Arterial  -</v>
          </cell>
          <cell r="AU7947">
            <v>0</v>
          </cell>
          <cell r="AV7947" t="str">
            <v>sc</v>
          </cell>
        </row>
        <row r="7948">
          <cell r="AP7948">
            <v>187929</v>
          </cell>
          <cell r="AQ7948">
            <v>16004417</v>
          </cell>
          <cell r="AR7948">
            <v>16</v>
          </cell>
          <cell r="AS7948">
            <v>42313</v>
          </cell>
          <cell r="AT7948" t="str">
            <v>IDU-1718-2014 Terminado Mantenimiento Rutinario IDU Arterial  -</v>
          </cell>
          <cell r="AU7948">
            <v>0</v>
          </cell>
          <cell r="AV7948" t="str">
            <v>sc</v>
          </cell>
        </row>
        <row r="7949">
          <cell r="AP7949">
            <v>187932</v>
          </cell>
          <cell r="AQ7949">
            <v>16003879</v>
          </cell>
          <cell r="AR7949">
            <v>16</v>
          </cell>
          <cell r="AS7949">
            <v>42313</v>
          </cell>
          <cell r="AT7949" t="str">
            <v>IDU-1718-2014 Terminado Mantenimiento Rutinario IDU Arterial  --POLIZA ESTABILIDAD ACTIVA</v>
          </cell>
          <cell r="AU7949">
            <v>44466</v>
          </cell>
          <cell r="AV7949" t="str">
            <v>sc</v>
          </cell>
        </row>
        <row r="7950">
          <cell r="AP7950">
            <v>187933</v>
          </cell>
          <cell r="AQ7950">
            <v>16004015</v>
          </cell>
          <cell r="AR7950">
            <v>16</v>
          </cell>
          <cell r="AS7950">
            <v>42313</v>
          </cell>
          <cell r="AT7950" t="str">
            <v>IDU-1718-2014 Terminado Mantenimiento Rutinario IDU Arterial  -</v>
          </cell>
          <cell r="AU7950">
            <v>0</v>
          </cell>
          <cell r="AV7950" t="str">
            <v>sc</v>
          </cell>
        </row>
        <row r="7951">
          <cell r="AP7951">
            <v>187934</v>
          </cell>
          <cell r="AQ7951">
            <v>50008123</v>
          </cell>
          <cell r="AR7951">
            <v>16</v>
          </cell>
          <cell r="AS7951">
            <v>42313</v>
          </cell>
          <cell r="AT7951" t="str">
            <v>IDU-1718-2014 Terminado Mantenimiento Rutinario IDU Arterial  -</v>
          </cell>
          <cell r="AU7951">
            <v>0</v>
          </cell>
          <cell r="AV7951" t="str">
            <v>sc</v>
          </cell>
        </row>
        <row r="7952">
          <cell r="AP7952">
            <v>187989</v>
          </cell>
          <cell r="AQ7952">
            <v>16001892</v>
          </cell>
          <cell r="AR7952">
            <v>16</v>
          </cell>
          <cell r="AS7952">
            <v>42313</v>
          </cell>
          <cell r="AT7952" t="str">
            <v>CONV-1323-2013 Terminado Acciones de Movilidad IDU Arterial  -</v>
          </cell>
          <cell r="AU7952">
            <v>0</v>
          </cell>
          <cell r="AV7952" t="str">
            <v>sc</v>
          </cell>
        </row>
        <row r="7953">
          <cell r="AP7953">
            <v>187993</v>
          </cell>
          <cell r="AQ7953">
            <v>16001832</v>
          </cell>
          <cell r="AR7953">
            <v>16</v>
          </cell>
          <cell r="AS7953">
            <v>42667</v>
          </cell>
          <cell r="AT7953" t="str">
            <v>SD Terminado Mantenimiento Periódico UAERMV Arterial SD Intervenida 15/04/2014 Reporte depuración ejecución UMV-</v>
          </cell>
          <cell r="AU7953">
            <v>0</v>
          </cell>
          <cell r="AV7953" t="str">
            <v>sc</v>
          </cell>
        </row>
        <row r="7954">
          <cell r="AP7954">
            <v>187994</v>
          </cell>
          <cell r="AQ7954">
            <v>16001813</v>
          </cell>
          <cell r="AR7954">
            <v>16</v>
          </cell>
          <cell r="AS7954">
            <v>42313</v>
          </cell>
          <cell r="AT7954" t="str">
            <v>CONV-1323-2013 Terminado Acciones de Movilidad IDU Arterial  -</v>
          </cell>
          <cell r="AU7954">
            <v>0</v>
          </cell>
          <cell r="AV7954" t="str">
            <v>sc</v>
          </cell>
        </row>
        <row r="7955">
          <cell r="AP7955">
            <v>187997</v>
          </cell>
          <cell r="AQ7955">
            <v>16001788</v>
          </cell>
          <cell r="AR7955">
            <v>16</v>
          </cell>
          <cell r="AS7955">
            <v>42313</v>
          </cell>
          <cell r="AT7955" t="str">
            <v>CONV-1323-2013 Terminado Acciones de Movilidad IDU Arterial  -</v>
          </cell>
          <cell r="AU7955">
            <v>0</v>
          </cell>
          <cell r="AV7955" t="str">
            <v>sc</v>
          </cell>
        </row>
        <row r="7956">
          <cell r="AP7956">
            <v>187998</v>
          </cell>
          <cell r="AQ7956">
            <v>16001743</v>
          </cell>
          <cell r="AR7956">
            <v>16</v>
          </cell>
          <cell r="AS7956">
            <v>42313</v>
          </cell>
          <cell r="AT7956" t="str">
            <v>CONV-1323-2013 Terminado Acciones de Movilidad IDU Arterial  -</v>
          </cell>
          <cell r="AU7956">
            <v>0</v>
          </cell>
          <cell r="AV7956" t="str">
            <v>sc</v>
          </cell>
        </row>
        <row r="7957">
          <cell r="AP7957">
            <v>188001</v>
          </cell>
          <cell r="AQ7957">
            <v>16001726</v>
          </cell>
          <cell r="AR7957">
            <v>16</v>
          </cell>
          <cell r="AS7957">
            <v>42313</v>
          </cell>
          <cell r="AT7957" t="str">
            <v>CONV-1323-2013 Terminado Acciones de Movilidad IDU Arterial  -</v>
          </cell>
          <cell r="AU7957">
            <v>0</v>
          </cell>
          <cell r="AV7957" t="str">
            <v>sc</v>
          </cell>
        </row>
        <row r="7958">
          <cell r="AP7958">
            <v>188034</v>
          </cell>
          <cell r="AQ7958">
            <v>16001482</v>
          </cell>
          <cell r="AR7958">
            <v>16</v>
          </cell>
          <cell r="AS7958">
            <v>42577</v>
          </cell>
          <cell r="AT7958" t="str">
            <v>COP-053-2014 Terminado Rehabilitación FDL PUENTE ARANDA Circuito Movilidad SD -</v>
          </cell>
          <cell r="AU7958">
            <v>0</v>
          </cell>
          <cell r="AV7958" t="str">
            <v>sc</v>
          </cell>
        </row>
        <row r="7959">
          <cell r="AP7959">
            <v>188035</v>
          </cell>
          <cell r="AQ7959">
            <v>16001371</v>
          </cell>
          <cell r="AR7959">
            <v>16</v>
          </cell>
          <cell r="AS7959">
            <v>42577</v>
          </cell>
          <cell r="AT7959" t="str">
            <v>COP-053-2014 Terminado Rehabilitación FDL PUENTE ARANDA Circuito Movilidad SD -</v>
          </cell>
          <cell r="AU7959">
            <v>0</v>
          </cell>
          <cell r="AV7959" t="str">
            <v>sc</v>
          </cell>
        </row>
        <row r="7960">
          <cell r="AP7960">
            <v>188036</v>
          </cell>
          <cell r="AQ7960">
            <v>16001256</v>
          </cell>
          <cell r="AR7960">
            <v>16</v>
          </cell>
          <cell r="AS7960">
            <v>40864</v>
          </cell>
          <cell r="AT7960" t="str">
            <v>UMV-188-2009 Terminado Mantenimiento Periódico UAERMV Circuito Movilidad  -</v>
          </cell>
          <cell r="AU7960">
            <v>0</v>
          </cell>
          <cell r="AV7960" t="str">
            <v>sc</v>
          </cell>
        </row>
        <row r="7961">
          <cell r="AP7961">
            <v>188042</v>
          </cell>
          <cell r="AQ7961">
            <v>16001402</v>
          </cell>
          <cell r="AR7961">
            <v>16</v>
          </cell>
          <cell r="AS7961">
            <v>42226</v>
          </cell>
          <cell r="AT7961" t="str">
            <v>UMV-638-2013 Terminado Acciones de Movilidad UAERMV Circuito Movilidad  -</v>
          </cell>
          <cell r="AU7961">
            <v>0</v>
          </cell>
          <cell r="AV7961" t="str">
            <v>sc</v>
          </cell>
        </row>
        <row r="7962">
          <cell r="AP7962">
            <v>188044</v>
          </cell>
          <cell r="AQ7962">
            <v>16001187</v>
          </cell>
          <cell r="AR7962">
            <v>16</v>
          </cell>
          <cell r="AS7962">
            <v>42775</v>
          </cell>
          <cell r="AT7962" t="str">
            <v>SD Terminado Acciones de Movilidad UAERMV Circuito Movilidad Salvando Vidas -</v>
          </cell>
          <cell r="AU7962">
            <v>0</v>
          </cell>
          <cell r="AV7962" t="str">
            <v>sc</v>
          </cell>
        </row>
        <row r="7963">
          <cell r="AP7963">
            <v>188067</v>
          </cell>
          <cell r="AQ7963">
            <v>16004457</v>
          </cell>
          <cell r="AR7963">
            <v>16</v>
          </cell>
          <cell r="AS7963">
            <v>42313</v>
          </cell>
          <cell r="AT7963" t="str">
            <v>CONV-009-2011 Terminado Mantenimiento Periódico IDU Circuito Movilidad  -</v>
          </cell>
          <cell r="AU7963">
            <v>0</v>
          </cell>
          <cell r="AV7963" t="str">
            <v>FDL-019-2014</v>
          </cell>
        </row>
        <row r="7964">
          <cell r="AP7964">
            <v>188144</v>
          </cell>
          <cell r="AQ7964">
            <v>16000841</v>
          </cell>
          <cell r="AR7964">
            <v>16</v>
          </cell>
          <cell r="AS7964">
            <v>42775</v>
          </cell>
          <cell r="AT7964" t="str">
            <v>SD Terminado Acciones de Movilidad UAERMV Circuito Movilidad Salvando Vidas -</v>
          </cell>
          <cell r="AU7964">
            <v>0</v>
          </cell>
          <cell r="AV7964" t="str">
            <v>sc</v>
          </cell>
        </row>
        <row r="7965">
          <cell r="AP7965">
            <v>188167</v>
          </cell>
          <cell r="AQ7965">
            <v>16001120</v>
          </cell>
          <cell r="AR7965">
            <v>16</v>
          </cell>
          <cell r="AS7965">
            <v>42577</v>
          </cell>
          <cell r="AT7965" t="str">
            <v>COP-099-13 Terminado Rehabilitación FDL PUENTE ARANDA Circuito Movilidad SD -</v>
          </cell>
          <cell r="AU7965">
            <v>0</v>
          </cell>
          <cell r="AV7965" t="str">
            <v>sc</v>
          </cell>
        </row>
        <row r="7966">
          <cell r="AP7966">
            <v>188169</v>
          </cell>
          <cell r="AQ7966">
            <v>16001056</v>
          </cell>
          <cell r="AR7966">
            <v>16</v>
          </cell>
          <cell r="AS7966">
            <v>42775</v>
          </cell>
          <cell r="AT7966" t="str">
            <v>SD Terminado Acciones de Movilidad UAERMV Circuito Movilidad Salvando Vidas -</v>
          </cell>
          <cell r="AU7966">
            <v>0</v>
          </cell>
          <cell r="AV7966" t="str">
            <v>sc</v>
          </cell>
        </row>
        <row r="7967">
          <cell r="AP7967">
            <v>188170</v>
          </cell>
          <cell r="AQ7967">
            <v>16001023</v>
          </cell>
          <cell r="AR7967">
            <v>16</v>
          </cell>
          <cell r="AS7967">
            <v>42577</v>
          </cell>
          <cell r="AT7967" t="str">
            <v>COP-099-13 Terminado Rehabilitación FDL PUENTE ARANDA Circuito Movilidad SD -</v>
          </cell>
          <cell r="AU7967">
            <v>0</v>
          </cell>
          <cell r="AV7967" t="str">
            <v>sc</v>
          </cell>
        </row>
        <row r="7968">
          <cell r="AP7968">
            <v>188172</v>
          </cell>
          <cell r="AQ7968">
            <v>16000939</v>
          </cell>
          <cell r="AR7968">
            <v>16</v>
          </cell>
          <cell r="AS7968">
            <v>42577</v>
          </cell>
          <cell r="AT7968" t="str">
            <v>COP-099-13 Terminado Rehabilitación FDL PUENTE ARANDA Circuito Movilidad SD -</v>
          </cell>
          <cell r="AU7968">
            <v>0</v>
          </cell>
          <cell r="AV7968" t="str">
            <v>sc</v>
          </cell>
        </row>
        <row r="7969">
          <cell r="AP7969">
            <v>188173</v>
          </cell>
          <cell r="AQ7969">
            <v>16000869</v>
          </cell>
          <cell r="AR7969">
            <v>16</v>
          </cell>
          <cell r="AS7969">
            <v>42775</v>
          </cell>
          <cell r="AT7969" t="str">
            <v>SD Terminado Acciones de Movilidad UAERMV Circuito Movilidad Salvando Vidas -</v>
          </cell>
          <cell r="AU7969">
            <v>0</v>
          </cell>
          <cell r="AV7969" t="str">
            <v>sc</v>
          </cell>
        </row>
        <row r="7970">
          <cell r="AP7970">
            <v>188174</v>
          </cell>
          <cell r="AQ7970">
            <v>16000827</v>
          </cell>
          <cell r="AR7970">
            <v>16</v>
          </cell>
          <cell r="AS7970">
            <v>42226</v>
          </cell>
          <cell r="AT7970" t="str">
            <v>UMV-638-2013 Terminado Acciones de Movilidad UAERMV Circuito Movilidad  -</v>
          </cell>
          <cell r="AU7970">
            <v>0</v>
          </cell>
          <cell r="AV7970" t="str">
            <v>sc</v>
          </cell>
        </row>
        <row r="7971">
          <cell r="AP7971">
            <v>188179</v>
          </cell>
          <cell r="AQ7971">
            <v>16000644</v>
          </cell>
          <cell r="AR7971">
            <v>16</v>
          </cell>
          <cell r="AS7971">
            <v>42775</v>
          </cell>
          <cell r="AT7971" t="str">
            <v>SD Terminado Acciones de Movilidad UAERMV Circuito Movilidad Salvando Vidas -</v>
          </cell>
          <cell r="AU7971">
            <v>0</v>
          </cell>
          <cell r="AV7971" t="str">
            <v>sc</v>
          </cell>
        </row>
        <row r="7972">
          <cell r="AP7972">
            <v>188180</v>
          </cell>
          <cell r="AQ7972">
            <v>16000576</v>
          </cell>
          <cell r="AR7972">
            <v>16</v>
          </cell>
          <cell r="AS7972">
            <v>42775</v>
          </cell>
          <cell r="AT7972" t="str">
            <v>SD Terminado Acciones de Movilidad UAERMV Circuito Movilidad Salvando Vidas -</v>
          </cell>
          <cell r="AU7972">
            <v>0</v>
          </cell>
          <cell r="AV7972" t="str">
            <v>sc</v>
          </cell>
        </row>
        <row r="7973">
          <cell r="AP7973">
            <v>188183</v>
          </cell>
          <cell r="AQ7973">
            <v>16000441</v>
          </cell>
          <cell r="AR7973">
            <v>16</v>
          </cell>
          <cell r="AS7973">
            <v>42313</v>
          </cell>
          <cell r="AT7973" t="str">
            <v>IDU-70-2008 Terminado Rehabilitación IDU Circuito Movilidad  -Calzada2-POLIZA ESTABILIDAD ACTIVA</v>
          </cell>
          <cell r="AU7973">
            <v>43163</v>
          </cell>
          <cell r="AV7973" t="str">
            <v>sc</v>
          </cell>
        </row>
        <row r="7974">
          <cell r="AP7974">
            <v>188195</v>
          </cell>
          <cell r="AQ7974">
            <v>16000716</v>
          </cell>
          <cell r="AR7974">
            <v>16</v>
          </cell>
          <cell r="AS7974">
            <v>42779</v>
          </cell>
          <cell r="AT7974" t="str">
            <v>SD Terminado Acciones de Movilidad UAERMV Circuito Movilidad Salvando Vidas -</v>
          </cell>
          <cell r="AU7974">
            <v>0</v>
          </cell>
          <cell r="AV7974" t="str">
            <v>Viable</v>
          </cell>
        </row>
        <row r="7975">
          <cell r="AP7975">
            <v>188232</v>
          </cell>
          <cell r="AQ7975">
            <v>16000751</v>
          </cell>
          <cell r="AR7975">
            <v>16</v>
          </cell>
          <cell r="AS7975">
            <v>42775</v>
          </cell>
          <cell r="AT7975" t="str">
            <v>SD Terminado Acciones de Movilidad UAERMV Circuito Movilidad Salvando Vidas -</v>
          </cell>
          <cell r="AU7975">
            <v>0</v>
          </cell>
          <cell r="AV7975" t="str">
            <v>Viable IDU</v>
          </cell>
        </row>
        <row r="7976">
          <cell r="AP7976">
            <v>188240</v>
          </cell>
          <cell r="AQ7976">
            <v>16004463</v>
          </cell>
          <cell r="AR7976">
            <v>16</v>
          </cell>
          <cell r="AS7976">
            <v>42775</v>
          </cell>
          <cell r="AT7976" t="str">
            <v>SD Terminado Acciones de Movilidad UAERMV Circuito Movilidad Salvando Vidas -</v>
          </cell>
          <cell r="AU7976">
            <v>0</v>
          </cell>
          <cell r="AV7976" t="str">
            <v>Viable IDU</v>
          </cell>
        </row>
        <row r="7977">
          <cell r="AP7977">
            <v>188380</v>
          </cell>
          <cell r="AQ7977">
            <v>16002124</v>
          </cell>
          <cell r="AR7977">
            <v>16</v>
          </cell>
          <cell r="AS7977">
            <v>42775</v>
          </cell>
          <cell r="AT7977" t="str">
            <v>SD Terminado Acciones de Movilidad UAERMV Circuito Movilidad Salvando Vidas -</v>
          </cell>
          <cell r="AU7977">
            <v>0</v>
          </cell>
          <cell r="AV7977" t="str">
            <v>FDL-019-2014</v>
          </cell>
        </row>
        <row r="7978">
          <cell r="AP7978">
            <v>188381</v>
          </cell>
          <cell r="AQ7978">
            <v>16002061</v>
          </cell>
          <cell r="AR7978">
            <v>16</v>
          </cell>
          <cell r="AS7978">
            <v>42768</v>
          </cell>
          <cell r="AT7978" t="str">
            <v>SD Terminado Acciones de Movilidad UAERMV Circuito Movilidad Salvando Vidas -</v>
          </cell>
          <cell r="AU7978">
            <v>0</v>
          </cell>
          <cell r="AV7978" t="str">
            <v>FDL-019-2014</v>
          </cell>
        </row>
        <row r="7979">
          <cell r="AP7979">
            <v>188382</v>
          </cell>
          <cell r="AQ7979">
            <v>16001963</v>
          </cell>
          <cell r="AR7979">
            <v>16</v>
          </cell>
          <cell r="AS7979">
            <v>42768</v>
          </cell>
          <cell r="AT7979" t="str">
            <v>SD Terminado Acciones de Movilidad UAERMV Circuito Movilidad Salvando Vidas -</v>
          </cell>
          <cell r="AU7979">
            <v>0</v>
          </cell>
          <cell r="AV7979" t="str">
            <v>FDL-019-2014</v>
          </cell>
        </row>
        <row r="7980">
          <cell r="AP7980">
            <v>188436</v>
          </cell>
          <cell r="AQ7980">
            <v>16001483</v>
          </cell>
          <cell r="AR7980">
            <v>16</v>
          </cell>
          <cell r="AS7980">
            <v>42775</v>
          </cell>
          <cell r="AT7980" t="str">
            <v>SD Terminado Acciones de Movilidad UAERMV Circuito Movilidad Salvando Vidas -</v>
          </cell>
          <cell r="AU7980">
            <v>0</v>
          </cell>
          <cell r="AV7980" t="str">
            <v>No SITP</v>
          </cell>
        </row>
        <row r="7981">
          <cell r="AP7981">
            <v>188437</v>
          </cell>
          <cell r="AQ7981">
            <v>16001441</v>
          </cell>
          <cell r="AR7981">
            <v>16</v>
          </cell>
          <cell r="AS7981">
            <v>41411</v>
          </cell>
          <cell r="AT7981" t="str">
            <v>SD Terminado Mantenimiento Periódico UAERMV Circuito Movilidad  -</v>
          </cell>
          <cell r="AU7981">
            <v>0</v>
          </cell>
          <cell r="AV7981" t="str">
            <v>UMV 2013</v>
          </cell>
        </row>
        <row r="7982">
          <cell r="AP7982">
            <v>188438</v>
          </cell>
          <cell r="AQ7982">
            <v>16001403</v>
          </cell>
          <cell r="AR7982">
            <v>16</v>
          </cell>
          <cell r="AS7982">
            <v>42313</v>
          </cell>
          <cell r="AT7982" t="str">
            <v>CONV-009-2011 Terminado Mantenimiento Periódico IDU Circuito Movilidad  -</v>
          </cell>
          <cell r="AU7982">
            <v>0</v>
          </cell>
          <cell r="AV7982" t="str">
            <v>Convenio 9 de 2011</v>
          </cell>
        </row>
        <row r="7983">
          <cell r="AP7983">
            <v>188439</v>
          </cell>
          <cell r="AQ7983">
            <v>16001358</v>
          </cell>
          <cell r="AR7983">
            <v>16</v>
          </cell>
          <cell r="AS7983">
            <v>42313</v>
          </cell>
          <cell r="AT7983" t="str">
            <v>CONV-009-2011 Terminado Mantenimiento Periódico IDU Circuito Movilidad  -</v>
          </cell>
          <cell r="AU7983">
            <v>0</v>
          </cell>
          <cell r="AV7983" t="str">
            <v>Convenio 9 de 2011</v>
          </cell>
        </row>
        <row r="7984">
          <cell r="AP7984">
            <v>188440</v>
          </cell>
          <cell r="AQ7984">
            <v>16001325</v>
          </cell>
          <cell r="AR7984">
            <v>16</v>
          </cell>
          <cell r="AS7984">
            <v>42313</v>
          </cell>
          <cell r="AT7984" t="str">
            <v>CONV-009-2011 Terminado Mantenimiento Periódico IDU Circuito Movilidad  -</v>
          </cell>
          <cell r="AU7984">
            <v>0</v>
          </cell>
          <cell r="AV7984" t="str">
            <v>Convenio 9 de 2011</v>
          </cell>
        </row>
        <row r="7985">
          <cell r="AP7985">
            <v>188441</v>
          </cell>
          <cell r="AQ7985">
            <v>16001290</v>
          </cell>
          <cell r="AR7985">
            <v>16</v>
          </cell>
          <cell r="AS7985">
            <v>42313</v>
          </cell>
          <cell r="AT7985" t="str">
            <v>CONV-009-2011 Terminado Mantenimiento Periódico IDU Circuito Movilidad  -</v>
          </cell>
          <cell r="AU7985">
            <v>0</v>
          </cell>
          <cell r="AV7985" t="str">
            <v>Convenio 9 de 2011</v>
          </cell>
        </row>
        <row r="7986">
          <cell r="AP7986">
            <v>188591</v>
          </cell>
          <cell r="AQ7986">
            <v>16001105</v>
          </cell>
          <cell r="AR7986">
            <v>16</v>
          </cell>
          <cell r="AS7986">
            <v>41047</v>
          </cell>
          <cell r="AT7986" t="str">
            <v>UMV-189-2009 Terminado Mantenimiento Periódico UAERMV Circuito Movilidad  -</v>
          </cell>
          <cell r="AU7986">
            <v>0</v>
          </cell>
          <cell r="AV7986" t="str">
            <v>sc</v>
          </cell>
        </row>
        <row r="7987">
          <cell r="AP7987">
            <v>188592</v>
          </cell>
          <cell r="AQ7987">
            <v>16001059</v>
          </cell>
          <cell r="AR7987">
            <v>16</v>
          </cell>
          <cell r="AS7987">
            <v>40737</v>
          </cell>
          <cell r="AT7987" t="str">
            <v>UMV-188-2009 Terminado Mantenimiento Periódico UAERMV Circuito Movilidad  -</v>
          </cell>
          <cell r="AU7987">
            <v>0</v>
          </cell>
          <cell r="AV7987" t="str">
            <v>sc</v>
          </cell>
        </row>
        <row r="7988">
          <cell r="AP7988">
            <v>188593</v>
          </cell>
          <cell r="AQ7988">
            <v>16001020</v>
          </cell>
          <cell r="AR7988">
            <v>16</v>
          </cell>
          <cell r="AS7988">
            <v>41047</v>
          </cell>
          <cell r="AT7988" t="str">
            <v>UMV-189-2009 Terminado Mantenimiento Periódico UAERMV Circuito Movilidad  -</v>
          </cell>
          <cell r="AU7988">
            <v>0</v>
          </cell>
          <cell r="AV7988" t="str">
            <v>sc</v>
          </cell>
        </row>
        <row r="7989">
          <cell r="AP7989">
            <v>188594</v>
          </cell>
          <cell r="AQ7989">
            <v>16000971</v>
          </cell>
          <cell r="AR7989">
            <v>16</v>
          </cell>
          <cell r="AS7989">
            <v>41047</v>
          </cell>
          <cell r="AT7989" t="str">
            <v>UMV-189-2009 Terminado Mantenimiento Periódico UAERMV Circuito Movilidad  -</v>
          </cell>
          <cell r="AU7989">
            <v>0</v>
          </cell>
          <cell r="AV7989" t="str">
            <v>sc</v>
          </cell>
        </row>
        <row r="7990">
          <cell r="AP7990">
            <v>188595</v>
          </cell>
          <cell r="AQ7990">
            <v>16000936</v>
          </cell>
          <cell r="AR7990">
            <v>16</v>
          </cell>
          <cell r="AS7990">
            <v>42226</v>
          </cell>
          <cell r="AT7990" t="str">
            <v>UMV-638-2013 Terminado Acciones de Movilidad UAERMV Circuito Movilidad  -</v>
          </cell>
          <cell r="AU7990">
            <v>0</v>
          </cell>
          <cell r="AV7990" t="str">
            <v>sc</v>
          </cell>
        </row>
        <row r="7991">
          <cell r="AP7991">
            <v>188596</v>
          </cell>
          <cell r="AQ7991">
            <v>16000905</v>
          </cell>
          <cell r="AR7991">
            <v>16</v>
          </cell>
          <cell r="AS7991">
            <v>41047</v>
          </cell>
          <cell r="AT7991" t="str">
            <v>UMV-189-2009 Terminado Mantenimiento Periódico UAERMV Circuito Movilidad  -</v>
          </cell>
          <cell r="AU7991">
            <v>0</v>
          </cell>
          <cell r="AV7991" t="str">
            <v>sc</v>
          </cell>
        </row>
        <row r="7992">
          <cell r="AP7992">
            <v>188597</v>
          </cell>
          <cell r="AQ7992">
            <v>16000842</v>
          </cell>
          <cell r="AR7992">
            <v>16</v>
          </cell>
          <cell r="AS7992">
            <v>42775</v>
          </cell>
          <cell r="AT7992" t="str">
            <v>SD Terminado Acciones de Movilidad UAERMV Circuito Movilidad Salvando Vidas -</v>
          </cell>
          <cell r="AU7992">
            <v>0</v>
          </cell>
          <cell r="AV7992" t="str">
            <v>sc</v>
          </cell>
        </row>
        <row r="7993">
          <cell r="AP7993">
            <v>188598</v>
          </cell>
          <cell r="AQ7993">
            <v>16000738</v>
          </cell>
          <cell r="AR7993">
            <v>16</v>
          </cell>
          <cell r="AS7993">
            <v>42226</v>
          </cell>
          <cell r="AT7993" t="str">
            <v>UMV-638-2013 Terminado Acciones de Movilidad UAERMV Circuito Movilidad  -</v>
          </cell>
          <cell r="AU7993">
            <v>0</v>
          </cell>
          <cell r="AV7993" t="str">
            <v>sc</v>
          </cell>
        </row>
        <row r="7994">
          <cell r="AP7994">
            <v>188599</v>
          </cell>
          <cell r="AQ7994">
            <v>16000713</v>
          </cell>
          <cell r="AR7994">
            <v>16</v>
          </cell>
          <cell r="AS7994">
            <v>42226</v>
          </cell>
          <cell r="AT7994" t="str">
            <v>UMV-638-2013 Terminado Acciones de Movilidad UAERMV Circuito Movilidad  -</v>
          </cell>
          <cell r="AU7994">
            <v>0</v>
          </cell>
          <cell r="AV7994" t="str">
            <v>sc</v>
          </cell>
        </row>
        <row r="7995">
          <cell r="AP7995">
            <v>188617</v>
          </cell>
          <cell r="AQ7995">
            <v>16000866</v>
          </cell>
          <cell r="AR7995">
            <v>16</v>
          </cell>
          <cell r="AS7995">
            <v>41047</v>
          </cell>
          <cell r="AT7995" t="str">
            <v>UMV-189-2009 Terminado Mantenimiento Periódico UAERMV Circuito Movilidad  -</v>
          </cell>
          <cell r="AU7995">
            <v>0</v>
          </cell>
          <cell r="AV7995" t="str">
            <v>sc</v>
          </cell>
        </row>
        <row r="7996">
          <cell r="AP7996">
            <v>188618</v>
          </cell>
          <cell r="AQ7996">
            <v>16000838</v>
          </cell>
          <cell r="AR7996">
            <v>16</v>
          </cell>
          <cell r="AS7996">
            <v>41047</v>
          </cell>
          <cell r="AT7996" t="str">
            <v>UMV-189-2009 Terminado Mantenimiento Periódico UAERMV Circuito Movilidad  -</v>
          </cell>
          <cell r="AU7996">
            <v>0</v>
          </cell>
          <cell r="AV7996" t="str">
            <v>sc</v>
          </cell>
        </row>
        <row r="7997">
          <cell r="AP7997">
            <v>188619</v>
          </cell>
          <cell r="AQ7997">
            <v>16000793</v>
          </cell>
          <cell r="AR7997">
            <v>16</v>
          </cell>
          <cell r="AS7997">
            <v>42226</v>
          </cell>
          <cell r="AT7997" t="str">
            <v>UMV-638-2013 Terminado Acciones de Movilidad UAERMV Local  -</v>
          </cell>
          <cell r="AU7997">
            <v>0</v>
          </cell>
          <cell r="AV7997" t="str">
            <v>sc</v>
          </cell>
        </row>
        <row r="7998">
          <cell r="AP7998">
            <v>188645</v>
          </cell>
          <cell r="AQ7998">
            <v>16000918</v>
          </cell>
          <cell r="AR7998">
            <v>16</v>
          </cell>
          <cell r="AS7998">
            <v>42779</v>
          </cell>
          <cell r="AT7998" t="str">
            <v>SD Terminado Acciones de Movilidad UAERMV Circuito Movilidad Salvando Vidas -</v>
          </cell>
          <cell r="AU7998">
            <v>0</v>
          </cell>
          <cell r="AV7998" t="str">
            <v>sc</v>
          </cell>
        </row>
        <row r="7999">
          <cell r="AP7999">
            <v>188649</v>
          </cell>
          <cell r="AQ7999">
            <v>16000782</v>
          </cell>
          <cell r="AR7999">
            <v>16</v>
          </cell>
          <cell r="AS7999">
            <v>42779</v>
          </cell>
          <cell r="AT7999" t="str">
            <v>SD Terminado Acciones de Movilidad UAERMV Circuito Movilidad Salvando Vidas -</v>
          </cell>
          <cell r="AU7999">
            <v>0</v>
          </cell>
          <cell r="AV7999" t="str">
            <v>sc</v>
          </cell>
        </row>
        <row r="8000">
          <cell r="AP8000">
            <v>188651</v>
          </cell>
          <cell r="AQ8000">
            <v>16000730</v>
          </cell>
          <cell r="AR8000">
            <v>16</v>
          </cell>
          <cell r="AS8000">
            <v>42779</v>
          </cell>
          <cell r="AT8000" t="str">
            <v>SD Terminado Acciones de Movilidad UAERMV Circuito Movilidad Salvando Vidas -</v>
          </cell>
          <cell r="AU8000">
            <v>0</v>
          </cell>
          <cell r="AV8000" t="str">
            <v>sc</v>
          </cell>
        </row>
        <row r="8001">
          <cell r="AP8001">
            <v>188652</v>
          </cell>
          <cell r="AQ8001">
            <v>16000702</v>
          </cell>
          <cell r="AR8001">
            <v>16</v>
          </cell>
          <cell r="AS8001">
            <v>42779</v>
          </cell>
          <cell r="AT8001" t="str">
            <v>SD Terminado Acciones de Movilidad UAERMV Circuito Movilidad Salvando Vidas -</v>
          </cell>
          <cell r="AU8001">
            <v>0</v>
          </cell>
          <cell r="AV8001" t="str">
            <v>sc</v>
          </cell>
        </row>
        <row r="8002">
          <cell r="AP8002">
            <v>188653</v>
          </cell>
          <cell r="AQ8002">
            <v>16000664</v>
          </cell>
          <cell r="AR8002">
            <v>16</v>
          </cell>
          <cell r="AS8002">
            <v>42775</v>
          </cell>
          <cell r="AT8002" t="str">
            <v>SD Terminado Acciones de Movilidad UAERMV Circuito Movilidad Salvando Vidas -</v>
          </cell>
          <cell r="AU8002">
            <v>0</v>
          </cell>
          <cell r="AV8002" t="str">
            <v>sc</v>
          </cell>
        </row>
        <row r="8003">
          <cell r="AP8003">
            <v>188654</v>
          </cell>
          <cell r="AQ8003">
            <v>16000636</v>
          </cell>
          <cell r="AR8003">
            <v>16</v>
          </cell>
          <cell r="AS8003">
            <v>42775</v>
          </cell>
          <cell r="AT8003" t="str">
            <v>SD Terminado Acciones de Movilidad UAERMV Circuito Movilidad Salvando Vidas -</v>
          </cell>
          <cell r="AU8003">
            <v>0</v>
          </cell>
          <cell r="AV8003" t="str">
            <v>sc</v>
          </cell>
        </row>
        <row r="8004">
          <cell r="AP8004">
            <v>188655</v>
          </cell>
          <cell r="AQ8004">
            <v>16000611</v>
          </cell>
          <cell r="AR8004">
            <v>16</v>
          </cell>
          <cell r="AS8004">
            <v>42775</v>
          </cell>
          <cell r="AT8004" t="str">
            <v>SD Terminado Acciones de Movilidad UAERMV Circuito Movilidad Salvando Vidas -</v>
          </cell>
          <cell r="AU8004">
            <v>0</v>
          </cell>
          <cell r="AV8004" t="str">
            <v>sc</v>
          </cell>
        </row>
        <row r="8005">
          <cell r="AP8005">
            <v>188658</v>
          </cell>
          <cell r="AQ8005">
            <v>16000522</v>
          </cell>
          <cell r="AR8005">
            <v>16</v>
          </cell>
          <cell r="AS8005">
            <v>42577</v>
          </cell>
          <cell r="AT8005" t="str">
            <v>COP-053-2014 Terminado Rehabilitación FDL PUENTE ARANDA Circuito Movilidad SD -</v>
          </cell>
          <cell r="AU8005">
            <v>0</v>
          </cell>
          <cell r="AV8005" t="str">
            <v>sc</v>
          </cell>
        </row>
        <row r="8006">
          <cell r="AP8006">
            <v>188659</v>
          </cell>
          <cell r="AQ8006">
            <v>16000497</v>
          </cell>
          <cell r="AR8006">
            <v>16</v>
          </cell>
          <cell r="AS8006">
            <v>42577</v>
          </cell>
          <cell r="AT8006" t="str">
            <v>COP-053-2014 Terminado Rehabilitación FDL PUENTE ARANDA Circuito Movilidad SD -</v>
          </cell>
          <cell r="AU8006">
            <v>0</v>
          </cell>
          <cell r="AV8006" t="str">
            <v>sc</v>
          </cell>
        </row>
        <row r="8007">
          <cell r="AP8007">
            <v>188661</v>
          </cell>
          <cell r="AQ8007">
            <v>16000454</v>
          </cell>
          <cell r="AR8007">
            <v>16</v>
          </cell>
          <cell r="AS8007">
            <v>42775</v>
          </cell>
          <cell r="AT8007" t="str">
            <v>SD Terminado Acciones de Movilidad UAERMV Circuito Movilidad Salvando Vidas -</v>
          </cell>
          <cell r="AU8007">
            <v>0</v>
          </cell>
          <cell r="AV8007" t="str">
            <v>sc</v>
          </cell>
        </row>
        <row r="8008">
          <cell r="AP8008">
            <v>188662</v>
          </cell>
          <cell r="AQ8008">
            <v>16000438</v>
          </cell>
          <cell r="AR8008">
            <v>16</v>
          </cell>
          <cell r="AS8008">
            <v>42775</v>
          </cell>
          <cell r="AT8008" t="str">
            <v>SD Terminado Acciones de Movilidad UAERMV Circuito Movilidad Salvando Vidas -</v>
          </cell>
          <cell r="AU8008">
            <v>0</v>
          </cell>
          <cell r="AV8008" t="str">
            <v>sc</v>
          </cell>
        </row>
        <row r="8009">
          <cell r="AP8009">
            <v>188765</v>
          </cell>
          <cell r="AQ8009">
            <v>16001739</v>
          </cell>
          <cell r="AR8009">
            <v>16</v>
          </cell>
          <cell r="AS8009">
            <v>42226</v>
          </cell>
          <cell r="AT8009" t="str">
            <v>UMV-638-2013 Terminado Acciones de Movilidad UAERMV Circuito Movilidad  -</v>
          </cell>
          <cell r="AU8009">
            <v>0</v>
          </cell>
          <cell r="AV8009" t="str">
            <v>sc</v>
          </cell>
        </row>
        <row r="8010">
          <cell r="AP8010">
            <v>188767</v>
          </cell>
          <cell r="AQ8010">
            <v>16001512</v>
          </cell>
          <cell r="AR8010">
            <v>16</v>
          </cell>
          <cell r="AS8010">
            <v>42313</v>
          </cell>
          <cell r="AT8010" t="str">
            <v>IDU-70-2008 Terminado Acciones de Movilidad IDU Circuito Movilidad  -</v>
          </cell>
          <cell r="AU8010">
            <v>0</v>
          </cell>
          <cell r="AV8010" t="str">
            <v>Viable</v>
          </cell>
        </row>
        <row r="8011">
          <cell r="AP8011">
            <v>188821</v>
          </cell>
          <cell r="AQ8011">
            <v>16001197</v>
          </cell>
          <cell r="AR8011">
            <v>16</v>
          </cell>
          <cell r="AS8011">
            <v>42226</v>
          </cell>
          <cell r="AT8011" t="str">
            <v>UMV-638-2013 Terminado Acciones de Movilidad UAERMV Circuito Movilidad  -</v>
          </cell>
          <cell r="AU8011">
            <v>0</v>
          </cell>
          <cell r="AV8011" t="str">
            <v>Viable</v>
          </cell>
        </row>
        <row r="8012">
          <cell r="AP8012">
            <v>188896</v>
          </cell>
          <cell r="AQ8012">
            <v>16001474</v>
          </cell>
          <cell r="AR8012">
            <v>16</v>
          </cell>
          <cell r="AS8012">
            <v>42768</v>
          </cell>
          <cell r="AT8012" t="str">
            <v>SD Terminado Acciones de Movilidad UAERMV Circuito Movilidad Salvando Vidas -</v>
          </cell>
          <cell r="AU8012">
            <v>0</v>
          </cell>
          <cell r="AV8012" t="str">
            <v>sc</v>
          </cell>
        </row>
        <row r="8013">
          <cell r="AP8013">
            <v>188897</v>
          </cell>
          <cell r="AQ8013">
            <v>16001398</v>
          </cell>
          <cell r="AR8013">
            <v>16</v>
          </cell>
          <cell r="AS8013">
            <v>42762</v>
          </cell>
          <cell r="AT8013" t="str">
            <v>SD Terminado Acciones de Movilidad UAERMV Circuito Movilidad Salvando Vidas -</v>
          </cell>
          <cell r="AU8013">
            <v>0</v>
          </cell>
          <cell r="AV8013" t="str">
            <v>sc</v>
          </cell>
        </row>
        <row r="8014">
          <cell r="AP8014">
            <v>188898</v>
          </cell>
          <cell r="AQ8014">
            <v>16001251</v>
          </cell>
          <cell r="AR8014">
            <v>16</v>
          </cell>
          <cell r="AS8014">
            <v>42762</v>
          </cell>
          <cell r="AT8014" t="str">
            <v>SD Terminado Acciones de Movilidad UAERMV Circuito Movilidad Salvando Vidas -</v>
          </cell>
          <cell r="AU8014">
            <v>0</v>
          </cell>
          <cell r="AV8014" t="str">
            <v>sc</v>
          </cell>
        </row>
        <row r="8015">
          <cell r="AP8015">
            <v>188902</v>
          </cell>
          <cell r="AQ8015">
            <v>16001367</v>
          </cell>
          <cell r="AR8015">
            <v>16</v>
          </cell>
          <cell r="AS8015">
            <v>42608</v>
          </cell>
          <cell r="AT8015" t="str">
            <v>SD Terminado Mantenimiento Rutinario UAERMV Circuito Movilidad SD Reporte Ejecución Julio 2016-</v>
          </cell>
          <cell r="AU8015">
            <v>0</v>
          </cell>
          <cell r="AV8015" t="str">
            <v>sc</v>
          </cell>
        </row>
        <row r="8016">
          <cell r="AP8016">
            <v>188921</v>
          </cell>
          <cell r="AQ8016">
            <v>16000941</v>
          </cell>
          <cell r="AR8016">
            <v>16</v>
          </cell>
          <cell r="AS8016">
            <v>42762</v>
          </cell>
          <cell r="AT8016" t="str">
            <v>SD Terminado Acciones de Movilidad UAERMV Circuito Movilidad Salvando Vidas -</v>
          </cell>
          <cell r="AU8016">
            <v>0</v>
          </cell>
          <cell r="AV8016" t="str">
            <v>Buen estado</v>
          </cell>
        </row>
        <row r="8017">
          <cell r="AP8017">
            <v>188922</v>
          </cell>
          <cell r="AQ8017">
            <v>16000871</v>
          </cell>
          <cell r="AR8017">
            <v>16</v>
          </cell>
          <cell r="AS8017">
            <v>42768</v>
          </cell>
          <cell r="AT8017" t="str">
            <v>SD Reservado Acciones de Movilidad UAERMV Circuito Movilidad Salvando Vidas -</v>
          </cell>
          <cell r="AU8017">
            <v>0</v>
          </cell>
          <cell r="AV8017" t="str">
            <v>Intervenida UMV</v>
          </cell>
        </row>
        <row r="8018">
          <cell r="AP8018">
            <v>188923</v>
          </cell>
          <cell r="AQ8018">
            <v>16000871</v>
          </cell>
          <cell r="AR8018">
            <v>16</v>
          </cell>
          <cell r="AS8018">
            <v>42762</v>
          </cell>
          <cell r="AT8018" t="str">
            <v>SD Terminado Acciones de Movilidad UAERMV Circuito Movilidad Salvando Vidas -</v>
          </cell>
          <cell r="AU8018">
            <v>0</v>
          </cell>
          <cell r="AV8018" t="str">
            <v>Intervenida UMV</v>
          </cell>
        </row>
        <row r="8019">
          <cell r="AP8019">
            <v>188924</v>
          </cell>
          <cell r="AQ8019">
            <v>16000798</v>
          </cell>
          <cell r="AR8019">
            <v>16</v>
          </cell>
          <cell r="AS8019">
            <v>42762</v>
          </cell>
          <cell r="AT8019" t="str">
            <v>SD Terminado Acciones de Movilidad UAERMV Circuito Movilidad Salvando Vidas -</v>
          </cell>
          <cell r="AU8019">
            <v>0</v>
          </cell>
          <cell r="AV8019" t="str">
            <v>Buen estado</v>
          </cell>
        </row>
        <row r="8020">
          <cell r="AP8020">
            <v>188926</v>
          </cell>
          <cell r="AQ8020">
            <v>16000731</v>
          </cell>
          <cell r="AR8020">
            <v>16</v>
          </cell>
          <cell r="AS8020">
            <v>42768</v>
          </cell>
          <cell r="AT8020" t="str">
            <v>SD Terminado Acciones de Movilidad UAERMV Circuito Movilidad Salvando Vidas -</v>
          </cell>
          <cell r="AU8020">
            <v>0</v>
          </cell>
          <cell r="AV8020" t="str">
            <v>Intervenido contrato IDU-2128-2013</v>
          </cell>
        </row>
        <row r="8021">
          <cell r="AP8021">
            <v>188928</v>
          </cell>
          <cell r="AQ8021">
            <v>16000670</v>
          </cell>
          <cell r="AR8021">
            <v>16</v>
          </cell>
          <cell r="AS8021">
            <v>42768</v>
          </cell>
          <cell r="AT8021" t="str">
            <v>SD Terminado Acciones de Movilidad UAERMV Circuito Movilidad Salvando Vidas -</v>
          </cell>
          <cell r="AU8021">
            <v>0</v>
          </cell>
          <cell r="AV8021" t="str">
            <v>Intervenido contrato IDU-2128-2013</v>
          </cell>
        </row>
        <row r="8022">
          <cell r="AP8022">
            <v>188929</v>
          </cell>
          <cell r="AQ8022">
            <v>16000670</v>
          </cell>
          <cell r="AR8022">
            <v>16</v>
          </cell>
          <cell r="AS8022">
            <v>42768</v>
          </cell>
          <cell r="AT8022" t="str">
            <v>SD Terminado Acciones de Movilidad UAERMV Circuito Movilidad Salvando Vidas -</v>
          </cell>
          <cell r="AU8022">
            <v>0</v>
          </cell>
          <cell r="AV8022" t="str">
            <v>Buen estado</v>
          </cell>
        </row>
        <row r="8023">
          <cell r="AP8023">
            <v>188938</v>
          </cell>
          <cell r="AQ8023">
            <v>16000286</v>
          </cell>
          <cell r="AR8023">
            <v>16</v>
          </cell>
          <cell r="AS8023">
            <v>42534</v>
          </cell>
          <cell r="AT8023" t="str">
            <v>IDU-1806-2015 Terminado Mantenimiento Periódico IDU Circuito Movilidad BRIGADA FASE I - MVA NO TRONCAL Y SITP -</v>
          </cell>
          <cell r="AU8023">
            <v>0</v>
          </cell>
          <cell r="AV8023" t="str">
            <v>IDU-1806-2015</v>
          </cell>
        </row>
        <row r="8024">
          <cell r="AP8024">
            <v>189113</v>
          </cell>
          <cell r="AQ8024">
            <v>16000290</v>
          </cell>
          <cell r="AR8024">
            <v>16</v>
          </cell>
          <cell r="AS8024">
            <v>42313</v>
          </cell>
          <cell r="AT8024" t="str">
            <v>CONV-009-2011 Terminado Mantenimiento Periódico IDU Circuito Movilidad  -</v>
          </cell>
          <cell r="AU8024">
            <v>0</v>
          </cell>
          <cell r="AV8024" t="str">
            <v>UMV-638-2013</v>
          </cell>
        </row>
        <row r="8025">
          <cell r="AP8025">
            <v>189114</v>
          </cell>
          <cell r="AQ8025">
            <v>16000290</v>
          </cell>
          <cell r="AR8025">
            <v>16</v>
          </cell>
          <cell r="AS8025">
            <v>42226</v>
          </cell>
          <cell r="AT8025" t="str">
            <v>UMV-638-2013 Terminado Acciones de Movilidad UAERMV Circuito Movilidad  -</v>
          </cell>
          <cell r="AU8025">
            <v>0</v>
          </cell>
          <cell r="AV8025" t="str">
            <v>Viable</v>
          </cell>
        </row>
        <row r="8026">
          <cell r="AP8026">
            <v>189115</v>
          </cell>
          <cell r="AQ8026">
            <v>16000250</v>
          </cell>
          <cell r="AR8026">
            <v>16</v>
          </cell>
          <cell r="AS8026">
            <v>42313</v>
          </cell>
          <cell r="AT8026" t="str">
            <v>CONV-009-2011 Terminado Mantenimiento Periódico IDU Circuito Movilidad  -</v>
          </cell>
          <cell r="AU8026">
            <v>0</v>
          </cell>
          <cell r="AV8026" t="str">
            <v>UMV-638-2013</v>
          </cell>
        </row>
        <row r="8027">
          <cell r="AP8027">
            <v>189116</v>
          </cell>
          <cell r="AQ8027">
            <v>16000250</v>
          </cell>
          <cell r="AR8027">
            <v>16</v>
          </cell>
          <cell r="AS8027">
            <v>42226</v>
          </cell>
          <cell r="AT8027" t="str">
            <v>UMV-638-2013 Terminado Acciones de Movilidad UAERMV Circuito Movilidad  -</v>
          </cell>
          <cell r="AU8027">
            <v>0</v>
          </cell>
          <cell r="AV8027" t="str">
            <v>UMV-638-2013</v>
          </cell>
        </row>
        <row r="8028">
          <cell r="AP8028">
            <v>189117</v>
          </cell>
          <cell r="AQ8028">
            <v>16000210</v>
          </cell>
          <cell r="AR8028">
            <v>16</v>
          </cell>
          <cell r="AS8028">
            <v>42313</v>
          </cell>
          <cell r="AT8028" t="str">
            <v>CONV-009-2011 Terminado Mantenimiento Periódico IDU Circuito Movilidad  -</v>
          </cell>
          <cell r="AU8028">
            <v>0</v>
          </cell>
          <cell r="AV8028" t="str">
            <v>UMV-638-2013</v>
          </cell>
        </row>
        <row r="8029">
          <cell r="AP8029">
            <v>189118</v>
          </cell>
          <cell r="AQ8029">
            <v>16000210</v>
          </cell>
          <cell r="AR8029">
            <v>16</v>
          </cell>
          <cell r="AS8029">
            <v>42226</v>
          </cell>
          <cell r="AT8029" t="str">
            <v>UMV-638-2013 Terminado Acciones de Movilidad UAERMV Circuito Movilidad  -</v>
          </cell>
          <cell r="AU8029">
            <v>0</v>
          </cell>
          <cell r="AV8029" t="str">
            <v>UMV-638-2013</v>
          </cell>
        </row>
        <row r="8030">
          <cell r="AP8030">
            <v>189119</v>
          </cell>
          <cell r="AQ8030">
            <v>16000171</v>
          </cell>
          <cell r="AR8030">
            <v>16</v>
          </cell>
          <cell r="AS8030">
            <v>42313</v>
          </cell>
          <cell r="AT8030" t="str">
            <v>CONV-009-2011 Terminado Mantenimiento Periódico IDU Circuito Movilidad  -</v>
          </cell>
          <cell r="AU8030">
            <v>0</v>
          </cell>
          <cell r="AV8030" t="str">
            <v>UMV-638-2013</v>
          </cell>
        </row>
        <row r="8031">
          <cell r="AP8031">
            <v>189120</v>
          </cell>
          <cell r="AQ8031">
            <v>16000171</v>
          </cell>
          <cell r="AR8031">
            <v>16</v>
          </cell>
          <cell r="AS8031">
            <v>42226</v>
          </cell>
          <cell r="AT8031" t="str">
            <v>UMV-638-2013 Terminado Acciones de Movilidad UAERMV Circuito Movilidad  -</v>
          </cell>
          <cell r="AU8031">
            <v>0</v>
          </cell>
          <cell r="AV8031" t="str">
            <v>UMV-638-2013</v>
          </cell>
        </row>
        <row r="8032">
          <cell r="AP8032">
            <v>189121</v>
          </cell>
          <cell r="AQ8032">
            <v>16000138</v>
          </cell>
          <cell r="AR8032">
            <v>16</v>
          </cell>
          <cell r="AS8032">
            <v>42226</v>
          </cell>
          <cell r="AT8032" t="str">
            <v>UMV-638-2013 Terminado Acciones de Movilidad UAERMV Circuito Movilidad  -</v>
          </cell>
          <cell r="AU8032">
            <v>0</v>
          </cell>
          <cell r="AV8032" t="str">
            <v>UMV-638-2013</v>
          </cell>
        </row>
        <row r="8033">
          <cell r="AP8033">
            <v>189122</v>
          </cell>
          <cell r="AQ8033">
            <v>16000138</v>
          </cell>
          <cell r="AR8033">
            <v>16</v>
          </cell>
          <cell r="AS8033">
            <v>42226</v>
          </cell>
          <cell r="AT8033" t="str">
            <v>UMV-638-2013 Terminado Acciones de Movilidad UAERMV Circuito Movilidad  -</v>
          </cell>
          <cell r="AU8033">
            <v>0</v>
          </cell>
          <cell r="AV8033" t="str">
            <v>UMV-638-2013</v>
          </cell>
        </row>
        <row r="8034">
          <cell r="AP8034">
            <v>189236</v>
          </cell>
          <cell r="AQ8034">
            <v>16001475</v>
          </cell>
          <cell r="AR8034">
            <v>16</v>
          </cell>
          <cell r="AS8034">
            <v>42775</v>
          </cell>
          <cell r="AT8034" t="str">
            <v>SD Terminado Acciones de Movilidad UAERMV Circuito Movilidad Salvando Vidas -</v>
          </cell>
          <cell r="AU8034">
            <v>0</v>
          </cell>
          <cell r="AV8034" t="str">
            <v>sc</v>
          </cell>
        </row>
        <row r="8035">
          <cell r="AP8035">
            <v>189237</v>
          </cell>
          <cell r="AQ8035">
            <v>16001405</v>
          </cell>
          <cell r="AR8035">
            <v>16</v>
          </cell>
          <cell r="AS8035">
            <v>42775</v>
          </cell>
          <cell r="AT8035" t="str">
            <v>SD Terminado Acciones de Movilidad UAERMV Circuito Movilidad Salvando Vidas -</v>
          </cell>
          <cell r="AU8035">
            <v>0</v>
          </cell>
          <cell r="AV8035" t="str">
            <v>sc</v>
          </cell>
        </row>
        <row r="8036">
          <cell r="AP8036">
            <v>189238</v>
          </cell>
          <cell r="AQ8036">
            <v>16001364</v>
          </cell>
          <cell r="AR8036">
            <v>16</v>
          </cell>
          <cell r="AS8036">
            <v>42667</v>
          </cell>
          <cell r="AT8036" t="str">
            <v>SD Terminado Rehabilitación UAERMV Circuito Movilidad SD Intervenida 11/04/2014 Reporte depuración ejecución UMV-</v>
          </cell>
          <cell r="AU8036">
            <v>0</v>
          </cell>
          <cell r="AV8036" t="str">
            <v>sc</v>
          </cell>
        </row>
        <row r="8037">
          <cell r="AP8037">
            <v>189241</v>
          </cell>
          <cell r="AQ8037">
            <v>16001160</v>
          </cell>
          <cell r="AR8037">
            <v>16</v>
          </cell>
          <cell r="AS8037">
            <v>42226</v>
          </cell>
          <cell r="AT8037" t="str">
            <v>UMV-638-2013 Terminado Acciones de Movilidad UAERMV Local  -</v>
          </cell>
          <cell r="AU8037">
            <v>0</v>
          </cell>
          <cell r="AV8037" t="str">
            <v>sc</v>
          </cell>
        </row>
        <row r="8038">
          <cell r="AP8038">
            <v>189290</v>
          </cell>
          <cell r="AQ8038">
            <v>16001300</v>
          </cell>
          <cell r="AR8038">
            <v>16</v>
          </cell>
          <cell r="AS8038">
            <v>42775</v>
          </cell>
          <cell r="AT8038" t="str">
            <v>SD Terminado Acciones de Movilidad UAERMV Circuito Movilidad Salvando Vidas -</v>
          </cell>
          <cell r="AU8038">
            <v>0</v>
          </cell>
          <cell r="AV8038" t="str">
            <v>sc</v>
          </cell>
        </row>
        <row r="8039">
          <cell r="AP8039">
            <v>189291</v>
          </cell>
          <cell r="AQ8039">
            <v>16001175</v>
          </cell>
          <cell r="AR8039">
            <v>16</v>
          </cell>
          <cell r="AS8039">
            <v>42768</v>
          </cell>
          <cell r="AT8039" t="str">
            <v>SD Terminado Acciones de Movilidad UAERMV Circuito Movilidad Salvando Vidas -</v>
          </cell>
          <cell r="AU8039">
            <v>0</v>
          </cell>
          <cell r="AV8039" t="str">
            <v>sc</v>
          </cell>
        </row>
        <row r="8040">
          <cell r="AP8040">
            <v>189294</v>
          </cell>
          <cell r="AQ8040">
            <v>16000861</v>
          </cell>
          <cell r="AR8040">
            <v>16</v>
          </cell>
          <cell r="AS8040">
            <v>42313</v>
          </cell>
          <cell r="AT8040" t="str">
            <v>CONV-009-2011 Terminado Acciones de Movilidad IDU Circuito Movilidad  -</v>
          </cell>
          <cell r="AU8040">
            <v>0</v>
          </cell>
          <cell r="AV8040" t="str">
            <v>sc</v>
          </cell>
        </row>
        <row r="8041">
          <cell r="AP8041">
            <v>189338</v>
          </cell>
          <cell r="AQ8041">
            <v>16001302</v>
          </cell>
          <cell r="AR8041">
            <v>16</v>
          </cell>
          <cell r="AS8041">
            <v>42731</v>
          </cell>
          <cell r="AT8041" t="str">
            <v>SD Reservado Mantenimiento Periódico IDU Circuito Movilidad EJECUCION SITP 2016 -</v>
          </cell>
          <cell r="AU8041">
            <v>0</v>
          </cell>
          <cell r="AV8041" t="str">
            <v>Reservado SITP 2016</v>
          </cell>
        </row>
        <row r="8042">
          <cell r="AP8042">
            <v>189339</v>
          </cell>
          <cell r="AQ8042">
            <v>16001255</v>
          </cell>
          <cell r="AR8042">
            <v>16</v>
          </cell>
          <cell r="AS8042">
            <v>42731</v>
          </cell>
          <cell r="AT8042" t="str">
            <v>SD Reservado Mantenimiento Periódico IDU Circuito Movilidad EJECUCION SITP 2016 -</v>
          </cell>
          <cell r="AU8042">
            <v>0</v>
          </cell>
          <cell r="AV8042" t="str">
            <v>Reservado SITP 2016</v>
          </cell>
        </row>
        <row r="8043">
          <cell r="AP8043">
            <v>189495</v>
          </cell>
          <cell r="AQ8043">
            <v>16000168</v>
          </cell>
          <cell r="AR8043">
            <v>16</v>
          </cell>
          <cell r="AS8043">
            <v>42313</v>
          </cell>
          <cell r="AT8043" t="str">
            <v>IDU-1718-2014 Terminado Mantenimiento Rutinario IDU Arterial  -</v>
          </cell>
          <cell r="AU8043">
            <v>0</v>
          </cell>
          <cell r="AV8043" t="str">
            <v>sc</v>
          </cell>
        </row>
        <row r="8044">
          <cell r="AP8044">
            <v>320112</v>
          </cell>
          <cell r="AQ8044">
            <v>6000024</v>
          </cell>
          <cell r="AR8044">
            <v>16</v>
          </cell>
          <cell r="AS8044">
            <v>42313</v>
          </cell>
          <cell r="AT8044" t="str">
            <v>IDU-1718-2014 Terminado Mantenimiento Rutinario IDU Arterial  -</v>
          </cell>
          <cell r="AU8044">
            <v>0</v>
          </cell>
          <cell r="AV8044" t="str">
            <v>sc</v>
          </cell>
        </row>
        <row r="8045">
          <cell r="AP8045">
            <v>320114</v>
          </cell>
          <cell r="AQ8045">
            <v>6000024</v>
          </cell>
          <cell r="AR8045">
            <v>16</v>
          </cell>
          <cell r="AS8045">
            <v>42313</v>
          </cell>
          <cell r="AT8045" t="str">
            <v>IDU-1718-2014 Terminado Mantenimiento Rutinario IDU Arterial  -</v>
          </cell>
          <cell r="AU8045">
            <v>0</v>
          </cell>
          <cell r="AV8045" t="str">
            <v>sc</v>
          </cell>
        </row>
        <row r="8046">
          <cell r="AP8046">
            <v>320116</v>
          </cell>
          <cell r="AQ8046">
            <v>6000024</v>
          </cell>
          <cell r="AR8046">
            <v>16</v>
          </cell>
          <cell r="AS8046">
            <v>42313</v>
          </cell>
          <cell r="AT8046" t="str">
            <v>IDU-1718-2014 Terminado Mantenimiento Rutinario IDU Arterial  -</v>
          </cell>
          <cell r="AU8046">
            <v>0</v>
          </cell>
          <cell r="AV8046" t="str">
            <v>sc</v>
          </cell>
        </row>
        <row r="8047">
          <cell r="AP8047">
            <v>320121</v>
          </cell>
          <cell r="AQ8047">
            <v>6000025</v>
          </cell>
          <cell r="AR8047">
            <v>16</v>
          </cell>
          <cell r="AS8047">
            <v>42313</v>
          </cell>
          <cell r="AT8047" t="str">
            <v>IDU-1718-2014 Terminado Mantenimiento Rutinario IDU Arterial  -</v>
          </cell>
          <cell r="AU8047">
            <v>0</v>
          </cell>
          <cell r="AV8047" t="str">
            <v>sc</v>
          </cell>
        </row>
        <row r="8048">
          <cell r="AP8048">
            <v>320123</v>
          </cell>
          <cell r="AQ8048">
            <v>6000025</v>
          </cell>
          <cell r="AR8048">
            <v>16</v>
          </cell>
          <cell r="AS8048">
            <v>42313</v>
          </cell>
          <cell r="AT8048" t="str">
            <v>IDU-1718-2014 Terminado Mantenimiento Rutinario IDU Arterial  -</v>
          </cell>
          <cell r="AU8048">
            <v>0</v>
          </cell>
          <cell r="AV8048" t="str">
            <v>sc</v>
          </cell>
        </row>
        <row r="8049">
          <cell r="AP8049">
            <v>320125</v>
          </cell>
          <cell r="AQ8049">
            <v>6000025</v>
          </cell>
          <cell r="AR8049">
            <v>16</v>
          </cell>
          <cell r="AS8049">
            <v>42313</v>
          </cell>
          <cell r="AT8049" t="str">
            <v>IDU-1718-2014 Terminado Mantenimiento Rutinario IDU Arterial  -</v>
          </cell>
          <cell r="AU8049">
            <v>0</v>
          </cell>
          <cell r="AV8049" t="str">
            <v>sc</v>
          </cell>
        </row>
        <row r="8050">
          <cell r="AP8050">
            <v>320144</v>
          </cell>
          <cell r="AQ8050">
            <v>6000030</v>
          </cell>
          <cell r="AR8050">
            <v>16</v>
          </cell>
          <cell r="AS8050">
            <v>42313</v>
          </cell>
          <cell r="AT8050" t="str">
            <v>IDU-1718-2014 Terminado Mantenimiento Rutinario IDU Arterial  -</v>
          </cell>
          <cell r="AU8050">
            <v>0</v>
          </cell>
          <cell r="AV8050" t="str">
            <v>sc</v>
          </cell>
        </row>
        <row r="8051">
          <cell r="AP8051">
            <v>320146</v>
          </cell>
          <cell r="AQ8051">
            <v>6000030</v>
          </cell>
          <cell r="AR8051">
            <v>16</v>
          </cell>
          <cell r="AS8051">
            <v>42313</v>
          </cell>
          <cell r="AT8051" t="str">
            <v>IDU-1718-2014 Terminado Mantenimiento Rutinario IDU Arterial  -</v>
          </cell>
          <cell r="AU8051">
            <v>0</v>
          </cell>
          <cell r="AV8051" t="str">
            <v>sc</v>
          </cell>
        </row>
        <row r="8052">
          <cell r="AP8052">
            <v>325547</v>
          </cell>
          <cell r="AQ8052">
            <v>6001872</v>
          </cell>
          <cell r="AR8052">
            <v>16</v>
          </cell>
          <cell r="AS8052">
            <v>42313</v>
          </cell>
          <cell r="AT8052" t="str">
            <v>IDU-1718-2014 Terminado Mantenimiento Rutinario IDU Arterial  -</v>
          </cell>
          <cell r="AU8052">
            <v>0</v>
          </cell>
          <cell r="AV8052" t="str">
            <v>sc</v>
          </cell>
        </row>
        <row r="8053">
          <cell r="AP8053">
            <v>325549</v>
          </cell>
          <cell r="AQ8053">
            <v>6001872</v>
          </cell>
          <cell r="AR8053">
            <v>16</v>
          </cell>
          <cell r="AS8053">
            <v>42313</v>
          </cell>
          <cell r="AT8053" t="str">
            <v>IDU-1718-2014 Terminado Mantenimiento Rutinario IDU Arterial  -</v>
          </cell>
          <cell r="AU8053">
            <v>0</v>
          </cell>
          <cell r="AV8053" t="str">
            <v>sc</v>
          </cell>
        </row>
        <row r="8054">
          <cell r="AP8054">
            <v>325551</v>
          </cell>
          <cell r="AQ8054">
            <v>6001872</v>
          </cell>
          <cell r="AR8054">
            <v>16</v>
          </cell>
          <cell r="AS8054">
            <v>42313</v>
          </cell>
          <cell r="AT8054" t="str">
            <v>IDU-1718-2014 Terminado Mantenimiento Rutinario IDU Arterial  -</v>
          </cell>
          <cell r="AU8054">
            <v>0</v>
          </cell>
          <cell r="AV8054" t="str">
            <v>sc</v>
          </cell>
        </row>
        <row r="8055">
          <cell r="AP8055">
            <v>325554</v>
          </cell>
          <cell r="AQ8055">
            <v>6001873</v>
          </cell>
          <cell r="AR8055">
            <v>16</v>
          </cell>
          <cell r="AS8055">
            <v>42313</v>
          </cell>
          <cell r="AT8055" t="str">
            <v>IDU-1718-2014 Terminado Mantenimiento Rutinario IDU Arterial  -</v>
          </cell>
          <cell r="AU8055">
            <v>0</v>
          </cell>
          <cell r="AV8055" t="str">
            <v>sc</v>
          </cell>
        </row>
        <row r="8056">
          <cell r="AP8056">
            <v>325556</v>
          </cell>
          <cell r="AQ8056">
            <v>6001873</v>
          </cell>
          <cell r="AR8056">
            <v>16</v>
          </cell>
          <cell r="AS8056">
            <v>42313</v>
          </cell>
          <cell r="AT8056" t="str">
            <v>IDU-1718-2014 Terminado Mantenimiento Rutinario IDU Arterial  -</v>
          </cell>
          <cell r="AU8056">
            <v>0</v>
          </cell>
          <cell r="AV8056" t="str">
            <v>sc</v>
          </cell>
        </row>
        <row r="8057">
          <cell r="AP8057">
            <v>325559</v>
          </cell>
          <cell r="AQ8057">
            <v>6001874</v>
          </cell>
          <cell r="AR8057">
            <v>16</v>
          </cell>
          <cell r="AS8057">
            <v>42313</v>
          </cell>
          <cell r="AT8057" t="str">
            <v>SD Terminado Mantenimiento Periódico UAERMV Arterial  -</v>
          </cell>
          <cell r="AU8057">
            <v>0</v>
          </cell>
          <cell r="AV8057" t="str">
            <v>sc</v>
          </cell>
        </row>
        <row r="8058">
          <cell r="AP8058">
            <v>325561</v>
          </cell>
          <cell r="AQ8058">
            <v>6001874</v>
          </cell>
          <cell r="AR8058">
            <v>16</v>
          </cell>
          <cell r="AS8058">
            <v>42313</v>
          </cell>
          <cell r="AT8058" t="str">
            <v>SD Terminado Mantenimiento Periódico UAERMV Arterial  -</v>
          </cell>
          <cell r="AU8058">
            <v>0</v>
          </cell>
          <cell r="AV8058" t="str">
            <v>sc</v>
          </cell>
        </row>
        <row r="8059">
          <cell r="AP8059">
            <v>390335</v>
          </cell>
          <cell r="AQ8059">
            <v>9004011</v>
          </cell>
          <cell r="AR8059">
            <v>16</v>
          </cell>
          <cell r="AS8059">
            <v>42412</v>
          </cell>
          <cell r="AT8059" t="str">
            <v>IDU-1806-2015 Contratado Mantenimiento Periódico IDU Arterial BRIGADA DE REACCIÓN VIAL -</v>
          </cell>
          <cell r="AU8059">
            <v>0</v>
          </cell>
          <cell r="AV8059" t="str">
            <v>sc</v>
          </cell>
        </row>
        <row r="8060">
          <cell r="AP8060">
            <v>390337</v>
          </cell>
          <cell r="AQ8060">
            <v>9004011</v>
          </cell>
          <cell r="AR8060">
            <v>16</v>
          </cell>
          <cell r="AS8060">
            <v>42412</v>
          </cell>
          <cell r="AT8060" t="str">
            <v>IDU-1806-2015 Contratado Mantenimiento Periódico IDU Arterial BRIGADA DE REACCIÓN VIAL -</v>
          </cell>
          <cell r="AU8060">
            <v>0</v>
          </cell>
          <cell r="AV8060" t="str">
            <v>sc</v>
          </cell>
        </row>
        <row r="8061">
          <cell r="AP8061">
            <v>390339</v>
          </cell>
          <cell r="AQ8061">
            <v>9004011</v>
          </cell>
          <cell r="AR8061">
            <v>16</v>
          </cell>
          <cell r="AS8061">
            <v>42412</v>
          </cell>
          <cell r="AT8061" t="str">
            <v>IDU-1806-2015 Contratado Mantenimiento Periódico IDU Arterial BRIGADA DE REACCIÓN VIAL -</v>
          </cell>
          <cell r="AU8061">
            <v>0</v>
          </cell>
          <cell r="AV8061" t="str">
            <v>sc</v>
          </cell>
        </row>
        <row r="8062">
          <cell r="AP8062">
            <v>390341</v>
          </cell>
          <cell r="AQ8062">
            <v>9004011</v>
          </cell>
          <cell r="AR8062">
            <v>16</v>
          </cell>
          <cell r="AS8062">
            <v>42412</v>
          </cell>
          <cell r="AT8062" t="str">
            <v>IDU-1806-2015 Contratado Mantenimiento Periódico IDU Arterial BRIGADA DE REACCIÓN VIAL -</v>
          </cell>
          <cell r="AU8062">
            <v>0</v>
          </cell>
          <cell r="AV8062" t="str">
            <v>sc</v>
          </cell>
        </row>
        <row r="8063">
          <cell r="AP8063">
            <v>390397</v>
          </cell>
          <cell r="AQ8063">
            <v>9004025</v>
          </cell>
          <cell r="AR8063">
            <v>16</v>
          </cell>
          <cell r="AS8063">
            <v>42412</v>
          </cell>
          <cell r="AT8063" t="str">
            <v>IDU-1806-2015 Contratado Mantenimiento Periódico IDU Arterial BRIGADA DE REACCIÓN VIAL -</v>
          </cell>
          <cell r="AU8063">
            <v>0</v>
          </cell>
          <cell r="AV8063" t="str">
            <v>sc</v>
          </cell>
        </row>
        <row r="8064">
          <cell r="AP8064">
            <v>390443</v>
          </cell>
          <cell r="AQ8064">
            <v>9004035</v>
          </cell>
          <cell r="AR8064">
            <v>16</v>
          </cell>
          <cell r="AS8064">
            <v>42412</v>
          </cell>
          <cell r="AT8064" t="str">
            <v>IDU-1806-2015 Contratado Mantenimiento Periódico IDU Arterial BRIGADA DE REACCIÓN VIAL -</v>
          </cell>
          <cell r="AU8064">
            <v>0</v>
          </cell>
          <cell r="AV8064" t="str">
            <v>sc</v>
          </cell>
        </row>
        <row r="8065">
          <cell r="AP8065">
            <v>390507</v>
          </cell>
          <cell r="AQ8065">
            <v>9004045</v>
          </cell>
          <cell r="AR8065">
            <v>16</v>
          </cell>
          <cell r="AS8065">
            <v>42412</v>
          </cell>
          <cell r="AT8065" t="str">
            <v>IDU-1806-2015 Contratado Mantenimiento Periódico IDU Arterial BRIGADA DE REACCIÓN VIAL -</v>
          </cell>
          <cell r="AU8065">
            <v>0</v>
          </cell>
          <cell r="AV8065" t="str">
            <v>sc</v>
          </cell>
        </row>
        <row r="8066">
          <cell r="AP8066">
            <v>471414</v>
          </cell>
          <cell r="AQ8066">
            <v>6001953</v>
          </cell>
          <cell r="AR8066">
            <v>16</v>
          </cell>
          <cell r="AS8066">
            <v>42313</v>
          </cell>
          <cell r="AT8066" t="str">
            <v>IDU-1718-2014 Terminado Mantenimiento Rutinario IDU Arterial  --POLIZA ESTABILIDAD ACTIVA</v>
          </cell>
          <cell r="AU8066">
            <v>44466</v>
          </cell>
          <cell r="AV8066" t="str">
            <v>sc</v>
          </cell>
        </row>
        <row r="8067">
          <cell r="AP8067">
            <v>471415</v>
          </cell>
          <cell r="AQ8067">
            <v>6001953</v>
          </cell>
          <cell r="AR8067">
            <v>16</v>
          </cell>
          <cell r="AS8067">
            <v>42313</v>
          </cell>
          <cell r="AT8067" t="str">
            <v>IDU-1718-2014 Terminado Mantenimiento Rutinario IDU Arterial  --POLIZA ESTABILIDAD ACTIVA</v>
          </cell>
          <cell r="AU8067">
            <v>44466</v>
          </cell>
          <cell r="AV8067" t="str">
            <v>sc</v>
          </cell>
        </row>
        <row r="8068">
          <cell r="AP8068">
            <v>471416</v>
          </cell>
          <cell r="AQ8068">
            <v>6001953</v>
          </cell>
          <cell r="AR8068">
            <v>16</v>
          </cell>
          <cell r="AS8068">
            <v>42313</v>
          </cell>
          <cell r="AT8068" t="str">
            <v>IDU-1718-2014 Terminado Mantenimiento Rutinario IDU Arterial  --POLIZA ESTABILIDAD ACTIVA</v>
          </cell>
          <cell r="AU8068">
            <v>44466</v>
          </cell>
          <cell r="AV8068" t="str">
            <v>sc</v>
          </cell>
        </row>
        <row r="8069">
          <cell r="AP8069">
            <v>471418</v>
          </cell>
          <cell r="AQ8069">
            <v>6001954</v>
          </cell>
          <cell r="AR8069">
            <v>16</v>
          </cell>
          <cell r="AS8069">
            <v>42313</v>
          </cell>
          <cell r="AT8069" t="str">
            <v>IDU-1718-2014 Terminado Mantenimiento Rutinario IDU Arterial  -</v>
          </cell>
          <cell r="AU8069">
            <v>0</v>
          </cell>
          <cell r="AV8069" t="str">
            <v>sc</v>
          </cell>
        </row>
        <row r="8070">
          <cell r="AP8070">
            <v>471419</v>
          </cell>
          <cell r="AQ8070">
            <v>6001954</v>
          </cell>
          <cell r="AR8070">
            <v>16</v>
          </cell>
          <cell r="AS8070">
            <v>42313</v>
          </cell>
          <cell r="AT8070" t="str">
            <v>IDU-1718-2014 Terminado Mantenimiento Rutinario IDU Arterial  -</v>
          </cell>
          <cell r="AU8070">
            <v>0</v>
          </cell>
          <cell r="AV8070" t="str">
            <v>sc</v>
          </cell>
        </row>
        <row r="8071">
          <cell r="AP8071">
            <v>472694</v>
          </cell>
          <cell r="AQ8071">
            <v>16004226</v>
          </cell>
          <cell r="AR8071">
            <v>16</v>
          </cell>
          <cell r="AS8071">
            <v>42313</v>
          </cell>
          <cell r="AT8071" t="str">
            <v>IDU-1718-2014 Terminado Mantenimiento Rutinario IDU Arterial  -</v>
          </cell>
          <cell r="AU8071">
            <v>0</v>
          </cell>
          <cell r="AV8071" t="str">
            <v>sc</v>
          </cell>
        </row>
        <row r="8072">
          <cell r="AP8072">
            <v>472697</v>
          </cell>
          <cell r="AQ8072">
            <v>16004488</v>
          </cell>
          <cell r="AR8072">
            <v>16</v>
          </cell>
          <cell r="AS8072">
            <v>42226</v>
          </cell>
          <cell r="AT8072" t="str">
            <v>UMV-638-2013 Terminado Acciones de Movilidad UAERMV Circuito Movilidad  -</v>
          </cell>
          <cell r="AU8072">
            <v>0</v>
          </cell>
          <cell r="AV8072" t="str">
            <v>UMV-638-2013</v>
          </cell>
        </row>
        <row r="8073">
          <cell r="AP8073">
            <v>472703</v>
          </cell>
          <cell r="AQ8073">
            <v>16004499</v>
          </cell>
          <cell r="AR8073">
            <v>16</v>
          </cell>
          <cell r="AS8073">
            <v>42515</v>
          </cell>
          <cell r="AT8073" t="str">
            <v>IDU-2128-2013 Terminado Conservacion IDU Circuito Movilidad SD -</v>
          </cell>
          <cell r="AU8073">
            <v>0</v>
          </cell>
          <cell r="AV8073" t="str">
            <v>Buen estado</v>
          </cell>
        </row>
        <row r="8074">
          <cell r="AP8074">
            <v>472713</v>
          </cell>
          <cell r="AQ8074">
            <v>16004512</v>
          </cell>
          <cell r="AR8074">
            <v>16</v>
          </cell>
          <cell r="AS8074">
            <v>42313</v>
          </cell>
          <cell r="AT8074" t="str">
            <v>IDU-70-2008 Terminado Rehabilitación IDU Circuito Movilidad  -</v>
          </cell>
          <cell r="AU8074">
            <v>0</v>
          </cell>
          <cell r="AV8074" t="str">
            <v>Contrato 070-2008</v>
          </cell>
        </row>
        <row r="8075">
          <cell r="AP8075">
            <v>472717</v>
          </cell>
          <cell r="AQ8075">
            <v>16001159</v>
          </cell>
          <cell r="AR8075">
            <v>16</v>
          </cell>
          <cell r="AS8075">
            <v>42226</v>
          </cell>
          <cell r="AT8075" t="str">
            <v>UMV-638-2013 Terminado Acciones de Movilidad UAERMV Arterial  -</v>
          </cell>
          <cell r="AU8075">
            <v>0</v>
          </cell>
          <cell r="AV8075" t="str">
            <v>sc</v>
          </cell>
        </row>
        <row r="8076">
          <cell r="AP8076">
            <v>472719</v>
          </cell>
          <cell r="AQ8076">
            <v>16004529</v>
          </cell>
          <cell r="AR8076">
            <v>16</v>
          </cell>
          <cell r="AS8076">
            <v>42313</v>
          </cell>
          <cell r="AT8076" t="str">
            <v>IDU-1718-2014 Terminado Mantenimiento Rutinario IDU Arterial  -</v>
          </cell>
          <cell r="AU8076">
            <v>0</v>
          </cell>
          <cell r="AV8076" t="str">
            <v>sc</v>
          </cell>
        </row>
        <row r="8077">
          <cell r="AP8077">
            <v>472720</v>
          </cell>
          <cell r="AQ8077">
            <v>16004530</v>
          </cell>
          <cell r="AR8077">
            <v>16</v>
          </cell>
          <cell r="AS8077">
            <v>42313</v>
          </cell>
          <cell r="AT8077" t="str">
            <v>IDU-1718-2014 Terminado Mantenimiento Rutinario IDU Arterial  -</v>
          </cell>
          <cell r="AU8077">
            <v>0</v>
          </cell>
          <cell r="AV8077" t="str">
            <v>sc</v>
          </cell>
        </row>
        <row r="8078">
          <cell r="AP8078">
            <v>484508</v>
          </cell>
          <cell r="AQ8078">
            <v>50008122</v>
          </cell>
          <cell r="AR8078">
            <v>16</v>
          </cell>
          <cell r="AS8078">
            <v>42313</v>
          </cell>
          <cell r="AT8078" t="str">
            <v>IDU-1718-2014 Terminado Mantenimiento Rutinario IDU Arterial  -Puente 12-POLIZA ESTABILIDAD ACTIVA</v>
          </cell>
          <cell r="AU8078">
            <v>44053</v>
          </cell>
          <cell r="AV8078" t="str">
            <v>sc</v>
          </cell>
        </row>
        <row r="8079">
          <cell r="AP8079">
            <v>484532</v>
          </cell>
          <cell r="AQ8079">
            <v>15000111</v>
          </cell>
          <cell r="AR8079">
            <v>16</v>
          </cell>
          <cell r="AS8079">
            <v>42313</v>
          </cell>
          <cell r="AT8079" t="str">
            <v>IDU-1718-2014 Terminado Mantenimiento Rutinario IDU Arterial  -</v>
          </cell>
          <cell r="AU8079">
            <v>0</v>
          </cell>
          <cell r="AV8079" t="str">
            <v>sc</v>
          </cell>
        </row>
        <row r="8080">
          <cell r="AP8080">
            <v>484533</v>
          </cell>
          <cell r="AQ8080">
            <v>15000124</v>
          </cell>
          <cell r="AR8080">
            <v>16</v>
          </cell>
          <cell r="AS8080">
            <v>42313</v>
          </cell>
          <cell r="AT8080" t="str">
            <v>IDU-1718-2014 Terminado Mantenimiento Rutinario IDU Arterial  -</v>
          </cell>
          <cell r="AU8080">
            <v>0</v>
          </cell>
          <cell r="AV8080" t="str">
            <v>sc</v>
          </cell>
        </row>
        <row r="8081">
          <cell r="AP8081">
            <v>484538</v>
          </cell>
          <cell r="AQ8081">
            <v>15000142</v>
          </cell>
          <cell r="AR8081">
            <v>16</v>
          </cell>
          <cell r="AS8081">
            <v>42313</v>
          </cell>
          <cell r="AT8081" t="str">
            <v>IDU-1718-2014 Terminado Mantenimiento Rutinario IDU Arterial  -</v>
          </cell>
          <cell r="AU8081">
            <v>0</v>
          </cell>
          <cell r="AV8081" t="str">
            <v>sc</v>
          </cell>
        </row>
        <row r="8082">
          <cell r="AP8082">
            <v>484883</v>
          </cell>
          <cell r="AQ8082">
            <v>16004527</v>
          </cell>
          <cell r="AR8082">
            <v>16</v>
          </cell>
          <cell r="AS8082">
            <v>42313</v>
          </cell>
          <cell r="AT8082" t="str">
            <v>IDU-1718-2014 Terminado Mantenimiento Rutinario IDU Arterial  -</v>
          </cell>
          <cell r="AU8082">
            <v>0</v>
          </cell>
          <cell r="AV8082" t="str">
            <v>sc</v>
          </cell>
        </row>
        <row r="8083">
          <cell r="AP8083">
            <v>508323</v>
          </cell>
          <cell r="AQ8083">
            <v>16004636</v>
          </cell>
          <cell r="AR8083">
            <v>16</v>
          </cell>
          <cell r="AS8083">
            <v>42412</v>
          </cell>
          <cell r="AT8083" t="str">
            <v>IDU-1806-2015 Contratado Mantenimiento Periódico IDU Arterial BRIGADA DE REACCIÓN VIAL -</v>
          </cell>
          <cell r="AU8083">
            <v>0</v>
          </cell>
          <cell r="AV8083" t="str">
            <v>sc</v>
          </cell>
        </row>
        <row r="8084">
          <cell r="AP8084">
            <v>508325</v>
          </cell>
          <cell r="AQ8084">
            <v>16004636</v>
          </cell>
          <cell r="AR8084">
            <v>16</v>
          </cell>
          <cell r="AS8084">
            <v>42412</v>
          </cell>
          <cell r="AT8084" t="str">
            <v>IDU-1806-2015 Contratado Mantenimiento Periódico IDU Arterial BRIGADA DE REACCIÓN VIAL -</v>
          </cell>
          <cell r="AU8084">
            <v>0</v>
          </cell>
          <cell r="AV8084" t="str">
            <v>sc</v>
          </cell>
        </row>
        <row r="8085">
          <cell r="AP8085">
            <v>508327</v>
          </cell>
          <cell r="AQ8085">
            <v>16004636</v>
          </cell>
          <cell r="AR8085">
            <v>16</v>
          </cell>
          <cell r="AS8085">
            <v>42412</v>
          </cell>
          <cell r="AT8085" t="str">
            <v>IDU-1806-2015 Contratado Mantenimiento Periódico IDU Arterial BRIGADA DE REACCIÓN VIAL -</v>
          </cell>
          <cell r="AU8085">
            <v>0</v>
          </cell>
          <cell r="AV8085" t="str">
            <v>sc</v>
          </cell>
        </row>
        <row r="8086">
          <cell r="AP8086">
            <v>508329</v>
          </cell>
          <cell r="AQ8086">
            <v>16004636</v>
          </cell>
          <cell r="AR8086">
            <v>16</v>
          </cell>
          <cell r="AS8086">
            <v>42412</v>
          </cell>
          <cell r="AT8086" t="str">
            <v>IDU-1806-2015 Contratado Mantenimiento Periódico IDU Arterial BRIGADA DE REACCIÓN VIAL -</v>
          </cell>
          <cell r="AU8086">
            <v>0</v>
          </cell>
          <cell r="AV8086" t="str">
            <v>sc</v>
          </cell>
        </row>
        <row r="8087">
          <cell r="AP8087">
            <v>508332</v>
          </cell>
          <cell r="AQ8087">
            <v>16004635</v>
          </cell>
          <cell r="AR8087">
            <v>16</v>
          </cell>
          <cell r="AS8087">
            <v>42412</v>
          </cell>
          <cell r="AT8087" t="str">
            <v>IDU-1806-2015 Contratado Mantenimiento Periódico IDU Arterial BRIGADA DE REACCIÓN VIAL -</v>
          </cell>
          <cell r="AU8087">
            <v>0</v>
          </cell>
          <cell r="AV8087" t="str">
            <v>sc</v>
          </cell>
        </row>
        <row r="8088">
          <cell r="AP8088">
            <v>508334</v>
          </cell>
          <cell r="AQ8088">
            <v>16004635</v>
          </cell>
          <cell r="AR8088">
            <v>16</v>
          </cell>
          <cell r="AS8088">
            <v>42412</v>
          </cell>
          <cell r="AT8088" t="str">
            <v>IDU-1806-2015 Contratado Mantenimiento Periódico IDU Arterial BRIGADA DE REACCIÓN VIAL -</v>
          </cell>
          <cell r="AU8088">
            <v>0</v>
          </cell>
          <cell r="AV8088" t="str">
            <v>sc</v>
          </cell>
        </row>
        <row r="8089">
          <cell r="AP8089">
            <v>508336</v>
          </cell>
          <cell r="AQ8089">
            <v>16004635</v>
          </cell>
          <cell r="AR8089">
            <v>16</v>
          </cell>
          <cell r="AS8089">
            <v>42412</v>
          </cell>
          <cell r="AT8089" t="str">
            <v>IDU-1806-2015 Contratado Mantenimiento Periódico IDU Arterial BRIGADA DE REACCIÓN VIAL -</v>
          </cell>
          <cell r="AU8089">
            <v>0</v>
          </cell>
          <cell r="AV8089" t="str">
            <v>sc</v>
          </cell>
        </row>
        <row r="8090">
          <cell r="AP8090">
            <v>508338</v>
          </cell>
          <cell r="AQ8090">
            <v>16004635</v>
          </cell>
          <cell r="AR8090">
            <v>16</v>
          </cell>
          <cell r="AS8090">
            <v>42412</v>
          </cell>
          <cell r="AT8090" t="str">
            <v>IDU-1806-2015 Contratado Mantenimiento Periódico IDU Arterial BRIGADA DE REACCIÓN VIAL -</v>
          </cell>
          <cell r="AU8090">
            <v>0</v>
          </cell>
          <cell r="AV8090" t="str">
            <v>sc</v>
          </cell>
        </row>
        <row r="8091">
          <cell r="AP8091">
            <v>508341</v>
          </cell>
          <cell r="AQ8091">
            <v>16000324</v>
          </cell>
          <cell r="AR8091">
            <v>16</v>
          </cell>
          <cell r="AS8091">
            <v>42412</v>
          </cell>
          <cell r="AT8091" t="str">
            <v>IDU-1806-2015 Contratado Mantenimiento Periódico IDU Arterial BRIGADA DE REACCIÓN VIAL -</v>
          </cell>
          <cell r="AU8091">
            <v>0</v>
          </cell>
          <cell r="AV8091" t="str">
            <v>sc</v>
          </cell>
        </row>
        <row r="8092">
          <cell r="AP8092">
            <v>508343</v>
          </cell>
          <cell r="AQ8092">
            <v>16000324</v>
          </cell>
          <cell r="AR8092">
            <v>16</v>
          </cell>
          <cell r="AS8092">
            <v>42412</v>
          </cell>
          <cell r="AT8092" t="str">
            <v>IDU-1806-2015 Contratado Mantenimiento Periódico IDU Arterial BRIGADA DE REACCIÓN VIAL -</v>
          </cell>
          <cell r="AU8092">
            <v>0</v>
          </cell>
          <cell r="AV8092" t="str">
            <v>sc</v>
          </cell>
        </row>
        <row r="8093">
          <cell r="AP8093">
            <v>508345</v>
          </cell>
          <cell r="AQ8093">
            <v>16000324</v>
          </cell>
          <cell r="AR8093">
            <v>16</v>
          </cell>
          <cell r="AS8093">
            <v>42412</v>
          </cell>
          <cell r="AT8093" t="str">
            <v>IDU-1806-2015 Contratado Mantenimiento Periódico IDU Arterial BRIGADA DE REACCIÓN VIAL -</v>
          </cell>
          <cell r="AU8093">
            <v>0</v>
          </cell>
          <cell r="AV8093" t="str">
            <v>sc</v>
          </cell>
        </row>
        <row r="8094">
          <cell r="AP8094">
            <v>508347</v>
          </cell>
          <cell r="AQ8094">
            <v>16000324</v>
          </cell>
          <cell r="AR8094">
            <v>16</v>
          </cell>
          <cell r="AS8094">
            <v>42412</v>
          </cell>
          <cell r="AT8094" t="str">
            <v>IDU-1806-2015 Contratado Mantenimiento Periódico IDU Arterial BRIGADA DE REACCIÓN VIAL -</v>
          </cell>
          <cell r="AU8094">
            <v>0</v>
          </cell>
          <cell r="AV8094" t="str">
            <v>sc</v>
          </cell>
        </row>
        <row r="8095">
          <cell r="AP8095">
            <v>508350</v>
          </cell>
          <cell r="AQ8095">
            <v>16000270</v>
          </cell>
          <cell r="AR8095">
            <v>16</v>
          </cell>
          <cell r="AS8095">
            <v>42412</v>
          </cell>
          <cell r="AT8095" t="str">
            <v>IDU-1806-2015 Contratado Mantenimiento Periódico IDU Arterial BRIGADA DE REACCIÓN VIAL -</v>
          </cell>
          <cell r="AU8095">
            <v>0</v>
          </cell>
          <cell r="AV8095" t="str">
            <v>sc</v>
          </cell>
        </row>
        <row r="8096">
          <cell r="AP8096">
            <v>508352</v>
          </cell>
          <cell r="AQ8096">
            <v>16000270</v>
          </cell>
          <cell r="AR8096">
            <v>16</v>
          </cell>
          <cell r="AS8096">
            <v>42412</v>
          </cell>
          <cell r="AT8096" t="str">
            <v>IDU-1806-2015 Contratado Mantenimiento Periódico IDU Arterial BRIGADA DE REACCIÓN VIAL -</v>
          </cell>
          <cell r="AU8096">
            <v>0</v>
          </cell>
          <cell r="AV8096" t="str">
            <v>sc</v>
          </cell>
        </row>
        <row r="8097">
          <cell r="AP8097">
            <v>508354</v>
          </cell>
          <cell r="AQ8097">
            <v>16000270</v>
          </cell>
          <cell r="AR8097">
            <v>16</v>
          </cell>
          <cell r="AS8097">
            <v>42412</v>
          </cell>
          <cell r="AT8097" t="str">
            <v>IDU-1806-2015 Contratado Mantenimiento Periódico IDU Arterial BRIGADA DE REACCIÓN VIAL -</v>
          </cell>
          <cell r="AU8097">
            <v>0</v>
          </cell>
          <cell r="AV8097" t="str">
            <v>sc</v>
          </cell>
        </row>
        <row r="8098">
          <cell r="AP8098">
            <v>508356</v>
          </cell>
          <cell r="AQ8098">
            <v>16000270</v>
          </cell>
          <cell r="AR8098">
            <v>16</v>
          </cell>
          <cell r="AS8098">
            <v>42412</v>
          </cell>
          <cell r="AT8098" t="str">
            <v>IDU-1806-2015 Contratado Mantenimiento Periódico IDU Arterial BRIGADA DE REACCIÓN VIAL -</v>
          </cell>
          <cell r="AU8098">
            <v>0</v>
          </cell>
          <cell r="AV8098" t="str">
            <v>sc</v>
          </cell>
        </row>
        <row r="8099">
          <cell r="AP8099">
            <v>508655</v>
          </cell>
          <cell r="AQ8099">
            <v>16001104</v>
          </cell>
          <cell r="AR8099">
            <v>16</v>
          </cell>
          <cell r="AS8099">
            <v>42313</v>
          </cell>
          <cell r="AT8099" t="str">
            <v>IDU-49-2012 Terminado Mantenimiento Periódico IDU Arterial  -</v>
          </cell>
          <cell r="AU8099">
            <v>0</v>
          </cell>
          <cell r="AV8099" t="str">
            <v>sc</v>
          </cell>
        </row>
        <row r="8100">
          <cell r="AP8100">
            <v>508787</v>
          </cell>
          <cell r="AQ8100">
            <v>16003737</v>
          </cell>
          <cell r="AR8100">
            <v>16</v>
          </cell>
          <cell r="AS8100">
            <v>42313</v>
          </cell>
          <cell r="AT8100" t="str">
            <v>IDU-70-2008 Terminado Rehabilitación IDU Arterial  -</v>
          </cell>
          <cell r="AU8100">
            <v>0</v>
          </cell>
          <cell r="AV8100" t="str">
            <v>sc</v>
          </cell>
        </row>
        <row r="8101">
          <cell r="AP8101">
            <v>508855</v>
          </cell>
          <cell r="AQ8101">
            <v>16003093</v>
          </cell>
          <cell r="AR8101">
            <v>16</v>
          </cell>
          <cell r="AS8101">
            <v>42313</v>
          </cell>
          <cell r="AT8101" t="str">
            <v>IDU-70-2008 Terminado Rehabilitación IDU Arterial  -</v>
          </cell>
          <cell r="AU8101">
            <v>0</v>
          </cell>
          <cell r="AV8101" t="str">
            <v>sc</v>
          </cell>
        </row>
        <row r="8102">
          <cell r="AP8102">
            <v>508860</v>
          </cell>
          <cell r="AQ8102">
            <v>16003157</v>
          </cell>
          <cell r="AR8102">
            <v>16</v>
          </cell>
          <cell r="AS8102">
            <v>42226</v>
          </cell>
          <cell r="AT8102" t="str">
            <v>UMV-638-2013 Terminado Acciones de Movilidad UAERMV Arterial  -</v>
          </cell>
          <cell r="AU8102">
            <v>0</v>
          </cell>
          <cell r="AV8102" t="str">
            <v>sc</v>
          </cell>
        </row>
        <row r="8103">
          <cell r="AP8103">
            <v>508862</v>
          </cell>
          <cell r="AQ8103">
            <v>16003157</v>
          </cell>
          <cell r="AR8103">
            <v>16</v>
          </cell>
          <cell r="AS8103">
            <v>42226</v>
          </cell>
          <cell r="AT8103" t="str">
            <v>UMV-638-2013 Terminado Acciones de Movilidad UAERMV Arterial  -</v>
          </cell>
          <cell r="AU8103">
            <v>0</v>
          </cell>
          <cell r="AV8103" t="str">
            <v>sc</v>
          </cell>
        </row>
        <row r="8104">
          <cell r="AP8104">
            <v>508865</v>
          </cell>
          <cell r="AQ8104">
            <v>16003206</v>
          </cell>
          <cell r="AR8104">
            <v>16</v>
          </cell>
          <cell r="AS8104">
            <v>42226</v>
          </cell>
          <cell r="AT8104" t="str">
            <v>UMV-638-2013 Terminado Acciones de Movilidad UAERMV Arterial  -</v>
          </cell>
          <cell r="AU8104">
            <v>0</v>
          </cell>
          <cell r="AV8104" t="str">
            <v>sc</v>
          </cell>
        </row>
        <row r="8105">
          <cell r="AP8105">
            <v>508867</v>
          </cell>
          <cell r="AQ8105">
            <v>16003206</v>
          </cell>
          <cell r="AR8105">
            <v>16</v>
          </cell>
          <cell r="AS8105">
            <v>42226</v>
          </cell>
          <cell r="AT8105" t="str">
            <v>UMV-638-2013 Terminado Acciones de Movilidad UAERMV Arterial  -</v>
          </cell>
          <cell r="AU8105">
            <v>0</v>
          </cell>
          <cell r="AV8105" t="str">
            <v>sc</v>
          </cell>
        </row>
        <row r="8106">
          <cell r="AP8106">
            <v>508870</v>
          </cell>
          <cell r="AQ8106">
            <v>16003270</v>
          </cell>
          <cell r="AR8106">
            <v>16</v>
          </cell>
          <cell r="AS8106">
            <v>42313</v>
          </cell>
          <cell r="AT8106" t="str">
            <v>IDU-70-2008 Terminado Rehabilitación IDU Arterial  -</v>
          </cell>
          <cell r="AU8106">
            <v>0</v>
          </cell>
          <cell r="AV8106" t="str">
            <v>sc</v>
          </cell>
        </row>
        <row r="8107">
          <cell r="AP8107">
            <v>508872</v>
          </cell>
          <cell r="AQ8107">
            <v>16003270</v>
          </cell>
          <cell r="AR8107">
            <v>16</v>
          </cell>
          <cell r="AS8107">
            <v>42226</v>
          </cell>
          <cell r="AT8107" t="str">
            <v>UMV-638-2013 Terminado Acciones de Movilidad UAERMV Arterial  -</v>
          </cell>
          <cell r="AU8107">
            <v>0</v>
          </cell>
          <cell r="AV8107" t="str">
            <v>sc</v>
          </cell>
        </row>
        <row r="8108">
          <cell r="AP8108">
            <v>508875</v>
          </cell>
          <cell r="AQ8108">
            <v>16003399</v>
          </cell>
          <cell r="AR8108">
            <v>16</v>
          </cell>
          <cell r="AS8108">
            <v>42313</v>
          </cell>
          <cell r="AT8108" t="str">
            <v>IDU-70-2008 Terminado Rehabilitación IDU Arterial  -</v>
          </cell>
          <cell r="AU8108">
            <v>0</v>
          </cell>
          <cell r="AV8108" t="str">
            <v>sc</v>
          </cell>
        </row>
        <row r="8109">
          <cell r="AP8109">
            <v>508877</v>
          </cell>
          <cell r="AQ8109">
            <v>16003399</v>
          </cell>
          <cell r="AR8109">
            <v>16</v>
          </cell>
          <cell r="AS8109">
            <v>41298</v>
          </cell>
          <cell r="AT8109" t="str">
            <v>SD Terminado Mantenimiento Periódico UAERMV Arterial  -</v>
          </cell>
          <cell r="AU8109">
            <v>0</v>
          </cell>
          <cell r="AV8109" t="str">
            <v>sc</v>
          </cell>
        </row>
        <row r="8110">
          <cell r="AP8110">
            <v>508880</v>
          </cell>
          <cell r="AQ8110">
            <v>16003435</v>
          </cell>
          <cell r="AR8110">
            <v>16</v>
          </cell>
          <cell r="AS8110">
            <v>42313</v>
          </cell>
          <cell r="AT8110" t="str">
            <v>IDU-70-2008 Terminado Rehabilitación IDU Arterial  -</v>
          </cell>
          <cell r="AU8110">
            <v>0</v>
          </cell>
          <cell r="AV8110" t="str">
            <v>sc</v>
          </cell>
        </row>
        <row r="8111">
          <cell r="AP8111">
            <v>508885</v>
          </cell>
          <cell r="AQ8111">
            <v>16003512</v>
          </cell>
          <cell r="AR8111">
            <v>16</v>
          </cell>
          <cell r="AS8111">
            <v>42313</v>
          </cell>
          <cell r="AT8111" t="str">
            <v>IDU-70-2008 Terminado Rehabilitación IDU Arterial  -</v>
          </cell>
          <cell r="AU8111">
            <v>0</v>
          </cell>
          <cell r="AV8111" t="str">
            <v>sc</v>
          </cell>
        </row>
        <row r="8112">
          <cell r="AP8112">
            <v>508890</v>
          </cell>
          <cell r="AQ8112">
            <v>16003558</v>
          </cell>
          <cell r="AR8112">
            <v>16</v>
          </cell>
          <cell r="AS8112">
            <v>42313</v>
          </cell>
          <cell r="AT8112" t="str">
            <v>IDU-70-2008 Terminado Rehabilitación IDU Arterial  -</v>
          </cell>
          <cell r="AU8112">
            <v>0</v>
          </cell>
          <cell r="AV8112" t="str">
            <v>sc</v>
          </cell>
        </row>
        <row r="8113">
          <cell r="AP8113">
            <v>508895</v>
          </cell>
          <cell r="AQ8113">
            <v>16004481</v>
          </cell>
          <cell r="AR8113">
            <v>16</v>
          </cell>
          <cell r="AS8113">
            <v>42313</v>
          </cell>
          <cell r="AT8113" t="str">
            <v>IDU-70-2008 Terminado Rehabilitación IDU Arterial  -</v>
          </cell>
          <cell r="AU8113">
            <v>512092</v>
          </cell>
          <cell r="AV8113" t="str">
            <v>sc</v>
          </cell>
        </row>
        <row r="8114">
          <cell r="AP8114">
            <v>508910</v>
          </cell>
          <cell r="AQ8114">
            <v>16003616</v>
          </cell>
          <cell r="AR8114">
            <v>16</v>
          </cell>
          <cell r="AS8114">
            <v>42313</v>
          </cell>
          <cell r="AT8114" t="str">
            <v>IDU-70-2008 Terminado Rehabilitación IDU Arterial  -</v>
          </cell>
          <cell r="AU8114">
            <v>512057</v>
          </cell>
          <cell r="AV8114" t="str">
            <v>sc</v>
          </cell>
        </row>
        <row r="8115">
          <cell r="AP8115">
            <v>508920</v>
          </cell>
          <cell r="AQ8115">
            <v>16002873</v>
          </cell>
          <cell r="AR8115">
            <v>16</v>
          </cell>
          <cell r="AS8115">
            <v>42313</v>
          </cell>
          <cell r="AT8115" t="str">
            <v>IDU-70-2008 Terminado Mantenimiento Periódico IDU Arterial  -</v>
          </cell>
          <cell r="AU8115">
            <v>512054</v>
          </cell>
          <cell r="AV8115" t="str">
            <v>sc</v>
          </cell>
        </row>
        <row r="8116">
          <cell r="AP8116">
            <v>508960</v>
          </cell>
          <cell r="AQ8116">
            <v>16002505</v>
          </cell>
          <cell r="AR8116">
            <v>16</v>
          </cell>
          <cell r="AS8116">
            <v>42313</v>
          </cell>
          <cell r="AT8116" t="str">
            <v>IDU-70-2008 Terminado Rehabilitación IDU Arterial  -Calzada2-POLIZA ESTABILIDAD ACTIVA</v>
          </cell>
          <cell r="AU8116">
            <v>512052</v>
          </cell>
          <cell r="AV8116" t="str">
            <v>sc</v>
          </cell>
        </row>
        <row r="8117">
          <cell r="AP8117">
            <v>508962</v>
          </cell>
          <cell r="AQ8117">
            <v>16002505</v>
          </cell>
          <cell r="AR8117">
            <v>16</v>
          </cell>
          <cell r="AS8117">
            <v>42313</v>
          </cell>
          <cell r="AT8117" t="str">
            <v>IDU-70-2008 Terminado Acciones de Movilidad IDU Arterial  -Calzada2-POLIZA ESTABILIDAD ACTIVA</v>
          </cell>
          <cell r="AU8117">
            <v>512059</v>
          </cell>
          <cell r="AV8117" t="str">
            <v>sc</v>
          </cell>
        </row>
        <row r="8118">
          <cell r="AP8118">
            <v>509333</v>
          </cell>
          <cell r="AQ8118">
            <v>50008305</v>
          </cell>
          <cell r="AR8118">
            <v>16</v>
          </cell>
          <cell r="AS8118">
            <v>42412</v>
          </cell>
          <cell r="AT8118" t="str">
            <v>IDU-1806-2015 Contratado Mantenimiento Periódico IDU Arterial BRIGADA DE REACCIÓN VIAL -</v>
          </cell>
          <cell r="AV8118" t="str">
            <v>sc</v>
          </cell>
        </row>
        <row r="8119">
          <cell r="AP8119">
            <v>509335</v>
          </cell>
          <cell r="AQ8119">
            <v>50008305</v>
          </cell>
          <cell r="AR8119">
            <v>16</v>
          </cell>
          <cell r="AS8119">
            <v>42412</v>
          </cell>
          <cell r="AT8119" t="str">
            <v>IDU-1806-2015 Contratado Mantenimiento Periódico IDU Arterial BRIGADA DE REACCIÓN VIAL -</v>
          </cell>
          <cell r="AV8119" t="str">
            <v>sc</v>
          </cell>
        </row>
        <row r="8120">
          <cell r="AP8120">
            <v>509337</v>
          </cell>
          <cell r="AQ8120">
            <v>50008305</v>
          </cell>
          <cell r="AR8120">
            <v>16</v>
          </cell>
          <cell r="AS8120">
            <v>42412</v>
          </cell>
          <cell r="AT8120" t="str">
            <v>IDU-1806-2015 Contratado Mantenimiento Periódico IDU Arterial BRIGADA DE REACCIÓN VIAL -</v>
          </cell>
          <cell r="AV8120" t="str">
            <v>sc</v>
          </cell>
        </row>
        <row r="8121">
          <cell r="AP8121">
            <v>509339</v>
          </cell>
          <cell r="AQ8121">
            <v>50008305</v>
          </cell>
          <cell r="AR8121">
            <v>16</v>
          </cell>
          <cell r="AS8121">
            <v>42412</v>
          </cell>
          <cell r="AT8121" t="str">
            <v>IDU-1806-2015 Contratado Mantenimiento Periódico IDU Arterial BRIGADA DE REACCIÓN VIAL -</v>
          </cell>
          <cell r="AV8121" t="str">
            <v>sc</v>
          </cell>
        </row>
        <row r="8122">
          <cell r="AP8122">
            <v>509347</v>
          </cell>
          <cell r="AQ8122">
            <v>16004466</v>
          </cell>
          <cell r="AR8122">
            <v>16</v>
          </cell>
          <cell r="AS8122">
            <v>42412</v>
          </cell>
          <cell r="AT8122" t="str">
            <v>IDU-1806-2015 Contratado Mantenimiento Periódico IDU Arterial BRIGADA DE REACCIÓN VIAL -</v>
          </cell>
          <cell r="AV8122" t="str">
            <v>sc</v>
          </cell>
        </row>
        <row r="8123">
          <cell r="AP8123">
            <v>509349</v>
          </cell>
          <cell r="AQ8123">
            <v>16004466</v>
          </cell>
          <cell r="AR8123">
            <v>16</v>
          </cell>
          <cell r="AS8123">
            <v>42412</v>
          </cell>
          <cell r="AT8123" t="str">
            <v>IDU-1806-2015 Contratado Mantenimiento Periódico IDU Arterial BRIGADA DE REACCIÓN VIAL -</v>
          </cell>
          <cell r="AV8123" t="str">
            <v>sc</v>
          </cell>
        </row>
        <row r="8124">
          <cell r="AP8124">
            <v>509351</v>
          </cell>
          <cell r="AQ8124">
            <v>16004466</v>
          </cell>
          <cell r="AR8124">
            <v>16</v>
          </cell>
          <cell r="AS8124">
            <v>42412</v>
          </cell>
          <cell r="AT8124" t="str">
            <v>IDU-1806-2015 Contratado Mantenimiento Periódico IDU Arterial BRIGADA DE REACCIÓN VIAL -</v>
          </cell>
          <cell r="AV8124" t="str">
            <v>sc</v>
          </cell>
        </row>
        <row r="8125">
          <cell r="AP8125">
            <v>509353</v>
          </cell>
          <cell r="AQ8125">
            <v>16004466</v>
          </cell>
          <cell r="AR8125">
            <v>16</v>
          </cell>
          <cell r="AS8125">
            <v>42412</v>
          </cell>
          <cell r="AT8125" t="str">
            <v>IDU-1806-2015 Contratado Mantenimiento Periódico IDU Arterial BRIGADA DE REACCIÓN VIAL -</v>
          </cell>
          <cell r="AV8125" t="str">
            <v>sc</v>
          </cell>
        </row>
        <row r="8126">
          <cell r="AP8126">
            <v>509356</v>
          </cell>
          <cell r="AQ8126">
            <v>16004623</v>
          </cell>
          <cell r="AR8126">
            <v>16</v>
          </cell>
          <cell r="AS8126">
            <v>42412</v>
          </cell>
          <cell r="AT8126" t="str">
            <v>IDU-1806-2015 Contratado Mantenimiento Periódico IDU Arterial BRIGADA DE REACCIÓN VIAL -</v>
          </cell>
          <cell r="AV8126" t="str">
            <v>sc</v>
          </cell>
        </row>
        <row r="8127">
          <cell r="AP8127">
            <v>509358</v>
          </cell>
          <cell r="AQ8127">
            <v>16004623</v>
          </cell>
          <cell r="AR8127">
            <v>16</v>
          </cell>
          <cell r="AS8127">
            <v>42412</v>
          </cell>
          <cell r="AT8127" t="str">
            <v>IDU-1806-2015 Contratado Mantenimiento Periódico IDU Arterial BRIGADA DE REACCIÓN VIAL -</v>
          </cell>
          <cell r="AV8127" t="str">
            <v>sc</v>
          </cell>
        </row>
        <row r="8128">
          <cell r="AP8128">
            <v>509360</v>
          </cell>
          <cell r="AQ8128">
            <v>16004623</v>
          </cell>
          <cell r="AR8128">
            <v>16</v>
          </cell>
          <cell r="AS8128">
            <v>42412</v>
          </cell>
          <cell r="AT8128" t="str">
            <v>IDU-1806-2015 Contratado Mantenimiento Periódico IDU Arterial BRIGADA DE REACCIÓN VIAL -</v>
          </cell>
          <cell r="AV8128" t="str">
            <v>sc</v>
          </cell>
        </row>
        <row r="8129">
          <cell r="AP8129">
            <v>509362</v>
          </cell>
          <cell r="AQ8129">
            <v>16004623</v>
          </cell>
          <cell r="AR8129">
            <v>16</v>
          </cell>
          <cell r="AS8129">
            <v>42412</v>
          </cell>
          <cell r="AT8129" t="str">
            <v>IDU-1806-2015 Contratado Mantenimiento Periódico IDU Arterial BRIGADA DE REACCIÓN VIAL -</v>
          </cell>
          <cell r="AV8129" t="str">
            <v>sc</v>
          </cell>
        </row>
        <row r="8130">
          <cell r="AP8130">
            <v>509365</v>
          </cell>
          <cell r="AQ8130">
            <v>16000780</v>
          </cell>
          <cell r="AR8130">
            <v>16</v>
          </cell>
          <cell r="AS8130">
            <v>42412</v>
          </cell>
          <cell r="AT8130" t="str">
            <v>IDU-1806-2015 Contratado Mantenimiento Periódico IDU Arterial BRIGADA DE REACCIÓN VIAL -</v>
          </cell>
          <cell r="AV8130" t="str">
            <v>sc</v>
          </cell>
        </row>
        <row r="8131">
          <cell r="AP8131">
            <v>509367</v>
          </cell>
          <cell r="AQ8131">
            <v>16000780</v>
          </cell>
          <cell r="AR8131">
            <v>16</v>
          </cell>
          <cell r="AS8131">
            <v>42412</v>
          </cell>
          <cell r="AT8131" t="str">
            <v>IDU-1806-2015 Contratado Mantenimiento Periódico IDU Arterial BRIGADA DE REACCIÓN VIAL -</v>
          </cell>
          <cell r="AV8131" t="str">
            <v>sc</v>
          </cell>
        </row>
        <row r="8132">
          <cell r="AP8132">
            <v>509369</v>
          </cell>
          <cell r="AQ8132">
            <v>16000780</v>
          </cell>
          <cell r="AR8132">
            <v>16</v>
          </cell>
          <cell r="AS8132">
            <v>42412</v>
          </cell>
          <cell r="AT8132" t="str">
            <v>IDU-1806-2015 Contratado Mantenimiento Periódico IDU Arterial BRIGADA DE REACCIÓN VIAL -</v>
          </cell>
          <cell r="AV8132" t="str">
            <v>sc</v>
          </cell>
        </row>
        <row r="8133">
          <cell r="AP8133">
            <v>509371</v>
          </cell>
          <cell r="AQ8133">
            <v>16000780</v>
          </cell>
          <cell r="AR8133">
            <v>16</v>
          </cell>
          <cell r="AS8133">
            <v>42412</v>
          </cell>
          <cell r="AT8133" t="str">
            <v>IDU-1806-2015 Contratado Mantenimiento Periódico IDU Arterial BRIGADA DE REACCIÓN VIAL -</v>
          </cell>
          <cell r="AV8133" t="str">
            <v>sc</v>
          </cell>
        </row>
        <row r="8134">
          <cell r="AP8134">
            <v>509374</v>
          </cell>
          <cell r="AQ8134">
            <v>16000507</v>
          </cell>
          <cell r="AR8134">
            <v>16</v>
          </cell>
          <cell r="AS8134">
            <v>42412</v>
          </cell>
          <cell r="AT8134" t="str">
            <v>IDU-1806-2015 Contratado Mantenimiento Periódico IDU Arterial BRIGADA DE REACCIÓN VIAL -</v>
          </cell>
          <cell r="AV8134" t="str">
            <v>sc</v>
          </cell>
        </row>
        <row r="8135">
          <cell r="AP8135">
            <v>509376</v>
          </cell>
          <cell r="AQ8135">
            <v>16000507</v>
          </cell>
          <cell r="AR8135">
            <v>16</v>
          </cell>
          <cell r="AS8135">
            <v>42412</v>
          </cell>
          <cell r="AT8135" t="str">
            <v>IDU-1806-2015 Contratado Mantenimiento Periódico IDU Arterial BRIGADA DE REACCIÓN VIAL -</v>
          </cell>
          <cell r="AV8135" t="str">
            <v>sc</v>
          </cell>
        </row>
        <row r="8136">
          <cell r="AP8136">
            <v>509378</v>
          </cell>
          <cell r="AQ8136">
            <v>16000507</v>
          </cell>
          <cell r="AR8136">
            <v>16</v>
          </cell>
          <cell r="AS8136">
            <v>42412</v>
          </cell>
          <cell r="AT8136" t="str">
            <v>IDU-1806-2015 Contratado Mantenimiento Periódico IDU Arterial BRIGADA DE REACCIÓN VIAL -</v>
          </cell>
          <cell r="AV8136" t="str">
            <v>sc</v>
          </cell>
        </row>
        <row r="8137">
          <cell r="AP8137">
            <v>509380</v>
          </cell>
          <cell r="AQ8137">
            <v>16000507</v>
          </cell>
          <cell r="AR8137">
            <v>16</v>
          </cell>
          <cell r="AS8137">
            <v>42412</v>
          </cell>
          <cell r="AT8137" t="str">
            <v>IDU-1806-2015 Contratado Mantenimiento Periódico IDU Arterial BRIGADA DE REACCIÓN VIAL -</v>
          </cell>
          <cell r="AV8137" t="str">
            <v>sc</v>
          </cell>
        </row>
        <row r="8138">
          <cell r="AP8138">
            <v>509383</v>
          </cell>
          <cell r="AQ8138">
            <v>16000366</v>
          </cell>
          <cell r="AR8138">
            <v>16</v>
          </cell>
          <cell r="AS8138">
            <v>42412</v>
          </cell>
          <cell r="AT8138" t="str">
            <v>IDU-1806-2015 Contratado Mantenimiento Periódico IDU Arterial BRIGADA DE REACCIÓN VIAL -</v>
          </cell>
          <cell r="AV8138" t="str">
            <v>sc</v>
          </cell>
        </row>
        <row r="8139">
          <cell r="AP8139">
            <v>509385</v>
          </cell>
          <cell r="AQ8139">
            <v>16000366</v>
          </cell>
          <cell r="AR8139">
            <v>16</v>
          </cell>
          <cell r="AS8139">
            <v>42412</v>
          </cell>
          <cell r="AT8139" t="str">
            <v>IDU-1806-2015 Contratado Mantenimiento Periódico IDU Arterial BRIGADA DE REACCIÓN VIAL -</v>
          </cell>
          <cell r="AV8139" t="str">
            <v>sc</v>
          </cell>
        </row>
        <row r="8140">
          <cell r="AP8140">
            <v>509387</v>
          </cell>
          <cell r="AQ8140">
            <v>16000366</v>
          </cell>
          <cell r="AR8140">
            <v>16</v>
          </cell>
          <cell r="AS8140">
            <v>42412</v>
          </cell>
          <cell r="AT8140" t="str">
            <v>IDU-1806-2015 Contratado Mantenimiento Periódico IDU Arterial BRIGADA DE REACCIÓN VIAL -</v>
          </cell>
          <cell r="AV8140" t="str">
            <v>sc</v>
          </cell>
        </row>
        <row r="8141">
          <cell r="AP8141">
            <v>509389</v>
          </cell>
          <cell r="AQ8141">
            <v>16000366</v>
          </cell>
          <cell r="AR8141">
            <v>16</v>
          </cell>
          <cell r="AS8141">
            <v>42412</v>
          </cell>
          <cell r="AT8141" t="str">
            <v>IDU-1806-2015 Contratado Mantenimiento Periódico IDU Arterial BRIGADA DE REACCIÓN VIAL -</v>
          </cell>
          <cell r="AV8141" t="str">
            <v>sc</v>
          </cell>
        </row>
        <row r="8142">
          <cell r="AP8142">
            <v>509392</v>
          </cell>
          <cell r="AQ8142">
            <v>16000434</v>
          </cell>
          <cell r="AR8142">
            <v>16</v>
          </cell>
          <cell r="AS8142">
            <v>42412</v>
          </cell>
          <cell r="AT8142" t="str">
            <v>IDU-1806-2015 Contratado Mantenimiento Periódico IDU Arterial BRIGADA DE REACCIÓN VIAL -</v>
          </cell>
          <cell r="AV8142" t="str">
            <v>sc</v>
          </cell>
        </row>
        <row r="8143">
          <cell r="AP8143">
            <v>509394</v>
          </cell>
          <cell r="AQ8143">
            <v>16000434</v>
          </cell>
          <cell r="AR8143">
            <v>16</v>
          </cell>
          <cell r="AS8143">
            <v>42412</v>
          </cell>
          <cell r="AT8143" t="str">
            <v>IDU-1806-2015 Contratado Mantenimiento Periódico IDU Arterial BRIGADA DE REACCIÓN VIAL -</v>
          </cell>
          <cell r="AV8143" t="str">
            <v>sc</v>
          </cell>
        </row>
        <row r="8144">
          <cell r="AP8144">
            <v>509396</v>
          </cell>
          <cell r="AQ8144">
            <v>16000434</v>
          </cell>
          <cell r="AR8144">
            <v>16</v>
          </cell>
          <cell r="AS8144">
            <v>42412</v>
          </cell>
          <cell r="AT8144" t="str">
            <v>IDU-1806-2015 Contratado Mantenimiento Periódico IDU Arterial BRIGADA DE REACCIÓN VIAL -</v>
          </cell>
          <cell r="AV8144" t="str">
            <v>sc</v>
          </cell>
        </row>
        <row r="8145">
          <cell r="AP8145">
            <v>509398</v>
          </cell>
          <cell r="AQ8145">
            <v>16000434</v>
          </cell>
          <cell r="AR8145">
            <v>16</v>
          </cell>
          <cell r="AS8145">
            <v>42412</v>
          </cell>
          <cell r="AT8145" t="str">
            <v>IDU-1806-2015 Contratado Mantenimiento Periódico IDU Arterial BRIGADA DE REACCIÓN VIAL -</v>
          </cell>
          <cell r="AV8145" t="str">
            <v>sc</v>
          </cell>
        </row>
        <row r="8146">
          <cell r="AP8146">
            <v>511687</v>
          </cell>
          <cell r="AQ8146">
            <v>16002543</v>
          </cell>
          <cell r="AR8146">
            <v>16</v>
          </cell>
          <cell r="AS8146">
            <v>42313</v>
          </cell>
          <cell r="AT8146" t="str">
            <v>IDU-1825-2013 Terminado Acciones de Movilidad IDU Arterial  -</v>
          </cell>
          <cell r="AV8146" t="str">
            <v>sc</v>
          </cell>
        </row>
        <row r="8147">
          <cell r="AP8147">
            <v>511748</v>
          </cell>
          <cell r="AQ8147">
            <v>16002180</v>
          </cell>
          <cell r="AR8147">
            <v>16</v>
          </cell>
          <cell r="AS8147">
            <v>41411</v>
          </cell>
          <cell r="AT8147" t="str">
            <v>SD Terminado Mantenimiento Periódico UAERMV Arterial  -</v>
          </cell>
          <cell r="AV8147" t="str">
            <v>sc</v>
          </cell>
        </row>
        <row r="8148">
          <cell r="AP8148">
            <v>511752</v>
          </cell>
          <cell r="AQ8148">
            <v>16002180</v>
          </cell>
          <cell r="AR8148">
            <v>16</v>
          </cell>
          <cell r="AS8148">
            <v>41411</v>
          </cell>
          <cell r="AT8148" t="str">
            <v>SD Terminado Mantenimiento Periódico UAERMV Arterial  -</v>
          </cell>
          <cell r="AV8148" t="str">
            <v>sc</v>
          </cell>
        </row>
        <row r="8149">
          <cell r="AP8149">
            <v>511901</v>
          </cell>
          <cell r="AQ8149">
            <v>16001026</v>
          </cell>
          <cell r="AR8149">
            <v>16</v>
          </cell>
          <cell r="AS8149">
            <v>41912</v>
          </cell>
          <cell r="AT8149" t="str">
            <v>SD Terminado Mantenimiento Periódico UAERMV Arterial  -</v>
          </cell>
          <cell r="AV8149" t="str">
            <v>sc</v>
          </cell>
        </row>
        <row r="8150">
          <cell r="AP8150">
            <v>511905</v>
          </cell>
          <cell r="AQ8150">
            <v>16001026</v>
          </cell>
          <cell r="AR8150">
            <v>16</v>
          </cell>
          <cell r="AS8150">
            <v>41912</v>
          </cell>
          <cell r="AT8150" t="str">
            <v>SD Terminado Mantenimiento Periódico UAERMV Arterial  -</v>
          </cell>
          <cell r="AV8150" t="str">
            <v>sc</v>
          </cell>
        </row>
        <row r="8151">
          <cell r="AP8151">
            <v>511915</v>
          </cell>
          <cell r="AQ8151">
            <v>16004490</v>
          </cell>
          <cell r="AR8151">
            <v>16</v>
          </cell>
          <cell r="AS8151">
            <v>42313</v>
          </cell>
          <cell r="AT8151" t="str">
            <v>IDU-1825-2013 Terminado Acciones de Movilidad IDU Arterial  -</v>
          </cell>
          <cell r="AV8151" t="str">
            <v>sc</v>
          </cell>
        </row>
        <row r="8152">
          <cell r="AP8152">
            <v>511929</v>
          </cell>
          <cell r="AQ8152">
            <v>16001492</v>
          </cell>
          <cell r="AR8152">
            <v>16</v>
          </cell>
          <cell r="AS8152">
            <v>42313</v>
          </cell>
          <cell r="AT8152" t="str">
            <v>IDU-1825-2013 Terminado Acciones de Movilidad IDU Arterial  -</v>
          </cell>
          <cell r="AV8152" t="str">
            <v>sc</v>
          </cell>
        </row>
        <row r="8153">
          <cell r="AP8153">
            <v>511957</v>
          </cell>
          <cell r="AQ8153">
            <v>16000816</v>
          </cell>
          <cell r="AR8153">
            <v>16</v>
          </cell>
          <cell r="AS8153">
            <v>42313</v>
          </cell>
          <cell r="AT8153" t="str">
            <v>IDU-1825-2013 Terminado Acciones de Movilidad IDU Arterial  -</v>
          </cell>
          <cell r="AV8153" t="str">
            <v>sc</v>
          </cell>
        </row>
        <row r="8154">
          <cell r="AP8154">
            <v>511964</v>
          </cell>
          <cell r="AQ8154">
            <v>16000638</v>
          </cell>
          <cell r="AR8154">
            <v>16</v>
          </cell>
          <cell r="AS8154">
            <v>42313</v>
          </cell>
          <cell r="AT8154" t="str">
            <v>IDU-1825-2013 Terminado Acciones de Movilidad IDU Arterial  -</v>
          </cell>
          <cell r="AV8154" t="str">
            <v>sc</v>
          </cell>
        </row>
        <row r="8155">
          <cell r="AP8155">
            <v>511971</v>
          </cell>
          <cell r="AQ8155">
            <v>16000444</v>
          </cell>
          <cell r="AR8155">
            <v>16</v>
          </cell>
          <cell r="AS8155">
            <v>42313</v>
          </cell>
          <cell r="AT8155" t="str">
            <v>IDU-1825-2013 Terminado Acciones de Movilidad IDU Arterial  -</v>
          </cell>
          <cell r="AV8155" t="str">
            <v>sc</v>
          </cell>
        </row>
        <row r="8156">
          <cell r="AP8156">
            <v>511978</v>
          </cell>
          <cell r="AQ8156">
            <v>16001368</v>
          </cell>
          <cell r="AR8156">
            <v>16</v>
          </cell>
          <cell r="AS8156">
            <v>42313</v>
          </cell>
          <cell r="AT8156" t="str">
            <v>IDU-1825-2013 Terminado Acciones de Movilidad IDU Arterial  -</v>
          </cell>
          <cell r="AV8156" t="str">
            <v>sc</v>
          </cell>
        </row>
        <row r="8157">
          <cell r="AP8157">
            <v>511982</v>
          </cell>
          <cell r="AQ8157">
            <v>16001368</v>
          </cell>
          <cell r="AR8157">
            <v>16</v>
          </cell>
          <cell r="AS8157">
            <v>42313</v>
          </cell>
          <cell r="AT8157" t="str">
            <v>IDU-1825-2013 Terminado Acciones de Movilidad IDU Arterial  -</v>
          </cell>
          <cell r="AV8157" t="str">
            <v>sc</v>
          </cell>
        </row>
        <row r="8158">
          <cell r="AP8158">
            <v>512819</v>
          </cell>
          <cell r="AQ8158">
            <v>16002578</v>
          </cell>
          <cell r="AR8158">
            <v>16</v>
          </cell>
          <cell r="AS8158">
            <v>42313</v>
          </cell>
          <cell r="AT8158" t="str">
            <v>IDU-1825-2013 Terminado Acciones de Movilidad IDU Arterial  -</v>
          </cell>
          <cell r="AV8158" t="str">
            <v>sc</v>
          </cell>
        </row>
        <row r="8159">
          <cell r="AP8159">
            <v>513542</v>
          </cell>
          <cell r="AQ8159">
            <v>16003102</v>
          </cell>
          <cell r="AR8159">
            <v>16</v>
          </cell>
          <cell r="AS8159">
            <v>41772</v>
          </cell>
          <cell r="AT8159" t="str">
            <v>SD Terminado Mantenimiento Periódico UAERMV Arterial  -</v>
          </cell>
          <cell r="AV8159" t="str">
            <v>sc</v>
          </cell>
        </row>
        <row r="8160">
          <cell r="AP8160">
            <v>513544</v>
          </cell>
          <cell r="AQ8160">
            <v>16003102</v>
          </cell>
          <cell r="AR8160">
            <v>16</v>
          </cell>
          <cell r="AS8160">
            <v>42661</v>
          </cell>
          <cell r="AT8160" t="str">
            <v>SD Terminado Mantenimiento Periódico UAERMV Arterial SD Aclaración reporte ejecución mayo 2016-</v>
          </cell>
          <cell r="AV8160" t="str">
            <v>sc</v>
          </cell>
        </row>
        <row r="8161">
          <cell r="AP8161">
            <v>513547</v>
          </cell>
          <cell r="AQ8161">
            <v>16003489</v>
          </cell>
          <cell r="AR8161">
            <v>16</v>
          </cell>
          <cell r="AS8161">
            <v>42611</v>
          </cell>
          <cell r="AT8161" t="str">
            <v>SD Terminado Mantenimiento Periódico UAERMV Arterial  -</v>
          </cell>
          <cell r="AV8161" t="str">
            <v>sc</v>
          </cell>
        </row>
        <row r="8162">
          <cell r="AP8162">
            <v>513549</v>
          </cell>
          <cell r="AQ8162">
            <v>16003489</v>
          </cell>
          <cell r="AR8162">
            <v>16</v>
          </cell>
          <cell r="AS8162">
            <v>42611</v>
          </cell>
          <cell r="AT8162" t="str">
            <v>SD Terminado Mantenimiento Periódico UAERMV Arterial  -</v>
          </cell>
          <cell r="AV8162" t="str">
            <v>sc</v>
          </cell>
        </row>
        <row r="8163">
          <cell r="AP8163">
            <v>513552</v>
          </cell>
          <cell r="AQ8163">
            <v>16003704</v>
          </cell>
          <cell r="AR8163">
            <v>16</v>
          </cell>
          <cell r="AS8163">
            <v>42661</v>
          </cell>
          <cell r="AT8163" t="str">
            <v>SD Terminado Mantenimiento Periódico UAERMV Arterial SD Aclaración reporte ejecución mayo 2016-</v>
          </cell>
          <cell r="AV8163" t="str">
            <v>sc</v>
          </cell>
        </row>
        <row r="8164">
          <cell r="AP8164">
            <v>513554</v>
          </cell>
          <cell r="AQ8164">
            <v>16003704</v>
          </cell>
          <cell r="AR8164">
            <v>16</v>
          </cell>
          <cell r="AS8164">
            <v>42661</v>
          </cell>
          <cell r="AT8164" t="str">
            <v>SD Terminado Mantenimiento Periódico UAERMV Arterial SD Aclaración reporte ejecución mayo 2016-</v>
          </cell>
          <cell r="AV8164" t="str">
            <v>sc</v>
          </cell>
        </row>
        <row r="8165">
          <cell r="AP8165">
            <v>513557</v>
          </cell>
          <cell r="AQ8165">
            <v>16003404</v>
          </cell>
          <cell r="AR8165">
            <v>16</v>
          </cell>
          <cell r="AS8165">
            <v>42667</v>
          </cell>
          <cell r="AT8165" t="str">
            <v>SD Terminado Mantenimiento Periódico UAERMV Arterial SD -</v>
          </cell>
          <cell r="AV8165" t="str">
            <v>sc</v>
          </cell>
        </row>
        <row r="8166">
          <cell r="AP8166">
            <v>513559</v>
          </cell>
          <cell r="AQ8166">
            <v>16003404</v>
          </cell>
          <cell r="AR8166">
            <v>16</v>
          </cell>
          <cell r="AS8166">
            <v>42313</v>
          </cell>
          <cell r="AT8166" t="str">
            <v>IDU-70-2008 Terminado Acciones de Movilidad IDU Arterial  -</v>
          </cell>
          <cell r="AV8166" t="str">
            <v>sc</v>
          </cell>
        </row>
        <row r="8167">
          <cell r="AP8167">
            <v>513562</v>
          </cell>
          <cell r="AQ8167">
            <v>16003353</v>
          </cell>
          <cell r="AR8167">
            <v>16</v>
          </cell>
          <cell r="AS8167">
            <v>42667</v>
          </cell>
          <cell r="AT8167" t="str">
            <v>SD Terminado Mantenimiento Periódico UAERMV Arterial SD -</v>
          </cell>
          <cell r="AV8167" t="str">
            <v>sc</v>
          </cell>
        </row>
        <row r="8168">
          <cell r="AP8168">
            <v>513564</v>
          </cell>
          <cell r="AQ8168">
            <v>16003353</v>
          </cell>
          <cell r="AR8168">
            <v>16</v>
          </cell>
          <cell r="AS8168">
            <v>42667</v>
          </cell>
          <cell r="AT8168" t="str">
            <v>SD Terminado Mantenimiento Periódico UAERMV Arterial SD -</v>
          </cell>
          <cell r="AV8168" t="str">
            <v>sc</v>
          </cell>
        </row>
        <row r="8169">
          <cell r="AP8169">
            <v>513567</v>
          </cell>
          <cell r="AQ8169">
            <v>16003306</v>
          </cell>
          <cell r="AR8169">
            <v>16</v>
          </cell>
          <cell r="AS8169">
            <v>42667</v>
          </cell>
          <cell r="AT8169" t="str">
            <v>SD Terminado Mantenimiento Periódico UAERMV Arterial SD -</v>
          </cell>
          <cell r="AV8169" t="str">
            <v>sc</v>
          </cell>
        </row>
        <row r="8170">
          <cell r="AP8170">
            <v>513569</v>
          </cell>
          <cell r="AQ8170">
            <v>16003306</v>
          </cell>
          <cell r="AR8170">
            <v>16</v>
          </cell>
          <cell r="AS8170">
            <v>42611</v>
          </cell>
          <cell r="AT8170" t="str">
            <v>SD Terminado Mantenimiento Periódico UAERMV Arterial  -</v>
          </cell>
          <cell r="AV8170" t="str">
            <v>sc</v>
          </cell>
        </row>
        <row r="8171">
          <cell r="AP8171">
            <v>513577</v>
          </cell>
          <cell r="AQ8171">
            <v>16002647</v>
          </cell>
          <cell r="AR8171">
            <v>16</v>
          </cell>
          <cell r="AS8171">
            <v>42661</v>
          </cell>
          <cell r="AT8171" t="str">
            <v>SD Terminado Mantenimiento Periódico UAERMV Arterial SD Aclaración reporte ejecución mayo 2016-</v>
          </cell>
          <cell r="AV8171" t="str">
            <v>sc</v>
          </cell>
        </row>
        <row r="8172">
          <cell r="AP8172">
            <v>513579</v>
          </cell>
          <cell r="AQ8172">
            <v>16002647</v>
          </cell>
          <cell r="AR8172">
            <v>16</v>
          </cell>
          <cell r="AS8172">
            <v>42661</v>
          </cell>
          <cell r="AT8172" t="str">
            <v>SD Terminado Mantenimiento Periódico UAERMV Arterial SD Aclaración reporte ejecución mayo 2016-</v>
          </cell>
          <cell r="AV8172" t="str">
            <v>sc</v>
          </cell>
        </row>
        <row r="8173">
          <cell r="AP8173">
            <v>513584</v>
          </cell>
          <cell r="AQ8173">
            <v>16002928</v>
          </cell>
          <cell r="AR8173">
            <v>16</v>
          </cell>
          <cell r="AS8173">
            <v>42667</v>
          </cell>
          <cell r="AT8173" t="str">
            <v>SD Terminado Mantenimiento Periódico UAERMV Arterial SD -</v>
          </cell>
          <cell r="AV8173" t="str">
            <v>sc</v>
          </cell>
        </row>
        <row r="8174">
          <cell r="AP8174">
            <v>513597</v>
          </cell>
          <cell r="AQ8174">
            <v>16002723</v>
          </cell>
          <cell r="AR8174">
            <v>16</v>
          </cell>
          <cell r="AS8174">
            <v>42661</v>
          </cell>
          <cell r="AT8174" t="str">
            <v>SD Terminado Mantenimiento Periódico UAERMV Arterial SD Aclaración reporte ejecución mayo 2016-</v>
          </cell>
          <cell r="AV8174" t="str">
            <v>sc</v>
          </cell>
        </row>
        <row r="8175">
          <cell r="AP8175">
            <v>513599</v>
          </cell>
          <cell r="AQ8175">
            <v>16002723</v>
          </cell>
          <cell r="AR8175">
            <v>16</v>
          </cell>
          <cell r="AS8175">
            <v>42661</v>
          </cell>
          <cell r="AT8175" t="str">
            <v>SD Terminado Mantenimiento Periódico UAERMV Arterial SD Aclaración reporte ejecución mayo 2016-</v>
          </cell>
          <cell r="AV8175" t="str">
            <v>sc</v>
          </cell>
        </row>
        <row r="8176">
          <cell r="AP8176">
            <v>513604</v>
          </cell>
          <cell r="AQ8176">
            <v>16002804</v>
          </cell>
          <cell r="AR8176">
            <v>16</v>
          </cell>
          <cell r="AS8176">
            <v>42661</v>
          </cell>
          <cell r="AT8176" t="str">
            <v>SD Terminado Mantenimiento Periódico UAERMV Arterial SD Aclaración reporte ejecución mayo 2016-</v>
          </cell>
          <cell r="AV8176" t="str">
            <v>sc</v>
          </cell>
        </row>
        <row r="8177">
          <cell r="AP8177">
            <v>513609</v>
          </cell>
          <cell r="AQ8177">
            <v>16002835</v>
          </cell>
          <cell r="AR8177">
            <v>16</v>
          </cell>
          <cell r="AS8177">
            <v>42661</v>
          </cell>
          <cell r="AT8177" t="str">
            <v>SD Terminado Mantenimiento Periódico UAERMV Arterial SD Aclaración reporte ejecución mayo 2016-</v>
          </cell>
          <cell r="AV8177" t="str">
            <v>sc</v>
          </cell>
        </row>
        <row r="8178">
          <cell r="AP8178">
            <v>513614</v>
          </cell>
          <cell r="AQ8178">
            <v>16002869</v>
          </cell>
          <cell r="AR8178">
            <v>16</v>
          </cell>
          <cell r="AS8178">
            <v>42661</v>
          </cell>
          <cell r="AT8178" t="str">
            <v>SD Terminado Mantenimiento Periódico UAERMV Arterial SD Aclaración reporte ejecución mayo 2016-</v>
          </cell>
          <cell r="AV8178" t="str">
            <v>sc</v>
          </cell>
        </row>
        <row r="8179">
          <cell r="AP8179">
            <v>513619</v>
          </cell>
          <cell r="AQ8179">
            <v>16002906</v>
          </cell>
          <cell r="AR8179">
            <v>16</v>
          </cell>
          <cell r="AS8179">
            <v>42661</v>
          </cell>
          <cell r="AT8179" t="str">
            <v>SD Terminado Mantenimiento Periódico UAERMV Arterial SD Aclaración reporte ejecución mayo 2016-</v>
          </cell>
          <cell r="AV8179" t="str">
            <v>sc</v>
          </cell>
        </row>
        <row r="8180">
          <cell r="AP8180">
            <v>513713</v>
          </cell>
          <cell r="AQ8180">
            <v>16001804</v>
          </cell>
          <cell r="AR8180">
            <v>16</v>
          </cell>
          <cell r="AS8180">
            <v>41912</v>
          </cell>
          <cell r="AT8180" t="str">
            <v>SD Terminado Mantenimiento Periódico UAERMV Arterial  -</v>
          </cell>
          <cell r="AV8180" t="str">
            <v>sc</v>
          </cell>
        </row>
        <row r="8181">
          <cell r="AP8181">
            <v>513715</v>
          </cell>
          <cell r="AQ8181">
            <v>16001804</v>
          </cell>
          <cell r="AR8181">
            <v>16</v>
          </cell>
          <cell r="AS8181">
            <v>41912</v>
          </cell>
          <cell r="AT8181" t="str">
            <v>SD Terminado Mantenimiento Periódico UAERMV Arterial  -</v>
          </cell>
          <cell r="AV8181" t="str">
            <v>sc</v>
          </cell>
        </row>
        <row r="8182">
          <cell r="AP8182">
            <v>513728</v>
          </cell>
          <cell r="AQ8182">
            <v>16001667</v>
          </cell>
          <cell r="AR8182">
            <v>16</v>
          </cell>
          <cell r="AS8182">
            <v>41942</v>
          </cell>
          <cell r="AT8182" t="str">
            <v>SD Terminado Mantenimiento Periódico UAERMV Arterial  -</v>
          </cell>
          <cell r="AV8182" t="str">
            <v>sc</v>
          </cell>
        </row>
        <row r="8183">
          <cell r="AP8183">
            <v>513730</v>
          </cell>
          <cell r="AQ8183">
            <v>16001667</v>
          </cell>
          <cell r="AR8183">
            <v>16</v>
          </cell>
          <cell r="AS8183">
            <v>41942</v>
          </cell>
          <cell r="AT8183" t="str">
            <v>SD Terminado Mantenimiento Periódico UAERMV Arterial  -</v>
          </cell>
          <cell r="AV8183" t="str">
            <v>sc</v>
          </cell>
        </row>
        <row r="8184">
          <cell r="AP8184">
            <v>513738</v>
          </cell>
          <cell r="AQ8184">
            <v>16001504</v>
          </cell>
          <cell r="AR8184">
            <v>16</v>
          </cell>
          <cell r="AS8184">
            <v>41411</v>
          </cell>
          <cell r="AT8184" t="str">
            <v>SD Terminado Mantenimiento Periódico UAERMV Arterial  -</v>
          </cell>
          <cell r="AV8184" t="str">
            <v>sc</v>
          </cell>
        </row>
        <row r="8185">
          <cell r="AP8185">
            <v>513740</v>
          </cell>
          <cell r="AQ8185">
            <v>16001504</v>
          </cell>
          <cell r="AR8185">
            <v>16</v>
          </cell>
          <cell r="AS8185">
            <v>41411</v>
          </cell>
          <cell r="AT8185" t="str">
            <v>SD Terminado Mantenimiento Periódico UAERMV Arterial  -</v>
          </cell>
          <cell r="AV8185" t="str">
            <v>sc</v>
          </cell>
        </row>
        <row r="8186">
          <cell r="AP8186">
            <v>513751</v>
          </cell>
          <cell r="AQ8186">
            <v>16001540</v>
          </cell>
          <cell r="AR8186">
            <v>16</v>
          </cell>
          <cell r="AS8186">
            <v>41411</v>
          </cell>
          <cell r="AT8186" t="str">
            <v>SD Terminado Mantenimiento Periódico UAERMV Arterial  -</v>
          </cell>
          <cell r="AV8186" t="str">
            <v>sc</v>
          </cell>
        </row>
        <row r="8187">
          <cell r="AP8187">
            <v>513753</v>
          </cell>
          <cell r="AQ8187">
            <v>16001540</v>
          </cell>
          <cell r="AR8187">
            <v>16</v>
          </cell>
          <cell r="AS8187">
            <v>41411</v>
          </cell>
          <cell r="AT8187" t="str">
            <v>SD Terminado Mantenimiento Periódico UAERMV Arterial  -</v>
          </cell>
          <cell r="AV8187" t="str">
            <v>sc</v>
          </cell>
        </row>
        <row r="8188">
          <cell r="AP8188">
            <v>513778</v>
          </cell>
          <cell r="AQ8188">
            <v>16004639</v>
          </cell>
          <cell r="AR8188">
            <v>16</v>
          </cell>
          <cell r="AS8188">
            <v>41411</v>
          </cell>
          <cell r="AT8188" t="str">
            <v>SD Terminado Mantenimiento Periódico UAERMV Arterial  -</v>
          </cell>
          <cell r="AV8188" t="str">
            <v>sc</v>
          </cell>
        </row>
        <row r="8189">
          <cell r="AP8189">
            <v>513780</v>
          </cell>
          <cell r="AQ8189">
            <v>16004639</v>
          </cell>
          <cell r="AR8189">
            <v>16</v>
          </cell>
          <cell r="AS8189">
            <v>41411</v>
          </cell>
          <cell r="AT8189" t="str">
            <v>SD Terminado Mantenimiento Periódico UAERMV Arterial  -</v>
          </cell>
          <cell r="AV8189" t="str">
            <v>sc</v>
          </cell>
        </row>
        <row r="8190">
          <cell r="AP8190">
            <v>513788</v>
          </cell>
          <cell r="AQ8190">
            <v>16001081</v>
          </cell>
          <cell r="AR8190">
            <v>16</v>
          </cell>
          <cell r="AS8190">
            <v>41942</v>
          </cell>
          <cell r="AT8190" t="str">
            <v>SD Terminado Mantenimiento Periódico UAERMV Arterial  -</v>
          </cell>
          <cell r="AV8190" t="str">
            <v>sc</v>
          </cell>
        </row>
        <row r="8191">
          <cell r="AP8191">
            <v>513790</v>
          </cell>
          <cell r="AQ8191">
            <v>16001081</v>
          </cell>
          <cell r="AR8191">
            <v>16</v>
          </cell>
          <cell r="AS8191">
            <v>41942</v>
          </cell>
          <cell r="AT8191" t="str">
            <v>SD Terminado Mantenimiento Periódico UAERMV Arterial  -</v>
          </cell>
          <cell r="AV8191" t="str">
            <v>sc</v>
          </cell>
        </row>
        <row r="8192">
          <cell r="AP8192">
            <v>513793</v>
          </cell>
          <cell r="AQ8192">
            <v>16001326</v>
          </cell>
          <cell r="AR8192">
            <v>16</v>
          </cell>
          <cell r="AS8192">
            <v>41912</v>
          </cell>
          <cell r="AT8192" t="str">
            <v>CONV-IDU-1323-2013 Terminado Mantenimiento Periódico UAERMV Arterial  -</v>
          </cell>
          <cell r="AV8192" t="str">
            <v>sc</v>
          </cell>
        </row>
        <row r="8193">
          <cell r="AP8193">
            <v>513795</v>
          </cell>
          <cell r="AQ8193">
            <v>16001326</v>
          </cell>
          <cell r="AR8193">
            <v>16</v>
          </cell>
          <cell r="AS8193">
            <v>41912</v>
          </cell>
          <cell r="AT8193" t="str">
            <v>CONV-IDU-1323-2013 Terminado Mantenimiento Periódico UAERMV Arterial  -</v>
          </cell>
          <cell r="AV8193" t="str">
            <v>sc</v>
          </cell>
        </row>
        <row r="8194">
          <cell r="AP8194">
            <v>513821</v>
          </cell>
          <cell r="AQ8194">
            <v>16001294</v>
          </cell>
          <cell r="AR8194">
            <v>16</v>
          </cell>
          <cell r="AS8194">
            <v>41411</v>
          </cell>
          <cell r="AT8194" t="str">
            <v>SD Terminado Mantenimiento Periódico UAERMV Arterial  -</v>
          </cell>
          <cell r="AV8194" t="str">
            <v>sc</v>
          </cell>
        </row>
        <row r="8195">
          <cell r="AP8195">
            <v>513823</v>
          </cell>
          <cell r="AQ8195">
            <v>16001294</v>
          </cell>
          <cell r="AR8195">
            <v>16</v>
          </cell>
          <cell r="AS8195">
            <v>41411</v>
          </cell>
          <cell r="AT8195" t="str">
            <v>SD Terminado Mantenimiento Periódico UAERMV Arterial  -</v>
          </cell>
          <cell r="AV8195" t="str">
            <v>sc</v>
          </cell>
        </row>
        <row r="8196">
          <cell r="AP8196">
            <v>513826</v>
          </cell>
          <cell r="AQ8196">
            <v>16000707</v>
          </cell>
          <cell r="AR8196">
            <v>16</v>
          </cell>
          <cell r="AS8196">
            <v>41772</v>
          </cell>
          <cell r="AT8196" t="str">
            <v>SD Terminado Mantenimiento Periódico UAERMV Arterial  -</v>
          </cell>
          <cell r="AV8196" t="str">
            <v>sc</v>
          </cell>
        </row>
        <row r="8197">
          <cell r="AP8197">
            <v>513828</v>
          </cell>
          <cell r="AQ8197">
            <v>16000707</v>
          </cell>
          <cell r="AR8197">
            <v>16</v>
          </cell>
          <cell r="AS8197">
            <v>41772</v>
          </cell>
          <cell r="AT8197" t="str">
            <v>SD Terminado Mantenimiento Periódico UAERMV Arterial  -</v>
          </cell>
          <cell r="AV8197" t="str">
            <v>sc</v>
          </cell>
        </row>
        <row r="8198">
          <cell r="AP8198">
            <v>513851</v>
          </cell>
          <cell r="AQ8198">
            <v>16001237</v>
          </cell>
          <cell r="AR8198">
            <v>16</v>
          </cell>
          <cell r="AS8198">
            <v>41411</v>
          </cell>
          <cell r="AT8198" t="str">
            <v>SD Terminado Mantenimiento Periódico UAERMV Arterial  -</v>
          </cell>
          <cell r="AV8198" t="str">
            <v>sc</v>
          </cell>
        </row>
        <row r="8199">
          <cell r="AP8199">
            <v>513853</v>
          </cell>
          <cell r="AQ8199">
            <v>16001237</v>
          </cell>
          <cell r="AR8199">
            <v>16</v>
          </cell>
          <cell r="AS8199">
            <v>41411</v>
          </cell>
          <cell r="AT8199" t="str">
            <v>SD Terminado Mantenimiento Periódico UAERMV Arterial  -</v>
          </cell>
          <cell r="AV8199" t="str">
            <v>sc</v>
          </cell>
        </row>
        <row r="8200">
          <cell r="AP8200">
            <v>513871</v>
          </cell>
          <cell r="AQ8200">
            <v>16001266</v>
          </cell>
          <cell r="AR8200">
            <v>16</v>
          </cell>
          <cell r="AS8200">
            <v>41411</v>
          </cell>
          <cell r="AT8200" t="str">
            <v>SD Terminado Mantenimiento Periódico UAERMV Arterial  -</v>
          </cell>
          <cell r="AV8200" t="str">
            <v>sc</v>
          </cell>
        </row>
        <row r="8201">
          <cell r="AP8201">
            <v>513873</v>
          </cell>
          <cell r="AQ8201">
            <v>16001266</v>
          </cell>
          <cell r="AR8201">
            <v>16</v>
          </cell>
          <cell r="AS8201">
            <v>41411</v>
          </cell>
          <cell r="AT8201" t="str">
            <v>SD Terminado Mantenimiento Periódico UAERMV Arterial  -</v>
          </cell>
          <cell r="AV8201" t="str">
            <v>sc</v>
          </cell>
        </row>
        <row r="8202">
          <cell r="AP8202">
            <v>513881</v>
          </cell>
          <cell r="AQ8202">
            <v>16000549</v>
          </cell>
          <cell r="AR8202">
            <v>16</v>
          </cell>
          <cell r="AS8202">
            <v>41411</v>
          </cell>
          <cell r="AT8202" t="str">
            <v>SD Terminado Mantenimiento Periódico UAERMV Arterial  -</v>
          </cell>
          <cell r="AV8202" t="str">
            <v>sc</v>
          </cell>
        </row>
        <row r="8203">
          <cell r="AP8203">
            <v>513883</v>
          </cell>
          <cell r="AQ8203">
            <v>16000549</v>
          </cell>
          <cell r="AR8203">
            <v>16</v>
          </cell>
          <cell r="AS8203">
            <v>41411</v>
          </cell>
          <cell r="AT8203" t="str">
            <v>SD Terminado Mantenimiento Periódico UAERMV Arterial  -</v>
          </cell>
          <cell r="AV8203" t="str">
            <v>sc</v>
          </cell>
        </row>
        <row r="8204">
          <cell r="AP8204">
            <v>514106</v>
          </cell>
          <cell r="AQ8204">
            <v>16002480</v>
          </cell>
          <cell r="AR8204">
            <v>16</v>
          </cell>
          <cell r="AS8204">
            <v>42550</v>
          </cell>
          <cell r="AT8204" t="str">
            <v>SD Terminado Parcheo UAERMV Arterial SD DECRETO 064/2015-</v>
          </cell>
          <cell r="AV8204" t="str">
            <v>sc</v>
          </cell>
        </row>
        <row r="8205">
          <cell r="AP8205">
            <v>514108</v>
          </cell>
          <cell r="AQ8205">
            <v>16002480</v>
          </cell>
          <cell r="AR8205">
            <v>16</v>
          </cell>
          <cell r="AS8205">
            <v>42723</v>
          </cell>
          <cell r="AT8205" t="str">
            <v>SD Terminado Mantenimiento Periódico UAERMV Arterial SD -</v>
          </cell>
          <cell r="AV8205" t="str">
            <v>sc</v>
          </cell>
        </row>
        <row r="8206">
          <cell r="AP8206">
            <v>514754</v>
          </cell>
          <cell r="AQ8206">
            <v>16003282</v>
          </cell>
          <cell r="AR8206">
            <v>16</v>
          </cell>
          <cell r="AS8206">
            <v>42667</v>
          </cell>
          <cell r="AT8206" t="str">
            <v>SD Terminado Mantenimiento Periódico UAERMV Arterial SD -</v>
          </cell>
          <cell r="AV8206" t="str">
            <v>sc</v>
          </cell>
        </row>
        <row r="8207">
          <cell r="AP8207">
            <v>514766</v>
          </cell>
          <cell r="AQ8207">
            <v>16004557</v>
          </cell>
          <cell r="AR8207">
            <v>16</v>
          </cell>
          <cell r="AS8207">
            <v>42661</v>
          </cell>
          <cell r="AT8207" t="str">
            <v>SD Terminado Mantenimiento Periódico UAERMV Arterial SD Aclaración reporte ejecución mayo 2016-</v>
          </cell>
          <cell r="AV8207" t="str">
            <v>sc</v>
          </cell>
        </row>
        <row r="8208">
          <cell r="AP8208">
            <v>514778</v>
          </cell>
          <cell r="AQ8208">
            <v>50001418</v>
          </cell>
          <cell r="AR8208">
            <v>16</v>
          </cell>
          <cell r="AS8208">
            <v>42661</v>
          </cell>
          <cell r="AT8208" t="str">
            <v>SD Terminado Mantenimiento Periódico UAERMV Arterial SD Aclaración reporte ejecución mayo 2016-</v>
          </cell>
          <cell r="AV8208" t="str">
            <v>sc</v>
          </cell>
        </row>
        <row r="8209">
          <cell r="AP8209">
            <v>514791</v>
          </cell>
          <cell r="AQ8209">
            <v>16002971</v>
          </cell>
          <cell r="AR8209">
            <v>16</v>
          </cell>
          <cell r="AS8209">
            <v>42667</v>
          </cell>
          <cell r="AT8209" t="str">
            <v>SD Terminado Mantenimiento Periódico UAERMV Arterial SD -</v>
          </cell>
          <cell r="AV8209" t="str">
            <v>sc</v>
          </cell>
        </row>
        <row r="8210">
          <cell r="AP8210">
            <v>520871</v>
          </cell>
          <cell r="AQ8210">
            <v>16000389</v>
          </cell>
          <cell r="AR8210">
            <v>16</v>
          </cell>
          <cell r="AS8210">
            <v>42313</v>
          </cell>
          <cell r="AT8210" t="str">
            <v>IDU-70-2008 Terminado Acciones de Movilidad IDU Arterial  -</v>
          </cell>
          <cell r="AV8210" t="str">
            <v>sc</v>
          </cell>
        </row>
        <row r="8211">
          <cell r="AP8211">
            <v>520882</v>
          </cell>
          <cell r="AQ8211">
            <v>16004539</v>
          </cell>
          <cell r="AR8211">
            <v>16</v>
          </cell>
          <cell r="AS8211">
            <v>42313</v>
          </cell>
          <cell r="AT8211" t="str">
            <v>IDU-70-2008 Terminado Acciones de Movilidad IDU Arterial  -</v>
          </cell>
          <cell r="AV8211" t="str">
            <v>sc</v>
          </cell>
        </row>
        <row r="8212">
          <cell r="AP8212">
            <v>520884</v>
          </cell>
          <cell r="AQ8212">
            <v>16004539</v>
          </cell>
          <cell r="AR8212">
            <v>16</v>
          </cell>
          <cell r="AS8212">
            <v>42760</v>
          </cell>
          <cell r="AT8212" t="str">
            <v>SD Terminado Parcheo UAERMV Arterial SD Reporte Ejecución diciembre de 2016-</v>
          </cell>
          <cell r="AV8212" t="str">
            <v>sc</v>
          </cell>
        </row>
        <row r="8213">
          <cell r="AP8213">
            <v>520910</v>
          </cell>
          <cell r="AQ8213">
            <v>16004539</v>
          </cell>
          <cell r="AR8213">
            <v>16</v>
          </cell>
          <cell r="AS8213">
            <v>42760</v>
          </cell>
          <cell r="AT8213" t="str">
            <v>SD Terminado Parcheo UAERMV Arterial SD Reporte Ejecución diciembre de 2016-</v>
          </cell>
          <cell r="AV8213" t="str">
            <v>sc</v>
          </cell>
        </row>
        <row r="8214">
          <cell r="AP8214">
            <v>520912</v>
          </cell>
          <cell r="AQ8214">
            <v>16004539</v>
          </cell>
          <cell r="AR8214">
            <v>16</v>
          </cell>
          <cell r="AS8214">
            <v>42760</v>
          </cell>
          <cell r="AT8214" t="str">
            <v>SD Terminado Parcheo UAERMV Arterial SD Reporte Ejecución diciembre de 2016-</v>
          </cell>
          <cell r="AV8214" t="str">
            <v>sc</v>
          </cell>
        </row>
        <row r="8215">
          <cell r="AP8215">
            <v>520944</v>
          </cell>
          <cell r="AQ8215">
            <v>16000092</v>
          </cell>
          <cell r="AR8215">
            <v>16</v>
          </cell>
          <cell r="AS8215">
            <v>42412</v>
          </cell>
          <cell r="AT8215" t="str">
            <v>IDU-1806-2015 Contratado Mantenimiento Periódico IDU Arterial BRIGADA DE REACCIÓN VIAL -</v>
          </cell>
          <cell r="AV8215" t="str">
            <v>sc</v>
          </cell>
        </row>
        <row r="8216">
          <cell r="AP8216">
            <v>520946</v>
          </cell>
          <cell r="AQ8216">
            <v>16000092</v>
          </cell>
          <cell r="AR8216">
            <v>16</v>
          </cell>
          <cell r="AS8216">
            <v>42412</v>
          </cell>
          <cell r="AT8216" t="str">
            <v>IDU-1806-2015 Contratado Mantenimiento Periódico IDU Arterial BRIGADA DE REACCIÓN VIAL -</v>
          </cell>
          <cell r="AV8216" t="str">
            <v>sc</v>
          </cell>
        </row>
        <row r="8217">
          <cell r="AP8217">
            <v>520948</v>
          </cell>
          <cell r="AQ8217">
            <v>16000092</v>
          </cell>
          <cell r="AR8217">
            <v>16</v>
          </cell>
          <cell r="AS8217">
            <v>42412</v>
          </cell>
          <cell r="AT8217" t="str">
            <v>IDU-1806-2015 Contratado Mantenimiento Periódico IDU Arterial BRIGADA DE REACCIÓN VIAL -</v>
          </cell>
          <cell r="AV8217" t="str">
            <v>sc</v>
          </cell>
        </row>
        <row r="8218">
          <cell r="AP8218">
            <v>520950</v>
          </cell>
          <cell r="AQ8218">
            <v>16000092</v>
          </cell>
          <cell r="AR8218">
            <v>16</v>
          </cell>
          <cell r="AS8218">
            <v>42412</v>
          </cell>
          <cell r="AT8218" t="str">
            <v>IDU-1806-2015 Contratado Mantenimiento Periódico IDU Arterial BRIGADA DE REACCIÓN VIAL -</v>
          </cell>
          <cell r="AV8218" t="str">
            <v>sc</v>
          </cell>
        </row>
        <row r="8219">
          <cell r="AP8219">
            <v>520953</v>
          </cell>
          <cell r="AQ8219">
            <v>16000135</v>
          </cell>
          <cell r="AR8219">
            <v>16</v>
          </cell>
          <cell r="AS8219">
            <v>42412</v>
          </cell>
          <cell r="AT8219" t="str">
            <v>IDU-1806-2015 Contratado Mantenimiento Periódico IDU Arterial BRIGADA DE REACCIÓN VIAL -</v>
          </cell>
          <cell r="AV8219" t="str">
            <v>sc</v>
          </cell>
        </row>
        <row r="8220">
          <cell r="AP8220">
            <v>520955</v>
          </cell>
          <cell r="AQ8220">
            <v>16000135</v>
          </cell>
          <cell r="AR8220">
            <v>16</v>
          </cell>
          <cell r="AS8220">
            <v>42412</v>
          </cell>
          <cell r="AT8220" t="str">
            <v>IDU-1806-2015 Contratado Mantenimiento Periódico IDU Arterial BRIGADA DE REACCIÓN VIAL -</v>
          </cell>
          <cell r="AV8220" t="str">
            <v>sc</v>
          </cell>
        </row>
        <row r="8221">
          <cell r="AP8221">
            <v>520957</v>
          </cell>
          <cell r="AQ8221">
            <v>16000135</v>
          </cell>
          <cell r="AR8221">
            <v>16</v>
          </cell>
          <cell r="AS8221">
            <v>42412</v>
          </cell>
          <cell r="AT8221" t="str">
            <v>IDU-1806-2015 Contratado Mantenimiento Periódico IDU Arterial BRIGADA DE REACCIÓN VIAL -</v>
          </cell>
          <cell r="AV8221" t="str">
            <v>sc</v>
          </cell>
        </row>
        <row r="8222">
          <cell r="AP8222">
            <v>520959</v>
          </cell>
          <cell r="AQ8222">
            <v>16000135</v>
          </cell>
          <cell r="AR8222">
            <v>16</v>
          </cell>
          <cell r="AS8222">
            <v>42412</v>
          </cell>
          <cell r="AT8222" t="str">
            <v>IDU-1806-2015 Contratado Mantenimiento Periódico IDU Arterial BRIGADA DE REACCIÓN VIAL -</v>
          </cell>
          <cell r="AV8222" t="str">
            <v>sc</v>
          </cell>
        </row>
        <row r="8223">
          <cell r="AP8223">
            <v>520962</v>
          </cell>
          <cell r="AQ8223">
            <v>16000160</v>
          </cell>
          <cell r="AR8223">
            <v>16</v>
          </cell>
          <cell r="AS8223">
            <v>42412</v>
          </cell>
          <cell r="AT8223" t="str">
            <v>IDU-1806-2015 Contratado Mantenimiento Periódico IDU Arterial BRIGADA DE REACCIÓN VIAL -</v>
          </cell>
          <cell r="AV8223" t="str">
            <v>sc</v>
          </cell>
        </row>
        <row r="8224">
          <cell r="AP8224">
            <v>520964</v>
          </cell>
          <cell r="AQ8224">
            <v>16000160</v>
          </cell>
          <cell r="AR8224">
            <v>16</v>
          </cell>
          <cell r="AS8224">
            <v>42412</v>
          </cell>
          <cell r="AT8224" t="str">
            <v>IDU-1806-2015 Contratado Mantenimiento Periódico IDU Arterial BRIGADA DE REACCIÓN VIAL -</v>
          </cell>
          <cell r="AV8224" t="str">
            <v>sc</v>
          </cell>
        </row>
        <row r="8225">
          <cell r="AP8225">
            <v>520966</v>
          </cell>
          <cell r="AQ8225">
            <v>16000160</v>
          </cell>
          <cell r="AR8225">
            <v>16</v>
          </cell>
          <cell r="AS8225">
            <v>42412</v>
          </cell>
          <cell r="AT8225" t="str">
            <v>IDU-1806-2015 Contratado Mantenimiento Periódico IDU Arterial BRIGADA DE REACCIÓN VIAL -</v>
          </cell>
          <cell r="AV8225" t="str">
            <v>sc</v>
          </cell>
        </row>
        <row r="8226">
          <cell r="AP8226">
            <v>520968</v>
          </cell>
          <cell r="AQ8226">
            <v>16000160</v>
          </cell>
          <cell r="AR8226">
            <v>16</v>
          </cell>
          <cell r="AS8226">
            <v>42412</v>
          </cell>
          <cell r="AT8226" t="str">
            <v>IDU-1806-2015 Contratado Mantenimiento Periódico IDU Arterial BRIGADA DE REACCIÓN VIAL -</v>
          </cell>
          <cell r="AV8226" t="str">
            <v>sc</v>
          </cell>
        </row>
        <row r="8227">
          <cell r="AP8227">
            <v>520971</v>
          </cell>
          <cell r="AQ8227">
            <v>16000185</v>
          </cell>
          <cell r="AR8227">
            <v>16</v>
          </cell>
          <cell r="AS8227">
            <v>42412</v>
          </cell>
          <cell r="AT8227" t="str">
            <v>IDU-1806-2015 Contratado Mantenimiento Periódico IDU Arterial BRIGADA DE REACCIÓN VIAL -</v>
          </cell>
          <cell r="AV8227" t="str">
            <v>sc</v>
          </cell>
        </row>
        <row r="8228">
          <cell r="AP8228">
            <v>520973</v>
          </cell>
          <cell r="AQ8228">
            <v>16000185</v>
          </cell>
          <cell r="AR8228">
            <v>16</v>
          </cell>
          <cell r="AS8228">
            <v>42412</v>
          </cell>
          <cell r="AT8228" t="str">
            <v>IDU-1806-2015 Contratado Mantenimiento Periódico IDU Arterial BRIGADA DE REACCIÓN VIAL -</v>
          </cell>
          <cell r="AV8228" t="str">
            <v>sc</v>
          </cell>
        </row>
        <row r="8229">
          <cell r="AP8229">
            <v>520975</v>
          </cell>
          <cell r="AQ8229">
            <v>16000185</v>
          </cell>
          <cell r="AR8229">
            <v>16</v>
          </cell>
          <cell r="AS8229">
            <v>42412</v>
          </cell>
          <cell r="AT8229" t="str">
            <v>IDU-1806-2015 Contratado Mantenimiento Periódico IDU Arterial BRIGADA DE REACCIÓN VIAL -</v>
          </cell>
          <cell r="AV8229" t="str">
            <v>sc</v>
          </cell>
        </row>
        <row r="8230">
          <cell r="AP8230">
            <v>520977</v>
          </cell>
          <cell r="AQ8230">
            <v>16000185</v>
          </cell>
          <cell r="AR8230">
            <v>16</v>
          </cell>
          <cell r="AS8230">
            <v>42412</v>
          </cell>
          <cell r="AT8230" t="str">
            <v>IDU-1806-2015 Contratado Mantenimiento Periódico IDU Arterial BRIGADA DE REACCIÓN VIAL -</v>
          </cell>
          <cell r="AV8230" t="str">
            <v>sc</v>
          </cell>
        </row>
        <row r="8231">
          <cell r="AP8231">
            <v>520980</v>
          </cell>
          <cell r="AQ8231">
            <v>16000215</v>
          </cell>
          <cell r="AR8231">
            <v>16</v>
          </cell>
          <cell r="AS8231">
            <v>42412</v>
          </cell>
          <cell r="AT8231" t="str">
            <v>IDU-1806-2015 Contratado Mantenimiento Periódico IDU Arterial BRIGADA DE REACCIÓN VIAL -</v>
          </cell>
          <cell r="AV8231" t="str">
            <v>sc</v>
          </cell>
        </row>
        <row r="8232">
          <cell r="AP8232">
            <v>520982</v>
          </cell>
          <cell r="AQ8232">
            <v>16000215</v>
          </cell>
          <cell r="AR8232">
            <v>16</v>
          </cell>
          <cell r="AS8232">
            <v>42412</v>
          </cell>
          <cell r="AT8232" t="str">
            <v>IDU-1806-2015 Contratado Mantenimiento Periódico IDU Arterial BRIGADA DE REACCIÓN VIAL -</v>
          </cell>
          <cell r="AV8232" t="str">
            <v>sc</v>
          </cell>
        </row>
        <row r="8233">
          <cell r="AP8233">
            <v>520984</v>
          </cell>
          <cell r="AQ8233">
            <v>16000215</v>
          </cell>
          <cell r="AR8233">
            <v>16</v>
          </cell>
          <cell r="AS8233">
            <v>42412</v>
          </cell>
          <cell r="AT8233" t="str">
            <v>IDU-1806-2015 Contratado Mantenimiento Periódico IDU Arterial BRIGADA DE REACCIÓN VIAL -</v>
          </cell>
          <cell r="AV8233" t="str">
            <v>sc</v>
          </cell>
        </row>
        <row r="8234">
          <cell r="AP8234">
            <v>520986</v>
          </cell>
          <cell r="AQ8234">
            <v>16000215</v>
          </cell>
          <cell r="AR8234">
            <v>16</v>
          </cell>
          <cell r="AS8234">
            <v>42412</v>
          </cell>
          <cell r="AT8234" t="str">
            <v>IDU-1806-2015 Contratado Mantenimiento Periódico IDU Arterial BRIGADA DE REACCIÓN VIAL -</v>
          </cell>
          <cell r="AV8234" t="str">
            <v>sc</v>
          </cell>
        </row>
        <row r="8235">
          <cell r="AP8235">
            <v>520989</v>
          </cell>
          <cell r="AQ8235">
            <v>16000249</v>
          </cell>
          <cell r="AR8235">
            <v>16</v>
          </cell>
          <cell r="AS8235">
            <v>42412</v>
          </cell>
          <cell r="AT8235" t="str">
            <v>IDU-1806-2015 Contratado Mantenimiento Periódico IDU Arterial BRIGADA DE REACCIÓN VIAL -</v>
          </cell>
          <cell r="AV8235" t="str">
            <v>sc</v>
          </cell>
        </row>
        <row r="8236">
          <cell r="AP8236">
            <v>520991</v>
          </cell>
          <cell r="AQ8236">
            <v>16000249</v>
          </cell>
          <cell r="AR8236">
            <v>16</v>
          </cell>
          <cell r="AS8236">
            <v>42412</v>
          </cell>
          <cell r="AT8236" t="str">
            <v>IDU-1806-2015 Contratado Mantenimiento Periódico IDU Arterial BRIGADA DE REACCIÓN VIAL -</v>
          </cell>
          <cell r="AV8236" t="str">
            <v>sc</v>
          </cell>
        </row>
        <row r="8237">
          <cell r="AP8237">
            <v>520993</v>
          </cell>
          <cell r="AQ8237">
            <v>16000249</v>
          </cell>
          <cell r="AR8237">
            <v>16</v>
          </cell>
          <cell r="AS8237">
            <v>42412</v>
          </cell>
          <cell r="AT8237" t="str">
            <v>IDU-1806-2015 Contratado Mantenimiento Periódico IDU Arterial BRIGADA DE REACCIÓN VIAL -</v>
          </cell>
          <cell r="AV8237" t="str">
            <v>sc</v>
          </cell>
        </row>
        <row r="8238">
          <cell r="AP8238">
            <v>520995</v>
          </cell>
          <cell r="AQ8238">
            <v>16000249</v>
          </cell>
          <cell r="AR8238">
            <v>16</v>
          </cell>
          <cell r="AS8238">
            <v>42412</v>
          </cell>
          <cell r="AT8238" t="str">
            <v>IDU-1806-2015 Contratado Mantenimiento Periódico IDU Arterial BRIGADA DE REACCIÓN VIAL -</v>
          </cell>
          <cell r="AV8238" t="str">
            <v>sc</v>
          </cell>
        </row>
        <row r="8239">
          <cell r="AP8239">
            <v>520998</v>
          </cell>
          <cell r="AQ8239">
            <v>16000262</v>
          </cell>
          <cell r="AR8239">
            <v>16</v>
          </cell>
          <cell r="AS8239">
            <v>42412</v>
          </cell>
          <cell r="AT8239" t="str">
            <v>IDU-1806-2015 Contratado Mantenimiento Periódico IDU Arterial BRIGADA DE REACCIÓN VIAL -</v>
          </cell>
          <cell r="AV8239" t="str">
            <v>sc</v>
          </cell>
        </row>
        <row r="8240">
          <cell r="AP8240">
            <v>521000</v>
          </cell>
          <cell r="AQ8240">
            <v>16000262</v>
          </cell>
          <cell r="AR8240">
            <v>16</v>
          </cell>
          <cell r="AS8240">
            <v>42412</v>
          </cell>
          <cell r="AT8240" t="str">
            <v>IDU-1806-2015 Contratado Mantenimiento Periódico IDU Arterial BRIGADA DE REACCIÓN VIAL -</v>
          </cell>
          <cell r="AV8240" t="str">
            <v>sc</v>
          </cell>
        </row>
        <row r="8241">
          <cell r="AP8241">
            <v>521002</v>
          </cell>
          <cell r="AQ8241">
            <v>16000262</v>
          </cell>
          <cell r="AR8241">
            <v>16</v>
          </cell>
          <cell r="AS8241">
            <v>42412</v>
          </cell>
          <cell r="AT8241" t="str">
            <v>IDU-1806-2015 Contratado Mantenimiento Periódico IDU Arterial BRIGADA DE REACCIÓN VIAL -</v>
          </cell>
          <cell r="AV8241" t="str">
            <v>sc</v>
          </cell>
        </row>
        <row r="8242">
          <cell r="AP8242">
            <v>521005</v>
          </cell>
          <cell r="AQ8242">
            <v>16000315</v>
          </cell>
          <cell r="AR8242">
            <v>16</v>
          </cell>
          <cell r="AS8242">
            <v>42412</v>
          </cell>
          <cell r="AT8242" t="str">
            <v>IDU-1806-2015 Contratado Mantenimiento Periódico IDU Arterial BRIGADA DE REACCIÓN VIAL -</v>
          </cell>
          <cell r="AV8242" t="str">
            <v>sc</v>
          </cell>
        </row>
        <row r="8243">
          <cell r="AP8243">
            <v>521007</v>
          </cell>
          <cell r="AQ8243">
            <v>16000315</v>
          </cell>
          <cell r="AR8243">
            <v>16</v>
          </cell>
          <cell r="AS8243">
            <v>42412</v>
          </cell>
          <cell r="AT8243" t="str">
            <v>IDU-1806-2015 Contratado Mantenimiento Periódico IDU Arterial BRIGADA DE REACCIÓN VIAL -</v>
          </cell>
          <cell r="AV8243" t="str">
            <v>sc</v>
          </cell>
        </row>
        <row r="8244">
          <cell r="AP8244">
            <v>521010</v>
          </cell>
          <cell r="AQ8244">
            <v>16000199</v>
          </cell>
          <cell r="AR8244">
            <v>16</v>
          </cell>
          <cell r="AS8244">
            <v>42412</v>
          </cell>
          <cell r="AT8244" t="str">
            <v>IDU-1806-2015 Contratado Mantenimiento Periódico IDU Arterial BRIGADA DE REACCIÓN VIAL -</v>
          </cell>
          <cell r="AV8244" t="str">
            <v>sc</v>
          </cell>
        </row>
        <row r="8245">
          <cell r="AP8245">
            <v>521012</v>
          </cell>
          <cell r="AQ8245">
            <v>16000199</v>
          </cell>
          <cell r="AR8245">
            <v>16</v>
          </cell>
          <cell r="AS8245">
            <v>42412</v>
          </cell>
          <cell r="AT8245" t="str">
            <v>IDU-1806-2015 Contratado Mantenimiento Periódico IDU Arterial BRIGADA DE REACCIÓN VIAL -</v>
          </cell>
          <cell r="AV8245" t="str">
            <v>sc</v>
          </cell>
        </row>
        <row r="8246">
          <cell r="AP8246">
            <v>521014</v>
          </cell>
          <cell r="AQ8246">
            <v>16000199</v>
          </cell>
          <cell r="AR8246">
            <v>16</v>
          </cell>
          <cell r="AS8246">
            <v>42412</v>
          </cell>
          <cell r="AT8246" t="str">
            <v>IDU-1806-2015 Contratado Mantenimiento Periódico IDU Arterial BRIGADA DE REACCIÓN VIAL -</v>
          </cell>
          <cell r="AV8246" t="str">
            <v>sc</v>
          </cell>
        </row>
        <row r="8247">
          <cell r="AP8247">
            <v>521016</v>
          </cell>
          <cell r="AQ8247">
            <v>16000199</v>
          </cell>
          <cell r="AR8247">
            <v>16</v>
          </cell>
          <cell r="AS8247">
            <v>42412</v>
          </cell>
          <cell r="AT8247" t="str">
            <v>IDU-1806-2015 Contratado Mantenimiento Periódico IDU Arterial BRIGADA DE REACCIÓN VIAL -</v>
          </cell>
          <cell r="AV8247" t="str">
            <v>sc</v>
          </cell>
        </row>
        <row r="8248">
          <cell r="AP8248">
            <v>521019</v>
          </cell>
          <cell r="AQ8248">
            <v>16000281</v>
          </cell>
          <cell r="AR8248">
            <v>16</v>
          </cell>
          <cell r="AS8248">
            <v>42412</v>
          </cell>
          <cell r="AT8248" t="str">
            <v>IDU-1806-2015 Contratado Mantenimiento Periódico IDU Arterial BRIGADA DE REACCIÓN VIAL -</v>
          </cell>
          <cell r="AV8248" t="str">
            <v>sc</v>
          </cell>
        </row>
        <row r="8249">
          <cell r="AP8249">
            <v>521021</v>
          </cell>
          <cell r="AQ8249">
            <v>16000281</v>
          </cell>
          <cell r="AR8249">
            <v>16</v>
          </cell>
          <cell r="AS8249">
            <v>42412</v>
          </cell>
          <cell r="AT8249" t="str">
            <v>IDU-1806-2015 Contratado Mantenimiento Periódico IDU Arterial BRIGADA DE REACCIÓN VIAL -</v>
          </cell>
          <cell r="AV8249" t="str">
            <v>sc</v>
          </cell>
        </row>
        <row r="8250">
          <cell r="AP8250">
            <v>521023</v>
          </cell>
          <cell r="AQ8250">
            <v>16000281</v>
          </cell>
          <cell r="AR8250">
            <v>16</v>
          </cell>
          <cell r="AS8250">
            <v>42412</v>
          </cell>
          <cell r="AT8250" t="str">
            <v>IDU-1806-2015 Contratado Mantenimiento Periódico IDU Arterial BRIGADA DE REACCIÓN VIAL -</v>
          </cell>
          <cell r="AV8250" t="str">
            <v>sc</v>
          </cell>
        </row>
        <row r="8251">
          <cell r="AP8251">
            <v>521026</v>
          </cell>
          <cell r="AQ8251">
            <v>16000234</v>
          </cell>
          <cell r="AR8251">
            <v>16</v>
          </cell>
          <cell r="AS8251">
            <v>42412</v>
          </cell>
          <cell r="AT8251" t="str">
            <v>IDU-1806-2015 Contratado Mantenimiento Periódico IDU Arterial BRIGADA DE REACCIÓN VIAL -</v>
          </cell>
          <cell r="AV8251" t="str">
            <v>sc</v>
          </cell>
        </row>
        <row r="8252">
          <cell r="AP8252">
            <v>521028</v>
          </cell>
          <cell r="AQ8252">
            <v>16000234</v>
          </cell>
          <cell r="AR8252">
            <v>16</v>
          </cell>
          <cell r="AS8252">
            <v>42412</v>
          </cell>
          <cell r="AT8252" t="str">
            <v>IDU-1806-2015 Contratado Mantenimiento Periódico IDU Arterial BRIGADA DE REACCIÓN VIAL -</v>
          </cell>
          <cell r="AV8252" t="str">
            <v>sc</v>
          </cell>
        </row>
        <row r="8253">
          <cell r="AP8253">
            <v>521030</v>
          </cell>
          <cell r="AQ8253">
            <v>16000234</v>
          </cell>
          <cell r="AR8253">
            <v>16</v>
          </cell>
          <cell r="AS8253">
            <v>42412</v>
          </cell>
          <cell r="AT8253" t="str">
            <v>IDU-1806-2015 Contratado Mantenimiento Periódico IDU Arterial BRIGADA DE REACCIÓN VIAL -</v>
          </cell>
          <cell r="AV8253" t="str">
            <v>sc</v>
          </cell>
        </row>
        <row r="8254">
          <cell r="AP8254">
            <v>521032</v>
          </cell>
          <cell r="AQ8254">
            <v>16000234</v>
          </cell>
          <cell r="AR8254">
            <v>16</v>
          </cell>
          <cell r="AS8254">
            <v>42412</v>
          </cell>
          <cell r="AT8254" t="str">
            <v>IDU-1806-2015 Contratado Mantenimiento Periódico IDU Arterial BRIGADA DE REACCIÓN VIAL -</v>
          </cell>
          <cell r="AV8254" t="str">
            <v>sc</v>
          </cell>
        </row>
        <row r="8255">
          <cell r="AP8255">
            <v>521688</v>
          </cell>
          <cell r="AQ8255">
            <v>8006972</v>
          </cell>
          <cell r="AR8255">
            <v>16</v>
          </cell>
          <cell r="AS8255">
            <v>42412</v>
          </cell>
          <cell r="AT8255" t="str">
            <v>IDU-1806-2015 Contratado Mantenimiento Periódico IDU Arterial BRIGADA DE REACCIÓN VIAL -</v>
          </cell>
          <cell r="AV8255" t="str">
            <v>sc</v>
          </cell>
        </row>
        <row r="8256">
          <cell r="AP8256">
            <v>521690</v>
          </cell>
          <cell r="AQ8256">
            <v>8006972</v>
          </cell>
          <cell r="AR8256">
            <v>16</v>
          </cell>
          <cell r="AS8256">
            <v>42412</v>
          </cell>
          <cell r="AT8256" t="str">
            <v>IDU-1806-2015 Contratado Mantenimiento Periódico IDU Arterial BRIGADA DE REACCIÓN VIAL -</v>
          </cell>
          <cell r="AV8256" t="str">
            <v>sc</v>
          </cell>
        </row>
        <row r="8257">
          <cell r="AP8257">
            <v>521692</v>
          </cell>
          <cell r="AQ8257">
            <v>8006972</v>
          </cell>
          <cell r="AR8257">
            <v>16</v>
          </cell>
          <cell r="AS8257">
            <v>42412</v>
          </cell>
          <cell r="AT8257" t="str">
            <v>IDU-1806-2015 Contratado Mantenimiento Periódico IDU Arterial BRIGADA DE REACCIÓN VIAL -</v>
          </cell>
          <cell r="AV8257" t="str">
            <v>sc</v>
          </cell>
        </row>
        <row r="8258">
          <cell r="AP8258">
            <v>521694</v>
          </cell>
          <cell r="AQ8258">
            <v>8006972</v>
          </cell>
          <cell r="AR8258">
            <v>16</v>
          </cell>
          <cell r="AS8258">
            <v>42412</v>
          </cell>
          <cell r="AT8258" t="str">
            <v>IDU-1806-2015 Contratado Mantenimiento Periódico IDU Arterial BRIGADA DE REACCIÓN VIAL -</v>
          </cell>
          <cell r="AV8258" t="str">
            <v>sc</v>
          </cell>
        </row>
        <row r="8259">
          <cell r="AP8259">
            <v>521697</v>
          </cell>
          <cell r="AQ8259">
            <v>8007107</v>
          </cell>
          <cell r="AR8259">
            <v>16</v>
          </cell>
          <cell r="AS8259">
            <v>42412</v>
          </cell>
          <cell r="AT8259" t="str">
            <v>IDU-1806-2015 Contratado Mantenimiento Periódico IDU Arterial BRIGADA DE REACCIÓN VIAL -</v>
          </cell>
          <cell r="AV8259" t="str">
            <v>sc</v>
          </cell>
        </row>
        <row r="8260">
          <cell r="AP8260">
            <v>521699</v>
          </cell>
          <cell r="AQ8260">
            <v>8007107</v>
          </cell>
          <cell r="AR8260">
            <v>16</v>
          </cell>
          <cell r="AS8260">
            <v>42412</v>
          </cell>
          <cell r="AT8260" t="str">
            <v>IDU-1806-2015 Contratado Mantenimiento Periódico IDU Arterial BRIGADA DE REACCIÓN VIAL -</v>
          </cell>
          <cell r="AV8260" t="str">
            <v>sc</v>
          </cell>
        </row>
        <row r="8261">
          <cell r="AP8261">
            <v>521701</v>
          </cell>
          <cell r="AQ8261">
            <v>8007107</v>
          </cell>
          <cell r="AR8261">
            <v>16</v>
          </cell>
          <cell r="AS8261">
            <v>42412</v>
          </cell>
          <cell r="AT8261" t="str">
            <v>IDU-1806-2015 Contratado Mantenimiento Periódico IDU Arterial BRIGADA DE REACCIÓN VIAL -</v>
          </cell>
          <cell r="AV8261" t="str">
            <v>sc</v>
          </cell>
        </row>
        <row r="8262">
          <cell r="AP8262">
            <v>521703</v>
          </cell>
          <cell r="AQ8262">
            <v>8007107</v>
          </cell>
          <cell r="AR8262">
            <v>16</v>
          </cell>
          <cell r="AS8262">
            <v>42412</v>
          </cell>
          <cell r="AT8262" t="str">
            <v>IDU-1806-2015 Contratado Mantenimiento Periódico IDU Arterial BRIGADA DE REACCIÓN VIAL -</v>
          </cell>
          <cell r="AV8262" t="str">
            <v>sc</v>
          </cell>
        </row>
        <row r="8263">
          <cell r="AP8263">
            <v>521706</v>
          </cell>
          <cell r="AQ8263">
            <v>8007231</v>
          </cell>
          <cell r="AR8263">
            <v>16</v>
          </cell>
          <cell r="AS8263">
            <v>42412</v>
          </cell>
          <cell r="AT8263" t="str">
            <v>IDU-1806-2015 Contratado Mantenimiento Periódico IDU Arterial BRIGADA DE REACCIÓN VIAL -</v>
          </cell>
          <cell r="AV8263" t="str">
            <v>sc</v>
          </cell>
        </row>
        <row r="8264">
          <cell r="AP8264">
            <v>521708</v>
          </cell>
          <cell r="AQ8264">
            <v>8007231</v>
          </cell>
          <cell r="AR8264">
            <v>16</v>
          </cell>
          <cell r="AS8264">
            <v>42412</v>
          </cell>
          <cell r="AT8264" t="str">
            <v>IDU-1806-2015 Contratado Mantenimiento Periódico IDU Arterial BRIGADA DE REACCIÓN VIAL -</v>
          </cell>
          <cell r="AV8264" t="str">
            <v>sc</v>
          </cell>
        </row>
        <row r="8265">
          <cell r="AP8265">
            <v>521710</v>
          </cell>
          <cell r="AQ8265">
            <v>8007231</v>
          </cell>
          <cell r="AR8265">
            <v>16</v>
          </cell>
          <cell r="AS8265">
            <v>42412</v>
          </cell>
          <cell r="AT8265" t="str">
            <v>IDU-1806-2015 Contratado Mantenimiento Periódico IDU Arterial BRIGADA DE REACCIÓN VIAL -</v>
          </cell>
          <cell r="AV8265" t="str">
            <v>sc</v>
          </cell>
        </row>
        <row r="8266">
          <cell r="AP8266">
            <v>521712</v>
          </cell>
          <cell r="AQ8266">
            <v>8007231</v>
          </cell>
          <cell r="AR8266">
            <v>16</v>
          </cell>
          <cell r="AS8266">
            <v>42412</v>
          </cell>
          <cell r="AT8266" t="str">
            <v>IDU-1806-2015 Contratado Mantenimiento Periódico IDU Arterial BRIGADA DE REACCIÓN VIAL -</v>
          </cell>
          <cell r="AV8266" t="str">
            <v>sc</v>
          </cell>
        </row>
        <row r="8267">
          <cell r="AP8267">
            <v>523722</v>
          </cell>
          <cell r="AQ8267">
            <v>16000078</v>
          </cell>
          <cell r="AR8267">
            <v>16</v>
          </cell>
          <cell r="AS8267">
            <v>42412</v>
          </cell>
          <cell r="AT8267" t="str">
            <v>IDU-1806-2015 Contratado Mantenimiento Periódico IDU Arterial BRIGADA DE REACCIÓN VIAL -Anden 9-POLIZA ESTABILIDAD ACTIVA</v>
          </cell>
          <cell r="AV8267" t="str">
            <v>sc</v>
          </cell>
        </row>
        <row r="8268">
          <cell r="AP8268">
            <v>523724</v>
          </cell>
          <cell r="AQ8268">
            <v>16000078</v>
          </cell>
          <cell r="AR8268">
            <v>16</v>
          </cell>
          <cell r="AS8268">
            <v>42412</v>
          </cell>
          <cell r="AT8268" t="str">
            <v>IDU-1806-2015 Contratado Mantenimiento Periódico IDU Arterial BRIGADA DE REACCIÓN VIAL -Anden 9-POLIZA ESTABILIDAD ACTIVA</v>
          </cell>
          <cell r="AV8268" t="str">
            <v>sc</v>
          </cell>
        </row>
        <row r="8269">
          <cell r="AP8269">
            <v>523726</v>
          </cell>
          <cell r="AQ8269">
            <v>16000078</v>
          </cell>
          <cell r="AR8269">
            <v>16</v>
          </cell>
          <cell r="AS8269">
            <v>42412</v>
          </cell>
          <cell r="AT8269" t="str">
            <v>IDU-1806-2015 Contratado Mantenimiento Periódico IDU Arterial BRIGADA DE REACCIÓN VIAL -Anden 9-POLIZA ESTABILIDAD ACTIVA</v>
          </cell>
          <cell r="AV8269" t="str">
            <v>sc</v>
          </cell>
        </row>
        <row r="8270">
          <cell r="AP8270">
            <v>523728</v>
          </cell>
          <cell r="AQ8270">
            <v>16000078</v>
          </cell>
          <cell r="AR8270">
            <v>16</v>
          </cell>
          <cell r="AS8270">
            <v>42412</v>
          </cell>
          <cell r="AT8270" t="str">
            <v>IDU-1806-2015 Contratado Mantenimiento Periódico IDU Arterial BRIGADA DE REACCIÓN VIAL -Anden 9-POLIZA ESTABILIDAD ACTIVA</v>
          </cell>
          <cell r="AV8270" t="str">
            <v>sc</v>
          </cell>
        </row>
        <row r="8271">
          <cell r="AP8271">
            <v>523731</v>
          </cell>
          <cell r="AQ8271">
            <v>16000101</v>
          </cell>
          <cell r="AR8271">
            <v>16</v>
          </cell>
          <cell r="AS8271">
            <v>42412</v>
          </cell>
          <cell r="AT8271" t="str">
            <v>IDU-1806-2015 Contratado Mantenimiento Periódico IDU Arterial BRIGADA DE REACCIÓN VIAL -</v>
          </cell>
          <cell r="AV8271" t="str">
            <v>sc</v>
          </cell>
        </row>
        <row r="8272">
          <cell r="AP8272">
            <v>523733</v>
          </cell>
          <cell r="AQ8272">
            <v>16000101</v>
          </cell>
          <cell r="AR8272">
            <v>16</v>
          </cell>
          <cell r="AS8272">
            <v>42412</v>
          </cell>
          <cell r="AT8272" t="str">
            <v>IDU-1806-2015 Contratado Mantenimiento Periódico IDU Arterial BRIGADA DE REACCIÓN VIAL -</v>
          </cell>
          <cell r="AV8272" t="str">
            <v>sc</v>
          </cell>
        </row>
        <row r="8273">
          <cell r="AP8273">
            <v>523735</v>
          </cell>
          <cell r="AQ8273">
            <v>16000101</v>
          </cell>
          <cell r="AR8273">
            <v>16</v>
          </cell>
          <cell r="AS8273">
            <v>42412</v>
          </cell>
          <cell r="AT8273" t="str">
            <v>IDU-1806-2015 Contratado Mantenimiento Periódico IDU Arterial BRIGADA DE REACCIÓN VIAL -</v>
          </cell>
          <cell r="AV8273" t="str">
            <v>sc</v>
          </cell>
        </row>
        <row r="8274">
          <cell r="AP8274">
            <v>523737</v>
          </cell>
          <cell r="AQ8274">
            <v>16000101</v>
          </cell>
          <cell r="AR8274">
            <v>16</v>
          </cell>
          <cell r="AS8274">
            <v>42412</v>
          </cell>
          <cell r="AT8274" t="str">
            <v>IDU-1806-2015 Contratado Mantenimiento Periódico IDU Arterial BRIGADA DE REACCIÓN VIAL -</v>
          </cell>
          <cell r="AV8274" t="str">
            <v>sc</v>
          </cell>
        </row>
        <row r="8275">
          <cell r="AP8275">
            <v>523745</v>
          </cell>
          <cell r="AQ8275">
            <v>16000154</v>
          </cell>
          <cell r="AR8275">
            <v>16</v>
          </cell>
          <cell r="AS8275">
            <v>42412</v>
          </cell>
          <cell r="AT8275" t="str">
            <v>IDU-1806-2015 Contratado Mantenimiento Periódico IDU Arterial BRIGADA DE REACCIÓN VIAL -</v>
          </cell>
          <cell r="AV8275" t="str">
            <v>sc</v>
          </cell>
        </row>
        <row r="8276">
          <cell r="AP8276">
            <v>523747</v>
          </cell>
          <cell r="AQ8276">
            <v>16000154</v>
          </cell>
          <cell r="AR8276">
            <v>16</v>
          </cell>
          <cell r="AS8276">
            <v>42412</v>
          </cell>
          <cell r="AT8276" t="str">
            <v>IDU-1806-2015 Contratado Mantenimiento Periódico IDU Arterial BRIGADA DE REACCIÓN VIAL -</v>
          </cell>
          <cell r="AV8276" t="str">
            <v>sc</v>
          </cell>
        </row>
        <row r="8277">
          <cell r="AP8277">
            <v>523749</v>
          </cell>
          <cell r="AQ8277">
            <v>16000154</v>
          </cell>
          <cell r="AR8277">
            <v>16</v>
          </cell>
          <cell r="AS8277">
            <v>42412</v>
          </cell>
          <cell r="AT8277" t="str">
            <v>IDU-1806-2015 Contratado Mantenimiento Periódico IDU Arterial BRIGADA DE REACCIÓN VIAL -</v>
          </cell>
          <cell r="AV8277" t="str">
            <v>sc</v>
          </cell>
        </row>
        <row r="8278">
          <cell r="AP8278">
            <v>523751</v>
          </cell>
          <cell r="AQ8278">
            <v>16000154</v>
          </cell>
          <cell r="AR8278">
            <v>16</v>
          </cell>
          <cell r="AS8278">
            <v>42412</v>
          </cell>
          <cell r="AT8278" t="str">
            <v>IDU-1806-2015 Contratado Mantenimiento Periódico IDU Arterial BRIGADA DE REACCIÓN VIAL -</v>
          </cell>
          <cell r="AV8278" t="str">
            <v>sc</v>
          </cell>
        </row>
        <row r="8279">
          <cell r="AP8279">
            <v>523754</v>
          </cell>
          <cell r="AQ8279">
            <v>16000188</v>
          </cell>
          <cell r="AR8279">
            <v>16</v>
          </cell>
          <cell r="AS8279">
            <v>42412</v>
          </cell>
          <cell r="AT8279" t="str">
            <v>IDU-1806-2015 Contratado Mantenimiento Periódico IDU Arterial BRIGADA DE REACCIÓN VIAL -</v>
          </cell>
          <cell r="AV8279" t="str">
            <v>sc</v>
          </cell>
        </row>
        <row r="8280">
          <cell r="AP8280">
            <v>523756</v>
          </cell>
          <cell r="AQ8280">
            <v>16000188</v>
          </cell>
          <cell r="AR8280">
            <v>16</v>
          </cell>
          <cell r="AS8280">
            <v>42412</v>
          </cell>
          <cell r="AT8280" t="str">
            <v>IDU-1806-2015 Contratado Mantenimiento Periódico IDU Arterial BRIGADA DE REACCIÓN VIAL -</v>
          </cell>
          <cell r="AV8280" t="str">
            <v>sc</v>
          </cell>
        </row>
        <row r="8281">
          <cell r="AP8281">
            <v>523764</v>
          </cell>
          <cell r="AQ8281">
            <v>16000221</v>
          </cell>
          <cell r="AR8281">
            <v>16</v>
          </cell>
          <cell r="AS8281">
            <v>42412</v>
          </cell>
          <cell r="AT8281" t="str">
            <v>IDU-1806-2015 Contratado Mantenimiento Periódico IDU Arterial BRIGADA DE REACCIÓN VIAL -</v>
          </cell>
          <cell r="AV8281" t="str">
            <v>sc</v>
          </cell>
        </row>
        <row r="8282">
          <cell r="AP8282">
            <v>523766</v>
          </cell>
          <cell r="AQ8282">
            <v>16000221</v>
          </cell>
          <cell r="AR8282">
            <v>16</v>
          </cell>
          <cell r="AS8282">
            <v>42412</v>
          </cell>
          <cell r="AT8282" t="str">
            <v>IDU-1806-2015 Contratado Mantenimiento Periódico IDU Arterial BRIGADA DE REACCIÓN VIAL -</v>
          </cell>
          <cell r="AV8282" t="str">
            <v>sc</v>
          </cell>
        </row>
        <row r="8283">
          <cell r="AP8283">
            <v>523768</v>
          </cell>
          <cell r="AQ8283">
            <v>16000221</v>
          </cell>
          <cell r="AR8283">
            <v>16</v>
          </cell>
          <cell r="AS8283">
            <v>42412</v>
          </cell>
          <cell r="AT8283" t="str">
            <v>IDU-1806-2015 Contratado Mantenimiento Periódico IDU Arterial BRIGADA DE REACCIÓN VIAL -</v>
          </cell>
          <cell r="AV8283" t="str">
            <v>sc</v>
          </cell>
        </row>
        <row r="8284">
          <cell r="AP8284">
            <v>523770</v>
          </cell>
          <cell r="AQ8284">
            <v>16000221</v>
          </cell>
          <cell r="AR8284">
            <v>16</v>
          </cell>
          <cell r="AS8284">
            <v>42412</v>
          </cell>
          <cell r="AT8284" t="str">
            <v>IDU-1806-2015 Contratado Mantenimiento Periódico IDU Arterial BRIGADA DE REACCIÓN VIAL -</v>
          </cell>
          <cell r="AV8284" t="str">
            <v>sc</v>
          </cell>
        </row>
        <row r="8285">
          <cell r="AP8285">
            <v>523804</v>
          </cell>
          <cell r="AQ8285">
            <v>16000766</v>
          </cell>
          <cell r="AR8285">
            <v>16</v>
          </cell>
          <cell r="AS8285">
            <v>42313</v>
          </cell>
          <cell r="AT8285" t="str">
            <v>IDU-70-2008 Terminado Rehabilitación IDU Arterial  -</v>
          </cell>
          <cell r="AV8285" t="str">
            <v>sc</v>
          </cell>
        </row>
        <row r="8286">
          <cell r="AP8286">
            <v>523806</v>
          </cell>
          <cell r="AQ8286">
            <v>16000766</v>
          </cell>
          <cell r="AR8286">
            <v>16</v>
          </cell>
          <cell r="AS8286">
            <v>42313</v>
          </cell>
          <cell r="AT8286" t="str">
            <v>IDU-70-2008 Terminado Rehabilitación IDU Arterial  -</v>
          </cell>
          <cell r="AV8286" t="str">
            <v>sc</v>
          </cell>
        </row>
        <row r="8287">
          <cell r="AP8287">
            <v>523809</v>
          </cell>
          <cell r="AQ8287">
            <v>16000917</v>
          </cell>
          <cell r="AR8287">
            <v>16</v>
          </cell>
          <cell r="AS8287">
            <v>42313</v>
          </cell>
          <cell r="AT8287" t="str">
            <v>IDU-70-2008 Terminado Rehabilitación IDU Arterial  -Calzada4-POLIZA ESTABILIDAD ACTIVA</v>
          </cell>
          <cell r="AV8287" t="str">
            <v>sc</v>
          </cell>
        </row>
        <row r="8288">
          <cell r="AP8288">
            <v>523811</v>
          </cell>
          <cell r="AQ8288">
            <v>16000917</v>
          </cell>
          <cell r="AR8288">
            <v>16</v>
          </cell>
          <cell r="AS8288">
            <v>42313</v>
          </cell>
          <cell r="AT8288" t="str">
            <v>IDU-49-2012 Terminado Mantenimiento Periódico IDU Arterial  -Calzada4-POLIZA ESTABILIDAD ACTIVA</v>
          </cell>
          <cell r="AV8288" t="str">
            <v>sc</v>
          </cell>
        </row>
        <row r="8289">
          <cell r="AP8289">
            <v>523824</v>
          </cell>
          <cell r="AQ8289">
            <v>16001171</v>
          </cell>
          <cell r="AR8289">
            <v>16</v>
          </cell>
          <cell r="AS8289">
            <v>42313</v>
          </cell>
          <cell r="AT8289" t="str">
            <v>IDU-49-2012 Terminado Mantenimiento Periódico IDU Arterial  -</v>
          </cell>
          <cell r="AV8289" t="str">
            <v>sc</v>
          </cell>
        </row>
        <row r="8290">
          <cell r="AP8290">
            <v>523829</v>
          </cell>
          <cell r="AQ8290">
            <v>16001215</v>
          </cell>
          <cell r="AR8290">
            <v>16</v>
          </cell>
          <cell r="AS8290">
            <v>42313</v>
          </cell>
          <cell r="AT8290" t="str">
            <v>IDU-49-2012 Terminado Mantenimiento Periódico IDU Arterial  -</v>
          </cell>
          <cell r="AV8290" t="str">
            <v>sc</v>
          </cell>
        </row>
        <row r="8291">
          <cell r="AP8291">
            <v>523834</v>
          </cell>
          <cell r="AQ8291">
            <v>16001246</v>
          </cell>
          <cell r="AR8291">
            <v>16</v>
          </cell>
          <cell r="AS8291">
            <v>42313</v>
          </cell>
          <cell r="AT8291" t="str">
            <v>IDU-49-2012 Terminado Mantenimiento Periódico IDU Arterial  -</v>
          </cell>
          <cell r="AV8291" t="str">
            <v>sc</v>
          </cell>
        </row>
        <row r="8292">
          <cell r="AP8292">
            <v>523841</v>
          </cell>
          <cell r="AQ8292">
            <v>16001320</v>
          </cell>
          <cell r="AR8292">
            <v>16</v>
          </cell>
          <cell r="AS8292">
            <v>42313</v>
          </cell>
          <cell r="AT8292" t="str">
            <v>IDU-49-2012 Terminado Mantenimiento Periódico IDU Arterial  -</v>
          </cell>
          <cell r="AV8292" t="str">
            <v>sc</v>
          </cell>
        </row>
        <row r="8293">
          <cell r="AP8293">
            <v>523849</v>
          </cell>
          <cell r="AQ8293">
            <v>16001538</v>
          </cell>
          <cell r="AR8293">
            <v>16</v>
          </cell>
          <cell r="AS8293">
            <v>42412</v>
          </cell>
          <cell r="AT8293" t="str">
            <v>IDU-1806-2015 Contratado Mantenimiento Periódico IDU Arterial BRIGADA DE REACCIÓN VIAL -</v>
          </cell>
          <cell r="AV8293" t="str">
            <v>sc</v>
          </cell>
        </row>
        <row r="8294">
          <cell r="AP8294">
            <v>523851</v>
          </cell>
          <cell r="AQ8294">
            <v>16001538</v>
          </cell>
          <cell r="AR8294">
            <v>16</v>
          </cell>
          <cell r="AS8294">
            <v>42412</v>
          </cell>
          <cell r="AT8294" t="str">
            <v>IDU-1806-2015 Contratado Mantenimiento Periódico IDU Arterial BRIGADA DE REACCIÓN VIAL -</v>
          </cell>
          <cell r="AV8294" t="str">
            <v>sc</v>
          </cell>
        </row>
        <row r="8295">
          <cell r="AP8295">
            <v>523853</v>
          </cell>
          <cell r="AQ8295">
            <v>16001538</v>
          </cell>
          <cell r="AR8295">
            <v>16</v>
          </cell>
          <cell r="AS8295">
            <v>42412</v>
          </cell>
          <cell r="AT8295" t="str">
            <v>IDU-1806-2015 Contratado Mantenimiento Periódico IDU Arterial BRIGADA DE REACCIÓN VIAL -</v>
          </cell>
          <cell r="AV8295" t="str">
            <v>sc</v>
          </cell>
        </row>
        <row r="8296">
          <cell r="AP8296">
            <v>523855</v>
          </cell>
          <cell r="AQ8296">
            <v>16001538</v>
          </cell>
          <cell r="AR8296">
            <v>16</v>
          </cell>
          <cell r="AS8296">
            <v>42412</v>
          </cell>
          <cell r="AT8296" t="str">
            <v>IDU-1806-2015 Contratado Mantenimiento Periódico IDU Arterial BRIGADA DE REACCIÓN VIAL -</v>
          </cell>
          <cell r="AV8296" t="str">
            <v>sc</v>
          </cell>
        </row>
        <row r="8297">
          <cell r="AP8297">
            <v>523986</v>
          </cell>
          <cell r="AQ8297">
            <v>16003297</v>
          </cell>
          <cell r="AR8297">
            <v>16</v>
          </cell>
          <cell r="AS8297">
            <v>42313</v>
          </cell>
          <cell r="AT8297" t="str">
            <v>IDU-49-2012 Terminado Mantenimiento Periódico IDU Arterial  -</v>
          </cell>
          <cell r="AV8297" t="str">
            <v>sc</v>
          </cell>
        </row>
        <row r="8298">
          <cell r="AP8298">
            <v>523991</v>
          </cell>
          <cell r="AQ8298">
            <v>16003357</v>
          </cell>
          <cell r="AR8298">
            <v>16</v>
          </cell>
          <cell r="AS8298">
            <v>42313</v>
          </cell>
          <cell r="AT8298" t="str">
            <v>IDU-49-2012 Terminado Mantenimiento Periódico IDU Arterial  -</v>
          </cell>
          <cell r="AV8298" t="str">
            <v>sc</v>
          </cell>
        </row>
        <row r="8299">
          <cell r="AP8299">
            <v>524032</v>
          </cell>
          <cell r="AQ8299">
            <v>16004232</v>
          </cell>
          <cell r="AR8299">
            <v>16</v>
          </cell>
          <cell r="AS8299">
            <v>42313</v>
          </cell>
          <cell r="AT8299" t="str">
            <v>IDU-70-2008 Terminado Rehabilitación IDU Arterial  -</v>
          </cell>
          <cell r="AV8299" t="str">
            <v>sc</v>
          </cell>
        </row>
        <row r="8300">
          <cell r="AP8300">
            <v>524093</v>
          </cell>
          <cell r="AQ8300">
            <v>16004628</v>
          </cell>
          <cell r="AR8300">
            <v>16</v>
          </cell>
          <cell r="AS8300">
            <v>42412</v>
          </cell>
          <cell r="AT8300" t="str">
            <v>IDU-1806-2015 Contratado Mantenimiento Periódico IDU Arterial BRIGADA DE REACCIÓN VIAL -</v>
          </cell>
          <cell r="AV8300" t="str">
            <v>sc</v>
          </cell>
        </row>
        <row r="8301">
          <cell r="AP8301">
            <v>524095</v>
          </cell>
          <cell r="AQ8301">
            <v>16004628</v>
          </cell>
          <cell r="AR8301">
            <v>16</v>
          </cell>
          <cell r="AS8301">
            <v>42412</v>
          </cell>
          <cell r="AT8301" t="str">
            <v>IDU-1806-2015 Contratado Mantenimiento Periódico IDU Arterial BRIGADA DE REACCIÓN VIAL -</v>
          </cell>
          <cell r="AV8301" t="str">
            <v>sc</v>
          </cell>
        </row>
        <row r="8302">
          <cell r="AP8302">
            <v>524097</v>
          </cell>
          <cell r="AQ8302">
            <v>16004628</v>
          </cell>
          <cell r="AR8302">
            <v>16</v>
          </cell>
          <cell r="AS8302">
            <v>42412</v>
          </cell>
          <cell r="AT8302" t="str">
            <v>IDU-1806-2015 Contratado Mantenimiento Periódico IDU Arterial BRIGADA DE REACCIÓN VIAL -</v>
          </cell>
          <cell r="AV8302" t="str">
            <v>sc</v>
          </cell>
        </row>
        <row r="8303">
          <cell r="AP8303">
            <v>524099</v>
          </cell>
          <cell r="AQ8303">
            <v>16004628</v>
          </cell>
          <cell r="AR8303">
            <v>16</v>
          </cell>
          <cell r="AS8303">
            <v>42412</v>
          </cell>
          <cell r="AT8303" t="str">
            <v>IDU-1806-2015 Contratado Mantenimiento Periódico IDU Arterial BRIGADA DE REACCIÓN VIAL -</v>
          </cell>
          <cell r="AV8303" t="str">
            <v>sc</v>
          </cell>
        </row>
        <row r="8304">
          <cell r="AP8304">
            <v>524239</v>
          </cell>
          <cell r="AQ8304">
            <v>16004536</v>
          </cell>
          <cell r="AR8304">
            <v>16</v>
          </cell>
          <cell r="AS8304">
            <v>42412</v>
          </cell>
          <cell r="AT8304" t="str">
            <v>IDU-1806-2015 Contratado Mantenimiento Periódico IDU Arterial BRIGADA DE REACCIÓN VIAL -</v>
          </cell>
          <cell r="AV8304" t="str">
            <v>sc</v>
          </cell>
        </row>
        <row r="8305">
          <cell r="AP8305">
            <v>524241</v>
          </cell>
          <cell r="AQ8305">
            <v>16004536</v>
          </cell>
          <cell r="AR8305">
            <v>16</v>
          </cell>
          <cell r="AS8305">
            <v>42412</v>
          </cell>
          <cell r="AT8305" t="str">
            <v>IDU-1806-2015 Contratado Mantenimiento Periódico IDU Arterial BRIGADA DE REACCIÓN VIAL -</v>
          </cell>
          <cell r="AV8305" t="str">
            <v>sc</v>
          </cell>
        </row>
        <row r="8306">
          <cell r="AP8306">
            <v>524243</v>
          </cell>
          <cell r="AQ8306">
            <v>16004536</v>
          </cell>
          <cell r="AR8306">
            <v>16</v>
          </cell>
          <cell r="AS8306">
            <v>42412</v>
          </cell>
          <cell r="AT8306" t="str">
            <v>IDU-1806-2015 Contratado Mantenimiento Periódico IDU Arterial BRIGADA DE REACCIÓN VIAL -</v>
          </cell>
          <cell r="AV8306" t="str">
            <v>sc</v>
          </cell>
        </row>
        <row r="8307">
          <cell r="AP8307">
            <v>524245</v>
          </cell>
          <cell r="AQ8307">
            <v>16004536</v>
          </cell>
          <cell r="AR8307">
            <v>16</v>
          </cell>
          <cell r="AS8307">
            <v>42412</v>
          </cell>
          <cell r="AT8307" t="str">
            <v>IDU-1806-2015 Contratado Mantenimiento Periódico IDU Arterial BRIGADA DE REACCIÓN VIAL -</v>
          </cell>
          <cell r="AV8307" t="str">
            <v>sc</v>
          </cell>
        </row>
        <row r="8308">
          <cell r="AP8308">
            <v>524249</v>
          </cell>
          <cell r="AQ8308">
            <v>16000354</v>
          </cell>
          <cell r="AR8308">
            <v>16</v>
          </cell>
          <cell r="AS8308">
            <v>42760</v>
          </cell>
          <cell r="AT8308" t="str">
            <v>SD Terminado Parcheo UAERMV Arterial SD Reporte Ejecución diciembre de 2016-</v>
          </cell>
          <cell r="AV8308" t="str">
            <v>sc</v>
          </cell>
        </row>
        <row r="8309">
          <cell r="AP8309">
            <v>524250</v>
          </cell>
          <cell r="AQ8309">
            <v>16000354</v>
          </cell>
          <cell r="AR8309">
            <v>16</v>
          </cell>
          <cell r="AS8309">
            <v>42760</v>
          </cell>
          <cell r="AT8309" t="str">
            <v>SD Terminado Parcheo UAERMV Arterial SD Reporte Ejecución diciembre de 2016-</v>
          </cell>
          <cell r="AV8309" t="str">
            <v>sc</v>
          </cell>
        </row>
        <row r="8310">
          <cell r="AP8310">
            <v>524252</v>
          </cell>
          <cell r="AQ8310">
            <v>16000354</v>
          </cell>
          <cell r="AR8310">
            <v>16</v>
          </cell>
          <cell r="AS8310">
            <v>42760</v>
          </cell>
          <cell r="AT8310" t="str">
            <v>SD Terminado Parcheo UAERMV Arterial SD Reporte Ejecución diciembre de 2016-</v>
          </cell>
          <cell r="AV8310" t="str">
            <v>sc</v>
          </cell>
        </row>
        <row r="8311">
          <cell r="AP8311">
            <v>524254</v>
          </cell>
          <cell r="AQ8311">
            <v>16000354</v>
          </cell>
          <cell r="AR8311">
            <v>16</v>
          </cell>
          <cell r="AS8311">
            <v>42760</v>
          </cell>
          <cell r="AT8311" t="str">
            <v>SD Terminado Parcheo UAERMV Arterial SD Reporte Ejecución diciembre de 2016-</v>
          </cell>
          <cell r="AV8311" t="str">
            <v>sc</v>
          </cell>
        </row>
        <row r="8312">
          <cell r="AP8312">
            <v>524257</v>
          </cell>
          <cell r="AQ8312">
            <v>16000349</v>
          </cell>
          <cell r="AR8312">
            <v>16</v>
          </cell>
          <cell r="AS8312">
            <v>42313</v>
          </cell>
          <cell r="AT8312" t="str">
            <v>IDU-70-2008 Terminado Acciones de Movilidad IDU Arterial  -</v>
          </cell>
          <cell r="AV8312" t="str">
            <v>sc</v>
          </cell>
        </row>
        <row r="8313">
          <cell r="AP8313">
            <v>524259</v>
          </cell>
          <cell r="AQ8313">
            <v>16000349</v>
          </cell>
          <cell r="AR8313">
            <v>16</v>
          </cell>
          <cell r="AS8313">
            <v>42760</v>
          </cell>
          <cell r="AT8313" t="str">
            <v>SD Terminado Parcheo UAERMV Arterial SD Reporte Ejecución diciembre de 2016-</v>
          </cell>
          <cell r="AV8313" t="str">
            <v>sc</v>
          </cell>
        </row>
        <row r="8314">
          <cell r="AP8314">
            <v>524262</v>
          </cell>
          <cell r="AQ8314">
            <v>16000349</v>
          </cell>
          <cell r="AR8314">
            <v>16</v>
          </cell>
          <cell r="AS8314">
            <v>42760</v>
          </cell>
          <cell r="AT8314" t="str">
            <v>SD Terminado Parcheo UAERMV Arterial SD Reporte Ejecución diciembre de 2016-</v>
          </cell>
          <cell r="AV8314" t="str">
            <v>sc</v>
          </cell>
        </row>
        <row r="8315">
          <cell r="AP8315">
            <v>524263</v>
          </cell>
          <cell r="AQ8315">
            <v>16000349</v>
          </cell>
          <cell r="AR8315">
            <v>16</v>
          </cell>
          <cell r="AS8315">
            <v>42760</v>
          </cell>
          <cell r="AT8315" t="str">
            <v>SD Terminado Parcheo UAERMV Arterial SD Reporte Ejecución diciembre de 2016-</v>
          </cell>
          <cell r="AV8315" t="str">
            <v>sc</v>
          </cell>
        </row>
        <row r="8316">
          <cell r="AP8316">
            <v>524285</v>
          </cell>
          <cell r="AQ8316">
            <v>16000361</v>
          </cell>
          <cell r="AR8316">
            <v>16</v>
          </cell>
          <cell r="AS8316">
            <v>42313</v>
          </cell>
          <cell r="AT8316" t="str">
            <v>IDU-70-2008 Terminado Acciones de Movilidad IDU Arterial  -</v>
          </cell>
          <cell r="AV8316" t="str">
            <v>sc</v>
          </cell>
        </row>
        <row r="8317">
          <cell r="AP8317">
            <v>524286</v>
          </cell>
          <cell r="AQ8317">
            <v>16000361</v>
          </cell>
          <cell r="AR8317">
            <v>16</v>
          </cell>
          <cell r="AS8317">
            <v>42313</v>
          </cell>
          <cell r="AT8317" t="str">
            <v>IDU-70-2008 Terminado Acciones de Movilidad IDU Arterial  -</v>
          </cell>
          <cell r="AV8317" t="str">
            <v>sc</v>
          </cell>
        </row>
        <row r="8318">
          <cell r="AP8318">
            <v>526916</v>
          </cell>
          <cell r="AQ8318">
            <v>16004566</v>
          </cell>
          <cell r="AR8318">
            <v>16</v>
          </cell>
          <cell r="AS8318">
            <v>42534</v>
          </cell>
          <cell r="AT8318" t="str">
            <v>IDU-1806-2015 Terminado Acciones de Movilidad IDU Arterial BRIGADA FASE I - MVA NO TRONCAL Y SITP -</v>
          </cell>
          <cell r="AV8318" t="str">
            <v>sc</v>
          </cell>
        </row>
        <row r="8319">
          <cell r="AP8319">
            <v>526943</v>
          </cell>
          <cell r="AQ8319">
            <v>16004567</v>
          </cell>
          <cell r="AR8319">
            <v>16</v>
          </cell>
          <cell r="AS8319">
            <v>42412</v>
          </cell>
          <cell r="AT8319" t="str">
            <v>IDU-1806-2015 Contratado Mantenimiento Periódico IDU Arterial BRIGADA DE REACCIÓN VIAL -</v>
          </cell>
          <cell r="AV8319" t="str">
            <v>sc</v>
          </cell>
        </row>
        <row r="8320">
          <cell r="AP8320">
            <v>528080</v>
          </cell>
          <cell r="AQ8320">
            <v>16000059</v>
          </cell>
          <cell r="AR8320">
            <v>16</v>
          </cell>
          <cell r="AS8320">
            <v>42412</v>
          </cell>
          <cell r="AT8320" t="str">
            <v>IDU-1806-2015 Contratado Mantenimiento Periódico IDU Arterial BRIGADA DE REACCIÓN VIAL -</v>
          </cell>
          <cell r="AV8320" t="str">
            <v>sc</v>
          </cell>
        </row>
        <row r="8321">
          <cell r="AP8321">
            <v>528082</v>
          </cell>
          <cell r="AQ8321">
            <v>16000059</v>
          </cell>
          <cell r="AR8321">
            <v>16</v>
          </cell>
          <cell r="AS8321">
            <v>42412</v>
          </cell>
          <cell r="AT8321" t="str">
            <v>IDU-1806-2015 Contratado Mantenimiento Periódico IDU Arterial BRIGADA DE REACCIÓN VIAL -</v>
          </cell>
          <cell r="AV8321" t="str">
            <v>sc</v>
          </cell>
        </row>
        <row r="8322">
          <cell r="AP8322">
            <v>528083</v>
          </cell>
          <cell r="AQ8322">
            <v>16000059</v>
          </cell>
          <cell r="AR8322">
            <v>16</v>
          </cell>
          <cell r="AS8322">
            <v>42412</v>
          </cell>
          <cell r="AT8322" t="str">
            <v>IDU-1806-2015 Contratado Mantenimiento Periódico IDU Arterial BRIGADA DE REACCIÓN VIAL -</v>
          </cell>
          <cell r="AV8322" t="str">
            <v>sc</v>
          </cell>
        </row>
        <row r="8323">
          <cell r="AP8323">
            <v>528085</v>
          </cell>
          <cell r="AQ8323">
            <v>16000059</v>
          </cell>
          <cell r="AR8323">
            <v>16</v>
          </cell>
          <cell r="AS8323">
            <v>42412</v>
          </cell>
          <cell r="AT8323" t="str">
            <v>IDU-1806-2015 Contratado Mantenimiento Periódico IDU Arterial BRIGADA DE REACCIÓN VIAL -</v>
          </cell>
          <cell r="AV8323" t="str">
            <v>sc</v>
          </cell>
        </row>
        <row r="8324">
          <cell r="AP8324">
            <v>528104</v>
          </cell>
          <cell r="AQ8324">
            <v>16004661</v>
          </cell>
          <cell r="AR8324">
            <v>16</v>
          </cell>
          <cell r="AS8324">
            <v>42313</v>
          </cell>
          <cell r="AT8324" t="str">
            <v>CONV-1323-2013 Terminado Acciones de Movilidad IDU Arterial  -</v>
          </cell>
          <cell r="AV8324" t="str">
            <v>sc</v>
          </cell>
        </row>
        <row r="8325">
          <cell r="AP8325">
            <v>533641</v>
          </cell>
          <cell r="AQ8325">
            <v>50008294</v>
          </cell>
          <cell r="AR8325">
            <v>16</v>
          </cell>
          <cell r="AS8325">
            <v>42412</v>
          </cell>
          <cell r="AT8325" t="str">
            <v>IDU-1806-2015 Contratado Mantenimiento Periódico IDU Arterial BRIGADA DE REACCIÓN VIAL -</v>
          </cell>
          <cell r="AV8325" t="str">
            <v>sc</v>
          </cell>
        </row>
        <row r="8326">
          <cell r="AP8326">
            <v>533644</v>
          </cell>
          <cell r="AQ8326">
            <v>50008294</v>
          </cell>
          <cell r="AR8326">
            <v>16</v>
          </cell>
          <cell r="AS8326">
            <v>42412</v>
          </cell>
          <cell r="AT8326" t="str">
            <v>IDU-1806-2015 Contratado Mantenimiento Periódico IDU Arterial BRIGADA DE REACCIÓN VIAL -</v>
          </cell>
          <cell r="AV8326" t="str">
            <v>sc</v>
          </cell>
        </row>
        <row r="8327">
          <cell r="AP8327">
            <v>533671</v>
          </cell>
          <cell r="AQ8327">
            <v>50008294</v>
          </cell>
          <cell r="AR8327">
            <v>16</v>
          </cell>
          <cell r="AS8327">
            <v>42412</v>
          </cell>
          <cell r="AT8327" t="str">
            <v>IDU-1806-2015 Contratado Mantenimiento Periódico IDU Arterial BRIGADA DE REACCIÓN VIAL -</v>
          </cell>
          <cell r="AV8327" t="str">
            <v>sc</v>
          </cell>
        </row>
        <row r="8328">
          <cell r="AP8328">
            <v>600648</v>
          </cell>
          <cell r="AQ8328">
            <v>16000980</v>
          </cell>
          <cell r="AR8328">
            <v>16</v>
          </cell>
          <cell r="AS8328">
            <v>42762</v>
          </cell>
          <cell r="AT8328" t="str">
            <v>SD Terminado Acciones de Movilidad UAERMV Circuito Movilidad Salvando Vidas -</v>
          </cell>
          <cell r="AV8328" t="str">
            <v>Intervenida IDU-2128-2013</v>
          </cell>
        </row>
        <row r="8329">
          <cell r="AP8329">
            <v>600651</v>
          </cell>
          <cell r="AQ8329">
            <v>16001025</v>
          </cell>
          <cell r="AR8329">
            <v>16</v>
          </cell>
          <cell r="AS8329">
            <v>42762</v>
          </cell>
          <cell r="AT8329" t="str">
            <v>SD Terminado Acciones de Movilidad UAERMV Circuito Movilidad Salvando Vidas -</v>
          </cell>
          <cell r="AV8329" t="str">
            <v>Intervenida UMV-638-2013</v>
          </cell>
        </row>
        <row r="8330">
          <cell r="AP8330">
            <v>600661</v>
          </cell>
          <cell r="AQ8330">
            <v>16001241</v>
          </cell>
          <cell r="AR8330">
            <v>16</v>
          </cell>
          <cell r="AS8330">
            <v>42313</v>
          </cell>
          <cell r="AT8330" t="str">
            <v>CONV-009-2011 Terminado Mantenimiento Periódico IDU Circuito Movilidad  -</v>
          </cell>
          <cell r="AV8330" t="str">
            <v>Convenio 9 de 2011</v>
          </cell>
        </row>
        <row r="8331">
          <cell r="AP8331">
            <v>604229</v>
          </cell>
          <cell r="AQ8331">
            <v>16001159</v>
          </cell>
          <cell r="AR8331">
            <v>16</v>
          </cell>
          <cell r="AS8331">
            <v>42226</v>
          </cell>
          <cell r="AT8331" t="str">
            <v>UMV-638-2013 Terminado Acciones de Movilidad UAERMV Arterial  -</v>
          </cell>
          <cell r="AV8331" t="str">
            <v>sc</v>
          </cell>
        </row>
        <row r="8332">
          <cell r="AP8332">
            <v>604231</v>
          </cell>
          <cell r="AQ8332">
            <v>16001159</v>
          </cell>
          <cell r="AR8332">
            <v>16</v>
          </cell>
          <cell r="AS8332">
            <v>42226</v>
          </cell>
          <cell r="AT8332" t="str">
            <v>UMV-638-2013 Terminado Acciones de Movilidad UAERMV Arterial  -</v>
          </cell>
          <cell r="AV8332" t="str">
            <v>sc</v>
          </cell>
        </row>
        <row r="8333">
          <cell r="AP8333">
            <v>604236</v>
          </cell>
          <cell r="AQ8333">
            <v>16001199</v>
          </cell>
          <cell r="AR8333">
            <v>16</v>
          </cell>
          <cell r="AS8333">
            <v>42313</v>
          </cell>
          <cell r="AT8333" t="str">
            <v>CONV-009-2011 Terminado Acciones de Movilidad IDU Arterial  -</v>
          </cell>
          <cell r="AV8333" t="str">
            <v>sc</v>
          </cell>
        </row>
        <row r="8334">
          <cell r="AP8334">
            <v>604238</v>
          </cell>
          <cell r="AQ8334">
            <v>16001199</v>
          </cell>
          <cell r="AR8334">
            <v>16</v>
          </cell>
          <cell r="AS8334">
            <v>41772</v>
          </cell>
          <cell r="AT8334" t="str">
            <v>CONV-009-2011 Terminado Mantenimiento Periódico UAERMV Arterial  -</v>
          </cell>
          <cell r="AV8334" t="str">
            <v>sc</v>
          </cell>
        </row>
        <row r="8335">
          <cell r="AP8335">
            <v>604265</v>
          </cell>
          <cell r="AQ8335">
            <v>16001980</v>
          </cell>
          <cell r="AR8335">
            <v>16</v>
          </cell>
          <cell r="AS8335">
            <v>42313</v>
          </cell>
          <cell r="AT8335" t="str">
            <v>CONV-1323-2013 Terminado Acciones de Movilidad IDU Arterial  -</v>
          </cell>
          <cell r="AV8335" t="str">
            <v>sc</v>
          </cell>
        </row>
        <row r="8336">
          <cell r="AP8336">
            <v>604277</v>
          </cell>
          <cell r="AQ8336">
            <v>16002033</v>
          </cell>
          <cell r="AR8336">
            <v>16</v>
          </cell>
          <cell r="AS8336">
            <v>42313</v>
          </cell>
          <cell r="AT8336" t="str">
            <v>CONV-1323-2013 Terminado Acciones de Movilidad IDU Arterial  -</v>
          </cell>
          <cell r="AV8336" t="str">
            <v>sc</v>
          </cell>
        </row>
        <row r="8337">
          <cell r="AP8337">
            <v>604282</v>
          </cell>
          <cell r="AQ8337">
            <v>16002106</v>
          </cell>
          <cell r="AR8337">
            <v>16</v>
          </cell>
          <cell r="AS8337">
            <v>42313</v>
          </cell>
          <cell r="AT8337" t="str">
            <v>CONV-1323-2013 Terminado Acciones de Movilidad IDU Arterial  -</v>
          </cell>
          <cell r="AV8337" t="str">
            <v>sc</v>
          </cell>
        </row>
        <row r="8338">
          <cell r="AP8338">
            <v>604285</v>
          </cell>
          <cell r="AQ8338">
            <v>16002148</v>
          </cell>
          <cell r="AR8338">
            <v>16</v>
          </cell>
          <cell r="AS8338">
            <v>42313</v>
          </cell>
          <cell r="AT8338" t="str">
            <v>CONV-1323-2013 Terminado Acciones de Movilidad IDU Arterial  -</v>
          </cell>
          <cell r="AV8338" t="str">
            <v>sc</v>
          </cell>
        </row>
        <row r="8339">
          <cell r="AP8339">
            <v>604290</v>
          </cell>
          <cell r="AQ8339">
            <v>16002191</v>
          </cell>
          <cell r="AR8339">
            <v>16</v>
          </cell>
          <cell r="AS8339">
            <v>42313</v>
          </cell>
          <cell r="AT8339" t="str">
            <v>CONV-1323-2013 Terminado Acciones de Movilidad IDU Arterial  -</v>
          </cell>
          <cell r="AV8339" t="str">
            <v>sc</v>
          </cell>
        </row>
        <row r="8340">
          <cell r="AP8340">
            <v>604897</v>
          </cell>
          <cell r="AQ8340">
            <v>9004025</v>
          </cell>
          <cell r="AR8340">
            <v>16</v>
          </cell>
          <cell r="AS8340">
            <v>42412</v>
          </cell>
          <cell r="AT8340" t="str">
            <v>IDU-1806-2015 Contratado Mantenimiento Periódico IDU Arterial BRIGADA DE REACCIÓN VIAL -</v>
          </cell>
          <cell r="AV8340" t="str">
            <v>sc</v>
          </cell>
        </row>
        <row r="8341">
          <cell r="AP8341">
            <v>604901</v>
          </cell>
          <cell r="AQ8341">
            <v>9004025</v>
          </cell>
          <cell r="AR8341">
            <v>16</v>
          </cell>
          <cell r="AS8341">
            <v>42412</v>
          </cell>
          <cell r="AT8341" t="str">
            <v>IDU-1806-2015 Contratado Mantenimiento Periódico IDU Arterial BRIGADA DE REACCIÓN VIAL -</v>
          </cell>
          <cell r="AV8341" t="str">
            <v>sc</v>
          </cell>
        </row>
        <row r="8342">
          <cell r="AP8342">
            <v>604904</v>
          </cell>
          <cell r="AQ8342">
            <v>9004035</v>
          </cell>
          <cell r="AR8342">
            <v>16</v>
          </cell>
          <cell r="AS8342">
            <v>42412</v>
          </cell>
          <cell r="AT8342" t="str">
            <v>IDU-1806-2015 Contratado Mantenimiento Periódico IDU Arterial BRIGADA DE REACCIÓN VIAL -</v>
          </cell>
          <cell r="AV8342" t="str">
            <v>sc</v>
          </cell>
        </row>
        <row r="8343">
          <cell r="AP8343">
            <v>604908</v>
          </cell>
          <cell r="AQ8343">
            <v>9004035</v>
          </cell>
          <cell r="AR8343">
            <v>16</v>
          </cell>
          <cell r="AS8343">
            <v>42412</v>
          </cell>
          <cell r="AT8343" t="str">
            <v>IDU-1806-2015 Contratado Mantenimiento Periódico IDU Arterial BRIGADA DE REACCIÓN VIAL -</v>
          </cell>
          <cell r="AV8343" t="str">
            <v>sc</v>
          </cell>
        </row>
        <row r="8344">
          <cell r="AP8344">
            <v>604927</v>
          </cell>
          <cell r="AQ8344">
            <v>9004045</v>
          </cell>
          <cell r="AR8344">
            <v>16</v>
          </cell>
          <cell r="AS8344">
            <v>42412</v>
          </cell>
          <cell r="AT8344" t="str">
            <v>IDU-1806-2015 Contratado Mantenimiento Periódico IDU Arterial BRIGADA DE REACCIÓN VIAL -</v>
          </cell>
          <cell r="AV8344" t="str">
            <v>sc</v>
          </cell>
        </row>
        <row r="8345">
          <cell r="AP8345">
            <v>604929</v>
          </cell>
          <cell r="AQ8345">
            <v>9004045</v>
          </cell>
          <cell r="AR8345">
            <v>16</v>
          </cell>
          <cell r="AS8345">
            <v>42412</v>
          </cell>
          <cell r="AT8345" t="str">
            <v>IDU-1806-2015 Contratado Mantenimiento Periódico IDU Arterial BRIGADA DE REACCIÓN VIAL -</v>
          </cell>
          <cell r="AV8345" t="str">
            <v>sc</v>
          </cell>
        </row>
        <row r="8346">
          <cell r="AP8346">
            <v>900202</v>
          </cell>
          <cell r="AQ8346">
            <v>16000319</v>
          </cell>
          <cell r="AR8346">
            <v>16</v>
          </cell>
          <cell r="AS8346">
            <v>42534</v>
          </cell>
          <cell r="AT8346" t="str">
            <v>IDU-1707-2014 Terminado Mantenimiento Periódico IDU Arterial SITP Y TRONCALES -</v>
          </cell>
          <cell r="AV8346" t="str">
            <v>sc</v>
          </cell>
        </row>
        <row r="8347">
          <cell r="AP8347">
            <v>902128</v>
          </cell>
          <cell r="AQ8347">
            <v>30000775</v>
          </cell>
          <cell r="AR8347">
            <v>16</v>
          </cell>
          <cell r="AS8347">
            <v>42515</v>
          </cell>
          <cell r="AT8347" t="str">
            <v>IDU-2128-2013 Terminado Conservacion IDU Circuito Movilidad SD -</v>
          </cell>
          <cell r="AV8347" t="str">
            <v>sc</v>
          </cell>
        </row>
        <row r="8348">
          <cell r="AP8348">
            <v>904047</v>
          </cell>
          <cell r="AQ8348">
            <v>15001526</v>
          </cell>
          <cell r="AR8348">
            <v>16</v>
          </cell>
          <cell r="AS8348">
            <v>42313</v>
          </cell>
          <cell r="AT8348" t="str">
            <v>IDU-1718-2014 Terminado Mantenimiento Rutinario IDU Arterial  -</v>
          </cell>
          <cell r="AV8348" t="str">
            <v>sc</v>
          </cell>
        </row>
        <row r="8349">
          <cell r="AP8349">
            <v>2506310</v>
          </cell>
          <cell r="AQ8349">
            <v>50008134</v>
          </cell>
          <cell r="AR8349">
            <v>16</v>
          </cell>
          <cell r="AS8349">
            <v>42412</v>
          </cell>
          <cell r="AT8349" t="str">
            <v>IDU-1806-2015 Contratado Mantenimiento Periódico IDU Arterial BRIGADA DE REACCIÓN VIAL -</v>
          </cell>
          <cell r="AV8349" t="str">
            <v>sc</v>
          </cell>
        </row>
        <row r="8350">
          <cell r="AP8350">
            <v>2506346</v>
          </cell>
          <cell r="AQ8350">
            <v>16000188</v>
          </cell>
          <cell r="AR8350">
            <v>16</v>
          </cell>
          <cell r="AS8350">
            <v>42412</v>
          </cell>
          <cell r="AT8350" t="str">
            <v>IDU-1806-2015 Contratado Mantenimiento Periódico IDU Arterial BRIGADA DE REACCIÓN VIAL -</v>
          </cell>
          <cell r="AV8350" t="str">
            <v>sc</v>
          </cell>
        </row>
        <row r="8351">
          <cell r="AP8351">
            <v>2506353</v>
          </cell>
          <cell r="AQ8351">
            <v>50008134</v>
          </cell>
          <cell r="AR8351">
            <v>16</v>
          </cell>
          <cell r="AS8351">
            <v>42412</v>
          </cell>
          <cell r="AT8351" t="str">
            <v>IDU-1806-2015 Contratado Mantenimiento Periódico IDU Arterial BRIGADA DE REACCIÓN VIAL -</v>
          </cell>
          <cell r="AV8351" t="str">
            <v>sc</v>
          </cell>
        </row>
        <row r="8352">
          <cell r="AP8352">
            <v>2506355</v>
          </cell>
          <cell r="AQ8352">
            <v>16000188</v>
          </cell>
          <cell r="AR8352">
            <v>16</v>
          </cell>
          <cell r="AS8352">
            <v>42412</v>
          </cell>
          <cell r="AT8352" t="str">
            <v>IDU-1806-2015 Contratado Mantenimiento Periódico IDU Arterial BRIGADA DE REACCIÓN VIAL -</v>
          </cell>
          <cell r="AV8352" t="str">
            <v>sc</v>
          </cell>
        </row>
        <row r="8353">
          <cell r="AP8353">
            <v>24119886</v>
          </cell>
          <cell r="AQ8353">
            <v>6001874</v>
          </cell>
          <cell r="AR8353">
            <v>16</v>
          </cell>
          <cell r="AS8353">
            <v>42313</v>
          </cell>
          <cell r="AT8353" t="str">
            <v>SD Terminado Mantenimiento Periódico UAERMV Arterial  -</v>
          </cell>
          <cell r="AV8353" t="str">
            <v>sc</v>
          </cell>
        </row>
        <row r="8354">
          <cell r="AP8354">
            <v>24119887</v>
          </cell>
          <cell r="AQ8354">
            <v>6001874</v>
          </cell>
          <cell r="AR8354">
            <v>16</v>
          </cell>
          <cell r="AS8354">
            <v>42313</v>
          </cell>
          <cell r="AT8354" t="str">
            <v>SD Terminado Mantenimiento Periódico UAERMV Arterial  -</v>
          </cell>
          <cell r="AV8354" t="str">
            <v>sc</v>
          </cell>
        </row>
        <row r="8355">
          <cell r="AP8355">
            <v>24120140</v>
          </cell>
          <cell r="AQ8355">
            <v>9004025</v>
          </cell>
          <cell r="AR8355">
            <v>16</v>
          </cell>
          <cell r="AS8355">
            <v>42412</v>
          </cell>
          <cell r="AT8355" t="str">
            <v>IDU-1806-2015 Contratado Mantenimiento Periódico IDU Arterial BRIGADA DE REACCIÓN VIAL -</v>
          </cell>
          <cell r="AV8355" t="str">
            <v>sc</v>
          </cell>
        </row>
        <row r="8356">
          <cell r="AP8356">
            <v>24121131</v>
          </cell>
          <cell r="AQ8356">
            <v>14000797</v>
          </cell>
          <cell r="AR8356">
            <v>16</v>
          </cell>
          <cell r="AS8356">
            <v>42313</v>
          </cell>
          <cell r="AT8356" t="str">
            <v>IDU-1718-2014 Terminado Mantenimiento Rutinario IDU Arterial  --POLIZA ESTABILIDAD ACTIVA</v>
          </cell>
          <cell r="AV8356" t="str">
            <v>sc</v>
          </cell>
        </row>
        <row r="8357">
          <cell r="AP8357">
            <v>24121132</v>
          </cell>
          <cell r="AQ8357">
            <v>14000797</v>
          </cell>
          <cell r="AR8357">
            <v>16</v>
          </cell>
          <cell r="AS8357">
            <v>42313</v>
          </cell>
          <cell r="AT8357" t="str">
            <v>IDU-1718-2014 Terminado Mantenimiento Rutinario IDU Arterial  --POLIZA ESTABILIDAD ACTIVA</v>
          </cell>
          <cell r="AV8357" t="str">
            <v>sc</v>
          </cell>
        </row>
        <row r="8358">
          <cell r="AP8358">
            <v>24121133</v>
          </cell>
          <cell r="AQ8358">
            <v>14000797</v>
          </cell>
          <cell r="AR8358">
            <v>16</v>
          </cell>
          <cell r="AS8358">
            <v>42313</v>
          </cell>
          <cell r="AT8358" t="str">
            <v>IDU-1718-2014 Terminado Mantenimiento Rutinario IDU Arterial  --POLIZA ESTABILIDAD ACTIVA</v>
          </cell>
          <cell r="AV8358" t="str">
            <v>sc</v>
          </cell>
        </row>
        <row r="8359">
          <cell r="AP8359">
            <v>24121134</v>
          </cell>
          <cell r="AQ8359">
            <v>14000797</v>
          </cell>
          <cell r="AR8359">
            <v>16</v>
          </cell>
          <cell r="AS8359">
            <v>42313</v>
          </cell>
          <cell r="AT8359" t="str">
            <v>IDU-1718-2014 Terminado Mantenimiento Rutinario IDU Arterial  --POLIZA ESTABILIDAD ACTIVA</v>
          </cell>
          <cell r="AV8359" t="str">
            <v>sc</v>
          </cell>
        </row>
        <row r="8360">
          <cell r="AP8360">
            <v>24121135</v>
          </cell>
          <cell r="AQ8360">
            <v>14000814</v>
          </cell>
          <cell r="AR8360">
            <v>16</v>
          </cell>
          <cell r="AS8360">
            <v>42313</v>
          </cell>
          <cell r="AT8360" t="str">
            <v>IDU-1718-2014 Terminado Mantenimiento Rutinario IDU Arterial  --POLIZA ESTABILIDAD ACTIVA</v>
          </cell>
          <cell r="AV8360" t="str">
            <v>sc</v>
          </cell>
        </row>
        <row r="8361">
          <cell r="AP8361">
            <v>24121136</v>
          </cell>
          <cell r="AQ8361">
            <v>14000814</v>
          </cell>
          <cell r="AR8361">
            <v>16</v>
          </cell>
          <cell r="AS8361">
            <v>42313</v>
          </cell>
          <cell r="AT8361" t="str">
            <v>IDU-1718-2014 Terminado Mantenimiento Rutinario IDU Arterial  --POLIZA ESTABILIDAD ACTIVA</v>
          </cell>
          <cell r="AV8361" t="str">
            <v>sc</v>
          </cell>
        </row>
        <row r="8362">
          <cell r="AP8362">
            <v>24121137</v>
          </cell>
          <cell r="AQ8362">
            <v>14000814</v>
          </cell>
          <cell r="AR8362">
            <v>16</v>
          </cell>
          <cell r="AS8362">
            <v>42313</v>
          </cell>
          <cell r="AT8362" t="str">
            <v>IDU-1718-2014 Terminado Mantenimiento Rutinario IDU Arterial  --POLIZA ESTABILIDAD ACTIVA</v>
          </cell>
          <cell r="AV8362" t="str">
            <v>sc</v>
          </cell>
        </row>
        <row r="8363">
          <cell r="AP8363">
            <v>24121138</v>
          </cell>
          <cell r="AQ8363">
            <v>14000814</v>
          </cell>
          <cell r="AR8363">
            <v>16</v>
          </cell>
          <cell r="AS8363">
            <v>42313</v>
          </cell>
          <cell r="AT8363" t="str">
            <v>IDU-1718-2014 Terminado Mantenimiento Rutinario IDU Arterial  --POLIZA ESTABILIDAD ACTIVA</v>
          </cell>
          <cell r="AV8363" t="str">
            <v>sc</v>
          </cell>
        </row>
        <row r="8364">
          <cell r="AP8364">
            <v>24121140</v>
          </cell>
          <cell r="AQ8364">
            <v>14000877</v>
          </cell>
          <cell r="AR8364">
            <v>16</v>
          </cell>
          <cell r="AS8364">
            <v>42313</v>
          </cell>
          <cell r="AT8364" t="str">
            <v>IDU-1718-2014 Terminado Mantenimiento Rutinario IDU Arterial  --POLIZA ESTABILIDAD ACTIVA</v>
          </cell>
          <cell r="AV8364" t="str">
            <v>sc</v>
          </cell>
        </row>
        <row r="8365">
          <cell r="AP8365">
            <v>24121141</v>
          </cell>
          <cell r="AQ8365">
            <v>14000877</v>
          </cell>
          <cell r="AR8365">
            <v>16</v>
          </cell>
          <cell r="AS8365">
            <v>42313</v>
          </cell>
          <cell r="AT8365" t="str">
            <v>IDU-1718-2014 Terminado Mantenimiento Rutinario IDU Arterial  --POLIZA ESTABILIDAD ACTIVA</v>
          </cell>
          <cell r="AV8365" t="str">
            <v>sc</v>
          </cell>
        </row>
        <row r="8366">
          <cell r="AP8366">
            <v>24121142</v>
          </cell>
          <cell r="AQ8366">
            <v>14000877</v>
          </cell>
          <cell r="AR8366">
            <v>16</v>
          </cell>
          <cell r="AS8366">
            <v>42313</v>
          </cell>
          <cell r="AT8366" t="str">
            <v>IDU-1718-2014 Terminado Mantenimiento Rutinario IDU Arterial  --POLIZA ESTABILIDAD ACTIVA</v>
          </cell>
          <cell r="AV8366" t="str">
            <v>sc</v>
          </cell>
        </row>
        <row r="8367">
          <cell r="AP8367">
            <v>24121143</v>
          </cell>
          <cell r="AQ8367">
            <v>14000877</v>
          </cell>
          <cell r="AR8367">
            <v>16</v>
          </cell>
          <cell r="AS8367">
            <v>42313</v>
          </cell>
          <cell r="AT8367" t="str">
            <v>IDU-1718-2014 Terminado Mantenimiento Rutinario IDU Arterial  --POLIZA ESTABILIDAD ACTIVA</v>
          </cell>
          <cell r="AV8367" t="str">
            <v>sc</v>
          </cell>
        </row>
        <row r="8368">
          <cell r="AP8368">
            <v>24121144</v>
          </cell>
          <cell r="AQ8368">
            <v>14000908</v>
          </cell>
          <cell r="AR8368">
            <v>16</v>
          </cell>
          <cell r="AS8368">
            <v>42313</v>
          </cell>
          <cell r="AT8368" t="str">
            <v>IDU-1718-2014 Terminado Mantenimiento Rutinario IDU Arterial  --POLIZA ESTABILIDAD ACTIVA</v>
          </cell>
          <cell r="AV8368" t="str">
            <v>sc</v>
          </cell>
        </row>
        <row r="8369">
          <cell r="AP8369">
            <v>24121145</v>
          </cell>
          <cell r="AQ8369">
            <v>14000908</v>
          </cell>
          <cell r="AR8369">
            <v>16</v>
          </cell>
          <cell r="AS8369">
            <v>42313</v>
          </cell>
          <cell r="AT8369" t="str">
            <v>IDU-1718-2014 Terminado Mantenimiento Rutinario IDU Arterial  --POLIZA ESTABILIDAD ACTIVA</v>
          </cell>
          <cell r="AV8369" t="str">
            <v>sc</v>
          </cell>
        </row>
        <row r="8370">
          <cell r="AP8370">
            <v>24121146</v>
          </cell>
          <cell r="AQ8370">
            <v>14000908</v>
          </cell>
          <cell r="AR8370">
            <v>16</v>
          </cell>
          <cell r="AS8370">
            <v>42313</v>
          </cell>
          <cell r="AT8370" t="str">
            <v>IDU-1718-2014 Terminado Mantenimiento Rutinario IDU Arterial  --POLIZA ESTABILIDAD ACTIVA</v>
          </cell>
          <cell r="AV8370" t="str">
            <v>sc</v>
          </cell>
        </row>
        <row r="8371">
          <cell r="AP8371">
            <v>24121147</v>
          </cell>
          <cell r="AQ8371">
            <v>14000908</v>
          </cell>
          <cell r="AR8371">
            <v>16</v>
          </cell>
          <cell r="AS8371">
            <v>42313</v>
          </cell>
          <cell r="AT8371" t="str">
            <v>IDU-1718-2014 Terminado Mantenimiento Rutinario IDU Arterial  --POLIZA ESTABILIDAD ACTIVA</v>
          </cell>
          <cell r="AV8371" t="str">
            <v>sc</v>
          </cell>
        </row>
        <row r="8372">
          <cell r="AP8372">
            <v>24121148</v>
          </cell>
          <cell r="AQ8372">
            <v>14000961</v>
          </cell>
          <cell r="AR8372">
            <v>16</v>
          </cell>
          <cell r="AS8372">
            <v>42313</v>
          </cell>
          <cell r="AT8372" t="str">
            <v>IDU-1718-2014 Terminado Mantenimiento Rutinario IDU Arterial  --POLIZA ESTABILIDAD ACTIVA</v>
          </cell>
          <cell r="AV8372" t="str">
            <v>sc</v>
          </cell>
        </row>
        <row r="8373">
          <cell r="AP8373">
            <v>24121149</v>
          </cell>
          <cell r="AQ8373">
            <v>14000961</v>
          </cell>
          <cell r="AR8373">
            <v>16</v>
          </cell>
          <cell r="AS8373">
            <v>42313</v>
          </cell>
          <cell r="AT8373" t="str">
            <v>IDU-1718-2014 Terminado Mantenimiento Rutinario IDU Arterial  --POLIZA ESTABILIDAD ACTIVA</v>
          </cell>
          <cell r="AV8373" t="str">
            <v>sc</v>
          </cell>
        </row>
        <row r="8374">
          <cell r="AP8374">
            <v>24121150</v>
          </cell>
          <cell r="AQ8374">
            <v>14000961</v>
          </cell>
          <cell r="AR8374">
            <v>16</v>
          </cell>
          <cell r="AS8374">
            <v>42313</v>
          </cell>
          <cell r="AT8374" t="str">
            <v>IDU-1718-2014 Terminado Mantenimiento Rutinario IDU Arterial  --POLIZA ESTABILIDAD ACTIVA</v>
          </cell>
          <cell r="AV8374" t="str">
            <v>sc</v>
          </cell>
        </row>
        <row r="8375">
          <cell r="AP8375">
            <v>24121151</v>
          </cell>
          <cell r="AQ8375">
            <v>14000961</v>
          </cell>
          <cell r="AR8375">
            <v>16</v>
          </cell>
          <cell r="AS8375">
            <v>42313</v>
          </cell>
          <cell r="AT8375" t="str">
            <v>IDU-1718-2014 Terminado Mantenimiento Rutinario IDU Arterial  --POLIZA ESTABILIDAD ACTIVA</v>
          </cell>
          <cell r="AV8375" t="str">
            <v>sc</v>
          </cell>
        </row>
        <row r="8376">
          <cell r="AP8376">
            <v>24121153</v>
          </cell>
          <cell r="AQ8376">
            <v>14001146</v>
          </cell>
          <cell r="AR8376">
            <v>16</v>
          </cell>
          <cell r="AS8376">
            <v>42313</v>
          </cell>
          <cell r="AT8376" t="str">
            <v>IDU-1718-2014 Terminado Mantenimiento Rutinario IDU Arterial  --POLIZA ESTABILIDAD ACTIVA</v>
          </cell>
          <cell r="AV8376" t="str">
            <v>sc</v>
          </cell>
        </row>
        <row r="8377">
          <cell r="AP8377">
            <v>24121154</v>
          </cell>
          <cell r="AQ8377">
            <v>14001146</v>
          </cell>
          <cell r="AR8377">
            <v>16</v>
          </cell>
          <cell r="AS8377">
            <v>42313</v>
          </cell>
          <cell r="AT8377" t="str">
            <v>IDU-1718-2014 Terminado Mantenimiento Rutinario IDU Arterial  --POLIZA ESTABILIDAD ACTIVA</v>
          </cell>
          <cell r="AV8377" t="str">
            <v>sc</v>
          </cell>
        </row>
        <row r="8378">
          <cell r="AP8378">
            <v>24121155</v>
          </cell>
          <cell r="AQ8378">
            <v>14001146</v>
          </cell>
          <cell r="AR8378">
            <v>16</v>
          </cell>
          <cell r="AS8378">
            <v>42313</v>
          </cell>
          <cell r="AT8378" t="str">
            <v>IDU-1718-2014 Terminado Mantenimiento Rutinario IDU Arterial  --POLIZA ESTABILIDAD ACTIVA</v>
          </cell>
          <cell r="AV8378" t="str">
            <v>sc</v>
          </cell>
        </row>
        <row r="8379">
          <cell r="AP8379">
            <v>24121157</v>
          </cell>
          <cell r="AQ8379">
            <v>14001196</v>
          </cell>
          <cell r="AR8379">
            <v>16</v>
          </cell>
          <cell r="AS8379">
            <v>42313</v>
          </cell>
          <cell r="AT8379" t="str">
            <v>IDU-1718-2014 Terminado Mantenimiento Rutinario IDU Arterial  --POLIZA ESTABILIDAD ACTIVA</v>
          </cell>
          <cell r="AV8379" t="str">
            <v>sc</v>
          </cell>
        </row>
        <row r="8380">
          <cell r="AP8380">
            <v>24121158</v>
          </cell>
          <cell r="AQ8380">
            <v>14001196</v>
          </cell>
          <cell r="AR8380">
            <v>16</v>
          </cell>
          <cell r="AS8380">
            <v>42313</v>
          </cell>
          <cell r="AT8380" t="str">
            <v>IDU-1718-2014 Terminado Mantenimiento Rutinario IDU Arterial  --POLIZA ESTABILIDAD ACTIVA</v>
          </cell>
          <cell r="AV8380" t="str">
            <v>sc</v>
          </cell>
        </row>
        <row r="8381">
          <cell r="AP8381">
            <v>24121159</v>
          </cell>
          <cell r="AQ8381">
            <v>14001196</v>
          </cell>
          <cell r="AR8381">
            <v>16</v>
          </cell>
          <cell r="AS8381">
            <v>42313</v>
          </cell>
          <cell r="AT8381" t="str">
            <v>IDU-1718-2014 Terminado Mantenimiento Rutinario IDU Arterial  --POLIZA ESTABILIDAD ACTIVA</v>
          </cell>
          <cell r="AV8381" t="str">
            <v>sc</v>
          </cell>
        </row>
        <row r="8382">
          <cell r="AP8382">
            <v>24121160</v>
          </cell>
          <cell r="AQ8382">
            <v>14001196</v>
          </cell>
          <cell r="AR8382">
            <v>16</v>
          </cell>
          <cell r="AS8382">
            <v>42313</v>
          </cell>
          <cell r="AT8382" t="str">
            <v>IDU-1718-2014 Terminado Mantenimiento Rutinario IDU Arterial  --POLIZA ESTABILIDAD ACTIVA</v>
          </cell>
          <cell r="AV8382" t="str">
            <v>sc</v>
          </cell>
        </row>
        <row r="8383">
          <cell r="AP8383">
            <v>24121187</v>
          </cell>
          <cell r="AQ8383">
            <v>14001750</v>
          </cell>
          <cell r="AR8383">
            <v>16</v>
          </cell>
          <cell r="AS8383">
            <v>42313</v>
          </cell>
          <cell r="AT8383" t="str">
            <v>IDU-1718-2014 Terminado Mantenimiento Rutinario IDU Arterial  --POLIZA ESTABILIDAD ACTIVA</v>
          </cell>
          <cell r="AV8383" t="str">
            <v>sc</v>
          </cell>
        </row>
        <row r="8384">
          <cell r="AP8384">
            <v>24121188</v>
          </cell>
          <cell r="AQ8384">
            <v>14001750</v>
          </cell>
          <cell r="AR8384">
            <v>16</v>
          </cell>
          <cell r="AS8384">
            <v>42313</v>
          </cell>
          <cell r="AT8384" t="str">
            <v>IDU-1718-2014 Terminado Mantenimiento Rutinario IDU Arterial  --POLIZA ESTABILIDAD ACTIVA</v>
          </cell>
          <cell r="AV8384" t="str">
            <v>sc</v>
          </cell>
        </row>
        <row r="8385">
          <cell r="AP8385">
            <v>24121189</v>
          </cell>
          <cell r="AQ8385">
            <v>14001750</v>
          </cell>
          <cell r="AR8385">
            <v>16</v>
          </cell>
          <cell r="AS8385">
            <v>42313</v>
          </cell>
          <cell r="AT8385" t="str">
            <v>IDU-1718-2014 Terminado Mantenimiento Rutinario IDU Arterial  --POLIZA ESTABILIDAD ACTIVA</v>
          </cell>
          <cell r="AV8385" t="str">
            <v>sc</v>
          </cell>
        </row>
        <row r="8386">
          <cell r="AP8386">
            <v>24121203</v>
          </cell>
          <cell r="AQ8386">
            <v>15000111</v>
          </cell>
          <cell r="AR8386">
            <v>16</v>
          </cell>
          <cell r="AS8386">
            <v>42313</v>
          </cell>
          <cell r="AT8386" t="str">
            <v>IDU-1718-2014 Terminado Mantenimiento Rutinario IDU Arterial  -</v>
          </cell>
          <cell r="AV8386" t="str">
            <v>sc</v>
          </cell>
        </row>
        <row r="8387">
          <cell r="AP8387">
            <v>24121204</v>
          </cell>
          <cell r="AQ8387">
            <v>15000111</v>
          </cell>
          <cell r="AR8387">
            <v>16</v>
          </cell>
          <cell r="AS8387">
            <v>42313</v>
          </cell>
          <cell r="AT8387" t="str">
            <v>IDU-1718-2014 Terminado Mantenimiento Rutinario IDU Arterial  -</v>
          </cell>
          <cell r="AV8387" t="str">
            <v>sc</v>
          </cell>
        </row>
        <row r="8388">
          <cell r="AP8388">
            <v>24121206</v>
          </cell>
          <cell r="AQ8388">
            <v>15000124</v>
          </cell>
          <cell r="AR8388">
            <v>16</v>
          </cell>
          <cell r="AS8388">
            <v>42313</v>
          </cell>
          <cell r="AT8388" t="str">
            <v>IDU-1718-2014 Terminado Mantenimiento Rutinario IDU Arterial  -</v>
          </cell>
          <cell r="AV8388" t="str">
            <v>sc</v>
          </cell>
        </row>
        <row r="8389">
          <cell r="AP8389">
            <v>24121208</v>
          </cell>
          <cell r="AQ8389">
            <v>15000124</v>
          </cell>
          <cell r="AR8389">
            <v>16</v>
          </cell>
          <cell r="AS8389">
            <v>42313</v>
          </cell>
          <cell r="AT8389" t="str">
            <v>IDU-1718-2014 Terminado Mantenimiento Rutinario IDU Arterial  -</v>
          </cell>
          <cell r="AV8389" t="str">
            <v>sc</v>
          </cell>
        </row>
        <row r="8390">
          <cell r="AP8390">
            <v>24121210</v>
          </cell>
          <cell r="AQ8390">
            <v>15000142</v>
          </cell>
          <cell r="AR8390">
            <v>16</v>
          </cell>
          <cell r="AS8390">
            <v>42313</v>
          </cell>
          <cell r="AT8390" t="str">
            <v>IDU-1718-2014 Terminado Mantenimiento Rutinario IDU Arterial  -</v>
          </cell>
          <cell r="AV8390" t="str">
            <v>sc</v>
          </cell>
        </row>
        <row r="8391">
          <cell r="AP8391">
            <v>24121211</v>
          </cell>
          <cell r="AQ8391">
            <v>15000142</v>
          </cell>
          <cell r="AR8391">
            <v>16</v>
          </cell>
          <cell r="AS8391">
            <v>42313</v>
          </cell>
          <cell r="AT8391" t="str">
            <v>IDU-1718-2014 Terminado Mantenimiento Rutinario IDU Arterial  -</v>
          </cell>
          <cell r="AV8391" t="str">
            <v>sc</v>
          </cell>
        </row>
        <row r="8392">
          <cell r="AP8392">
            <v>24121215</v>
          </cell>
          <cell r="AQ8392">
            <v>15001525</v>
          </cell>
          <cell r="AR8392">
            <v>16</v>
          </cell>
          <cell r="AS8392">
            <v>42313</v>
          </cell>
          <cell r="AT8392" t="str">
            <v>IDU-1718-2014 Terminado Mantenimiento Rutinario IDU Arterial  -</v>
          </cell>
          <cell r="AV8392" t="str">
            <v>sc</v>
          </cell>
        </row>
        <row r="8393">
          <cell r="AP8393">
            <v>24121216</v>
          </cell>
          <cell r="AQ8393">
            <v>15001525</v>
          </cell>
          <cell r="AR8393">
            <v>16</v>
          </cell>
          <cell r="AS8393">
            <v>42313</v>
          </cell>
          <cell r="AT8393" t="str">
            <v>IDU-1718-2014 Terminado Mantenimiento Rutinario IDU Arterial  -</v>
          </cell>
          <cell r="AV8393" t="str">
            <v>sc</v>
          </cell>
        </row>
        <row r="8394">
          <cell r="AP8394">
            <v>24121217</v>
          </cell>
          <cell r="AQ8394">
            <v>15001525</v>
          </cell>
          <cell r="AR8394">
            <v>16</v>
          </cell>
          <cell r="AS8394">
            <v>42313</v>
          </cell>
          <cell r="AT8394" t="str">
            <v>IDU-1718-2014 Terminado Mantenimiento Rutinario IDU Arterial  -</v>
          </cell>
          <cell r="AV8394" t="str">
            <v>sc</v>
          </cell>
        </row>
        <row r="8395">
          <cell r="AP8395">
            <v>24121272</v>
          </cell>
          <cell r="AQ8395">
            <v>16000325</v>
          </cell>
          <cell r="AR8395">
            <v>16</v>
          </cell>
          <cell r="AS8395">
            <v>42534</v>
          </cell>
          <cell r="AT8395" t="str">
            <v>IDU-1707-2014 Terminado Mantenimiento Periódico IDU Arterial SITP Y TRONCALES -Anden 13-POLIZA ESTABILIDAD Y CALIDAD ACTIVA</v>
          </cell>
          <cell r="AV8395" t="str">
            <v>sc</v>
          </cell>
        </row>
        <row r="8396">
          <cell r="AP8396">
            <v>24121277</v>
          </cell>
          <cell r="AQ8396">
            <v>16000349</v>
          </cell>
          <cell r="AR8396">
            <v>16</v>
          </cell>
          <cell r="AS8396">
            <v>42760</v>
          </cell>
          <cell r="AT8396" t="str">
            <v>SD Terminado Parcheo UAERMV Arterial SD Reporte Ejecución diciembre de 2016-</v>
          </cell>
          <cell r="AV8396" t="str">
            <v>sc</v>
          </cell>
        </row>
        <row r="8397">
          <cell r="AP8397">
            <v>24121278</v>
          </cell>
          <cell r="AQ8397">
            <v>16000354</v>
          </cell>
          <cell r="AR8397">
            <v>16</v>
          </cell>
          <cell r="AS8397">
            <v>42760</v>
          </cell>
          <cell r="AT8397" t="str">
            <v>SD Terminado Parcheo UAERMV Arterial SD Reporte Ejecución diciembre de 2016-</v>
          </cell>
          <cell r="AV8397" t="str">
            <v>sc</v>
          </cell>
        </row>
        <row r="8398">
          <cell r="AP8398">
            <v>24121285</v>
          </cell>
          <cell r="AQ8398">
            <v>16000389</v>
          </cell>
          <cell r="AR8398">
            <v>16</v>
          </cell>
          <cell r="AS8398">
            <v>42313</v>
          </cell>
          <cell r="AT8398" t="str">
            <v>IDU-70-2008 Terminado Acciones de Movilidad IDU Arterial  -</v>
          </cell>
          <cell r="AV8398" t="str">
            <v>sc</v>
          </cell>
        </row>
        <row r="8399">
          <cell r="AP8399">
            <v>24121335</v>
          </cell>
          <cell r="AQ8399">
            <v>16001026</v>
          </cell>
          <cell r="AR8399">
            <v>16</v>
          </cell>
          <cell r="AS8399">
            <v>41912</v>
          </cell>
          <cell r="AT8399" t="str">
            <v>SD Terminado Mantenimiento Periódico UAERMV Arterial  -</v>
          </cell>
          <cell r="AV8399" t="str">
            <v>sc</v>
          </cell>
        </row>
        <row r="8400">
          <cell r="AP8400">
            <v>24121336</v>
          </cell>
          <cell r="AQ8400">
            <v>16001026</v>
          </cell>
          <cell r="AR8400">
            <v>16</v>
          </cell>
          <cell r="AS8400">
            <v>41912</v>
          </cell>
          <cell r="AT8400" t="str">
            <v>SD Terminado Mantenimiento Periódico UAERMV Arterial  -</v>
          </cell>
          <cell r="AV8400" t="str">
            <v>sc</v>
          </cell>
        </row>
        <row r="8401">
          <cell r="AP8401">
            <v>24121347</v>
          </cell>
          <cell r="AQ8401">
            <v>16001199</v>
          </cell>
          <cell r="AR8401">
            <v>16</v>
          </cell>
          <cell r="AS8401">
            <v>41772</v>
          </cell>
          <cell r="AT8401" t="str">
            <v>CONV-009-2011 Terminado Mantenimiento Periódico UAERMV Arterial  -</v>
          </cell>
          <cell r="AV8401" t="str">
            <v>sc</v>
          </cell>
        </row>
        <row r="8402">
          <cell r="AP8402">
            <v>24121393</v>
          </cell>
          <cell r="AQ8402">
            <v>16003206</v>
          </cell>
          <cell r="AR8402">
            <v>16</v>
          </cell>
          <cell r="AS8402">
            <v>42226</v>
          </cell>
          <cell r="AT8402" t="str">
            <v>UMV-638-2013 Terminado Acciones de Movilidad UAERMV Arterial  -</v>
          </cell>
          <cell r="AV8402" t="str">
            <v>sc</v>
          </cell>
        </row>
        <row r="8403">
          <cell r="AP8403">
            <v>24121394</v>
          </cell>
          <cell r="AQ8403">
            <v>16003270</v>
          </cell>
          <cell r="AR8403">
            <v>16</v>
          </cell>
          <cell r="AS8403">
            <v>42226</v>
          </cell>
          <cell r="AT8403" t="str">
            <v>UMV-638-2013 Terminado Acciones de Movilidad UAERMV Arterial  -</v>
          </cell>
          <cell r="AV8403" t="str">
            <v>sc</v>
          </cell>
        </row>
        <row r="8404">
          <cell r="AP8404">
            <v>24121395</v>
          </cell>
          <cell r="AQ8404">
            <v>16003556</v>
          </cell>
          <cell r="AR8404">
            <v>16</v>
          </cell>
          <cell r="AS8404">
            <v>42313</v>
          </cell>
          <cell r="AT8404" t="str">
            <v>IDU-1718-2014 Terminado Mantenimiento Rutinario IDU Arterial  --POLIZA ESTABILIDAD ACTIVA</v>
          </cell>
          <cell r="AV8404" t="str">
            <v>sc</v>
          </cell>
        </row>
        <row r="8405">
          <cell r="AP8405">
            <v>24121396</v>
          </cell>
          <cell r="AQ8405">
            <v>16003556</v>
          </cell>
          <cell r="AR8405">
            <v>16</v>
          </cell>
          <cell r="AS8405">
            <v>42313</v>
          </cell>
          <cell r="AT8405" t="str">
            <v>IDU-1718-2014 Terminado Mantenimiento Rutinario IDU Arterial  --POLIZA ESTABILIDAD ACTIVA</v>
          </cell>
          <cell r="AV8405" t="str">
            <v>sc</v>
          </cell>
        </row>
        <row r="8406">
          <cell r="AP8406">
            <v>24121397</v>
          </cell>
          <cell r="AQ8406">
            <v>16003556</v>
          </cell>
          <cell r="AR8406">
            <v>16</v>
          </cell>
          <cell r="AS8406">
            <v>42313</v>
          </cell>
          <cell r="AT8406" t="str">
            <v>IDU-1718-2014 Terminado Mantenimiento Rutinario IDU Arterial  --POLIZA ESTABILIDAD ACTIVA</v>
          </cell>
          <cell r="AV8406" t="str">
            <v>sc</v>
          </cell>
        </row>
        <row r="8407">
          <cell r="AP8407">
            <v>24121398</v>
          </cell>
          <cell r="AQ8407">
            <v>16003556</v>
          </cell>
          <cell r="AR8407">
            <v>16</v>
          </cell>
          <cell r="AS8407">
            <v>42313</v>
          </cell>
          <cell r="AT8407" t="str">
            <v>IDU-1718-2014 Terminado Mantenimiento Rutinario IDU Arterial  --POLIZA ESTABILIDAD ACTIVA</v>
          </cell>
          <cell r="AV8407" t="str">
            <v>sc</v>
          </cell>
        </row>
        <row r="8408">
          <cell r="AP8408">
            <v>24121399</v>
          </cell>
          <cell r="AQ8408">
            <v>16003879</v>
          </cell>
          <cell r="AR8408">
            <v>16</v>
          </cell>
          <cell r="AS8408">
            <v>42313</v>
          </cell>
          <cell r="AT8408" t="str">
            <v>IDU-1718-2014 Terminado Mantenimiento Rutinario IDU Arterial  --POLIZA ESTABILIDAD ACTIVA</v>
          </cell>
          <cell r="AV8408" t="str">
            <v>sc</v>
          </cell>
        </row>
        <row r="8409">
          <cell r="AP8409">
            <v>24121401</v>
          </cell>
          <cell r="AQ8409">
            <v>16003879</v>
          </cell>
          <cell r="AR8409">
            <v>16</v>
          </cell>
          <cell r="AS8409">
            <v>42313</v>
          </cell>
          <cell r="AT8409" t="str">
            <v>IDU-1718-2014 Terminado Mantenimiento Rutinario IDU Arterial  --POLIZA ESTABILIDAD ACTIVA</v>
          </cell>
          <cell r="AV8409" t="str">
            <v>sc</v>
          </cell>
        </row>
        <row r="8410">
          <cell r="AP8410">
            <v>24121402</v>
          </cell>
          <cell r="AQ8410">
            <v>16004015</v>
          </cell>
          <cell r="AR8410">
            <v>16</v>
          </cell>
          <cell r="AS8410">
            <v>42313</v>
          </cell>
          <cell r="AT8410" t="str">
            <v>IDU-1718-2014 Terminado Mantenimiento Rutinario IDU Arterial  -</v>
          </cell>
          <cell r="AV8410" t="str">
            <v>sc</v>
          </cell>
        </row>
        <row r="8411">
          <cell r="AP8411">
            <v>24121404</v>
          </cell>
          <cell r="AQ8411">
            <v>16004226</v>
          </cell>
          <cell r="AR8411">
            <v>16</v>
          </cell>
          <cell r="AS8411">
            <v>42313</v>
          </cell>
          <cell r="AT8411" t="str">
            <v>IDU-1718-2014 Terminado Mantenimiento Rutinario IDU Arterial  -</v>
          </cell>
          <cell r="AV8411" t="str">
            <v>sc</v>
          </cell>
        </row>
        <row r="8412">
          <cell r="AP8412">
            <v>24121405</v>
          </cell>
          <cell r="AQ8412">
            <v>16004226</v>
          </cell>
          <cell r="AR8412">
            <v>16</v>
          </cell>
          <cell r="AS8412">
            <v>42313</v>
          </cell>
          <cell r="AT8412" t="str">
            <v>IDU-1718-2014 Terminado Mantenimiento Rutinario IDU Arterial  -</v>
          </cell>
          <cell r="AV8412" t="str">
            <v>sc</v>
          </cell>
        </row>
        <row r="8413">
          <cell r="AP8413">
            <v>24121407</v>
          </cell>
          <cell r="AQ8413">
            <v>16004284</v>
          </cell>
          <cell r="AR8413">
            <v>16</v>
          </cell>
          <cell r="AS8413">
            <v>42313</v>
          </cell>
          <cell r="AT8413" t="str">
            <v>IDU-1718-2014 Terminado Mantenimiento Rutinario IDU Arterial  -</v>
          </cell>
          <cell r="AV8413" t="str">
            <v>sc</v>
          </cell>
        </row>
        <row r="8414">
          <cell r="AP8414">
            <v>24121409</v>
          </cell>
          <cell r="AQ8414">
            <v>16004284</v>
          </cell>
          <cell r="AR8414">
            <v>16</v>
          </cell>
          <cell r="AS8414">
            <v>42313</v>
          </cell>
          <cell r="AT8414" t="str">
            <v>IDU-1718-2014 Terminado Mantenimiento Rutinario IDU Arterial  -</v>
          </cell>
          <cell r="AV8414" t="str">
            <v>sc</v>
          </cell>
        </row>
        <row r="8415">
          <cell r="AP8415">
            <v>24121410</v>
          </cell>
          <cell r="AQ8415">
            <v>16004344</v>
          </cell>
          <cell r="AR8415">
            <v>16</v>
          </cell>
          <cell r="AS8415">
            <v>42313</v>
          </cell>
          <cell r="AT8415" t="str">
            <v>IDU-1718-2014 Terminado Mantenimiento Rutinario IDU Arterial  -</v>
          </cell>
          <cell r="AV8415" t="str">
            <v>sc</v>
          </cell>
        </row>
        <row r="8416">
          <cell r="AP8416">
            <v>24121411</v>
          </cell>
          <cell r="AQ8416">
            <v>16004344</v>
          </cell>
          <cell r="AR8416">
            <v>16</v>
          </cell>
          <cell r="AS8416">
            <v>42313</v>
          </cell>
          <cell r="AT8416" t="str">
            <v>IDU-1718-2014 Terminado Mantenimiento Rutinario IDU Arterial  -</v>
          </cell>
          <cell r="AV8416" t="str">
            <v>sc</v>
          </cell>
        </row>
        <row r="8417">
          <cell r="AP8417">
            <v>24121414</v>
          </cell>
          <cell r="AQ8417">
            <v>16004377</v>
          </cell>
          <cell r="AR8417">
            <v>16</v>
          </cell>
          <cell r="AS8417">
            <v>42313</v>
          </cell>
          <cell r="AT8417" t="str">
            <v>IDU-1718-2014 Terminado Mantenimiento Rutinario IDU Arterial  -</v>
          </cell>
          <cell r="AV8417" t="str">
            <v>sc</v>
          </cell>
        </row>
        <row r="8418">
          <cell r="AP8418">
            <v>24121415</v>
          </cell>
          <cell r="AQ8418">
            <v>16004377</v>
          </cell>
          <cell r="AR8418">
            <v>16</v>
          </cell>
          <cell r="AS8418">
            <v>42313</v>
          </cell>
          <cell r="AT8418" t="str">
            <v>IDU-1718-2014 Terminado Mantenimiento Rutinario IDU Arterial  -</v>
          </cell>
          <cell r="AV8418" t="str">
            <v>sc</v>
          </cell>
        </row>
        <row r="8419">
          <cell r="AP8419">
            <v>24121416</v>
          </cell>
          <cell r="AQ8419">
            <v>16004415</v>
          </cell>
          <cell r="AR8419">
            <v>16</v>
          </cell>
          <cell r="AS8419">
            <v>42313</v>
          </cell>
          <cell r="AT8419" t="str">
            <v>IDU-1718-2014 Terminado Mantenimiento Rutinario IDU Arterial  -</v>
          </cell>
          <cell r="AV8419" t="str">
            <v>sc</v>
          </cell>
        </row>
        <row r="8420">
          <cell r="AP8420">
            <v>24121418</v>
          </cell>
          <cell r="AQ8420">
            <v>16004415</v>
          </cell>
          <cell r="AR8420">
            <v>16</v>
          </cell>
          <cell r="AS8420">
            <v>42313</v>
          </cell>
          <cell r="AT8420" t="str">
            <v>IDU-1718-2014 Terminado Mantenimiento Rutinario IDU Arterial  -</v>
          </cell>
          <cell r="AV8420" t="str">
            <v>sc</v>
          </cell>
        </row>
        <row r="8421">
          <cell r="AP8421">
            <v>24121419</v>
          </cell>
          <cell r="AQ8421">
            <v>16004417</v>
          </cell>
          <cell r="AR8421">
            <v>16</v>
          </cell>
          <cell r="AS8421">
            <v>42313</v>
          </cell>
          <cell r="AT8421" t="str">
            <v>IDU-1718-2014 Terminado Mantenimiento Rutinario IDU Arterial  -</v>
          </cell>
          <cell r="AV8421" t="str">
            <v>sc</v>
          </cell>
        </row>
        <row r="8422">
          <cell r="AP8422">
            <v>24121420</v>
          </cell>
          <cell r="AQ8422">
            <v>16004417</v>
          </cell>
          <cell r="AR8422">
            <v>16</v>
          </cell>
          <cell r="AS8422">
            <v>42313</v>
          </cell>
          <cell r="AT8422" t="str">
            <v>IDU-1718-2014 Terminado Mantenimiento Rutinario IDU Arterial  -</v>
          </cell>
          <cell r="AV8422" t="str">
            <v>sc</v>
          </cell>
        </row>
        <row r="8423">
          <cell r="AP8423">
            <v>24121431</v>
          </cell>
          <cell r="AQ8423">
            <v>16004431</v>
          </cell>
          <cell r="AR8423">
            <v>16</v>
          </cell>
          <cell r="AS8423">
            <v>42313</v>
          </cell>
          <cell r="AT8423" t="str">
            <v>IDU-1718-2014 Terminado Mantenimiento Rutinario IDU Arterial  -</v>
          </cell>
          <cell r="AV8423" t="str">
            <v>sc</v>
          </cell>
        </row>
        <row r="8424">
          <cell r="AP8424">
            <v>24121433</v>
          </cell>
          <cell r="AQ8424">
            <v>16004431</v>
          </cell>
          <cell r="AR8424">
            <v>16</v>
          </cell>
          <cell r="AS8424">
            <v>42313</v>
          </cell>
          <cell r="AT8424" t="str">
            <v>IDU-1718-2014 Terminado Mantenimiento Rutinario IDU Arterial  -</v>
          </cell>
          <cell r="AV8424" t="str">
            <v>sc</v>
          </cell>
        </row>
        <row r="8425">
          <cell r="AP8425">
            <v>24121443</v>
          </cell>
          <cell r="AQ8425">
            <v>16004526</v>
          </cell>
          <cell r="AR8425">
            <v>16</v>
          </cell>
          <cell r="AS8425">
            <v>42313</v>
          </cell>
          <cell r="AT8425" t="str">
            <v>IDU-1718-2014 Terminado Mantenimiento Rutinario IDU Arterial  --POLIZA ESTABILIDAD ACTIVA</v>
          </cell>
          <cell r="AV8425" t="str">
            <v>sc</v>
          </cell>
        </row>
        <row r="8426">
          <cell r="AP8426">
            <v>24121444</v>
          </cell>
          <cell r="AQ8426">
            <v>16004526</v>
          </cell>
          <cell r="AR8426">
            <v>16</v>
          </cell>
          <cell r="AS8426">
            <v>42313</v>
          </cell>
          <cell r="AT8426" t="str">
            <v>IDU-1718-2014 Terminado Mantenimiento Rutinario IDU Arterial  --POLIZA ESTABILIDAD ACTIVA</v>
          </cell>
          <cell r="AV8426" t="str">
            <v>sc</v>
          </cell>
        </row>
        <row r="8427">
          <cell r="AP8427">
            <v>24121445</v>
          </cell>
          <cell r="AQ8427">
            <v>16004526</v>
          </cell>
          <cell r="AR8427">
            <v>16</v>
          </cell>
          <cell r="AS8427">
            <v>42313</v>
          </cell>
          <cell r="AT8427" t="str">
            <v>IDU-1718-2014 Terminado Mantenimiento Rutinario IDU Arterial  --POLIZA ESTABILIDAD ACTIVA</v>
          </cell>
          <cell r="AV8427" t="str">
            <v>sc</v>
          </cell>
        </row>
        <row r="8428">
          <cell r="AP8428">
            <v>24121449</v>
          </cell>
          <cell r="AQ8428">
            <v>16004529</v>
          </cell>
          <cell r="AR8428">
            <v>16</v>
          </cell>
          <cell r="AS8428">
            <v>42313</v>
          </cell>
          <cell r="AT8428" t="str">
            <v>IDU-1718-2014 Terminado Mantenimiento Rutinario IDU Arterial  -</v>
          </cell>
          <cell r="AV8428" t="str">
            <v>sc</v>
          </cell>
        </row>
        <row r="8429">
          <cell r="AP8429">
            <v>24121450</v>
          </cell>
          <cell r="AQ8429">
            <v>16004529</v>
          </cell>
          <cell r="AR8429">
            <v>16</v>
          </cell>
          <cell r="AS8429">
            <v>42313</v>
          </cell>
          <cell r="AT8429" t="str">
            <v>IDU-1718-2014 Terminado Mantenimiento Rutinario IDU Arterial  -</v>
          </cell>
          <cell r="AV8429" t="str">
            <v>sc</v>
          </cell>
        </row>
        <row r="8430">
          <cell r="AP8430">
            <v>24121452</v>
          </cell>
          <cell r="AQ8430">
            <v>16004530</v>
          </cell>
          <cell r="AR8430">
            <v>16</v>
          </cell>
          <cell r="AS8430">
            <v>42313</v>
          </cell>
          <cell r="AT8430" t="str">
            <v>IDU-1718-2014 Terminado Mantenimiento Rutinario IDU Arterial  -</v>
          </cell>
          <cell r="AV8430" t="str">
            <v>sc</v>
          </cell>
        </row>
        <row r="8431">
          <cell r="AP8431">
            <v>24121453</v>
          </cell>
          <cell r="AQ8431">
            <v>16004530</v>
          </cell>
          <cell r="AR8431">
            <v>16</v>
          </cell>
          <cell r="AS8431">
            <v>42313</v>
          </cell>
          <cell r="AT8431" t="str">
            <v>IDU-1718-2014 Terminado Mantenimiento Rutinario IDU Arterial  -</v>
          </cell>
          <cell r="AV8431" t="str">
            <v>sc</v>
          </cell>
        </row>
        <row r="8432">
          <cell r="AP8432">
            <v>24121457</v>
          </cell>
          <cell r="AQ8432">
            <v>16004533</v>
          </cell>
          <cell r="AR8432">
            <v>16</v>
          </cell>
          <cell r="AS8432">
            <v>42313</v>
          </cell>
          <cell r="AT8432" t="str">
            <v>IDU-1718-2014 Terminado Mantenimiento Rutinario IDU Arterial  --POLIZA ESTABILIDAD ACTIVA</v>
          </cell>
          <cell r="AV8432" t="str">
            <v>sc</v>
          </cell>
        </row>
        <row r="8433">
          <cell r="AP8433">
            <v>24121458</v>
          </cell>
          <cell r="AQ8433">
            <v>16004533</v>
          </cell>
          <cell r="AR8433">
            <v>16</v>
          </cell>
          <cell r="AS8433">
            <v>42313</v>
          </cell>
          <cell r="AT8433" t="str">
            <v>IDU-1718-2014 Terminado Mantenimiento Rutinario IDU Arterial  --POLIZA ESTABILIDAD ACTIVA</v>
          </cell>
          <cell r="AV8433" t="str">
            <v>sc</v>
          </cell>
        </row>
        <row r="8434">
          <cell r="AP8434">
            <v>24121459</v>
          </cell>
          <cell r="AQ8434">
            <v>16004533</v>
          </cell>
          <cell r="AR8434">
            <v>16</v>
          </cell>
          <cell r="AS8434">
            <v>42313</v>
          </cell>
          <cell r="AT8434" t="str">
            <v>IDU-1718-2014 Terminado Mantenimiento Rutinario IDU Arterial  --POLIZA ESTABILIDAD ACTIVA</v>
          </cell>
          <cell r="AV8434" t="str">
            <v>sc</v>
          </cell>
        </row>
        <row r="8435">
          <cell r="AP8435">
            <v>24121460</v>
          </cell>
          <cell r="AQ8435">
            <v>16004533</v>
          </cell>
          <cell r="AR8435">
            <v>16</v>
          </cell>
          <cell r="AS8435">
            <v>42313</v>
          </cell>
          <cell r="AT8435" t="str">
            <v>IDU-1718-2014 Terminado Mantenimiento Rutinario IDU Arterial  --POLIZA ESTABILIDAD ACTIVA</v>
          </cell>
          <cell r="AV8435" t="str">
            <v>sc</v>
          </cell>
        </row>
        <row r="8436">
          <cell r="AP8436">
            <v>24121461</v>
          </cell>
          <cell r="AQ8436">
            <v>16004539</v>
          </cell>
          <cell r="AR8436">
            <v>16</v>
          </cell>
          <cell r="AS8436">
            <v>42760</v>
          </cell>
          <cell r="AT8436" t="str">
            <v>SD Terminado Parcheo UAERMV Arterial SD Reporte Ejecución diciembre de 2016-</v>
          </cell>
          <cell r="AV8436" t="str">
            <v>sc</v>
          </cell>
        </row>
        <row r="8437">
          <cell r="AP8437">
            <v>24121462</v>
          </cell>
          <cell r="AQ8437">
            <v>16004539</v>
          </cell>
          <cell r="AR8437">
            <v>16</v>
          </cell>
          <cell r="AS8437">
            <v>42760</v>
          </cell>
          <cell r="AT8437" t="str">
            <v>SD Terminado Parcheo UAERMV Arterial SD Reporte Ejecución diciembre de 2016-</v>
          </cell>
          <cell r="AV8437" t="str">
            <v>sc</v>
          </cell>
        </row>
        <row r="8438">
          <cell r="AP8438">
            <v>24121464</v>
          </cell>
          <cell r="AQ8438">
            <v>16004579</v>
          </cell>
          <cell r="AR8438">
            <v>16</v>
          </cell>
          <cell r="AS8438">
            <v>41481</v>
          </cell>
          <cell r="AT8438" t="str">
            <v>SD Terminado Mantenimiento Periódico UAERMV Arterial  -</v>
          </cell>
          <cell r="AV8438" t="str">
            <v>sc</v>
          </cell>
        </row>
        <row r="8439">
          <cell r="AP8439">
            <v>24121465</v>
          </cell>
          <cell r="AQ8439">
            <v>16004579</v>
          </cell>
          <cell r="AR8439">
            <v>16</v>
          </cell>
          <cell r="AS8439">
            <v>41481</v>
          </cell>
          <cell r="AT8439" t="str">
            <v>SD Terminado Mantenimiento Periódico UAERMV Arterial  -</v>
          </cell>
          <cell r="AV8439" t="str">
            <v>sc</v>
          </cell>
        </row>
        <row r="8440">
          <cell r="AP8440">
            <v>24121466</v>
          </cell>
          <cell r="AQ8440">
            <v>16004579</v>
          </cell>
          <cell r="AR8440">
            <v>16</v>
          </cell>
          <cell r="AS8440">
            <v>41481</v>
          </cell>
          <cell r="AT8440" t="str">
            <v>SD Terminado Mantenimiento Periódico UAERMV Arterial  -</v>
          </cell>
          <cell r="AV8440" t="str">
            <v>sc</v>
          </cell>
        </row>
        <row r="8441">
          <cell r="AP8441">
            <v>24121657</v>
          </cell>
          <cell r="AQ8441">
            <v>50001418</v>
          </cell>
          <cell r="AR8441">
            <v>16</v>
          </cell>
          <cell r="AS8441">
            <v>42661</v>
          </cell>
          <cell r="AT8441" t="str">
            <v>SD Terminado Mantenimiento Periódico UAERMV Arterial SD Aclaración reporte ejecución mayo 2016-</v>
          </cell>
          <cell r="AV8441" t="str">
            <v>sc</v>
          </cell>
        </row>
        <row r="8442">
          <cell r="AP8442">
            <v>24121935</v>
          </cell>
          <cell r="AQ8442">
            <v>50005974</v>
          </cell>
          <cell r="AR8442">
            <v>16</v>
          </cell>
          <cell r="AS8442">
            <v>42313</v>
          </cell>
          <cell r="AT8442" t="str">
            <v>IDU-1825-2013 Terminado Acciones de Movilidad IDU Arterial  -</v>
          </cell>
          <cell r="AV8442" t="str">
            <v>sc</v>
          </cell>
        </row>
        <row r="8443">
          <cell r="AP8443">
            <v>24121958</v>
          </cell>
          <cell r="AQ8443">
            <v>50006013</v>
          </cell>
          <cell r="AR8443">
            <v>16</v>
          </cell>
          <cell r="AS8443">
            <v>42611</v>
          </cell>
          <cell r="AT8443" t="str">
            <v>SD Terminado Mantenimiento Periódico UAERMV Arterial  -</v>
          </cell>
          <cell r="AV8443" t="str">
            <v>sc</v>
          </cell>
        </row>
        <row r="8444">
          <cell r="AP8444">
            <v>24121959</v>
          </cell>
          <cell r="AQ8444">
            <v>50006013</v>
          </cell>
          <cell r="AR8444">
            <v>16</v>
          </cell>
          <cell r="AS8444">
            <v>42611</v>
          </cell>
          <cell r="AT8444" t="str">
            <v>SD Terminado Mantenimiento Periódico UAERMV Arterial  -</v>
          </cell>
          <cell r="AV8444" t="str">
            <v>sc</v>
          </cell>
        </row>
        <row r="8445">
          <cell r="AP8445">
            <v>24121960</v>
          </cell>
          <cell r="AQ8445">
            <v>50006014</v>
          </cell>
          <cell r="AR8445">
            <v>16</v>
          </cell>
          <cell r="AS8445">
            <v>42611</v>
          </cell>
          <cell r="AT8445" t="str">
            <v>SD Terminado Mantenimiento Periódico UAERMV Arterial  -</v>
          </cell>
          <cell r="AV8445" t="str">
            <v>sc</v>
          </cell>
        </row>
        <row r="8446">
          <cell r="AP8446">
            <v>24121961</v>
          </cell>
          <cell r="AQ8446">
            <v>50006014</v>
          </cell>
          <cell r="AR8446">
            <v>16</v>
          </cell>
          <cell r="AS8446">
            <v>42611</v>
          </cell>
          <cell r="AT8446" t="str">
            <v>SD Terminado Mantenimiento Periódico UAERMV Arterial  -</v>
          </cell>
          <cell r="AV8446" t="str">
            <v>sc</v>
          </cell>
        </row>
        <row r="8447">
          <cell r="AP8447">
            <v>24121962</v>
          </cell>
          <cell r="AQ8447">
            <v>50006015</v>
          </cell>
          <cell r="AR8447">
            <v>16</v>
          </cell>
          <cell r="AS8447">
            <v>42667</v>
          </cell>
          <cell r="AT8447" t="str">
            <v>SD Terminado Mantenimiento Periódico UAERMV Arterial SD -</v>
          </cell>
          <cell r="AV8447" t="str">
            <v>sc</v>
          </cell>
        </row>
        <row r="8448">
          <cell r="AP8448">
            <v>24121963</v>
          </cell>
          <cell r="AQ8448">
            <v>50006015</v>
          </cell>
          <cell r="AR8448">
            <v>16</v>
          </cell>
          <cell r="AS8448">
            <v>42667</v>
          </cell>
          <cell r="AT8448" t="str">
            <v>SD Terminado Mantenimiento Periódico UAERMV Arterial SD -</v>
          </cell>
          <cell r="AV8448" t="str">
            <v>sc</v>
          </cell>
        </row>
        <row r="8449">
          <cell r="AP8449">
            <v>24121976</v>
          </cell>
          <cell r="AQ8449">
            <v>50006026</v>
          </cell>
          <cell r="AR8449">
            <v>16</v>
          </cell>
          <cell r="AS8449">
            <v>42661</v>
          </cell>
          <cell r="AT8449" t="str">
            <v>SD Terminado Mantenimiento Periódico UAERMV Arterial SD Aclaración reporte ejecución mayo 2016-Anden 1-POLIZA ESTABILIDAD ACTIVA</v>
          </cell>
          <cell r="AV8449" t="str">
            <v>sc</v>
          </cell>
        </row>
        <row r="8450">
          <cell r="AP8450">
            <v>24121977</v>
          </cell>
          <cell r="AQ8450">
            <v>50006026</v>
          </cell>
          <cell r="AR8450">
            <v>16</v>
          </cell>
          <cell r="AS8450">
            <v>42661</v>
          </cell>
          <cell r="AT8450" t="str">
            <v>SD Terminado Mantenimiento Periódico UAERMV Arterial SD Aclaración reporte ejecución mayo 2016-Anden 1-POLIZA ESTABILIDAD ACTIVA</v>
          </cell>
          <cell r="AV8450" t="str">
            <v>sc</v>
          </cell>
        </row>
        <row r="8451">
          <cell r="AP8451">
            <v>24121978</v>
          </cell>
          <cell r="AQ8451">
            <v>50006027</v>
          </cell>
          <cell r="AR8451">
            <v>16</v>
          </cell>
          <cell r="AS8451">
            <v>42611</v>
          </cell>
          <cell r="AT8451" t="str">
            <v>SD Terminado Mantenimiento Periódico UAERMV Arterial  -</v>
          </cell>
          <cell r="AV8451" t="str">
            <v>sc</v>
          </cell>
        </row>
        <row r="8452">
          <cell r="AP8452">
            <v>24121979</v>
          </cell>
          <cell r="AQ8452">
            <v>50006027</v>
          </cell>
          <cell r="AR8452">
            <v>16</v>
          </cell>
          <cell r="AS8452">
            <v>42488</v>
          </cell>
          <cell r="AT8452" t="str">
            <v>SD Terminado Parcheo UAERMV Arterial  -</v>
          </cell>
          <cell r="AV8452" t="str">
            <v>sc</v>
          </cell>
        </row>
        <row r="8453">
          <cell r="AP8453">
            <v>24121980</v>
          </cell>
          <cell r="AQ8453">
            <v>50006028</v>
          </cell>
          <cell r="AR8453">
            <v>16</v>
          </cell>
          <cell r="AS8453">
            <v>42661</v>
          </cell>
          <cell r="AT8453" t="str">
            <v>SD Terminado Mantenimiento Periódico UAERMV Arterial SD Aclaración reporte ejecución mayo 2016-</v>
          </cell>
          <cell r="AV8453" t="str">
            <v>sc</v>
          </cell>
        </row>
        <row r="8454">
          <cell r="AP8454">
            <v>24121981</v>
          </cell>
          <cell r="AQ8454">
            <v>50006028</v>
          </cell>
          <cell r="AR8454">
            <v>16</v>
          </cell>
          <cell r="AS8454">
            <v>42661</v>
          </cell>
          <cell r="AT8454" t="str">
            <v>SD Terminado Mantenimiento Periódico UAERMV Arterial SD Aclaración reporte ejecución mayo 2016-</v>
          </cell>
          <cell r="AV8454" t="str">
            <v>sc</v>
          </cell>
        </row>
        <row r="8455">
          <cell r="AP8455">
            <v>24121982</v>
          </cell>
          <cell r="AQ8455">
            <v>50006029</v>
          </cell>
          <cell r="AR8455">
            <v>16</v>
          </cell>
          <cell r="AS8455">
            <v>41772</v>
          </cell>
          <cell r="AT8455" t="str">
            <v>SD Terminado Mantenimiento Periódico UAERMV Arterial  -</v>
          </cell>
          <cell r="AV8455" t="str">
            <v>sc</v>
          </cell>
        </row>
        <row r="8456">
          <cell r="AP8456">
            <v>24121983</v>
          </cell>
          <cell r="AQ8456">
            <v>50006029</v>
          </cell>
          <cell r="AR8456">
            <v>16</v>
          </cell>
          <cell r="AS8456">
            <v>42661</v>
          </cell>
          <cell r="AT8456" t="str">
            <v>SD Terminado Mantenimiento Periódico UAERMV Arterial SD Aclaración reporte ejecución mayo 2016-</v>
          </cell>
          <cell r="AV8456" t="str">
            <v>sc</v>
          </cell>
        </row>
        <row r="8457">
          <cell r="AP8457">
            <v>24121984</v>
          </cell>
          <cell r="AQ8457">
            <v>50006030</v>
          </cell>
          <cell r="AR8457">
            <v>16</v>
          </cell>
          <cell r="AS8457">
            <v>42313</v>
          </cell>
          <cell r="AT8457" t="str">
            <v>IDU-49-2012 Terminado Mantenimiento Periódico IDU Arterial  -</v>
          </cell>
          <cell r="AV8457" t="str">
            <v>sc</v>
          </cell>
        </row>
        <row r="8458">
          <cell r="AP8458">
            <v>24121986</v>
          </cell>
          <cell r="AQ8458">
            <v>50006031</v>
          </cell>
          <cell r="AR8458">
            <v>16</v>
          </cell>
          <cell r="AS8458">
            <v>42313</v>
          </cell>
          <cell r="AT8458" t="str">
            <v>IDU-49-2012 Terminado Mantenimiento Periódico IDU Arterial  -</v>
          </cell>
          <cell r="AV8458" t="str">
            <v>sc</v>
          </cell>
        </row>
        <row r="8459">
          <cell r="AP8459">
            <v>24121993</v>
          </cell>
          <cell r="AQ8459">
            <v>50006036</v>
          </cell>
          <cell r="AR8459">
            <v>16</v>
          </cell>
          <cell r="AS8459">
            <v>42313</v>
          </cell>
          <cell r="AT8459" t="str">
            <v>IDU-49-2012 Terminado Mantenimiento Periódico IDU Arterial  -</v>
          </cell>
          <cell r="AV8459" t="str">
            <v>sc</v>
          </cell>
        </row>
        <row r="8460">
          <cell r="AP8460">
            <v>24121996</v>
          </cell>
          <cell r="AQ8460">
            <v>50006038</v>
          </cell>
          <cell r="AR8460">
            <v>16</v>
          </cell>
          <cell r="AS8460">
            <v>42313</v>
          </cell>
          <cell r="AT8460" t="str">
            <v>IDU-49-2012 Terminado Mantenimiento Periódico IDU Arterial  -</v>
          </cell>
          <cell r="AV8460" t="str">
            <v>sc</v>
          </cell>
        </row>
        <row r="8461">
          <cell r="AP8461">
            <v>24121999</v>
          </cell>
          <cell r="AQ8461">
            <v>50006039</v>
          </cell>
          <cell r="AR8461">
            <v>16</v>
          </cell>
          <cell r="AS8461">
            <v>42313</v>
          </cell>
          <cell r="AT8461" t="str">
            <v>IDU-49-2012 Terminado Mantenimiento Periódico IDU Arterial  -</v>
          </cell>
          <cell r="AV8461" t="str">
            <v>sc</v>
          </cell>
        </row>
        <row r="8462">
          <cell r="AP8462">
            <v>24122001</v>
          </cell>
          <cell r="AQ8462">
            <v>50006046</v>
          </cell>
          <cell r="AR8462">
            <v>16</v>
          </cell>
          <cell r="AS8462">
            <v>42313</v>
          </cell>
          <cell r="AT8462" t="str">
            <v>IDU-49-2012 Terminado Mantenimiento Periódico IDU Arterial  -</v>
          </cell>
          <cell r="AV8462" t="str">
            <v>sc</v>
          </cell>
        </row>
        <row r="8463">
          <cell r="AP8463">
            <v>24122002</v>
          </cell>
          <cell r="AQ8463">
            <v>50006047</v>
          </cell>
          <cell r="AR8463">
            <v>16</v>
          </cell>
          <cell r="AS8463">
            <v>42313</v>
          </cell>
          <cell r="AT8463" t="str">
            <v>IDU-49-2012 Terminado Mantenimiento Periódico IDU Arterial  -</v>
          </cell>
          <cell r="AV8463" t="str">
            <v>sc</v>
          </cell>
        </row>
        <row r="8464">
          <cell r="AP8464">
            <v>24122004</v>
          </cell>
          <cell r="AQ8464">
            <v>50006048</v>
          </cell>
          <cell r="AR8464">
            <v>16</v>
          </cell>
          <cell r="AS8464">
            <v>42313</v>
          </cell>
          <cell r="AT8464" t="str">
            <v>IDU-1825-2013 Terminado Mantenimiento Periódico IDU Arterial  -</v>
          </cell>
          <cell r="AV8464" t="str">
            <v>sc</v>
          </cell>
        </row>
        <row r="8465">
          <cell r="AP8465">
            <v>24122216</v>
          </cell>
          <cell r="AQ8465">
            <v>50006452</v>
          </cell>
          <cell r="AR8465">
            <v>16</v>
          </cell>
          <cell r="AS8465">
            <v>42412</v>
          </cell>
          <cell r="AT8465" t="str">
            <v>IDU-1806-2015 Contratado Mantenimiento Periódico IDU Arterial BRIGADA DE REACCIÓN VIAL -</v>
          </cell>
          <cell r="AV8465" t="str">
            <v>sc</v>
          </cell>
        </row>
        <row r="8466">
          <cell r="AP8466">
            <v>24122217</v>
          </cell>
          <cell r="AQ8466">
            <v>50006452</v>
          </cell>
          <cell r="AR8466">
            <v>16</v>
          </cell>
          <cell r="AS8466">
            <v>42412</v>
          </cell>
          <cell r="AT8466" t="str">
            <v>IDU-1806-2015 Contratado Mantenimiento Periódico IDU Arterial BRIGADA DE REACCIÓN VIAL -</v>
          </cell>
          <cell r="AV8466" t="str">
            <v>sc</v>
          </cell>
        </row>
        <row r="8467">
          <cell r="AP8467">
            <v>24122218</v>
          </cell>
          <cell r="AQ8467">
            <v>50006452</v>
          </cell>
          <cell r="AR8467">
            <v>16</v>
          </cell>
          <cell r="AS8467">
            <v>42412</v>
          </cell>
          <cell r="AT8467" t="str">
            <v>IDU-1806-2015 Contratado Mantenimiento Periódico IDU Arterial BRIGADA DE REACCIÓN VIAL -</v>
          </cell>
          <cell r="AV8467" t="str">
            <v>sc</v>
          </cell>
        </row>
        <row r="8468">
          <cell r="AP8468">
            <v>24122219</v>
          </cell>
          <cell r="AQ8468">
            <v>50006452</v>
          </cell>
          <cell r="AR8468">
            <v>16</v>
          </cell>
          <cell r="AS8468">
            <v>42412</v>
          </cell>
          <cell r="AT8468" t="str">
            <v>IDU-1806-2015 Contratado Mantenimiento Periódico IDU Arterial BRIGADA DE REACCIÓN VIAL -</v>
          </cell>
          <cell r="AV8468" t="str">
            <v>sc</v>
          </cell>
        </row>
        <row r="8469">
          <cell r="AP8469">
            <v>24122226</v>
          </cell>
          <cell r="AQ8469">
            <v>50006463</v>
          </cell>
          <cell r="AR8469">
            <v>16</v>
          </cell>
          <cell r="AS8469">
            <v>42313</v>
          </cell>
          <cell r="AT8469" t="str">
            <v>IDU-49-2012 Terminado Mantenimiento Periódico IDU Arterial  -</v>
          </cell>
          <cell r="AV8469" t="str">
            <v>sc</v>
          </cell>
        </row>
        <row r="8470">
          <cell r="AP8470">
            <v>24122228</v>
          </cell>
          <cell r="AQ8470">
            <v>50006464</v>
          </cell>
          <cell r="AR8470">
            <v>16</v>
          </cell>
          <cell r="AS8470">
            <v>42313</v>
          </cell>
          <cell r="AT8470" t="str">
            <v>IDU-49-2012 Terminado Mantenimiento Periódico IDU Arterial  -</v>
          </cell>
          <cell r="AV8470" t="str">
            <v>sc</v>
          </cell>
        </row>
        <row r="8471">
          <cell r="AP8471">
            <v>24122230</v>
          </cell>
          <cell r="AQ8471">
            <v>50006465</v>
          </cell>
          <cell r="AR8471">
            <v>16</v>
          </cell>
          <cell r="AS8471">
            <v>42412</v>
          </cell>
          <cell r="AT8471" t="str">
            <v>IDU-1806-2015 Contratado Mantenimiento Periódico IDU Arterial BRIGADA DE REACCIÓN VIAL -</v>
          </cell>
          <cell r="AV8471" t="str">
            <v>sc</v>
          </cell>
        </row>
        <row r="8472">
          <cell r="AP8472">
            <v>24122232</v>
          </cell>
          <cell r="AQ8472">
            <v>50006465</v>
          </cell>
          <cell r="AR8472">
            <v>16</v>
          </cell>
          <cell r="AS8472">
            <v>42412</v>
          </cell>
          <cell r="AT8472" t="str">
            <v>IDU-1806-2015 Contratado Mantenimiento Periódico IDU Arterial BRIGADA DE REACCIÓN VIAL -</v>
          </cell>
          <cell r="AV8472" t="str">
            <v>sc</v>
          </cell>
        </row>
        <row r="8473">
          <cell r="AP8473">
            <v>24122234</v>
          </cell>
          <cell r="AQ8473">
            <v>50006466</v>
          </cell>
          <cell r="AR8473">
            <v>16</v>
          </cell>
          <cell r="AS8473">
            <v>42412</v>
          </cell>
          <cell r="AT8473" t="str">
            <v>IDU-1806-2015 Contratado Mantenimiento Periódico IDU Arterial BRIGADA DE REACCIÓN VIAL -</v>
          </cell>
          <cell r="AV8473" t="str">
            <v>sc</v>
          </cell>
        </row>
        <row r="8474">
          <cell r="AP8474">
            <v>24122235</v>
          </cell>
          <cell r="AQ8474">
            <v>50006466</v>
          </cell>
          <cell r="AR8474">
            <v>16</v>
          </cell>
          <cell r="AS8474">
            <v>42412</v>
          </cell>
          <cell r="AT8474" t="str">
            <v>IDU-1806-2015 Contratado Mantenimiento Periódico IDU Arterial BRIGADA DE REACCIÓN VIAL -</v>
          </cell>
          <cell r="AV8474" t="str">
            <v>sc</v>
          </cell>
        </row>
        <row r="8475">
          <cell r="AP8475">
            <v>24122236</v>
          </cell>
          <cell r="AQ8475">
            <v>50006466</v>
          </cell>
          <cell r="AR8475">
            <v>16</v>
          </cell>
          <cell r="AS8475">
            <v>42412</v>
          </cell>
          <cell r="AT8475" t="str">
            <v>IDU-1806-2015 Contratado Mantenimiento Periódico IDU Arterial BRIGADA DE REACCIÓN VIAL -</v>
          </cell>
          <cell r="AV8475" t="str">
            <v>sc</v>
          </cell>
        </row>
        <row r="8476">
          <cell r="AP8476">
            <v>24122237</v>
          </cell>
          <cell r="AQ8476">
            <v>50006466</v>
          </cell>
          <cell r="AR8476">
            <v>16</v>
          </cell>
          <cell r="AS8476">
            <v>42412</v>
          </cell>
          <cell r="AT8476" t="str">
            <v>IDU-1806-2015 Contratado Mantenimiento Periódico IDU Arterial BRIGADA DE REACCIÓN VIAL -</v>
          </cell>
          <cell r="AV8476" t="str">
            <v>sc</v>
          </cell>
        </row>
        <row r="8477">
          <cell r="AP8477">
            <v>24122255</v>
          </cell>
          <cell r="AQ8477">
            <v>50006473</v>
          </cell>
          <cell r="AR8477">
            <v>16</v>
          </cell>
          <cell r="AS8477">
            <v>41411</v>
          </cell>
          <cell r="AT8477" t="str">
            <v>SD Terminado Mantenimiento Periódico UAERMV Arterial  -</v>
          </cell>
          <cell r="AV8477" t="str">
            <v>sc</v>
          </cell>
        </row>
        <row r="8478">
          <cell r="AP8478">
            <v>24122256</v>
          </cell>
          <cell r="AQ8478">
            <v>50006473</v>
          </cell>
          <cell r="AR8478">
            <v>16</v>
          </cell>
          <cell r="AS8478">
            <v>41411</v>
          </cell>
          <cell r="AT8478" t="str">
            <v>SD Terminado Mantenimiento Periódico UAERMV Arterial  -</v>
          </cell>
          <cell r="AV8478" t="str">
            <v>sc</v>
          </cell>
        </row>
        <row r="8479">
          <cell r="AP8479">
            <v>24122257</v>
          </cell>
          <cell r="AQ8479">
            <v>50006474</v>
          </cell>
          <cell r="AR8479">
            <v>16</v>
          </cell>
          <cell r="AS8479">
            <v>42412</v>
          </cell>
          <cell r="AT8479" t="str">
            <v>IDU-1806-2015 Contratado Mantenimiento Periódico IDU Arterial BRIGADA DE REACCIÓN VIAL -</v>
          </cell>
          <cell r="AV8479" t="str">
            <v>sc</v>
          </cell>
        </row>
        <row r="8480">
          <cell r="AP8480">
            <v>24122258</v>
          </cell>
          <cell r="AQ8480">
            <v>50006474</v>
          </cell>
          <cell r="AR8480">
            <v>16</v>
          </cell>
          <cell r="AS8480">
            <v>42412</v>
          </cell>
          <cell r="AT8480" t="str">
            <v>IDU-1806-2015 Contratado Mantenimiento Periódico IDU Arterial BRIGADA DE REACCIÓN VIAL -</v>
          </cell>
          <cell r="AV8480" t="str">
            <v>sc</v>
          </cell>
        </row>
        <row r="8481">
          <cell r="AP8481">
            <v>24122259</v>
          </cell>
          <cell r="AQ8481">
            <v>50006474</v>
          </cell>
          <cell r="AR8481">
            <v>16</v>
          </cell>
          <cell r="AS8481">
            <v>42412</v>
          </cell>
          <cell r="AT8481" t="str">
            <v>IDU-1806-2015 Contratado Mantenimiento Periódico IDU Arterial BRIGADA DE REACCIÓN VIAL -</v>
          </cell>
          <cell r="AV8481" t="str">
            <v>sc</v>
          </cell>
        </row>
        <row r="8482">
          <cell r="AP8482">
            <v>24122260</v>
          </cell>
          <cell r="AQ8482">
            <v>50006474</v>
          </cell>
          <cell r="AR8482">
            <v>16</v>
          </cell>
          <cell r="AS8482">
            <v>42412</v>
          </cell>
          <cell r="AT8482" t="str">
            <v>IDU-1806-2015 Contratado Mantenimiento Periódico IDU Arterial BRIGADA DE REACCIÓN VIAL -</v>
          </cell>
          <cell r="AV8482" t="str">
            <v>sc</v>
          </cell>
        </row>
        <row r="8483">
          <cell r="AP8483">
            <v>24122261</v>
          </cell>
          <cell r="AQ8483">
            <v>50006475</v>
          </cell>
          <cell r="AR8483">
            <v>16</v>
          </cell>
          <cell r="AS8483">
            <v>42412</v>
          </cell>
          <cell r="AT8483" t="str">
            <v>IDU-1806-2015 Contratado Mantenimiento Periódico IDU Arterial BRIGADA DE REACCIÓN VIAL -</v>
          </cell>
          <cell r="AV8483" t="str">
            <v>sc</v>
          </cell>
        </row>
        <row r="8484">
          <cell r="AP8484">
            <v>24122262</v>
          </cell>
          <cell r="AQ8484">
            <v>50006475</v>
          </cell>
          <cell r="AR8484">
            <v>16</v>
          </cell>
          <cell r="AS8484">
            <v>42412</v>
          </cell>
          <cell r="AT8484" t="str">
            <v>IDU-1806-2015 Contratado Mantenimiento Periódico IDU Arterial BRIGADA DE REACCIÓN VIAL -</v>
          </cell>
          <cell r="AV8484" t="str">
            <v>sc</v>
          </cell>
        </row>
        <row r="8485">
          <cell r="AP8485">
            <v>24122263</v>
          </cell>
          <cell r="AQ8485">
            <v>50006475</v>
          </cell>
          <cell r="AR8485">
            <v>16</v>
          </cell>
          <cell r="AS8485">
            <v>42412</v>
          </cell>
          <cell r="AT8485" t="str">
            <v>IDU-1806-2015 Contratado Mantenimiento Periódico IDU Arterial BRIGADA DE REACCIÓN VIAL -</v>
          </cell>
          <cell r="AV8485" t="str">
            <v>sc</v>
          </cell>
        </row>
        <row r="8486">
          <cell r="AP8486">
            <v>24122264</v>
          </cell>
          <cell r="AQ8486">
            <v>50006475</v>
          </cell>
          <cell r="AR8486">
            <v>16</v>
          </cell>
          <cell r="AS8486">
            <v>42412</v>
          </cell>
          <cell r="AT8486" t="str">
            <v>IDU-1806-2015 Contratado Mantenimiento Periódico IDU Arterial BRIGADA DE REACCIÓN VIAL -</v>
          </cell>
          <cell r="AV8486" t="str">
            <v>sc</v>
          </cell>
        </row>
        <row r="8487">
          <cell r="AP8487">
            <v>24122265</v>
          </cell>
          <cell r="AQ8487">
            <v>50006476</v>
          </cell>
          <cell r="AR8487">
            <v>16</v>
          </cell>
          <cell r="AS8487">
            <v>42412</v>
          </cell>
          <cell r="AT8487" t="str">
            <v>IDU-1806-2015 Contratado Mantenimiento Periódico IDU Arterial BRIGADA DE REACCIÓN VIAL -</v>
          </cell>
          <cell r="AV8487" t="str">
            <v>sc</v>
          </cell>
        </row>
        <row r="8488">
          <cell r="AP8488">
            <v>24122266</v>
          </cell>
          <cell r="AQ8488">
            <v>50006476</v>
          </cell>
          <cell r="AR8488">
            <v>16</v>
          </cell>
          <cell r="AS8488">
            <v>42412</v>
          </cell>
          <cell r="AT8488" t="str">
            <v>IDU-1806-2015 Contratado Mantenimiento Periódico IDU Arterial BRIGADA DE REACCIÓN VIAL -</v>
          </cell>
          <cell r="AV8488" t="str">
            <v>sc</v>
          </cell>
        </row>
        <row r="8489">
          <cell r="AP8489">
            <v>24122267</v>
          </cell>
          <cell r="AQ8489">
            <v>50006476</v>
          </cell>
          <cell r="AR8489">
            <v>16</v>
          </cell>
          <cell r="AS8489">
            <v>42412</v>
          </cell>
          <cell r="AT8489" t="str">
            <v>IDU-1806-2015 Contratado Mantenimiento Periódico IDU Arterial BRIGADA DE REACCIÓN VIAL -</v>
          </cell>
          <cell r="AV8489" t="str">
            <v>sc</v>
          </cell>
        </row>
        <row r="8490">
          <cell r="AP8490">
            <v>24122268</v>
          </cell>
          <cell r="AQ8490">
            <v>50006476</v>
          </cell>
          <cell r="AR8490">
            <v>16</v>
          </cell>
          <cell r="AS8490">
            <v>42412</v>
          </cell>
          <cell r="AT8490" t="str">
            <v>IDU-1806-2015 Contratado Mantenimiento Periódico IDU Arterial BRIGADA DE REACCIÓN VIAL -</v>
          </cell>
          <cell r="AV8490" t="str">
            <v>sc</v>
          </cell>
        </row>
        <row r="8491">
          <cell r="AP8491">
            <v>24122269</v>
          </cell>
          <cell r="AQ8491">
            <v>50006477</v>
          </cell>
          <cell r="AR8491">
            <v>16</v>
          </cell>
          <cell r="AS8491">
            <v>42412</v>
          </cell>
          <cell r="AT8491" t="str">
            <v>IDU-1806-2015 Contratado Mantenimiento Periódico IDU Arterial BRIGADA DE REACCIÓN VIAL -</v>
          </cell>
          <cell r="AV8491" t="str">
            <v>sc</v>
          </cell>
        </row>
        <row r="8492">
          <cell r="AP8492">
            <v>24122270</v>
          </cell>
          <cell r="AQ8492">
            <v>50006477</v>
          </cell>
          <cell r="AR8492">
            <v>16</v>
          </cell>
          <cell r="AS8492">
            <v>42412</v>
          </cell>
          <cell r="AT8492" t="str">
            <v>IDU-1806-2015 Contratado Mantenimiento Periódico IDU Arterial BRIGADA DE REACCIÓN VIAL -</v>
          </cell>
          <cell r="AV8492" t="str">
            <v>sc</v>
          </cell>
        </row>
        <row r="8493">
          <cell r="AP8493">
            <v>24122271</v>
          </cell>
          <cell r="AQ8493">
            <v>50006477</v>
          </cell>
          <cell r="AR8493">
            <v>16</v>
          </cell>
          <cell r="AS8493">
            <v>42412</v>
          </cell>
          <cell r="AT8493" t="str">
            <v>IDU-1806-2015 Contratado Mantenimiento Periódico IDU Arterial BRIGADA DE REACCIÓN VIAL -</v>
          </cell>
          <cell r="AV8493" t="str">
            <v>sc</v>
          </cell>
        </row>
        <row r="8494">
          <cell r="AP8494">
            <v>24122272</v>
          </cell>
          <cell r="AQ8494">
            <v>50006477</v>
          </cell>
          <cell r="AR8494">
            <v>16</v>
          </cell>
          <cell r="AS8494">
            <v>42412</v>
          </cell>
          <cell r="AT8494" t="str">
            <v>IDU-1806-2015 Contratado Mantenimiento Periódico IDU Arterial BRIGADA DE REACCIÓN VIAL -</v>
          </cell>
          <cell r="AV8494" t="str">
            <v>sc</v>
          </cell>
        </row>
        <row r="8495">
          <cell r="AP8495">
            <v>24123446</v>
          </cell>
          <cell r="AQ8495">
            <v>50008120</v>
          </cell>
          <cell r="AR8495">
            <v>16</v>
          </cell>
          <cell r="AS8495">
            <v>42313</v>
          </cell>
          <cell r="AT8495" t="str">
            <v>IDU-1718-2014 Terminado Mantenimiento Rutinario IDU Arterial  --POLIZA ESTABILIDAD ACTIVA</v>
          </cell>
          <cell r="AV8495" t="str">
            <v>sc</v>
          </cell>
        </row>
        <row r="8496">
          <cell r="AP8496">
            <v>24123449</v>
          </cell>
          <cell r="AQ8496">
            <v>50008120</v>
          </cell>
          <cell r="AR8496">
            <v>16</v>
          </cell>
          <cell r="AS8496">
            <v>42313</v>
          </cell>
          <cell r="AT8496" t="str">
            <v>IDU-1718-2014 Terminado Mantenimiento Rutinario IDU Arterial  --POLIZA ESTABILIDAD ACTIVA</v>
          </cell>
          <cell r="AV8496" t="str">
            <v>sc</v>
          </cell>
        </row>
        <row r="8497">
          <cell r="AP8497">
            <v>24123456</v>
          </cell>
          <cell r="AQ8497">
            <v>50008122</v>
          </cell>
          <cell r="AR8497">
            <v>16</v>
          </cell>
          <cell r="AS8497">
            <v>42313</v>
          </cell>
          <cell r="AT8497" t="str">
            <v>IDU-1718-2014 Terminado Mantenimiento Rutinario IDU Arterial  -Puente 12-POLIZA ESTABILIDAD ACTIVA</v>
          </cell>
          <cell r="AV8497" t="str">
            <v>sc</v>
          </cell>
        </row>
        <row r="8498">
          <cell r="AP8498">
            <v>24123457</v>
          </cell>
          <cell r="AQ8498">
            <v>50008122</v>
          </cell>
          <cell r="AR8498">
            <v>16</v>
          </cell>
          <cell r="AS8498">
            <v>42313</v>
          </cell>
          <cell r="AT8498" t="str">
            <v>IDU-1718-2014 Terminado Mantenimiento Rutinario IDU Arterial  -Puente 12-POLIZA ESTABILIDAD ACTIVA</v>
          </cell>
          <cell r="AV8498" t="str">
            <v>sc</v>
          </cell>
        </row>
        <row r="8499">
          <cell r="AP8499">
            <v>24123458</v>
          </cell>
          <cell r="AQ8499">
            <v>50008123</v>
          </cell>
          <cell r="AR8499">
            <v>16</v>
          </cell>
          <cell r="AS8499">
            <v>42313</v>
          </cell>
          <cell r="AT8499" t="str">
            <v>IDU-1718-2014 Terminado Mantenimiento Rutinario IDU Arterial  -</v>
          </cell>
          <cell r="AV8499" t="str">
            <v>sc</v>
          </cell>
        </row>
        <row r="8500">
          <cell r="AP8500">
            <v>24123459</v>
          </cell>
          <cell r="AQ8500">
            <v>50008123</v>
          </cell>
          <cell r="AR8500">
            <v>16</v>
          </cell>
          <cell r="AS8500">
            <v>42313</v>
          </cell>
          <cell r="AT8500" t="str">
            <v>IDU-1718-2014 Terminado Mantenimiento Rutinario IDU Arterial  -</v>
          </cell>
          <cell r="AV8500" t="str">
            <v>sc</v>
          </cell>
        </row>
        <row r="8501">
          <cell r="AP8501">
            <v>24123496</v>
          </cell>
          <cell r="AQ8501">
            <v>16004579</v>
          </cell>
          <cell r="AR8501">
            <v>16</v>
          </cell>
          <cell r="AS8501">
            <v>41481</v>
          </cell>
          <cell r="AT8501" t="str">
            <v>SD Terminado Mantenimiento Periódico UAERMV Arterial  -</v>
          </cell>
          <cell r="AV8501" t="str">
            <v>sc</v>
          </cell>
        </row>
        <row r="8502">
          <cell r="AP8502">
            <v>24123499</v>
          </cell>
          <cell r="AQ8502">
            <v>50008300</v>
          </cell>
          <cell r="AR8502">
            <v>16</v>
          </cell>
          <cell r="AS8502">
            <v>42313</v>
          </cell>
          <cell r="AT8502" t="str">
            <v>IDU-1825-2013 Terminado Acciones de Movilidad IDU Arterial  -</v>
          </cell>
          <cell r="AV8502" t="str">
            <v>sc</v>
          </cell>
        </row>
        <row r="8503">
          <cell r="AP8503">
            <v>90000000</v>
          </cell>
          <cell r="AQ8503">
            <v>16004579</v>
          </cell>
          <cell r="AR8503">
            <v>16</v>
          </cell>
          <cell r="AS8503">
            <v>41481</v>
          </cell>
          <cell r="AT8503" t="str">
            <v>SD Terminado Mantenimiento Periódico UAERMV Arterial  -</v>
          </cell>
          <cell r="AV8503" t="str">
            <v>sc</v>
          </cell>
        </row>
        <row r="8504">
          <cell r="AP8504">
            <v>91010533</v>
          </cell>
          <cell r="AQ8504">
            <v>16004661</v>
          </cell>
          <cell r="AR8504">
            <v>16</v>
          </cell>
          <cell r="AS8504">
            <v>42667</v>
          </cell>
          <cell r="AT8504" t="str">
            <v>SD Terminado Mantenimiento Periódico UAERMV Arterial SD Intervenida 16/06/2014 Reporte depuración ejecución UMV-</v>
          </cell>
          <cell r="AV8504" t="str">
            <v>sc</v>
          </cell>
        </row>
        <row r="8505">
          <cell r="AP8505">
            <v>91010534</v>
          </cell>
          <cell r="AQ8505">
            <v>16004661</v>
          </cell>
          <cell r="AR8505">
            <v>16</v>
          </cell>
          <cell r="AS8505">
            <v>42667</v>
          </cell>
          <cell r="AT8505" t="str">
            <v>SD Terminado Mantenimiento Periódico UAERMV Arterial SD Intervenida 16/06/2014 Reporte depuración ejecución UMV-</v>
          </cell>
          <cell r="AV8505" t="str">
            <v>sc</v>
          </cell>
        </row>
        <row r="8506">
          <cell r="AP8506">
            <v>91010535</v>
          </cell>
          <cell r="AQ8506">
            <v>16004661</v>
          </cell>
          <cell r="AR8506">
            <v>16</v>
          </cell>
          <cell r="AS8506">
            <v>42667</v>
          </cell>
          <cell r="AT8506" t="str">
            <v>SD Terminado Mantenimiento Periódico UAERMV Arterial SD Intervenida 16/06/2014 Reporte depuración ejecución UMV-</v>
          </cell>
          <cell r="AV8506" t="str">
            <v>sc</v>
          </cell>
        </row>
        <row r="8507">
          <cell r="AP8507">
            <v>91011234</v>
          </cell>
          <cell r="AQ8507">
            <v>16000549</v>
          </cell>
          <cell r="AR8507">
            <v>16</v>
          </cell>
          <cell r="AS8507">
            <v>41411</v>
          </cell>
          <cell r="AT8507" t="str">
            <v>SD Terminado Mantenimiento Periódico UAERMV Arterial  -</v>
          </cell>
          <cell r="AV8507" t="str">
            <v>sc</v>
          </cell>
        </row>
        <row r="8508">
          <cell r="AP8508">
            <v>91011238</v>
          </cell>
          <cell r="AQ8508">
            <v>16004457</v>
          </cell>
          <cell r="AR8508">
            <v>16</v>
          </cell>
          <cell r="AS8508">
            <v>41298</v>
          </cell>
          <cell r="AT8508" t="str">
            <v>CONV-009-2011 Terminado Mantenimiento Periódico UAERMV Circuito Movilidad  -</v>
          </cell>
          <cell r="AV8508" t="str">
            <v>sc</v>
          </cell>
        </row>
        <row r="8509">
          <cell r="AP8509">
            <v>91011459</v>
          </cell>
          <cell r="AQ8509">
            <v>16004579</v>
          </cell>
          <cell r="AR8509">
            <v>16</v>
          </cell>
          <cell r="AS8509">
            <v>42760</v>
          </cell>
          <cell r="AT8509" t="str">
            <v>SD Terminado Parcheo UAERMV Arterial SD Reporte Ejecución diciembre de 2016-</v>
          </cell>
          <cell r="AV8509" t="str">
            <v>sc</v>
          </cell>
        </row>
        <row r="8510">
          <cell r="AP8510">
            <v>91011461</v>
          </cell>
          <cell r="AQ8510">
            <v>16000262</v>
          </cell>
          <cell r="AR8510">
            <v>16</v>
          </cell>
          <cell r="AS8510">
            <v>42412</v>
          </cell>
          <cell r="AT8510" t="str">
            <v>IDU-1806-2015 Contratado Mantenimiento Periódico IDU Arterial BRIGADA DE REACCIÓN VIAL -</v>
          </cell>
          <cell r="AV8510" t="str">
            <v>sc</v>
          </cell>
        </row>
        <row r="8511">
          <cell r="AP8511">
            <v>91011489</v>
          </cell>
          <cell r="AQ8511">
            <v>16004579</v>
          </cell>
          <cell r="AR8511">
            <v>16</v>
          </cell>
          <cell r="AS8511">
            <v>42760</v>
          </cell>
          <cell r="AT8511" t="str">
            <v>SD Terminado Parcheo UAERMV Arterial SD Reporte Ejecución diciembre de 2016-</v>
          </cell>
          <cell r="AV8511" t="str">
            <v>sc</v>
          </cell>
        </row>
        <row r="8512">
          <cell r="AP8512">
            <v>91011491</v>
          </cell>
          <cell r="AQ8512">
            <v>16000315</v>
          </cell>
          <cell r="AR8512">
            <v>16</v>
          </cell>
          <cell r="AS8512">
            <v>42412</v>
          </cell>
          <cell r="AT8512" t="str">
            <v>IDU-1806-2015 Contratado Mantenimiento Periódico IDU Arterial BRIGADA DE REACCIÓN VIAL -</v>
          </cell>
          <cell r="AV8512" t="str">
            <v>sc</v>
          </cell>
        </row>
        <row r="8513">
          <cell r="AP8513">
            <v>91011691</v>
          </cell>
          <cell r="AQ8513">
            <v>14000229</v>
          </cell>
          <cell r="AR8513">
            <v>16</v>
          </cell>
          <cell r="AS8513">
            <v>41464</v>
          </cell>
          <cell r="AT8513" t="str">
            <v>SD Terminado Mantenimiento Periódico UAERMV Arterial  --POLIZA ESTABILIDAD ACTIVA</v>
          </cell>
          <cell r="AV8513" t="str">
            <v>sc</v>
          </cell>
        </row>
        <row r="8514">
          <cell r="AP8514">
            <v>91011703</v>
          </cell>
          <cell r="AQ8514">
            <v>14000229</v>
          </cell>
          <cell r="AR8514">
            <v>16</v>
          </cell>
          <cell r="AS8514">
            <v>41464</v>
          </cell>
          <cell r="AT8514" t="str">
            <v>SD Terminado Mantenimiento Periódico UAERMV Arterial  --POLIZA ESTABILIDAD ACTIVA</v>
          </cell>
          <cell r="AV8514" t="str">
            <v>sc</v>
          </cell>
        </row>
        <row r="8515">
          <cell r="AP8515">
            <v>91011721</v>
          </cell>
          <cell r="AQ8515">
            <v>14000229</v>
          </cell>
          <cell r="AR8515">
            <v>16</v>
          </cell>
          <cell r="AS8515">
            <v>41464</v>
          </cell>
          <cell r="AT8515" t="str">
            <v>SD Terminado Mantenimiento Periódico UAERMV Arterial  --POLIZA ESTABILIDAD ACTIVA</v>
          </cell>
          <cell r="AV8515" t="str">
            <v>sc</v>
          </cell>
        </row>
        <row r="8516">
          <cell r="AP8516">
            <v>91015272</v>
          </cell>
          <cell r="AQ8516">
            <v>50008134</v>
          </cell>
          <cell r="AR8516">
            <v>16</v>
          </cell>
          <cell r="AS8516">
            <v>42412</v>
          </cell>
          <cell r="AT8516" t="str">
            <v>IDU-1806-2015 Contratado Mantenimiento Periódico IDU Arterial BRIGADA DE REACCIÓN VIAL -</v>
          </cell>
          <cell r="AV8516" t="str">
            <v>sc</v>
          </cell>
        </row>
        <row r="8517">
          <cell r="AP8517">
            <v>91015273</v>
          </cell>
          <cell r="AQ8517">
            <v>50008134</v>
          </cell>
          <cell r="AR8517">
            <v>16</v>
          </cell>
          <cell r="AS8517">
            <v>42412</v>
          </cell>
          <cell r="AT8517" t="str">
            <v>IDU-1806-2015 Contratado Mantenimiento Periódico IDU Arterial BRIGADA DE REACCIÓN VIAL -</v>
          </cell>
          <cell r="AV8517" t="str">
            <v>sc</v>
          </cell>
        </row>
        <row r="8518">
          <cell r="AP8518">
            <v>91015274</v>
          </cell>
          <cell r="AQ8518">
            <v>50008134</v>
          </cell>
          <cell r="AR8518">
            <v>16</v>
          </cell>
          <cell r="AS8518">
            <v>42412</v>
          </cell>
          <cell r="AT8518" t="str">
            <v>IDU-1806-2015 Contratado Mantenimiento Periódico IDU Arterial BRIGADA DE REACCIÓN VIAL -</v>
          </cell>
          <cell r="AV8518" t="str">
            <v>sc</v>
          </cell>
        </row>
        <row r="8519">
          <cell r="AP8519">
            <v>91015275</v>
          </cell>
          <cell r="AQ8519">
            <v>50008134</v>
          </cell>
          <cell r="AR8519">
            <v>16</v>
          </cell>
          <cell r="AS8519">
            <v>42412</v>
          </cell>
          <cell r="AT8519" t="str">
            <v>IDU-1806-2015 Contratado Mantenimiento Periódico IDU Arterial BRIGADA DE REACCIÓN VIAL -</v>
          </cell>
          <cell r="AV8519" t="str">
            <v>sc</v>
          </cell>
        </row>
        <row r="8520">
          <cell r="AP8520">
            <v>91015276</v>
          </cell>
          <cell r="AQ8520">
            <v>50008134</v>
          </cell>
          <cell r="AR8520">
            <v>16</v>
          </cell>
          <cell r="AS8520">
            <v>42412</v>
          </cell>
          <cell r="AT8520" t="str">
            <v>IDU-1806-2015 Contratado Mantenimiento Periódico IDU Arterial BRIGADA DE REACCIÓN VIAL -</v>
          </cell>
          <cell r="AV8520" t="str">
            <v>sc</v>
          </cell>
        </row>
        <row r="8521">
          <cell r="AP8521">
            <v>91015277</v>
          </cell>
          <cell r="AQ8521">
            <v>50008134</v>
          </cell>
          <cell r="AR8521">
            <v>16</v>
          </cell>
          <cell r="AS8521">
            <v>42412</v>
          </cell>
          <cell r="AT8521" t="str">
            <v>IDU-1806-2015 Contratado Mantenimiento Periódico IDU Arterial BRIGADA DE REACCIÓN VIAL -</v>
          </cell>
          <cell r="AV8521" t="str">
            <v>sc</v>
          </cell>
        </row>
        <row r="8522">
          <cell r="AP8522">
            <v>91015281</v>
          </cell>
          <cell r="AQ8522">
            <v>50008134</v>
          </cell>
          <cell r="AR8522">
            <v>16</v>
          </cell>
          <cell r="AS8522">
            <v>42412</v>
          </cell>
          <cell r="AT8522" t="str">
            <v>IDU-1806-2015 Contratado Mantenimiento Periódico IDU Arterial BRIGADA DE REACCIÓN VIAL -</v>
          </cell>
          <cell r="AV8522" t="str">
            <v>sc</v>
          </cell>
        </row>
        <row r="8523">
          <cell r="AP8523">
            <v>91015282</v>
          </cell>
          <cell r="AQ8523">
            <v>50008134</v>
          </cell>
          <cell r="AR8523">
            <v>16</v>
          </cell>
          <cell r="AS8523">
            <v>42412</v>
          </cell>
          <cell r="AT8523" t="str">
            <v>IDU-1806-2015 Contratado Mantenimiento Periódico IDU Arterial BRIGADA DE REACCIÓN VIAL -</v>
          </cell>
          <cell r="AV8523" t="str">
            <v>sc</v>
          </cell>
        </row>
        <row r="8524">
          <cell r="AP8524">
            <v>91015283</v>
          </cell>
          <cell r="AQ8524">
            <v>50008134</v>
          </cell>
          <cell r="AR8524">
            <v>16</v>
          </cell>
          <cell r="AS8524">
            <v>42412</v>
          </cell>
          <cell r="AT8524" t="str">
            <v>IDU-1806-2015 Contratado Mantenimiento Periódico IDU Arterial BRIGADA DE REACCIÓN VIAL -</v>
          </cell>
          <cell r="AV8524" t="str">
            <v>sc</v>
          </cell>
        </row>
        <row r="8525">
          <cell r="AP8525">
            <v>91015285</v>
          </cell>
          <cell r="AQ8525">
            <v>50008134</v>
          </cell>
          <cell r="AR8525">
            <v>16</v>
          </cell>
          <cell r="AS8525">
            <v>42412</v>
          </cell>
          <cell r="AT8525" t="str">
            <v>IDU-1806-2015 Contratado Mantenimiento Periódico IDU Arterial BRIGADA DE REACCIÓN VIAL -</v>
          </cell>
          <cell r="AV8525" t="str">
            <v>sc</v>
          </cell>
        </row>
        <row r="8526">
          <cell r="AP8526">
            <v>91015287</v>
          </cell>
          <cell r="AQ8526">
            <v>50008134</v>
          </cell>
          <cell r="AR8526">
            <v>16</v>
          </cell>
          <cell r="AS8526">
            <v>42412</v>
          </cell>
          <cell r="AT8526" t="str">
            <v>IDU-1806-2015 Contratado Mantenimiento Periódico IDU Arterial BRIGADA DE REACCIÓN VIAL -</v>
          </cell>
          <cell r="AV8526" t="str">
            <v>sc</v>
          </cell>
        </row>
        <row r="8527">
          <cell r="AP8527">
            <v>91015289</v>
          </cell>
          <cell r="AQ8527">
            <v>50008134</v>
          </cell>
          <cell r="AR8527">
            <v>16</v>
          </cell>
          <cell r="AS8527">
            <v>42412</v>
          </cell>
          <cell r="AT8527" t="str">
            <v>IDU-1806-2015 Contratado Mantenimiento Periódico IDU Arterial BRIGADA DE REACCIÓN VIAL -</v>
          </cell>
          <cell r="AV8527" t="str">
            <v>sc</v>
          </cell>
        </row>
        <row r="8528">
          <cell r="AP8528">
            <v>91022659</v>
          </cell>
          <cell r="AQ8528">
            <v>16004775</v>
          </cell>
          <cell r="AR8528">
            <v>16</v>
          </cell>
          <cell r="AS8528">
            <v>42412</v>
          </cell>
          <cell r="AT8528" t="str">
            <v>IDU-1806-2015 Contratado Mantenimiento Periódico IDU Arterial BRIGADA DE REACCIÓN VIAL -</v>
          </cell>
          <cell r="AV8528" t="str">
            <v>sc</v>
          </cell>
        </row>
        <row r="8529">
          <cell r="AP8529">
            <v>91022662</v>
          </cell>
          <cell r="AQ8529">
            <v>16004774</v>
          </cell>
          <cell r="AR8529">
            <v>16</v>
          </cell>
          <cell r="AS8529">
            <v>42412</v>
          </cell>
          <cell r="AT8529" t="str">
            <v>IDU-1806-2015 Contratado Mantenimiento Periódico IDU Arterial BRIGADA DE REACCIÓN VIAL -</v>
          </cell>
          <cell r="AV8529" t="str">
            <v>sc</v>
          </cell>
        </row>
        <row r="8530">
          <cell r="AP8530">
            <v>91022664</v>
          </cell>
          <cell r="AQ8530">
            <v>16004774</v>
          </cell>
          <cell r="AR8530">
            <v>16</v>
          </cell>
          <cell r="AS8530">
            <v>42412</v>
          </cell>
          <cell r="AT8530" t="str">
            <v>IDU-1806-2015 Contratado Mantenimiento Periódico IDU Arterial BRIGADA DE REACCIÓN VIAL -</v>
          </cell>
          <cell r="AV8530" t="str">
            <v>sc</v>
          </cell>
        </row>
        <row r="8531">
          <cell r="AP8531">
            <v>91022665</v>
          </cell>
          <cell r="AQ8531">
            <v>16004694</v>
          </cell>
          <cell r="AR8531">
            <v>16</v>
          </cell>
          <cell r="AS8531">
            <v>42668</v>
          </cell>
          <cell r="AT8531" t="str">
            <v>SD Reservado Mantenimiento Periódico UAERMV Arterial SD -</v>
          </cell>
          <cell r="AV8531" t="str">
            <v>sc</v>
          </cell>
        </row>
        <row r="8532">
          <cell r="AP8532">
            <v>91022673</v>
          </cell>
          <cell r="AQ8532">
            <v>16004713</v>
          </cell>
          <cell r="AR8532">
            <v>16</v>
          </cell>
          <cell r="AS8532">
            <v>42775</v>
          </cell>
          <cell r="AT8532" t="str">
            <v>SD Terminado Acciones de Movilidad UAERMV Circuito Movilidad Salvando Vidas -</v>
          </cell>
          <cell r="AV8532" t="str">
            <v>Viable IDU</v>
          </cell>
        </row>
        <row r="8533">
          <cell r="AP8533">
            <v>91022710</v>
          </cell>
          <cell r="AQ8533">
            <v>16004707</v>
          </cell>
          <cell r="AR8533">
            <v>16</v>
          </cell>
          <cell r="AS8533">
            <v>42760</v>
          </cell>
          <cell r="AT8533" t="str">
            <v>SD Terminado Parcheo UAERMV Arterial SD Reporte Ejecución diciembre de 2016-</v>
          </cell>
          <cell r="AV8533" t="str">
            <v>sc</v>
          </cell>
        </row>
        <row r="8534">
          <cell r="AP8534">
            <v>91022711</v>
          </cell>
          <cell r="AQ8534">
            <v>16004707</v>
          </cell>
          <cell r="AR8534">
            <v>16</v>
          </cell>
          <cell r="AS8534">
            <v>42760</v>
          </cell>
          <cell r="AT8534" t="str">
            <v>SD Terminado Parcheo UAERMV Arterial SD Reporte Ejecución diciembre de 2016-</v>
          </cell>
          <cell r="AV8534" t="str">
            <v>sc</v>
          </cell>
        </row>
        <row r="8535">
          <cell r="AP8535">
            <v>91022712</v>
          </cell>
          <cell r="AQ8535">
            <v>16004707</v>
          </cell>
          <cell r="AR8535">
            <v>16</v>
          </cell>
          <cell r="AS8535">
            <v>42760</v>
          </cell>
          <cell r="AT8535" t="str">
            <v>SD Terminado Parcheo UAERMV Arterial SD Reporte Ejecución diciembre de 2016-</v>
          </cell>
          <cell r="AV8535" t="str">
            <v>sc</v>
          </cell>
        </row>
        <row r="8536">
          <cell r="AP8536">
            <v>91022713</v>
          </cell>
          <cell r="AQ8536">
            <v>16004707</v>
          </cell>
          <cell r="AR8536">
            <v>16</v>
          </cell>
          <cell r="AS8536">
            <v>42760</v>
          </cell>
          <cell r="AT8536" t="str">
            <v>SD Terminado Parcheo UAERMV Arterial SD Reporte Ejecución diciembre de 2016-</v>
          </cell>
          <cell r="AV8536" t="str">
            <v>sc</v>
          </cell>
        </row>
        <row r="8537">
          <cell r="AP8537">
            <v>91022715</v>
          </cell>
          <cell r="AQ8537">
            <v>16004696</v>
          </cell>
          <cell r="AR8537">
            <v>16</v>
          </cell>
          <cell r="AS8537">
            <v>42412</v>
          </cell>
          <cell r="AT8537" t="str">
            <v>IDU-1806-2015 Contratado Mantenimiento Periódico IDU Arterial BRIGADA DE REACCIÓN VIAL -</v>
          </cell>
          <cell r="AV8537" t="str">
            <v>sc</v>
          </cell>
        </row>
        <row r="8538">
          <cell r="AP8538">
            <v>91022716</v>
          </cell>
          <cell r="AQ8538">
            <v>16004696</v>
          </cell>
          <cell r="AR8538">
            <v>16</v>
          </cell>
          <cell r="AS8538">
            <v>42412</v>
          </cell>
          <cell r="AT8538" t="str">
            <v>IDU-1806-2015 Contratado Mantenimiento Periódico IDU Arterial BRIGADA DE REACCIÓN VIAL -</v>
          </cell>
          <cell r="AV8538" t="str">
            <v>sc</v>
          </cell>
        </row>
        <row r="8539">
          <cell r="AP8539">
            <v>91022717</v>
          </cell>
          <cell r="AQ8539">
            <v>16004696</v>
          </cell>
          <cell r="AR8539">
            <v>16</v>
          </cell>
          <cell r="AS8539">
            <v>42412</v>
          </cell>
          <cell r="AT8539" t="str">
            <v>IDU-1806-2015 Contratado Mantenimiento Periódico IDU Arterial BRIGADA DE REACCIÓN VIAL -</v>
          </cell>
          <cell r="AV8539" t="str">
            <v>sc</v>
          </cell>
        </row>
        <row r="8540">
          <cell r="AP8540">
            <v>91022718</v>
          </cell>
          <cell r="AQ8540">
            <v>16004696</v>
          </cell>
          <cell r="AR8540">
            <v>16</v>
          </cell>
          <cell r="AS8540">
            <v>42412</v>
          </cell>
          <cell r="AT8540" t="str">
            <v>IDU-1806-2015 Contratado Mantenimiento Periódico IDU Arterial BRIGADA DE REACCIÓN VIAL -</v>
          </cell>
          <cell r="AV8540" t="str">
            <v>sc</v>
          </cell>
        </row>
        <row r="8541">
          <cell r="AP8541">
            <v>91022719</v>
          </cell>
          <cell r="AQ8541">
            <v>16004692</v>
          </cell>
          <cell r="AR8541">
            <v>16</v>
          </cell>
          <cell r="AS8541">
            <v>42412</v>
          </cell>
          <cell r="AT8541" t="str">
            <v>IDU-1806-2015 Contratado Mantenimiento Periódico IDU Arterial BRIGADA DE REACCIÓN VIAL -</v>
          </cell>
          <cell r="AV8541" t="str">
            <v>sc</v>
          </cell>
        </row>
        <row r="8542">
          <cell r="AP8542">
            <v>91022720</v>
          </cell>
          <cell r="AQ8542">
            <v>16004691</v>
          </cell>
          <cell r="AR8542">
            <v>16</v>
          </cell>
          <cell r="AS8542">
            <v>42412</v>
          </cell>
          <cell r="AT8542" t="str">
            <v>IDU-1806-2015 Contratado Mantenimiento Periódico IDU Arterial BRIGADA DE REACCIÓN VIAL -</v>
          </cell>
          <cell r="AV8542" t="str">
            <v>sc</v>
          </cell>
        </row>
        <row r="8543">
          <cell r="AP8543">
            <v>91024167</v>
          </cell>
          <cell r="AQ8543">
            <v>50008158</v>
          </cell>
          <cell r="AR8543">
            <v>16</v>
          </cell>
          <cell r="AS8543">
            <v>42313</v>
          </cell>
          <cell r="AT8543" t="str">
            <v>CONV-1323-2013 Terminado Acciones de Movilidad IDU Arterial  -Calzada 2-4-POLIZA ESTABILIDAD ACTIVA</v>
          </cell>
          <cell r="AV8543" t="str">
            <v>sc</v>
          </cell>
        </row>
        <row r="8544">
          <cell r="AP8544">
            <v>189633</v>
          </cell>
          <cell r="AQ8544">
            <v>17000119</v>
          </cell>
          <cell r="AR8544">
            <v>17</v>
          </cell>
          <cell r="AS8544">
            <v>42731</v>
          </cell>
          <cell r="AT8544" t="str">
            <v>SD Reservado Rehabilitación IDU Local EJECUCION SITP 2016 -</v>
          </cell>
          <cell r="AU8544">
            <v>0</v>
          </cell>
          <cell r="AV8544" t="str">
            <v>RESERVADO UMV 2017</v>
          </cell>
        </row>
        <row r="8545">
          <cell r="AP8545">
            <v>189636</v>
          </cell>
          <cell r="AQ8545">
            <v>17000056</v>
          </cell>
          <cell r="AR8545">
            <v>17</v>
          </cell>
          <cell r="AS8545">
            <v>41298</v>
          </cell>
          <cell r="AT8545" t="str">
            <v>SD Terminado Mantenimiento Periódico UAERMV Local  -</v>
          </cell>
          <cell r="AU8545">
            <v>0</v>
          </cell>
          <cell r="AV8545" t="str">
            <v>VIABLE</v>
          </cell>
        </row>
        <row r="8546">
          <cell r="AP8546">
            <v>189639</v>
          </cell>
          <cell r="AQ8546">
            <v>17000362</v>
          </cell>
          <cell r="AR8546">
            <v>17</v>
          </cell>
          <cell r="AS8546">
            <v>40645</v>
          </cell>
          <cell r="AT8546" t="str">
            <v>UMV-78-2010 Terminado Rehabilitación UAERMV Circuito Movilidad  -</v>
          </cell>
          <cell r="AU8546">
            <v>0</v>
          </cell>
          <cell r="AV8546" t="str">
            <v>RESERVADO FDL 2016</v>
          </cell>
        </row>
        <row r="8547">
          <cell r="AP8547">
            <v>189640</v>
          </cell>
          <cell r="AQ8547">
            <v>17000317</v>
          </cell>
          <cell r="AR8547">
            <v>17</v>
          </cell>
          <cell r="AS8547">
            <v>40645</v>
          </cell>
          <cell r="AT8547" t="str">
            <v>UMV-78-2010 Terminado Rehabilitación UAERMV Circuito Movilidad  -</v>
          </cell>
          <cell r="AU8547">
            <v>0</v>
          </cell>
          <cell r="AV8547" t="str">
            <v>VIABLE</v>
          </cell>
        </row>
        <row r="8548">
          <cell r="AP8548">
            <v>189641</v>
          </cell>
          <cell r="AQ8548">
            <v>17000308</v>
          </cell>
          <cell r="AR8548">
            <v>17</v>
          </cell>
          <cell r="AS8548">
            <v>40645</v>
          </cell>
          <cell r="AT8548" t="str">
            <v>UMV-78-2010 Terminado Rehabilitación UAERMV Circuito Movilidad  -</v>
          </cell>
          <cell r="AU8548">
            <v>0</v>
          </cell>
          <cell r="AV8548" t="str">
            <v>RESERVADO FDL 2016</v>
          </cell>
        </row>
        <row r="8549">
          <cell r="AP8549">
            <v>189643</v>
          </cell>
          <cell r="AQ8549">
            <v>17000261</v>
          </cell>
          <cell r="AR8549">
            <v>17</v>
          </cell>
          <cell r="AS8549">
            <v>41411</v>
          </cell>
          <cell r="AT8549" t="str">
            <v>SD Terminado Mantenimiento Periódico UAERMV Circuito Movilidad  -</v>
          </cell>
          <cell r="AU8549">
            <v>0</v>
          </cell>
          <cell r="AV8549" t="str">
            <v>VIABLE CONSTRUCCION ANDENES IDU-714-2014</v>
          </cell>
        </row>
        <row r="8550">
          <cell r="AP8550">
            <v>189644</v>
          </cell>
          <cell r="AQ8550">
            <v>17000233</v>
          </cell>
          <cell r="AR8550">
            <v>17</v>
          </cell>
          <cell r="AS8550">
            <v>42760</v>
          </cell>
          <cell r="AT8550" t="str">
            <v>SD Terminado Parcheo UAERMV Circuito Movilidad SD Reporte Ejecución diciembre de 2016-</v>
          </cell>
          <cell r="AU8550">
            <v>0</v>
          </cell>
          <cell r="AV8550" t="str">
            <v>VIABLE PARCHEO UMV 2016</v>
          </cell>
        </row>
        <row r="8551">
          <cell r="AP8551">
            <v>189645</v>
          </cell>
          <cell r="AQ8551">
            <v>17000204</v>
          </cell>
          <cell r="AR8551">
            <v>17</v>
          </cell>
          <cell r="AS8551">
            <v>42760</v>
          </cell>
          <cell r="AT8551" t="str">
            <v>SD Terminado Parcheo UAERMV Circuito Movilidad SD Reporte Ejecución diciembre de 2016-</v>
          </cell>
          <cell r="AU8551">
            <v>0</v>
          </cell>
          <cell r="AV8551" t="str">
            <v>VIABLE PARCHEO UMV 2016</v>
          </cell>
        </row>
        <row r="8552">
          <cell r="AP8552">
            <v>189646</v>
          </cell>
          <cell r="AQ8552">
            <v>17000180</v>
          </cell>
          <cell r="AR8552">
            <v>17</v>
          </cell>
          <cell r="AS8552">
            <v>42760</v>
          </cell>
          <cell r="AT8552" t="str">
            <v>SD Terminado Parcheo UAERMV Circuito Movilidad SD Reporte Ejecución diciembre de 2016-</v>
          </cell>
          <cell r="AU8552">
            <v>0</v>
          </cell>
          <cell r="AV8552" t="str">
            <v>VIABLE PARCHEO UMV 2017</v>
          </cell>
        </row>
        <row r="8553">
          <cell r="AP8553">
            <v>189647</v>
          </cell>
          <cell r="AQ8553">
            <v>17000152</v>
          </cell>
          <cell r="AR8553">
            <v>17</v>
          </cell>
          <cell r="AS8553">
            <v>41519</v>
          </cell>
          <cell r="AT8553" t="str">
            <v>SD Terminado Mantenimiento Periódico UAERMV Circuito Movilidad  -</v>
          </cell>
          <cell r="AU8553">
            <v>0</v>
          </cell>
          <cell r="AV8553" t="str">
            <v>VIABLE</v>
          </cell>
        </row>
        <row r="8554">
          <cell r="AP8554">
            <v>189648</v>
          </cell>
          <cell r="AQ8554">
            <v>17000128</v>
          </cell>
          <cell r="AR8554">
            <v>17</v>
          </cell>
          <cell r="AS8554">
            <v>41519</v>
          </cell>
          <cell r="AT8554" t="str">
            <v>SD Terminado Mantenimiento Periódico UAERMV Circuito Movilidad  -</v>
          </cell>
          <cell r="AU8554">
            <v>0</v>
          </cell>
          <cell r="AV8554" t="str">
            <v xml:space="preserve">VIABLE </v>
          </cell>
        </row>
        <row r="8555">
          <cell r="AP8555">
            <v>189649</v>
          </cell>
          <cell r="AQ8555">
            <v>17000101</v>
          </cell>
          <cell r="AR8555">
            <v>17</v>
          </cell>
          <cell r="AS8555">
            <v>41579</v>
          </cell>
          <cell r="AT8555" t="str">
            <v>CONV-1292-2012 Terminado Rehabilitación UAERMV Circuito Movilidad  -</v>
          </cell>
          <cell r="AU8555">
            <v>0</v>
          </cell>
          <cell r="AV8555" t="str">
            <v>REHABILITACION UMV CONV 1292-2012</v>
          </cell>
        </row>
        <row r="8556">
          <cell r="AP8556">
            <v>189650</v>
          </cell>
          <cell r="AQ8556">
            <v>17000064</v>
          </cell>
          <cell r="AR8556">
            <v>17</v>
          </cell>
          <cell r="AS8556">
            <v>42521</v>
          </cell>
          <cell r="AT8556" t="str">
            <v>SD Terminado Parcheo UAERMV Circuito Movilidad  DECRETO 064/2015-Calzada 2-POLIZA ESTABILIDAD ACTIVA</v>
          </cell>
          <cell r="AU8556">
            <v>44053</v>
          </cell>
          <cell r="AV8556" t="str">
            <v>POLIZA ESTABILIDAD ACTIVA</v>
          </cell>
        </row>
        <row r="8557">
          <cell r="AP8557">
            <v>189651</v>
          </cell>
          <cell r="AQ8557">
            <v>17000382</v>
          </cell>
          <cell r="AR8557">
            <v>17</v>
          </cell>
          <cell r="AS8557">
            <v>41298</v>
          </cell>
          <cell r="AT8557" t="str">
            <v>SD Terminado Mantenimiento Periódico UAERMV Circuito Movilidad  -</v>
          </cell>
          <cell r="AU8557">
            <v>0</v>
          </cell>
          <cell r="AV8557" t="str">
            <v>RESERVADO FDL 2016</v>
          </cell>
        </row>
        <row r="8558">
          <cell r="AP8558">
            <v>189652</v>
          </cell>
          <cell r="AQ8558">
            <v>17000368</v>
          </cell>
          <cell r="AR8558">
            <v>17</v>
          </cell>
          <cell r="AS8558">
            <v>42768</v>
          </cell>
          <cell r="AT8558" t="str">
            <v>SD Reservado Acciones de Movilidad UAERMV Local Salvando Vidas -</v>
          </cell>
          <cell r="AU8558">
            <v>0</v>
          </cell>
          <cell r="AV8558" t="str">
            <v>RESERVADO ACC. MOVILIDAD UMV 2017</v>
          </cell>
        </row>
        <row r="8559">
          <cell r="AP8559">
            <v>189658</v>
          </cell>
          <cell r="AQ8559">
            <v>17000219</v>
          </cell>
          <cell r="AR8559">
            <v>17</v>
          </cell>
          <cell r="AS8559">
            <v>41298</v>
          </cell>
          <cell r="AT8559" t="str">
            <v>SD Terminado Mantenimiento Periódico UAERMV Local  -</v>
          </cell>
          <cell r="AU8559">
            <v>0</v>
          </cell>
          <cell r="AV8559" t="str">
            <v>RESERVADO FDL 2016</v>
          </cell>
        </row>
        <row r="8560">
          <cell r="AP8560">
            <v>189659</v>
          </cell>
          <cell r="AQ8560">
            <v>17000190</v>
          </cell>
          <cell r="AR8560">
            <v>17</v>
          </cell>
          <cell r="AS8560">
            <v>41519</v>
          </cell>
          <cell r="AT8560" t="str">
            <v>SD Terminado Mantenimiento Periódico UAERMV Local  -</v>
          </cell>
          <cell r="AU8560">
            <v>0</v>
          </cell>
          <cell r="AV8560" t="str">
            <v>RESERVADO FDL 2016</v>
          </cell>
        </row>
        <row r="8561">
          <cell r="AP8561">
            <v>189660</v>
          </cell>
          <cell r="AQ8561">
            <v>17000162</v>
          </cell>
          <cell r="AR8561">
            <v>17</v>
          </cell>
          <cell r="AS8561">
            <v>41579</v>
          </cell>
          <cell r="AT8561" t="str">
            <v>CONV-1292-2012 Terminado Rehabilitación UAERMV Local  -</v>
          </cell>
          <cell r="AU8561">
            <v>0</v>
          </cell>
          <cell r="AV8561" t="str">
            <v>REHABILITACION UMV CONV 1292-2014</v>
          </cell>
        </row>
        <row r="8562">
          <cell r="AP8562">
            <v>189661</v>
          </cell>
          <cell r="AQ8562">
            <v>17000136</v>
          </cell>
          <cell r="AR8562">
            <v>17</v>
          </cell>
          <cell r="AS8562">
            <v>41579</v>
          </cell>
          <cell r="AT8562" t="str">
            <v>CONV-1292-2012 Terminado Rehabilitación UAERMV Local  -</v>
          </cell>
          <cell r="AU8562">
            <v>0</v>
          </cell>
          <cell r="AV8562" t="str">
            <v>REHABILITACION UMV CONV 1292-2012</v>
          </cell>
        </row>
        <row r="8563">
          <cell r="AP8563">
            <v>189662</v>
          </cell>
          <cell r="AQ8563">
            <v>17000109</v>
          </cell>
          <cell r="AR8563">
            <v>17</v>
          </cell>
          <cell r="AS8563">
            <v>42667</v>
          </cell>
          <cell r="AT8563" t="str">
            <v>SD Terminado Rehabilitación UAERMV Local SD Intervenida 06/12/2012 Reporte depuración ejecución UMV-</v>
          </cell>
          <cell r="AU8563">
            <v>0</v>
          </cell>
          <cell r="AV8563" t="str">
            <v>REHABILITACION UMV CONV 1292-2013</v>
          </cell>
        </row>
        <row r="8564">
          <cell r="AP8564">
            <v>189666</v>
          </cell>
          <cell r="AQ8564">
            <v>17000371</v>
          </cell>
          <cell r="AR8564">
            <v>17</v>
          </cell>
          <cell r="AS8564">
            <v>41411</v>
          </cell>
          <cell r="AT8564" t="str">
            <v>SD Terminado Mantenimiento Periódico UAERMV Circuito Movilidad  -</v>
          </cell>
          <cell r="AU8564">
            <v>0</v>
          </cell>
          <cell r="AV8564" t="str">
            <v>VIABLE MANT PERIODICO UMV 2013</v>
          </cell>
        </row>
        <row r="8565">
          <cell r="AP8565">
            <v>189667</v>
          </cell>
          <cell r="AQ8565">
            <v>17000341</v>
          </cell>
          <cell r="AR8565">
            <v>17</v>
          </cell>
          <cell r="AS8565">
            <v>42667</v>
          </cell>
          <cell r="AT8565" t="str">
            <v>SD Terminado Mantenimiento Periódico UAERMV Circuito Movilidad SD Intervenida 07/07/2009 Reporte depuración ejecución UMV-</v>
          </cell>
          <cell r="AU8565">
            <v>0</v>
          </cell>
          <cell r="AV8565" t="str">
            <v xml:space="preserve">VIABLE MANT PERIODICO UMV </v>
          </cell>
        </row>
        <row r="8566">
          <cell r="AP8566">
            <v>189789</v>
          </cell>
          <cell r="AQ8566">
            <v>17000120</v>
          </cell>
          <cell r="AR8566">
            <v>17</v>
          </cell>
          <cell r="AS8566">
            <v>42667</v>
          </cell>
          <cell r="AT8566" t="str">
            <v>SD Terminado Mantenimiento Periódico UAERMV Circuito Movilidad SD Intervenida 29/07/2013 Reporte depuración ejecución UMV-</v>
          </cell>
          <cell r="AU8566">
            <v>0</v>
          </cell>
          <cell r="AV8566" t="str">
            <v>RESERVADO FDL 2016</v>
          </cell>
        </row>
        <row r="8567">
          <cell r="AP8567">
            <v>189790</v>
          </cell>
          <cell r="AQ8567">
            <v>17000102</v>
          </cell>
          <cell r="AR8567">
            <v>17</v>
          </cell>
          <cell r="AS8567">
            <v>41912</v>
          </cell>
          <cell r="AT8567" t="str">
            <v>SD Terminado Rehabilitación UAERMV Local  -</v>
          </cell>
          <cell r="AU8567">
            <v>0</v>
          </cell>
          <cell r="AV8567" t="str">
            <v>REHABILITACION UMV 2014</v>
          </cell>
        </row>
        <row r="8568">
          <cell r="AP8568">
            <v>189815</v>
          </cell>
          <cell r="AQ8568">
            <v>17000006</v>
          </cell>
          <cell r="AR8568">
            <v>17</v>
          </cell>
          <cell r="AS8568">
            <v>42516</v>
          </cell>
          <cell r="AT8568" t="str">
            <v>SD Reservado Diagnostico IDU Circuito Movilidad SITP 2016 -</v>
          </cell>
          <cell r="AU8568">
            <v>0</v>
          </cell>
          <cell r="AV8568" t="str">
            <v>PRESELECCIONADO IDU 2016</v>
          </cell>
        </row>
        <row r="8569">
          <cell r="AP8569">
            <v>189841</v>
          </cell>
          <cell r="AQ8569">
            <v>17000363</v>
          </cell>
          <cell r="AR8569">
            <v>17</v>
          </cell>
          <cell r="AS8569">
            <v>41298</v>
          </cell>
          <cell r="AT8569" t="str">
            <v>SD Terminado Mantenimiento Periódico UAERMV Local  -</v>
          </cell>
          <cell r="AU8569">
            <v>0</v>
          </cell>
          <cell r="AV8569" t="str">
            <v>RESERVADO FDL 2016</v>
          </cell>
        </row>
        <row r="8570">
          <cell r="AP8570">
            <v>189869</v>
          </cell>
          <cell r="AQ8570">
            <v>17000340</v>
          </cell>
          <cell r="AR8570">
            <v>17</v>
          </cell>
          <cell r="AS8570">
            <v>41411</v>
          </cell>
          <cell r="AT8570" t="str">
            <v>SD Terminado Mantenimiento Periódico UAERMV Circuito Movilidad  -Calzada2 y 4-POLIZA ESTABILIDAD ACTIVA</v>
          </cell>
          <cell r="AU8570">
            <v>43871</v>
          </cell>
          <cell r="AV8570" t="str">
            <v>sc</v>
          </cell>
        </row>
        <row r="8571">
          <cell r="AP8571">
            <v>189870</v>
          </cell>
          <cell r="AQ8571">
            <v>17000340</v>
          </cell>
          <cell r="AR8571">
            <v>17</v>
          </cell>
          <cell r="AS8571">
            <v>42313</v>
          </cell>
          <cell r="AT8571" t="str">
            <v>IDU-068-2012 Terminado Rehabilitación IDU Circuito Movilidad  -Calzada2 y 4-POLIZA ESTABILIDAD ACTIVA</v>
          </cell>
          <cell r="AU8571">
            <v>43871</v>
          </cell>
          <cell r="AV8571" t="str">
            <v>sc</v>
          </cell>
        </row>
        <row r="8572">
          <cell r="AP8572">
            <v>189871</v>
          </cell>
          <cell r="AQ8572">
            <v>17000345</v>
          </cell>
          <cell r="AR8572">
            <v>17</v>
          </cell>
          <cell r="AS8572">
            <v>42313</v>
          </cell>
          <cell r="AT8572" t="str">
            <v>IDU-068-2012 Terminado Rehabilitación IDU Circuito Movilidad  -Calzada2 y 4-POLIZA ESTABILIDAD ACTIVA</v>
          </cell>
          <cell r="AU8572">
            <v>43871</v>
          </cell>
          <cell r="AV8572" t="str">
            <v>sc</v>
          </cell>
        </row>
        <row r="8573">
          <cell r="AP8573">
            <v>189872</v>
          </cell>
          <cell r="AQ8573">
            <v>17000345</v>
          </cell>
          <cell r="AR8573">
            <v>17</v>
          </cell>
          <cell r="AS8573">
            <v>42313</v>
          </cell>
          <cell r="AT8573" t="str">
            <v>IDU-068-2012 Terminado Rehabilitación IDU Circuito Movilidad  -Calzada2 y 4-POLIZA ESTABILIDAD ACTIVA</v>
          </cell>
          <cell r="AU8573">
            <v>43871</v>
          </cell>
          <cell r="AV8573" t="str">
            <v>sc</v>
          </cell>
        </row>
        <row r="8574">
          <cell r="AP8574">
            <v>189873</v>
          </cell>
          <cell r="AQ8574">
            <v>17000352</v>
          </cell>
          <cell r="AR8574">
            <v>17</v>
          </cell>
          <cell r="AS8574">
            <v>42313</v>
          </cell>
          <cell r="AT8574" t="str">
            <v>IDU-068-2012 Terminado Rehabilitación IDU Circuito Movilidad  -Calzada2 y 4-POLIZA ESTABILIDAD ACTIVA</v>
          </cell>
          <cell r="AU8574">
            <v>43871</v>
          </cell>
          <cell r="AV8574" t="str">
            <v>sc</v>
          </cell>
        </row>
        <row r="8575">
          <cell r="AP8575">
            <v>189874</v>
          </cell>
          <cell r="AQ8575">
            <v>17000352</v>
          </cell>
          <cell r="AR8575">
            <v>17</v>
          </cell>
          <cell r="AS8575">
            <v>42313</v>
          </cell>
          <cell r="AT8575" t="str">
            <v>IDU-068-2012 Terminado Rehabilitación IDU Circuito Movilidad  -Calzada2 y 4-POLIZA ESTABILIDAD ACTIVA</v>
          </cell>
          <cell r="AU8575">
            <v>43871</v>
          </cell>
          <cell r="AV8575" t="str">
            <v>sc</v>
          </cell>
        </row>
        <row r="8576">
          <cell r="AP8576">
            <v>189875</v>
          </cell>
          <cell r="AQ8576">
            <v>17000327</v>
          </cell>
          <cell r="AR8576">
            <v>17</v>
          </cell>
          <cell r="AS8576">
            <v>42313</v>
          </cell>
          <cell r="AT8576" t="str">
            <v>IDU-068-2012 Terminado Rehabilitación IDU Circuito Movilidad  -Calzada2 y 4-POLIZA ESTABILIDAD ACTIVA</v>
          </cell>
          <cell r="AU8576">
            <v>43871</v>
          </cell>
          <cell r="AV8576" t="str">
            <v>sc</v>
          </cell>
        </row>
        <row r="8577">
          <cell r="AP8577">
            <v>189876</v>
          </cell>
          <cell r="AQ8577">
            <v>17000327</v>
          </cell>
          <cell r="AR8577">
            <v>17</v>
          </cell>
          <cell r="AS8577">
            <v>42313</v>
          </cell>
          <cell r="AT8577" t="str">
            <v>IDU-068-2012 Terminado Rehabilitación IDU Circuito Movilidad  -Calzada2 y 4-POLIZA ESTABILIDAD ACTIVA</v>
          </cell>
          <cell r="AU8577">
            <v>43871</v>
          </cell>
          <cell r="AV8577" t="str">
            <v>sc</v>
          </cell>
        </row>
        <row r="8578">
          <cell r="AP8578">
            <v>189877</v>
          </cell>
          <cell r="AQ8578">
            <v>17000316</v>
          </cell>
          <cell r="AR8578">
            <v>17</v>
          </cell>
          <cell r="AS8578">
            <v>42313</v>
          </cell>
          <cell r="AT8578" t="str">
            <v>IDU-068-2012 Terminado Rehabilitación IDU Circuito Movilidad  --POLIZA ESTABILIDAD ACTIVA</v>
          </cell>
          <cell r="AU8578">
            <v>44462</v>
          </cell>
          <cell r="AV8578" t="str">
            <v>sc</v>
          </cell>
        </row>
        <row r="8579">
          <cell r="AP8579">
            <v>189878</v>
          </cell>
          <cell r="AQ8579">
            <v>17000316</v>
          </cell>
          <cell r="AR8579">
            <v>17</v>
          </cell>
          <cell r="AS8579">
            <v>42313</v>
          </cell>
          <cell r="AT8579" t="str">
            <v>IDU-068-2012 Terminado Rehabilitación IDU Circuito Movilidad  --POLIZA ESTABILIDAD ACTIVA</v>
          </cell>
          <cell r="AU8579">
            <v>44462</v>
          </cell>
          <cell r="AV8579" t="str">
            <v>sc</v>
          </cell>
        </row>
        <row r="8580">
          <cell r="AP8580">
            <v>189879</v>
          </cell>
          <cell r="AQ8580">
            <v>50008105</v>
          </cell>
          <cell r="AR8580">
            <v>17</v>
          </cell>
          <cell r="AS8580">
            <v>42313</v>
          </cell>
          <cell r="AT8580" t="str">
            <v>IDU-068-2012 Terminado Rehabilitación IDU Circuito Movilidad  --POLIZA ESTABILIDAD ACTIVA</v>
          </cell>
          <cell r="AU8580">
            <v>44462</v>
          </cell>
          <cell r="AV8580" t="str">
            <v>sc</v>
          </cell>
        </row>
        <row r="8581">
          <cell r="AP8581">
            <v>189880</v>
          </cell>
          <cell r="AQ8581">
            <v>50008105</v>
          </cell>
          <cell r="AR8581">
            <v>17</v>
          </cell>
          <cell r="AS8581">
            <v>42313</v>
          </cell>
          <cell r="AT8581" t="str">
            <v>IDU-068-2012 Terminado Rehabilitación IDU Circuito Movilidad  --POLIZA ESTABILIDAD ACTIVA</v>
          </cell>
          <cell r="AU8581">
            <v>44462</v>
          </cell>
          <cell r="AV8581" t="str">
            <v>sc</v>
          </cell>
        </row>
        <row r="8582">
          <cell r="AP8582">
            <v>189881</v>
          </cell>
          <cell r="AQ8582">
            <v>17000297</v>
          </cell>
          <cell r="AR8582">
            <v>17</v>
          </cell>
          <cell r="AS8582">
            <v>42313</v>
          </cell>
          <cell r="AT8582" t="str">
            <v>IDU-068-2012 Terminado Rehabilitación IDU Circuito Movilidad  --POLIZA ESTABILIDAD ACTIVA</v>
          </cell>
          <cell r="AU8582">
            <v>44462</v>
          </cell>
          <cell r="AV8582" t="str">
            <v>sc</v>
          </cell>
        </row>
        <row r="8583">
          <cell r="AP8583">
            <v>189882</v>
          </cell>
          <cell r="AQ8583">
            <v>17000297</v>
          </cell>
          <cell r="AR8583">
            <v>17</v>
          </cell>
          <cell r="AS8583">
            <v>42313</v>
          </cell>
          <cell r="AT8583" t="str">
            <v>IDU-068-2012 Terminado Rehabilitación IDU Circuito Movilidad  --POLIZA ESTABILIDAD ACTIVA</v>
          </cell>
          <cell r="AU8583">
            <v>44462</v>
          </cell>
          <cell r="AV8583" t="str">
            <v>sc</v>
          </cell>
        </row>
        <row r="8584">
          <cell r="AP8584">
            <v>189883</v>
          </cell>
          <cell r="AQ8584">
            <v>17000270</v>
          </cell>
          <cell r="AR8584">
            <v>17</v>
          </cell>
          <cell r="AS8584">
            <v>42313</v>
          </cell>
          <cell r="AT8584" t="str">
            <v>IDU-068-2012 Terminado Rehabilitación IDU Circuito Movilidad  -Calzada2 y 4-POLIZA ESTABILIDAD ACTIVA</v>
          </cell>
          <cell r="AU8584">
            <v>43871</v>
          </cell>
          <cell r="AV8584" t="str">
            <v>sc</v>
          </cell>
        </row>
        <row r="8585">
          <cell r="AP8585">
            <v>189884</v>
          </cell>
          <cell r="AQ8585">
            <v>17000270</v>
          </cell>
          <cell r="AR8585">
            <v>17</v>
          </cell>
          <cell r="AS8585">
            <v>42313</v>
          </cell>
          <cell r="AT8585" t="str">
            <v>IDU-068-2012 Terminado Rehabilitación IDU Circuito Movilidad  -Calzada2 y 4-POLIZA ESTABILIDAD ACTIVA</v>
          </cell>
          <cell r="AU8585">
            <v>43871</v>
          </cell>
          <cell r="AV8585" t="str">
            <v>sc</v>
          </cell>
        </row>
        <row r="8586">
          <cell r="AP8586">
            <v>512243</v>
          </cell>
          <cell r="AQ8586">
            <v>3000803</v>
          </cell>
          <cell r="AR8586">
            <v>17</v>
          </cell>
          <cell r="AS8586">
            <v>42342</v>
          </cell>
          <cell r="AT8586" t="str">
            <v>IDU-136-2007 Terminado Construcción IDU Arterial  --POLIZA ESTABILIDAD ACTIVA</v>
          </cell>
          <cell r="AV8586" t="str">
            <v>sc</v>
          </cell>
        </row>
        <row r="8587">
          <cell r="AP8587">
            <v>512248</v>
          </cell>
          <cell r="AQ8587">
            <v>3000791</v>
          </cell>
          <cell r="AR8587">
            <v>17</v>
          </cell>
          <cell r="AS8587">
            <v>42342</v>
          </cell>
          <cell r="AT8587" t="str">
            <v>IDU-136-2007 Terminado Construcción IDU Arterial  --POLIZA ESTABILIDAD ACTIVA</v>
          </cell>
          <cell r="AV8587" t="str">
            <v>sc</v>
          </cell>
        </row>
        <row r="8588">
          <cell r="AP8588">
            <v>512263</v>
          </cell>
          <cell r="AQ8588">
            <v>3000755</v>
          </cell>
          <cell r="AR8588">
            <v>17</v>
          </cell>
          <cell r="AS8588">
            <v>42342</v>
          </cell>
          <cell r="AT8588" t="str">
            <v>IDU-136-2007 Terminado Construcción IDU Arterial  --POLIZA ESTABILIDAD ACTIVA</v>
          </cell>
          <cell r="AV8588" t="str">
            <v>sc</v>
          </cell>
        </row>
        <row r="8589">
          <cell r="AP8589">
            <v>516443</v>
          </cell>
          <cell r="AQ8589">
            <v>17000306</v>
          </cell>
          <cell r="AR8589">
            <v>17</v>
          </cell>
          <cell r="AS8589">
            <v>41772</v>
          </cell>
          <cell r="AT8589" t="str">
            <v>CONV-011-2011 Terminado Mantenimiento Periódico UAERMV Arterial  -</v>
          </cell>
          <cell r="AV8589" t="str">
            <v>sc</v>
          </cell>
        </row>
        <row r="8590">
          <cell r="AP8590">
            <v>516445</v>
          </cell>
          <cell r="AQ8590">
            <v>17000306</v>
          </cell>
          <cell r="AR8590">
            <v>17</v>
          </cell>
          <cell r="AS8590">
            <v>41772</v>
          </cell>
          <cell r="AT8590" t="str">
            <v>CONV-011-2011 Terminado Mantenimiento Periódico UAERMV Arterial  -</v>
          </cell>
          <cell r="AV8590" t="str">
            <v>sc</v>
          </cell>
        </row>
        <row r="8591">
          <cell r="AP8591">
            <v>520091</v>
          </cell>
          <cell r="AQ8591">
            <v>3000992</v>
          </cell>
          <cell r="AR8591">
            <v>17</v>
          </cell>
          <cell r="AS8591">
            <v>41411</v>
          </cell>
          <cell r="AT8591" t="str">
            <v>SD Terminado Mantenimiento Periódico UAERMV Circuito Movilidad  -</v>
          </cell>
          <cell r="AV8591" t="str">
            <v>RESERVADO FDL</v>
          </cell>
        </row>
        <row r="8592">
          <cell r="AP8592">
            <v>520130</v>
          </cell>
          <cell r="AQ8592">
            <v>3001011</v>
          </cell>
          <cell r="AR8592">
            <v>17</v>
          </cell>
          <cell r="AS8592">
            <v>42768</v>
          </cell>
          <cell r="AT8592" t="str">
            <v>SD Reservado Acciones de Movilidad UAERMV Local Salvando Vidas -</v>
          </cell>
          <cell r="AV8592" t="str">
            <v>RESERVADO ACC. MOVILIDAD UMV 2017</v>
          </cell>
        </row>
        <row r="8593">
          <cell r="AP8593">
            <v>527791</v>
          </cell>
          <cell r="AQ8593">
            <v>3000838</v>
          </cell>
          <cell r="AR8593">
            <v>17</v>
          </cell>
          <cell r="AS8593">
            <v>42342</v>
          </cell>
          <cell r="AT8593" t="str">
            <v>IDU-135-2007 Terminado Construcción IDU Arterial  -Anden1-11-9 Calzada2-4-6-8 Ciclo10 Sep3-5-7-POLIZA ESTABILIDAD ACTIVA</v>
          </cell>
          <cell r="AV8593" t="str">
            <v>sc</v>
          </cell>
        </row>
        <row r="8594">
          <cell r="AP8594">
            <v>605465</v>
          </cell>
          <cell r="AQ8594">
            <v>50008839</v>
          </cell>
          <cell r="AR8594">
            <v>17</v>
          </cell>
          <cell r="AS8594">
            <v>42391</v>
          </cell>
          <cell r="AT8594" t="str">
            <v>IDU-1762-2015 Contratado Construcción IDU Circuito Movilidad REVITALIZACIÓN DEL EJE AMBIENTAL -</v>
          </cell>
          <cell r="AV8594" t="str">
            <v>IDU-1762-2015 REVITALIZACION EJE AMBIENTAL</v>
          </cell>
        </row>
        <row r="8595">
          <cell r="AP8595">
            <v>605469</v>
          </cell>
          <cell r="AQ8595">
            <v>3000672</v>
          </cell>
          <cell r="AR8595">
            <v>17</v>
          </cell>
          <cell r="AS8595">
            <v>42391</v>
          </cell>
          <cell r="AT8595" t="str">
            <v>IDU-1762-2015 Contratado Construcción IDU Arterial REVITALIZACIÓN DEL EJE AMBIENTAL -Calzada 2-POLIZA ESTABILIDAD ACTIVA</v>
          </cell>
          <cell r="AV8595" t="str">
            <v>sc</v>
          </cell>
        </row>
        <row r="8596">
          <cell r="AP8596">
            <v>605472</v>
          </cell>
          <cell r="AQ8596">
            <v>3000700</v>
          </cell>
          <cell r="AR8596">
            <v>17</v>
          </cell>
          <cell r="AS8596">
            <v>42391</v>
          </cell>
          <cell r="AT8596" t="str">
            <v>IDU-1762-2015 Contratado Construcción IDU Arterial REVITALIZACIÓN DEL EJE AMBIENTAL -</v>
          </cell>
          <cell r="AV8596" t="str">
            <v>sc</v>
          </cell>
        </row>
        <row r="8597">
          <cell r="AP8597">
            <v>605498</v>
          </cell>
          <cell r="AQ8597">
            <v>3000742</v>
          </cell>
          <cell r="AR8597">
            <v>17</v>
          </cell>
          <cell r="AS8597">
            <v>42391</v>
          </cell>
          <cell r="AT8597" t="str">
            <v>IDU-1762-2015 Contratado Construcción IDU Arterial REVITALIZACIÓN DEL EJE AMBIENTAL -Anden1 Calzada2 Sep3-POLIZA ESTABILIDAD ACTIVA</v>
          </cell>
          <cell r="AV8597" t="str">
            <v>sc</v>
          </cell>
        </row>
        <row r="8598">
          <cell r="AP8598">
            <v>605503</v>
          </cell>
          <cell r="AQ8598">
            <v>3002308</v>
          </cell>
          <cell r="AR8598">
            <v>17</v>
          </cell>
          <cell r="AS8598">
            <v>42391</v>
          </cell>
          <cell r="AT8598" t="str">
            <v>IDU-1762-2015 Contratado Construcción IDU Arterial REVITALIZACIÓN DEL EJE AMBIENTAL -Anden1 Calzada2 Sep3-POLIZA ESTABILIDAD ACTIVA</v>
          </cell>
          <cell r="AV8598" t="str">
            <v>sc</v>
          </cell>
        </row>
        <row r="8599">
          <cell r="AP8599">
            <v>605508</v>
          </cell>
          <cell r="AQ8599">
            <v>3002348</v>
          </cell>
          <cell r="AR8599">
            <v>17</v>
          </cell>
          <cell r="AS8599">
            <v>42391</v>
          </cell>
          <cell r="AT8599" t="str">
            <v>IDU-1762-2015 Contratado Construcción IDU Arterial REVITALIZACIÓN DEL EJE AMBIENTAL -</v>
          </cell>
          <cell r="AV8599" t="str">
            <v>sc</v>
          </cell>
        </row>
        <row r="8600">
          <cell r="AP8600">
            <v>605510</v>
          </cell>
          <cell r="AQ8600">
            <v>3000701</v>
          </cell>
          <cell r="AR8600">
            <v>17</v>
          </cell>
          <cell r="AS8600">
            <v>41298</v>
          </cell>
          <cell r="AT8600" t="str">
            <v>IDU-1762-2015 Contratado Construcción IDU Arterial  --POLIZA ESTABILIDAD ACTIVA</v>
          </cell>
          <cell r="AV8600" t="str">
            <v>sc</v>
          </cell>
        </row>
        <row r="8601">
          <cell r="AP8601">
            <v>605525</v>
          </cell>
          <cell r="AQ8601">
            <v>17000033</v>
          </cell>
          <cell r="AR8601">
            <v>17</v>
          </cell>
          <cell r="AS8601">
            <v>42391</v>
          </cell>
          <cell r="AT8601" t="str">
            <v>IDU-1762-2015 Contratado Construcción IDU Arterial REVITALIZACIÓN DEL EJE AMBIENTAL -Anden1 Calzada2 Sep3-POLIZA ESTABILIDAD ACTIVA</v>
          </cell>
          <cell r="AV8601" t="str">
            <v>sc</v>
          </cell>
        </row>
        <row r="8602">
          <cell r="AP8602">
            <v>605527</v>
          </cell>
          <cell r="AQ8602">
            <v>17000033</v>
          </cell>
          <cell r="AR8602">
            <v>17</v>
          </cell>
          <cell r="AS8602">
            <v>42391</v>
          </cell>
          <cell r="AT8602" t="str">
            <v>IDU-1762-2015 Contratado Construcción IDU Arterial REVITALIZACIÓN DEL EJE AMBIENTAL -Anden1 Calzada2 Sep3-POLIZA ESTABILIDAD ACTIVA</v>
          </cell>
          <cell r="AV8602" t="str">
            <v>sc</v>
          </cell>
        </row>
        <row r="8603">
          <cell r="AP8603">
            <v>605547</v>
          </cell>
          <cell r="AQ8603">
            <v>17000459</v>
          </cell>
          <cell r="AR8603">
            <v>17</v>
          </cell>
          <cell r="AS8603">
            <v>42391</v>
          </cell>
          <cell r="AT8603" t="str">
            <v>IDU-1762-2015 Contratado Construcción IDU Arterial REVITALIZACIÓN DEL EJE AMBIENTAL -Anden1 Calzada2 Sep3-POLIZA ESTABILIDAD ACTIVA</v>
          </cell>
          <cell r="AV8603" t="str">
            <v>sc</v>
          </cell>
        </row>
        <row r="8604">
          <cell r="AP8604">
            <v>605816</v>
          </cell>
          <cell r="AQ8604">
            <v>3001012</v>
          </cell>
          <cell r="AR8604">
            <v>17</v>
          </cell>
          <cell r="AS8604">
            <v>41563</v>
          </cell>
          <cell r="AT8604" t="str">
            <v>SD Terminado Mantenimiento Periódico UAERMV Arterial  -</v>
          </cell>
          <cell r="AV8604" t="str">
            <v>sc</v>
          </cell>
        </row>
        <row r="8605">
          <cell r="AP8605">
            <v>24121483</v>
          </cell>
          <cell r="AQ8605">
            <v>17000235</v>
          </cell>
          <cell r="AR8605">
            <v>17</v>
          </cell>
          <cell r="AS8605">
            <v>42667</v>
          </cell>
          <cell r="AT8605" t="str">
            <v>SD Terminado Mantenimiento Periódico UAERMV Arterial SD -</v>
          </cell>
          <cell r="AV8605" t="str">
            <v>sc</v>
          </cell>
        </row>
        <row r="8606">
          <cell r="AP8606">
            <v>24121861</v>
          </cell>
          <cell r="AQ8606">
            <v>50005910</v>
          </cell>
          <cell r="AR8606">
            <v>17</v>
          </cell>
          <cell r="AS8606">
            <v>42667</v>
          </cell>
          <cell r="AT8606" t="str">
            <v>SD Terminado Mantenimiento Periódico UAERMV Arterial SD -</v>
          </cell>
          <cell r="AV8606" t="str">
            <v>sc</v>
          </cell>
        </row>
        <row r="8607">
          <cell r="AP8607">
            <v>24121883</v>
          </cell>
          <cell r="AQ8607">
            <v>50005936</v>
          </cell>
          <cell r="AR8607">
            <v>17</v>
          </cell>
          <cell r="AS8607">
            <v>42488</v>
          </cell>
          <cell r="AT8607" t="str">
            <v>CONV-011-2011 Terminado Parcheo UAERMV Arterial  -</v>
          </cell>
          <cell r="AV8607" t="str">
            <v>sc</v>
          </cell>
        </row>
        <row r="8608">
          <cell r="AP8608">
            <v>24121884</v>
          </cell>
          <cell r="AQ8608">
            <v>50005936</v>
          </cell>
          <cell r="AR8608">
            <v>17</v>
          </cell>
          <cell r="AS8608">
            <v>42488</v>
          </cell>
          <cell r="AT8608" t="str">
            <v>CONV-011-2011 Terminado Parcheo UAERMV Arterial  -</v>
          </cell>
          <cell r="AV8608" t="str">
            <v>sc</v>
          </cell>
        </row>
        <row r="8609">
          <cell r="AP8609">
            <v>91010593</v>
          </cell>
          <cell r="AQ8609">
            <v>3001012</v>
          </cell>
          <cell r="AR8609">
            <v>17</v>
          </cell>
          <cell r="AS8609">
            <v>41563</v>
          </cell>
          <cell r="AT8609" t="str">
            <v>SD Terminado Mantenimiento Periódico UAERMV Arterial  -Anden 1, Calzada2, Separador3, Calzada4, Anden5 -POLIZA ESTABILIDAD ACTIVA</v>
          </cell>
          <cell r="AV8609" t="str">
            <v>sc</v>
          </cell>
        </row>
        <row r="8610">
          <cell r="AP8610">
            <v>91010596</v>
          </cell>
          <cell r="AQ8610">
            <v>3001012</v>
          </cell>
          <cell r="AR8610">
            <v>17</v>
          </cell>
          <cell r="AS8610">
            <v>41563</v>
          </cell>
          <cell r="AT8610" t="str">
            <v>SD Terminado Mantenimiento Periódico UAERMV Arterial  -Anden 1, Calzada2, Separador3, Calzada4, Anden5 -POLIZA ESTABILIDAD ACTIVA</v>
          </cell>
          <cell r="AV8610" t="str">
            <v>sc</v>
          </cell>
        </row>
        <row r="8611">
          <cell r="AP8611">
            <v>184790</v>
          </cell>
          <cell r="AQ8611">
            <v>15001193</v>
          </cell>
          <cell r="AR8611">
            <v>18</v>
          </cell>
          <cell r="AS8611">
            <v>42313</v>
          </cell>
          <cell r="AT8611" t="str">
            <v>CONV-1323-2013 Terminado Acciones de Movilidad IDU Circuito Movilidad  -</v>
          </cell>
          <cell r="AU8611">
            <v>0</v>
          </cell>
          <cell r="AV8611" t="str">
            <v>sc</v>
          </cell>
        </row>
        <row r="8612">
          <cell r="AP8612">
            <v>203318</v>
          </cell>
          <cell r="AQ8612">
            <v>4001224</v>
          </cell>
          <cell r="AR8612">
            <v>18</v>
          </cell>
          <cell r="AS8612">
            <v>42313</v>
          </cell>
          <cell r="AT8612" t="str">
            <v>IDU-1804-2013 Terminado Mantenimiento Periódico IDU Arterial  -</v>
          </cell>
          <cell r="AU8612">
            <v>0</v>
          </cell>
          <cell r="AV8612" t="str">
            <v>sc</v>
          </cell>
        </row>
        <row r="8613">
          <cell r="AP8613">
            <v>203320</v>
          </cell>
          <cell r="AQ8613">
            <v>4001224</v>
          </cell>
          <cell r="AR8613">
            <v>18</v>
          </cell>
          <cell r="AS8613">
            <v>42313</v>
          </cell>
          <cell r="AT8613" t="str">
            <v>IDU-1804-2013 Terminado Mantenimiento Periódico IDU Arterial  -</v>
          </cell>
          <cell r="AU8613">
            <v>0</v>
          </cell>
          <cell r="AV8613" t="str">
            <v>sc</v>
          </cell>
        </row>
        <row r="8614">
          <cell r="AP8614">
            <v>203608</v>
          </cell>
          <cell r="AQ8614">
            <v>4001333</v>
          </cell>
          <cell r="AR8614">
            <v>18</v>
          </cell>
          <cell r="AS8614">
            <v>41149</v>
          </cell>
          <cell r="AT8614" t="str">
            <v>SD Terminado Mantenimiento Periódico UAERMV Arterial  -</v>
          </cell>
          <cell r="AU8614">
            <v>0</v>
          </cell>
          <cell r="AV8614" t="str">
            <v>sc</v>
          </cell>
        </row>
        <row r="8615">
          <cell r="AP8615">
            <v>203610</v>
          </cell>
          <cell r="AQ8615">
            <v>4001333</v>
          </cell>
          <cell r="AR8615">
            <v>18</v>
          </cell>
          <cell r="AS8615">
            <v>41149</v>
          </cell>
          <cell r="AT8615" t="str">
            <v>SD Terminado Mantenimiento Periódico UAERMV Arterial  -</v>
          </cell>
          <cell r="AU8615">
            <v>0</v>
          </cell>
          <cell r="AV8615" t="str">
            <v>sc</v>
          </cell>
        </row>
        <row r="8616">
          <cell r="AP8616">
            <v>325500</v>
          </cell>
          <cell r="AQ8616">
            <v>6001857</v>
          </cell>
          <cell r="AR8616">
            <v>18</v>
          </cell>
          <cell r="AS8616">
            <v>42313</v>
          </cell>
          <cell r="AT8616" t="str">
            <v>IDU-72-2008 Terminado Rehabilitación IDU Local  -Calzada2-POLIZA ESTABILIDAD ACTIVA</v>
          </cell>
          <cell r="AU8616">
            <v>43307</v>
          </cell>
          <cell r="AV8616" t="str">
            <v>poliza estabilidad activa IDU 072/08</v>
          </cell>
        </row>
        <row r="8617">
          <cell r="AP8617">
            <v>410015</v>
          </cell>
          <cell r="AQ8617">
            <v>18000004</v>
          </cell>
          <cell r="AR8617">
            <v>18</v>
          </cell>
          <cell r="AS8617">
            <v>40864</v>
          </cell>
          <cell r="AT8617" t="str">
            <v>IDU-868-2013 Contratado Construcción IDU Arterial  -Anden1-5-7 Calzada 2-4 Cicloruta 6 Separador 3-POLIZA ESTABILIDAD ACTIVA</v>
          </cell>
          <cell r="AU8617">
            <v>43753</v>
          </cell>
          <cell r="AV8617" t="str">
            <v>sc</v>
          </cell>
        </row>
        <row r="8618">
          <cell r="AP8618">
            <v>410051</v>
          </cell>
          <cell r="AQ8618">
            <v>18000015</v>
          </cell>
          <cell r="AR8618">
            <v>18</v>
          </cell>
          <cell r="AS8618">
            <v>40864</v>
          </cell>
          <cell r="AT8618" t="str">
            <v>IDU-868-2013 Contratado Construcción IDU Arterial  -Anden1-5-7 Calzada 2-4 Cicloruta 6 Separador 3-POLIZA ESTABILIDAD ACTIVA</v>
          </cell>
          <cell r="AU8618">
            <v>43753</v>
          </cell>
          <cell r="AV8618" t="str">
            <v>sc</v>
          </cell>
        </row>
        <row r="8619">
          <cell r="AP8619">
            <v>410111</v>
          </cell>
          <cell r="AQ8619">
            <v>18000033</v>
          </cell>
          <cell r="AR8619">
            <v>18</v>
          </cell>
          <cell r="AS8619">
            <v>42313</v>
          </cell>
          <cell r="AT8619" t="str">
            <v>IDU-70-2008 Terminado Acciones de Movilidad IDU Arterial  -</v>
          </cell>
          <cell r="AU8619">
            <v>0</v>
          </cell>
          <cell r="AV8619" t="str">
            <v>sc</v>
          </cell>
        </row>
        <row r="8620">
          <cell r="AP8620">
            <v>410130</v>
          </cell>
          <cell r="AQ8620">
            <v>18000038</v>
          </cell>
          <cell r="AR8620">
            <v>18</v>
          </cell>
          <cell r="AS8620">
            <v>42313</v>
          </cell>
          <cell r="AT8620" t="str">
            <v>IDU-70-2008 Terminado Acciones de Movilidad IDU Arterial  -</v>
          </cell>
          <cell r="AU8620">
            <v>0</v>
          </cell>
          <cell r="AV8620" t="str">
            <v>sc</v>
          </cell>
        </row>
        <row r="8621">
          <cell r="AP8621">
            <v>410138</v>
          </cell>
          <cell r="AQ8621">
            <v>18000041</v>
          </cell>
          <cell r="AR8621">
            <v>18</v>
          </cell>
          <cell r="AS8621">
            <v>42313</v>
          </cell>
          <cell r="AT8621" t="str">
            <v>IDU-70-2008 Terminado Acciones de Movilidad IDU Arterial  -</v>
          </cell>
          <cell r="AU8621">
            <v>0</v>
          </cell>
          <cell r="AV8621" t="str">
            <v>sc</v>
          </cell>
        </row>
        <row r="8622">
          <cell r="AP8622">
            <v>410143</v>
          </cell>
          <cell r="AQ8622">
            <v>18000042</v>
          </cell>
          <cell r="AR8622">
            <v>18</v>
          </cell>
          <cell r="AS8622">
            <v>42313</v>
          </cell>
          <cell r="AT8622" t="str">
            <v>IDU-70-2008 Terminado Acciones de Movilidad IDU Arterial  -</v>
          </cell>
          <cell r="AU8622">
            <v>0</v>
          </cell>
          <cell r="AV8622" t="str">
            <v>sc</v>
          </cell>
        </row>
        <row r="8623">
          <cell r="AP8623">
            <v>410148</v>
          </cell>
          <cell r="AQ8623">
            <v>18000043</v>
          </cell>
          <cell r="AR8623">
            <v>18</v>
          </cell>
          <cell r="AS8623">
            <v>42313</v>
          </cell>
          <cell r="AT8623" t="str">
            <v>IDU-70-2008 Terminado Acciones de Movilidad IDU Arterial  -</v>
          </cell>
          <cell r="AU8623">
            <v>0</v>
          </cell>
          <cell r="AV8623" t="str">
            <v>sc</v>
          </cell>
        </row>
        <row r="8624">
          <cell r="AP8624">
            <v>410168</v>
          </cell>
          <cell r="AQ8624">
            <v>18000050</v>
          </cell>
          <cell r="AR8624">
            <v>18</v>
          </cell>
          <cell r="AS8624">
            <v>42611</v>
          </cell>
          <cell r="AT8624" t="str">
            <v>SD Terminado Mantenimiento Periódico UAERMV Arterial  -</v>
          </cell>
          <cell r="AU8624">
            <v>0</v>
          </cell>
          <cell r="AV8624" t="str">
            <v>sc</v>
          </cell>
        </row>
        <row r="8625">
          <cell r="AP8625">
            <v>410219</v>
          </cell>
          <cell r="AQ8625">
            <v>18000065</v>
          </cell>
          <cell r="AR8625">
            <v>18</v>
          </cell>
          <cell r="AS8625">
            <v>42313</v>
          </cell>
          <cell r="AT8625" t="str">
            <v>CONV-011-2011 Terminado Acciones de Movilidad IDU Circuito Movilidad  -</v>
          </cell>
          <cell r="AU8625">
            <v>0</v>
          </cell>
          <cell r="AV8625" t="str">
            <v>sc</v>
          </cell>
        </row>
        <row r="8626">
          <cell r="AP8626">
            <v>410227</v>
          </cell>
          <cell r="AQ8626">
            <v>18000067</v>
          </cell>
          <cell r="AR8626">
            <v>18</v>
          </cell>
          <cell r="AS8626">
            <v>42342</v>
          </cell>
          <cell r="AT8626" t="str">
            <v>IDU-868-2013 Terminado Construcción IDU Arterial  -Anden1-5-7 Calzada 2-4 Cicloruta 6 Separador 3-POLIZA ESTABILIDAD ACTIVA</v>
          </cell>
          <cell r="AU8626">
            <v>43753</v>
          </cell>
          <cell r="AV8626" t="str">
            <v>sc</v>
          </cell>
        </row>
        <row r="8627">
          <cell r="AP8627">
            <v>410287</v>
          </cell>
          <cell r="AQ8627">
            <v>18000086</v>
          </cell>
          <cell r="AR8627">
            <v>18</v>
          </cell>
          <cell r="AS8627">
            <v>42723</v>
          </cell>
          <cell r="AT8627" t="str">
            <v>SD Terminado Mantenimiento Periódico UAERMV Arterial SD -</v>
          </cell>
          <cell r="AU8627">
            <v>0</v>
          </cell>
          <cell r="AV8627" t="str">
            <v>sc</v>
          </cell>
        </row>
        <row r="8628">
          <cell r="AP8628">
            <v>410289</v>
          </cell>
          <cell r="AQ8628">
            <v>18000086</v>
          </cell>
          <cell r="AR8628">
            <v>18</v>
          </cell>
          <cell r="AS8628">
            <v>42611</v>
          </cell>
          <cell r="AT8628" t="str">
            <v>SD Terminado Mantenimiento Periódico UAERMV Arterial  -</v>
          </cell>
          <cell r="AU8628">
            <v>0</v>
          </cell>
          <cell r="AV8628" t="str">
            <v>sc</v>
          </cell>
        </row>
        <row r="8629">
          <cell r="AP8629">
            <v>410425</v>
          </cell>
          <cell r="AQ8629">
            <v>18000130</v>
          </cell>
          <cell r="AR8629">
            <v>18</v>
          </cell>
          <cell r="AS8629">
            <v>42313</v>
          </cell>
          <cell r="AT8629" t="str">
            <v>IDU-57-2012 Terminado Acciones de Movilidad IDU Arterial  -</v>
          </cell>
          <cell r="AU8629">
            <v>0</v>
          </cell>
          <cell r="AV8629" t="str">
            <v>sc</v>
          </cell>
        </row>
        <row r="8630">
          <cell r="AP8630">
            <v>410443</v>
          </cell>
          <cell r="AQ8630">
            <v>18000137</v>
          </cell>
          <cell r="AR8630">
            <v>18</v>
          </cell>
          <cell r="AS8630">
            <v>42389</v>
          </cell>
          <cell r="AT8630" t="str">
            <v>SD Terminado Acciones de Movilidad UAERMV Circuito Movilidad Salvando Vidas -</v>
          </cell>
          <cell r="AU8630">
            <v>0</v>
          </cell>
          <cell r="AV8630" t="str">
            <v>sc</v>
          </cell>
        </row>
        <row r="8631">
          <cell r="AP8631">
            <v>410448</v>
          </cell>
          <cell r="AQ8631">
            <v>18000138</v>
          </cell>
          <cell r="AR8631">
            <v>18</v>
          </cell>
          <cell r="AS8631">
            <v>42313</v>
          </cell>
          <cell r="AT8631" t="str">
            <v>IDU-57-2012 Terminado Acciones de Movilidad IDU Arterial  -</v>
          </cell>
          <cell r="AU8631">
            <v>0</v>
          </cell>
          <cell r="AV8631" t="str">
            <v>sc</v>
          </cell>
        </row>
        <row r="8632">
          <cell r="AP8632">
            <v>410525</v>
          </cell>
          <cell r="AQ8632">
            <v>18000165</v>
          </cell>
          <cell r="AR8632">
            <v>18</v>
          </cell>
          <cell r="AS8632">
            <v>42786</v>
          </cell>
          <cell r="AT8632" t="str">
            <v>COP-71-2016 Reservado Conservacion FDL RAFAEL URIBE URIBE Circuito Movilidad SD -</v>
          </cell>
          <cell r="AU8632">
            <v>0</v>
          </cell>
          <cell r="AV8632" t="str">
            <v>sc</v>
          </cell>
        </row>
        <row r="8633">
          <cell r="AP8633">
            <v>410546</v>
          </cell>
          <cell r="AQ8633">
            <v>18000173</v>
          </cell>
          <cell r="AR8633">
            <v>18</v>
          </cell>
          <cell r="AS8633">
            <v>42313</v>
          </cell>
          <cell r="AT8633" t="str">
            <v>IDU-70-2008 Terminado Acciones de Movilidad IDU Arterial  -</v>
          </cell>
          <cell r="AU8633">
            <v>0</v>
          </cell>
          <cell r="AV8633" t="str">
            <v>sc</v>
          </cell>
        </row>
        <row r="8634">
          <cell r="AP8634">
            <v>410548</v>
          </cell>
          <cell r="AQ8634">
            <v>18000173</v>
          </cell>
          <cell r="AR8634">
            <v>18</v>
          </cell>
          <cell r="AS8634">
            <v>42723</v>
          </cell>
          <cell r="AT8634" t="str">
            <v>SD Terminado Mantenimiento Periódico UAERMV Arterial SD -</v>
          </cell>
          <cell r="AU8634">
            <v>0</v>
          </cell>
          <cell r="AV8634" t="str">
            <v>sc</v>
          </cell>
        </row>
        <row r="8635">
          <cell r="AP8635">
            <v>410554</v>
          </cell>
          <cell r="AQ8635">
            <v>18000175</v>
          </cell>
          <cell r="AR8635">
            <v>18</v>
          </cell>
          <cell r="AS8635">
            <v>42313</v>
          </cell>
          <cell r="AT8635" t="str">
            <v>IDU-1804-2013 Terminado Rehabilitación IDU Arterial  -</v>
          </cell>
          <cell r="AU8635">
            <v>0</v>
          </cell>
          <cell r="AV8635" t="str">
            <v>sc</v>
          </cell>
        </row>
        <row r="8636">
          <cell r="AP8636">
            <v>410639</v>
          </cell>
          <cell r="AQ8636">
            <v>18000202</v>
          </cell>
          <cell r="AR8636">
            <v>18</v>
          </cell>
          <cell r="AS8636">
            <v>42313</v>
          </cell>
          <cell r="AT8636" t="str">
            <v>IDU-57-2012 Terminado Acciones de Movilidad IDU Arterial  -</v>
          </cell>
          <cell r="AU8636">
            <v>0</v>
          </cell>
          <cell r="AV8636" t="str">
            <v>sc</v>
          </cell>
        </row>
        <row r="8637">
          <cell r="AP8637">
            <v>410644</v>
          </cell>
          <cell r="AQ8637">
            <v>18000203</v>
          </cell>
          <cell r="AR8637">
            <v>18</v>
          </cell>
          <cell r="AT8637" t="str">
            <v>IDU-868-2013 Contratado Construcción IDU Arterial  -Anden1-5-7 Calzada 2-4 Cicloruta 6 Separador 3-POLIZA ESTABILIDAD ACTIVA</v>
          </cell>
          <cell r="AU8637">
            <v>43753</v>
          </cell>
          <cell r="AV8637" t="str">
            <v>sc</v>
          </cell>
        </row>
        <row r="8638">
          <cell r="AP8638">
            <v>410650</v>
          </cell>
          <cell r="AQ8638">
            <v>18000205</v>
          </cell>
          <cell r="AR8638">
            <v>18</v>
          </cell>
          <cell r="AS8638">
            <v>42786</v>
          </cell>
          <cell r="AT8638" t="str">
            <v>COP-71-2016 Reservado Conservacion FDL RAFAEL URIBE URIBE Circuito Movilidad SD -</v>
          </cell>
          <cell r="AU8638">
            <v>0</v>
          </cell>
          <cell r="AV8638" t="str">
            <v>sc</v>
          </cell>
        </row>
        <row r="8639">
          <cell r="AP8639">
            <v>410713</v>
          </cell>
          <cell r="AQ8639">
            <v>18000227</v>
          </cell>
          <cell r="AR8639">
            <v>18</v>
          </cell>
          <cell r="AS8639">
            <v>42611</v>
          </cell>
          <cell r="AT8639" t="str">
            <v>SD Terminado Mantenimiento Periódico UAERMV Arterial  -</v>
          </cell>
          <cell r="AU8639">
            <v>0</v>
          </cell>
          <cell r="AV8639" t="str">
            <v>sc</v>
          </cell>
        </row>
        <row r="8640">
          <cell r="AP8640">
            <v>410747</v>
          </cell>
          <cell r="AQ8640">
            <v>18000237</v>
          </cell>
          <cell r="AR8640">
            <v>18</v>
          </cell>
          <cell r="AS8640">
            <v>42313</v>
          </cell>
          <cell r="AT8640" t="str">
            <v>IDU-1804-2013 Terminado Rehabilitación IDU Arterial  -</v>
          </cell>
          <cell r="AU8640">
            <v>0</v>
          </cell>
          <cell r="AV8640" t="str">
            <v>sc</v>
          </cell>
        </row>
        <row r="8641">
          <cell r="AP8641">
            <v>410768</v>
          </cell>
          <cell r="AQ8641">
            <v>18000244</v>
          </cell>
          <cell r="AR8641">
            <v>18</v>
          </cell>
          <cell r="AS8641">
            <v>41519</v>
          </cell>
          <cell r="AT8641" t="str">
            <v>CONV-011-2011 Terminado Mantenimiento Periódico UAERMV Arterial  -</v>
          </cell>
          <cell r="AU8641">
            <v>0</v>
          </cell>
          <cell r="AV8641" t="str">
            <v>sc</v>
          </cell>
        </row>
        <row r="8642">
          <cell r="AP8642">
            <v>410770</v>
          </cell>
          <cell r="AQ8642">
            <v>18000244</v>
          </cell>
          <cell r="AR8642">
            <v>18</v>
          </cell>
          <cell r="AS8642">
            <v>41519</v>
          </cell>
          <cell r="AT8642" t="str">
            <v>CONV-011-2011 Terminado Mantenimiento Periódico UAERMV Arterial  -</v>
          </cell>
          <cell r="AU8642">
            <v>0</v>
          </cell>
          <cell r="AV8642" t="str">
            <v>sc</v>
          </cell>
        </row>
        <row r="8643">
          <cell r="AP8643">
            <v>410788</v>
          </cell>
          <cell r="AQ8643">
            <v>18000250</v>
          </cell>
          <cell r="AR8643">
            <v>18</v>
          </cell>
          <cell r="AS8643">
            <v>42762</v>
          </cell>
          <cell r="AT8643" t="str">
            <v>SD Terminado Acciones de Movilidad UAERMV Circuito Movilidad Salvando Vidas -</v>
          </cell>
          <cell r="AU8643">
            <v>0</v>
          </cell>
          <cell r="AV8643" t="str">
            <v>sc</v>
          </cell>
        </row>
        <row r="8644">
          <cell r="AP8644">
            <v>410797</v>
          </cell>
          <cell r="AQ8644">
            <v>18000253</v>
          </cell>
          <cell r="AR8644">
            <v>18</v>
          </cell>
          <cell r="AS8644">
            <v>42389</v>
          </cell>
          <cell r="AT8644" t="str">
            <v>SD Terminado Acciones de Movilidad UAERMV Circuito Movilidad Salvando Vidas -</v>
          </cell>
          <cell r="AU8644">
            <v>0</v>
          </cell>
          <cell r="AV8644" t="str">
            <v>sc</v>
          </cell>
        </row>
        <row r="8645">
          <cell r="AP8645">
            <v>410886</v>
          </cell>
          <cell r="AQ8645">
            <v>18000284</v>
          </cell>
          <cell r="AR8645">
            <v>18</v>
          </cell>
          <cell r="AS8645">
            <v>42313</v>
          </cell>
          <cell r="AT8645" t="str">
            <v>IDU-57-2012 Terminado Acciones de Movilidad IDU Arterial  -</v>
          </cell>
          <cell r="AU8645">
            <v>0</v>
          </cell>
          <cell r="AV8645" t="str">
            <v>sc</v>
          </cell>
        </row>
        <row r="8646">
          <cell r="AP8646">
            <v>410900</v>
          </cell>
          <cell r="AQ8646">
            <v>18000290</v>
          </cell>
          <cell r="AR8646">
            <v>18</v>
          </cell>
          <cell r="AS8646">
            <v>42611</v>
          </cell>
          <cell r="AT8646" t="str">
            <v>SD Terminado Mantenimiento Periódico UAERMV Arterial  -</v>
          </cell>
          <cell r="AU8646">
            <v>0</v>
          </cell>
          <cell r="AV8646" t="str">
            <v>sc</v>
          </cell>
        </row>
        <row r="8647">
          <cell r="AP8647">
            <v>410903</v>
          </cell>
          <cell r="AQ8647">
            <v>18000291</v>
          </cell>
          <cell r="AR8647">
            <v>18</v>
          </cell>
          <cell r="AS8647">
            <v>42313</v>
          </cell>
          <cell r="AT8647" t="str">
            <v>SD Terminado Mantenimiento Periódico UAERMV Circuito Movilidad  -</v>
          </cell>
          <cell r="AU8647">
            <v>0</v>
          </cell>
          <cell r="AV8647" t="str">
            <v>sc</v>
          </cell>
        </row>
        <row r="8648">
          <cell r="AP8648">
            <v>410912</v>
          </cell>
          <cell r="AQ8648">
            <v>18000294</v>
          </cell>
          <cell r="AR8648">
            <v>18</v>
          </cell>
          <cell r="AS8648">
            <v>42313</v>
          </cell>
          <cell r="AT8648" t="str">
            <v>IDU-57-2012 Terminado Acciones de Movilidad IDU Arterial  -Anden 1-POLIZA ESTABILIDAD ACTIVA</v>
          </cell>
          <cell r="AU8648">
            <v>43748</v>
          </cell>
          <cell r="AV8648" t="str">
            <v>sc</v>
          </cell>
        </row>
        <row r="8649">
          <cell r="AP8649">
            <v>410997</v>
          </cell>
          <cell r="AQ8649">
            <v>18000321</v>
          </cell>
          <cell r="AR8649">
            <v>18</v>
          </cell>
          <cell r="AS8649">
            <v>42313</v>
          </cell>
          <cell r="AT8649" t="str">
            <v>SD Terminado Mantenimiento Periódico UAERMV Circuito Movilidad  -</v>
          </cell>
          <cell r="AU8649">
            <v>0</v>
          </cell>
          <cell r="AV8649" t="str">
            <v>sc</v>
          </cell>
        </row>
        <row r="8650">
          <cell r="AP8650">
            <v>411015</v>
          </cell>
          <cell r="AQ8650">
            <v>18000328</v>
          </cell>
          <cell r="AR8650">
            <v>18</v>
          </cell>
          <cell r="AS8650">
            <v>41519</v>
          </cell>
          <cell r="AT8650" t="str">
            <v>CONV-011-2011 Terminado Rehabilitación UAERMV Arterial  -</v>
          </cell>
          <cell r="AU8650">
            <v>0</v>
          </cell>
          <cell r="AV8650" t="str">
            <v>sc</v>
          </cell>
        </row>
        <row r="8651">
          <cell r="AP8651">
            <v>411017</v>
          </cell>
          <cell r="AQ8651">
            <v>18000328</v>
          </cell>
          <cell r="AR8651">
            <v>18</v>
          </cell>
          <cell r="AS8651">
            <v>42313</v>
          </cell>
          <cell r="AT8651" t="str">
            <v>CONV-011-2011 Terminado Acciones de Movilidad IDU Arterial  -</v>
          </cell>
          <cell r="AU8651">
            <v>0</v>
          </cell>
          <cell r="AV8651" t="str">
            <v>sc</v>
          </cell>
        </row>
        <row r="8652">
          <cell r="AP8652">
            <v>411035</v>
          </cell>
          <cell r="AQ8652">
            <v>18000334</v>
          </cell>
          <cell r="AR8652">
            <v>18</v>
          </cell>
          <cell r="AS8652">
            <v>42277</v>
          </cell>
          <cell r="AT8652" t="str">
            <v>SD Terminado Mantenimiento Periódico UAERMV Circuito Movilidad  -</v>
          </cell>
          <cell r="AU8652">
            <v>0</v>
          </cell>
          <cell r="AV8652" t="str">
            <v>sc</v>
          </cell>
        </row>
        <row r="8653">
          <cell r="AP8653">
            <v>411077</v>
          </cell>
          <cell r="AQ8653">
            <v>18000349</v>
          </cell>
          <cell r="AR8653">
            <v>18</v>
          </cell>
          <cell r="AS8653">
            <v>42611</v>
          </cell>
          <cell r="AT8653" t="str">
            <v>SD Terminado Mantenimiento Periódico UAERMV Arterial  -</v>
          </cell>
          <cell r="AU8653">
            <v>0</v>
          </cell>
          <cell r="AV8653" t="str">
            <v>sc</v>
          </cell>
        </row>
        <row r="8654">
          <cell r="AP8654">
            <v>411099</v>
          </cell>
          <cell r="AQ8654">
            <v>18000355</v>
          </cell>
          <cell r="AR8654">
            <v>18</v>
          </cell>
          <cell r="AS8654">
            <v>42313</v>
          </cell>
          <cell r="AT8654" t="str">
            <v>IDU-1804-2013 Terminado Rehabilitación IDU Arterial  -</v>
          </cell>
          <cell r="AU8654">
            <v>0</v>
          </cell>
          <cell r="AV8654" t="str">
            <v>sc</v>
          </cell>
        </row>
        <row r="8655">
          <cell r="AP8655">
            <v>411111</v>
          </cell>
          <cell r="AQ8655">
            <v>18000359</v>
          </cell>
          <cell r="AR8655">
            <v>18</v>
          </cell>
          <cell r="AS8655">
            <v>42389</v>
          </cell>
          <cell r="AT8655" t="str">
            <v>SD Terminado Acciones de Movilidad UAERMV Circuito Movilidad Salvando Vidas -</v>
          </cell>
          <cell r="AU8655">
            <v>0</v>
          </cell>
          <cell r="AV8655" t="str">
            <v>sc</v>
          </cell>
        </row>
        <row r="8656">
          <cell r="AP8656">
            <v>411180</v>
          </cell>
          <cell r="AQ8656">
            <v>18000382</v>
          </cell>
          <cell r="AR8656">
            <v>18</v>
          </cell>
          <cell r="AS8656">
            <v>42313</v>
          </cell>
          <cell r="AT8656" t="str">
            <v>CONV-011-2011 Terminado Mantenimiento Periódico IDU Circuito Movilidad  -</v>
          </cell>
          <cell r="AU8656">
            <v>0</v>
          </cell>
          <cell r="AV8656" t="str">
            <v>sc</v>
          </cell>
        </row>
        <row r="8657">
          <cell r="AP8657">
            <v>411210</v>
          </cell>
          <cell r="AQ8657">
            <v>18000393</v>
          </cell>
          <cell r="AR8657">
            <v>18</v>
          </cell>
          <cell r="AS8657">
            <v>42313</v>
          </cell>
          <cell r="AT8657" t="str">
            <v>CONV-011-2011 Terminado Mantenimiento Periódico IDU Circuito Movilidad  -</v>
          </cell>
          <cell r="AU8657">
            <v>0</v>
          </cell>
          <cell r="AV8657" t="str">
            <v>sc</v>
          </cell>
        </row>
        <row r="8658">
          <cell r="AP8658">
            <v>411213</v>
          </cell>
          <cell r="AQ8658">
            <v>18000394</v>
          </cell>
          <cell r="AR8658">
            <v>18</v>
          </cell>
          <cell r="AS8658">
            <v>42313</v>
          </cell>
          <cell r="AT8658" t="str">
            <v>CONV-011-2011 Terminado Mantenimiento Periódico IDU Circuito Movilidad  -</v>
          </cell>
          <cell r="AU8658">
            <v>0</v>
          </cell>
          <cell r="AV8658" t="str">
            <v>sc</v>
          </cell>
        </row>
        <row r="8659">
          <cell r="AP8659">
            <v>411266</v>
          </cell>
          <cell r="AQ8659">
            <v>18000411</v>
          </cell>
          <cell r="AR8659">
            <v>18</v>
          </cell>
          <cell r="AS8659">
            <v>42389</v>
          </cell>
          <cell r="AT8659" t="str">
            <v>SD Terminado Acciones de Movilidad UAERMV Circuito Movilidad Salvando Vidas -</v>
          </cell>
          <cell r="AU8659">
            <v>0</v>
          </cell>
          <cell r="AV8659" t="str">
            <v>sc</v>
          </cell>
        </row>
        <row r="8660">
          <cell r="AP8660">
            <v>411281</v>
          </cell>
          <cell r="AQ8660">
            <v>18000416</v>
          </cell>
          <cell r="AR8660">
            <v>18</v>
          </cell>
          <cell r="AS8660">
            <v>41519</v>
          </cell>
          <cell r="AT8660" t="str">
            <v>CONV-011-2011 Terminado Rehabilitación UAERMV Arterial  -</v>
          </cell>
          <cell r="AU8660">
            <v>0</v>
          </cell>
          <cell r="AV8660" t="str">
            <v>sc</v>
          </cell>
        </row>
        <row r="8661">
          <cell r="AP8661">
            <v>411283</v>
          </cell>
          <cell r="AQ8661">
            <v>18000416</v>
          </cell>
          <cell r="AR8661">
            <v>18</v>
          </cell>
          <cell r="AS8661">
            <v>42313</v>
          </cell>
          <cell r="AT8661" t="str">
            <v>CONV-011-2011 Terminado Acciones de Movilidad IDU Arterial  -</v>
          </cell>
          <cell r="AU8661">
            <v>0</v>
          </cell>
          <cell r="AV8661" t="str">
            <v>sc</v>
          </cell>
        </row>
        <row r="8662">
          <cell r="AP8662">
            <v>411309</v>
          </cell>
          <cell r="AQ8662">
            <v>18000425</v>
          </cell>
          <cell r="AR8662">
            <v>18</v>
          </cell>
          <cell r="AS8662">
            <v>42611</v>
          </cell>
          <cell r="AT8662" t="str">
            <v>SD Terminado Mantenimiento Periódico UAERMV Arterial  -</v>
          </cell>
          <cell r="AU8662">
            <v>0</v>
          </cell>
          <cell r="AV8662" t="str">
            <v>sc</v>
          </cell>
        </row>
        <row r="8663">
          <cell r="AP8663">
            <v>411376</v>
          </cell>
          <cell r="AQ8663">
            <v>50008132</v>
          </cell>
          <cell r="AR8663">
            <v>18</v>
          </cell>
          <cell r="AS8663">
            <v>42313</v>
          </cell>
          <cell r="AT8663" t="str">
            <v>IDU-1804-2013 Terminado Mantenimiento Periódico IDU Arterial  -</v>
          </cell>
          <cell r="AU8663">
            <v>0</v>
          </cell>
          <cell r="AV8663" t="str">
            <v>sc</v>
          </cell>
        </row>
        <row r="8664">
          <cell r="AP8664">
            <v>411403</v>
          </cell>
          <cell r="AQ8664">
            <v>18000455</v>
          </cell>
          <cell r="AR8664">
            <v>18</v>
          </cell>
          <cell r="AS8664">
            <v>42723</v>
          </cell>
          <cell r="AT8664" t="str">
            <v>SD Terminado Mantenimiento Periódico UAERMV Arterial SD -</v>
          </cell>
          <cell r="AU8664">
            <v>0</v>
          </cell>
          <cell r="AV8664" t="str">
            <v>sc</v>
          </cell>
        </row>
        <row r="8665">
          <cell r="AP8665">
            <v>411405</v>
          </cell>
          <cell r="AQ8665">
            <v>18000455</v>
          </cell>
          <cell r="AR8665">
            <v>18</v>
          </cell>
          <cell r="AS8665">
            <v>42611</v>
          </cell>
          <cell r="AT8665" t="str">
            <v>SD Terminado Mantenimiento Periódico UAERMV Arterial  -</v>
          </cell>
          <cell r="AU8665">
            <v>0</v>
          </cell>
          <cell r="AV8665" t="str">
            <v>sc</v>
          </cell>
        </row>
        <row r="8666">
          <cell r="AP8666">
            <v>411422</v>
          </cell>
          <cell r="AQ8666">
            <v>18000460</v>
          </cell>
          <cell r="AR8666">
            <v>18</v>
          </cell>
          <cell r="AS8666">
            <v>42786</v>
          </cell>
          <cell r="AT8666" t="str">
            <v>COP-71-2016 Reservado Conservacion FDL RAFAEL URIBE URIBE Circuito Movilidad SD -</v>
          </cell>
          <cell r="AU8666">
            <v>0</v>
          </cell>
          <cell r="AV8666" t="str">
            <v>sc</v>
          </cell>
        </row>
        <row r="8667">
          <cell r="AP8667">
            <v>411486</v>
          </cell>
          <cell r="AQ8667">
            <v>18000480</v>
          </cell>
          <cell r="AR8667">
            <v>18</v>
          </cell>
          <cell r="AS8667">
            <v>42762</v>
          </cell>
          <cell r="AT8667" t="str">
            <v>SD Terminado Acciones de Movilidad UAERMV Circuito Movilidad Salvando Vidas -</v>
          </cell>
          <cell r="AU8667">
            <v>0</v>
          </cell>
          <cell r="AV8667" t="str">
            <v>sc</v>
          </cell>
        </row>
        <row r="8668">
          <cell r="AP8668">
            <v>411489</v>
          </cell>
          <cell r="AQ8668">
            <v>18000481</v>
          </cell>
          <cell r="AR8668">
            <v>18</v>
          </cell>
          <cell r="AS8668">
            <v>42786</v>
          </cell>
          <cell r="AT8668" t="str">
            <v>COP-71-2016 Reservado Conservacion FDL RAFAEL URIBE URIBE Circuito Movilidad SD -</v>
          </cell>
          <cell r="AU8668">
            <v>0</v>
          </cell>
          <cell r="AV8668" t="str">
            <v>sc</v>
          </cell>
        </row>
        <row r="8669">
          <cell r="AP8669">
            <v>411527</v>
          </cell>
          <cell r="AQ8669">
            <v>18000493</v>
          </cell>
          <cell r="AR8669">
            <v>18</v>
          </cell>
          <cell r="AS8669">
            <v>42611</v>
          </cell>
          <cell r="AT8669" t="str">
            <v>SD Terminado Mantenimiento Periódico UAERMV Arterial  -</v>
          </cell>
          <cell r="AU8669">
            <v>0</v>
          </cell>
          <cell r="AV8669" t="str">
            <v>sc</v>
          </cell>
        </row>
        <row r="8670">
          <cell r="AP8670">
            <v>411535</v>
          </cell>
          <cell r="AQ8670">
            <v>18000495</v>
          </cell>
          <cell r="AR8670">
            <v>18</v>
          </cell>
          <cell r="AS8670">
            <v>42313</v>
          </cell>
          <cell r="AT8670" t="str">
            <v>CONV-011-2011 Terminado Reconstrucción IDU Intermedia  -</v>
          </cell>
          <cell r="AU8670">
            <v>0</v>
          </cell>
          <cell r="AV8670" t="str">
            <v>sc</v>
          </cell>
        </row>
        <row r="8671">
          <cell r="AP8671">
            <v>411541</v>
          </cell>
          <cell r="AQ8671">
            <v>18000497</v>
          </cell>
          <cell r="AR8671">
            <v>18</v>
          </cell>
          <cell r="AS8671">
            <v>42786</v>
          </cell>
          <cell r="AT8671" t="str">
            <v>COP-71-2016 Reservado Conservacion FDL RAFAEL URIBE URIBE Circuito Movilidad SD -</v>
          </cell>
          <cell r="AU8671">
            <v>0</v>
          </cell>
          <cell r="AV8671" t="str">
            <v>sc</v>
          </cell>
        </row>
        <row r="8672">
          <cell r="AP8672">
            <v>411562</v>
          </cell>
          <cell r="AQ8672">
            <v>18000504</v>
          </cell>
          <cell r="AR8672">
            <v>18</v>
          </cell>
          <cell r="AS8672">
            <v>42786</v>
          </cell>
          <cell r="AT8672" t="str">
            <v>COP-71-2016 Reservado Conservacion FDL RAFAEL URIBE URIBE Circuito Movilidad SD -</v>
          </cell>
          <cell r="AU8672">
            <v>0</v>
          </cell>
          <cell r="AV8672" t="str">
            <v>sc</v>
          </cell>
        </row>
        <row r="8673">
          <cell r="AP8673">
            <v>411574</v>
          </cell>
          <cell r="AQ8673">
            <v>18000508</v>
          </cell>
          <cell r="AR8673">
            <v>18</v>
          </cell>
          <cell r="AS8673">
            <v>42786</v>
          </cell>
          <cell r="AT8673" t="str">
            <v>COP-71-2016 Reservado Conservacion FDL RAFAEL URIBE URIBE Circuito Movilidad SD -</v>
          </cell>
          <cell r="AU8673">
            <v>0</v>
          </cell>
          <cell r="AV8673" t="str">
            <v>sc</v>
          </cell>
        </row>
        <row r="8674">
          <cell r="AP8674">
            <v>411583</v>
          </cell>
          <cell r="AQ8674">
            <v>18000511</v>
          </cell>
          <cell r="AR8674">
            <v>18</v>
          </cell>
          <cell r="AS8674">
            <v>42786</v>
          </cell>
          <cell r="AT8674" t="str">
            <v>COP-71-2016 Reservado Conservacion FDL RAFAEL URIBE URIBE Circuito Movilidad SD -</v>
          </cell>
          <cell r="AU8674">
            <v>0</v>
          </cell>
          <cell r="AV8674" t="str">
            <v>sc</v>
          </cell>
        </row>
        <row r="8675">
          <cell r="AP8675">
            <v>411604</v>
          </cell>
          <cell r="AQ8675">
            <v>18000518</v>
          </cell>
          <cell r="AR8675">
            <v>18</v>
          </cell>
          <cell r="AS8675">
            <v>42313</v>
          </cell>
          <cell r="AT8675" t="str">
            <v>IDU-1804-2013 Terminado Rehabilitación IDU Arterial  -</v>
          </cell>
          <cell r="AU8675">
            <v>0</v>
          </cell>
          <cell r="AV8675" t="str">
            <v>sc</v>
          </cell>
        </row>
        <row r="8676">
          <cell r="AP8676">
            <v>411606</v>
          </cell>
          <cell r="AQ8676">
            <v>18000518</v>
          </cell>
          <cell r="AR8676">
            <v>18</v>
          </cell>
          <cell r="AS8676">
            <v>41519</v>
          </cell>
          <cell r="AT8676" t="str">
            <v>SD Terminado Mantenimiento Periódico UAERMV Arterial  -</v>
          </cell>
          <cell r="AU8676">
            <v>0</v>
          </cell>
          <cell r="AV8676" t="str">
            <v>sc</v>
          </cell>
        </row>
        <row r="8677">
          <cell r="AP8677">
            <v>411612</v>
          </cell>
          <cell r="AQ8677">
            <v>18000520</v>
          </cell>
          <cell r="AR8677">
            <v>18</v>
          </cell>
          <cell r="AS8677">
            <v>42313</v>
          </cell>
          <cell r="AT8677" t="str">
            <v>IDU-1804-2013 Terminado Mantenimiento Periódico IDU Arterial  -</v>
          </cell>
          <cell r="AU8677">
            <v>0</v>
          </cell>
          <cell r="AV8677" t="str">
            <v>sc</v>
          </cell>
        </row>
        <row r="8678">
          <cell r="AP8678">
            <v>411617</v>
          </cell>
          <cell r="AQ8678">
            <v>18000521</v>
          </cell>
          <cell r="AR8678">
            <v>18</v>
          </cell>
          <cell r="AS8678">
            <v>42786</v>
          </cell>
          <cell r="AT8678" t="str">
            <v>COP-71-2016 Reservado Conservacion FDL RAFAEL URIBE URIBE Circuito Movilidad SD -</v>
          </cell>
          <cell r="AU8678">
            <v>0</v>
          </cell>
          <cell r="AV8678" t="str">
            <v>sc</v>
          </cell>
        </row>
        <row r="8679">
          <cell r="AP8679">
            <v>411620</v>
          </cell>
          <cell r="AQ8679">
            <v>18000522</v>
          </cell>
          <cell r="AR8679">
            <v>18</v>
          </cell>
          <cell r="AS8679">
            <v>42786</v>
          </cell>
          <cell r="AT8679" t="str">
            <v>COP-71-2016 Reservado Conservacion FDL RAFAEL URIBE URIBE Circuito Movilidad SD -</v>
          </cell>
          <cell r="AU8679">
            <v>0</v>
          </cell>
          <cell r="AV8679" t="str">
            <v>sc</v>
          </cell>
        </row>
        <row r="8680">
          <cell r="AP8680">
            <v>411623</v>
          </cell>
          <cell r="AQ8680">
            <v>18000523</v>
          </cell>
          <cell r="AR8680">
            <v>18</v>
          </cell>
          <cell r="AS8680">
            <v>42786</v>
          </cell>
          <cell r="AT8680" t="str">
            <v>COP-71-2016 Reservado Conservacion FDL RAFAEL URIBE URIBE Circuito Movilidad SD -</v>
          </cell>
          <cell r="AU8680">
            <v>0</v>
          </cell>
          <cell r="AV8680" t="str">
            <v>sc</v>
          </cell>
        </row>
        <row r="8681">
          <cell r="AP8681">
            <v>411641</v>
          </cell>
          <cell r="AQ8681">
            <v>18000529</v>
          </cell>
          <cell r="AR8681">
            <v>18</v>
          </cell>
          <cell r="AS8681">
            <v>42661</v>
          </cell>
          <cell r="AT8681" t="str">
            <v>SD Terminado Mantenimiento Periódico UAERMV Circuito Movilidad SD Aclaración reporte ejecución mayo 2016-</v>
          </cell>
          <cell r="AU8681">
            <v>0</v>
          </cell>
          <cell r="AV8681" t="str">
            <v>sc</v>
          </cell>
        </row>
        <row r="8682">
          <cell r="AP8682">
            <v>411664</v>
          </cell>
          <cell r="AQ8682">
            <v>18000536</v>
          </cell>
          <cell r="AR8682">
            <v>18</v>
          </cell>
          <cell r="AS8682">
            <v>42313</v>
          </cell>
          <cell r="AT8682" t="str">
            <v>CONV-011-2011 Terminado Reconstrucción IDU Intermedia  -</v>
          </cell>
          <cell r="AU8682">
            <v>0</v>
          </cell>
          <cell r="AV8682" t="str">
            <v>sc</v>
          </cell>
        </row>
        <row r="8683">
          <cell r="AP8683">
            <v>411679</v>
          </cell>
          <cell r="AQ8683">
            <v>18000541</v>
          </cell>
          <cell r="AR8683">
            <v>18</v>
          </cell>
          <cell r="AS8683">
            <v>42661</v>
          </cell>
          <cell r="AT8683" t="str">
            <v>SD Terminado Mantenimiento Periódico UAERMV Circuito Movilidad SD Aclaración reporte ejecución mayo 2016-</v>
          </cell>
          <cell r="AU8683">
            <v>0</v>
          </cell>
          <cell r="AV8683" t="str">
            <v>sc</v>
          </cell>
        </row>
        <row r="8684">
          <cell r="AP8684">
            <v>411762</v>
          </cell>
          <cell r="AQ8684">
            <v>18000567</v>
          </cell>
          <cell r="AR8684">
            <v>18</v>
          </cell>
          <cell r="AS8684">
            <v>40864</v>
          </cell>
          <cell r="AT8684" t="str">
            <v>UMV-188-2009 Terminado Mantenimiento Periódico UAERMV Circuito Movilidad  -</v>
          </cell>
          <cell r="AU8684">
            <v>0</v>
          </cell>
          <cell r="AV8684" t="str">
            <v>sc</v>
          </cell>
        </row>
        <row r="8685">
          <cell r="AP8685">
            <v>411799</v>
          </cell>
          <cell r="AQ8685">
            <v>18000578</v>
          </cell>
          <cell r="AR8685">
            <v>18</v>
          </cell>
          <cell r="AS8685">
            <v>42313</v>
          </cell>
          <cell r="AT8685" t="str">
            <v>IDU-1804-2013 Terminado Rehabilitación IDU Arterial  -</v>
          </cell>
          <cell r="AU8685">
            <v>0</v>
          </cell>
          <cell r="AV8685" t="str">
            <v>sc</v>
          </cell>
        </row>
        <row r="8686">
          <cell r="AP8686">
            <v>411829</v>
          </cell>
          <cell r="AQ8686">
            <v>18000586</v>
          </cell>
          <cell r="AR8686">
            <v>18</v>
          </cell>
          <cell r="AS8686">
            <v>42313</v>
          </cell>
          <cell r="AT8686" t="str">
            <v>IDU-1804-2013 Terminado Rehabilitación IDU Arterial  -</v>
          </cell>
          <cell r="AU8686">
            <v>0</v>
          </cell>
          <cell r="AV8686" t="str">
            <v>sc</v>
          </cell>
        </row>
        <row r="8687">
          <cell r="AP8687">
            <v>411861</v>
          </cell>
          <cell r="AQ8687">
            <v>18000598</v>
          </cell>
          <cell r="AR8687">
            <v>18</v>
          </cell>
          <cell r="AS8687">
            <v>42313</v>
          </cell>
          <cell r="AT8687" t="str">
            <v>IDU-1804-2013 Terminado Rehabilitación IDU Arterial  -</v>
          </cell>
          <cell r="AU8687">
            <v>0</v>
          </cell>
          <cell r="AV8687" t="str">
            <v>sc</v>
          </cell>
        </row>
        <row r="8688">
          <cell r="AP8688">
            <v>411863</v>
          </cell>
          <cell r="AQ8688">
            <v>18000598</v>
          </cell>
          <cell r="AR8688">
            <v>18</v>
          </cell>
          <cell r="AS8688">
            <v>42313</v>
          </cell>
          <cell r="AT8688" t="str">
            <v>IDU-1804-2013 Terminado Rehabilitación IDU Arterial  -</v>
          </cell>
          <cell r="AU8688">
            <v>0</v>
          </cell>
          <cell r="AV8688" t="str">
            <v>sc</v>
          </cell>
        </row>
        <row r="8689">
          <cell r="AP8689">
            <v>411872</v>
          </cell>
          <cell r="AQ8689">
            <v>18000601</v>
          </cell>
          <cell r="AR8689">
            <v>18</v>
          </cell>
          <cell r="AS8689">
            <v>42762</v>
          </cell>
          <cell r="AT8689" t="str">
            <v>SD Terminado Acciones de Movilidad UAERMV Circuito Movilidad Salvando Vidas -</v>
          </cell>
          <cell r="AU8689">
            <v>0</v>
          </cell>
          <cell r="AV8689" t="str">
            <v>VIABLE</v>
          </cell>
        </row>
        <row r="8690">
          <cell r="AP8690">
            <v>411952</v>
          </cell>
          <cell r="AQ8690">
            <v>18000629</v>
          </cell>
          <cell r="AR8690">
            <v>18</v>
          </cell>
          <cell r="AS8690">
            <v>42313</v>
          </cell>
          <cell r="AT8690" t="str">
            <v>IDU-1804-2013 Terminado Rehabilitación IDU Arterial  -</v>
          </cell>
          <cell r="AU8690">
            <v>0</v>
          </cell>
          <cell r="AV8690" t="str">
            <v>sc</v>
          </cell>
        </row>
        <row r="8691">
          <cell r="AP8691">
            <v>411957</v>
          </cell>
          <cell r="AQ8691">
            <v>18000632</v>
          </cell>
          <cell r="AR8691">
            <v>18</v>
          </cell>
          <cell r="AS8691">
            <v>42313</v>
          </cell>
          <cell r="AT8691" t="str">
            <v>IDU-1804-2013 Terminado Rehabilitación IDU Arterial  -</v>
          </cell>
          <cell r="AU8691">
            <v>0</v>
          </cell>
          <cell r="AV8691" t="str">
            <v>sc</v>
          </cell>
        </row>
        <row r="8692">
          <cell r="AP8692">
            <v>411959</v>
          </cell>
          <cell r="AQ8692">
            <v>18000632</v>
          </cell>
          <cell r="AR8692">
            <v>18</v>
          </cell>
          <cell r="AS8692">
            <v>42313</v>
          </cell>
          <cell r="AT8692" t="str">
            <v>IDU-1804-2013 Terminado Rehabilitación IDU Arterial  -</v>
          </cell>
          <cell r="AU8692">
            <v>0</v>
          </cell>
          <cell r="AV8692" t="str">
            <v>sc</v>
          </cell>
        </row>
        <row r="8693">
          <cell r="AP8693">
            <v>412017</v>
          </cell>
          <cell r="AQ8693">
            <v>18000654</v>
          </cell>
          <cell r="AR8693">
            <v>18</v>
          </cell>
          <cell r="AS8693">
            <v>42313</v>
          </cell>
          <cell r="AT8693" t="str">
            <v>IDU-1804-2013 Terminado Rehabilitación IDU Arterial  -</v>
          </cell>
          <cell r="AU8693">
            <v>0</v>
          </cell>
          <cell r="AV8693" t="str">
            <v>sc</v>
          </cell>
        </row>
        <row r="8694">
          <cell r="AP8694">
            <v>412019</v>
          </cell>
          <cell r="AQ8694">
            <v>18000654</v>
          </cell>
          <cell r="AR8694">
            <v>18</v>
          </cell>
          <cell r="AS8694">
            <v>42313</v>
          </cell>
          <cell r="AT8694" t="str">
            <v>IDU-1804-2013 Terminado Rehabilitación IDU Arterial  -</v>
          </cell>
          <cell r="AU8694">
            <v>0</v>
          </cell>
          <cell r="AV8694" t="str">
            <v>sc</v>
          </cell>
        </row>
        <row r="8695">
          <cell r="AP8695">
            <v>412025</v>
          </cell>
          <cell r="AQ8695">
            <v>18000656</v>
          </cell>
          <cell r="AR8695">
            <v>18</v>
          </cell>
          <cell r="AS8695">
            <v>42762</v>
          </cell>
          <cell r="AT8695" t="str">
            <v>SD Terminado Acciones de Movilidad UAERMV Circuito Movilidad Salvando Vidas -</v>
          </cell>
          <cell r="AU8695">
            <v>0</v>
          </cell>
          <cell r="AV8695" t="str">
            <v>sc</v>
          </cell>
        </row>
        <row r="8696">
          <cell r="AP8696">
            <v>412062</v>
          </cell>
          <cell r="AQ8696">
            <v>18000667</v>
          </cell>
          <cell r="AR8696">
            <v>18</v>
          </cell>
          <cell r="AS8696">
            <v>42313</v>
          </cell>
          <cell r="AT8696" t="str">
            <v>CONV-011-2011 Terminado Acciones de Movilidad IDU Circuito Movilidad  -</v>
          </cell>
          <cell r="AU8696">
            <v>0</v>
          </cell>
          <cell r="AV8696" t="str">
            <v>sc</v>
          </cell>
        </row>
        <row r="8697">
          <cell r="AP8697">
            <v>412077</v>
          </cell>
          <cell r="AQ8697">
            <v>18000672</v>
          </cell>
          <cell r="AR8697">
            <v>18</v>
          </cell>
          <cell r="AS8697">
            <v>42313</v>
          </cell>
          <cell r="AT8697" t="str">
            <v>CONV-011-2011 Terminado Acciones de Movilidad IDU Local  -</v>
          </cell>
          <cell r="AU8697">
            <v>0</v>
          </cell>
          <cell r="AV8697" t="str">
            <v>sc</v>
          </cell>
        </row>
        <row r="8698">
          <cell r="AP8698">
            <v>412125</v>
          </cell>
          <cell r="AQ8698">
            <v>18000692</v>
          </cell>
          <cell r="AR8698">
            <v>18</v>
          </cell>
          <cell r="AS8698">
            <v>42313</v>
          </cell>
          <cell r="AT8698" t="str">
            <v>IDU-1804-2013 Terminado Rehabilitación IDU Arterial  -</v>
          </cell>
          <cell r="AU8698">
            <v>0</v>
          </cell>
          <cell r="AV8698" t="str">
            <v>sc</v>
          </cell>
        </row>
        <row r="8699">
          <cell r="AP8699">
            <v>412127</v>
          </cell>
          <cell r="AQ8699">
            <v>18000692</v>
          </cell>
          <cell r="AR8699">
            <v>18</v>
          </cell>
          <cell r="AS8699">
            <v>42313</v>
          </cell>
          <cell r="AT8699" t="str">
            <v>IDU-1804-2013 Terminado Rehabilitación IDU Arterial  -</v>
          </cell>
          <cell r="AU8699">
            <v>0</v>
          </cell>
          <cell r="AV8699" t="str">
            <v>sc</v>
          </cell>
        </row>
        <row r="8700">
          <cell r="AP8700">
            <v>412238</v>
          </cell>
          <cell r="AQ8700">
            <v>18000733</v>
          </cell>
          <cell r="AR8700">
            <v>18</v>
          </cell>
          <cell r="AS8700">
            <v>42313</v>
          </cell>
          <cell r="AT8700" t="str">
            <v>CONV-011-2011 Terminado Mantenimiento Periódico IDU Circuito Movilidad  -</v>
          </cell>
          <cell r="AU8700">
            <v>0</v>
          </cell>
          <cell r="AV8700" t="str">
            <v>sc</v>
          </cell>
        </row>
        <row r="8701">
          <cell r="AP8701">
            <v>412253</v>
          </cell>
          <cell r="AQ8701">
            <v>18000739</v>
          </cell>
          <cell r="AR8701">
            <v>18</v>
          </cell>
          <cell r="AS8701">
            <v>42611</v>
          </cell>
          <cell r="AT8701" t="str">
            <v>SD Terminado Mantenimiento Periódico UAERMV Arterial  -</v>
          </cell>
          <cell r="AU8701">
            <v>0</v>
          </cell>
          <cell r="AV8701" t="str">
            <v>sc</v>
          </cell>
        </row>
        <row r="8702">
          <cell r="AP8702">
            <v>412267</v>
          </cell>
          <cell r="AQ8702">
            <v>18000744</v>
          </cell>
          <cell r="AR8702">
            <v>18</v>
          </cell>
          <cell r="AS8702">
            <v>42313</v>
          </cell>
          <cell r="AT8702" t="str">
            <v>IDU-1804-2013 Terminado Rehabilitación IDU Arterial  -</v>
          </cell>
          <cell r="AU8702">
            <v>0</v>
          </cell>
          <cell r="AV8702" t="str">
            <v>sc</v>
          </cell>
        </row>
        <row r="8703">
          <cell r="AP8703">
            <v>412269</v>
          </cell>
          <cell r="AQ8703">
            <v>18000744</v>
          </cell>
          <cell r="AR8703">
            <v>18</v>
          </cell>
          <cell r="AS8703">
            <v>42313</v>
          </cell>
          <cell r="AT8703" t="str">
            <v>IDU-1804-2013 Terminado Rehabilitación IDU Arterial  -</v>
          </cell>
          <cell r="AU8703">
            <v>0</v>
          </cell>
          <cell r="AV8703" t="str">
            <v>sc</v>
          </cell>
        </row>
        <row r="8704">
          <cell r="AP8704">
            <v>412275</v>
          </cell>
          <cell r="AQ8704">
            <v>18000746</v>
          </cell>
          <cell r="AR8704">
            <v>18</v>
          </cell>
          <cell r="AS8704">
            <v>42313</v>
          </cell>
          <cell r="AT8704" t="str">
            <v>CONV-011-2011 Terminado Acciones de Movilidad IDU Circuito Movilidad  -</v>
          </cell>
          <cell r="AU8704">
            <v>0</v>
          </cell>
          <cell r="AV8704" t="str">
            <v>sc</v>
          </cell>
        </row>
        <row r="8705">
          <cell r="AP8705">
            <v>412278</v>
          </cell>
          <cell r="AQ8705">
            <v>18000747</v>
          </cell>
          <cell r="AR8705">
            <v>18</v>
          </cell>
          <cell r="AS8705">
            <v>40737</v>
          </cell>
          <cell r="AT8705" t="str">
            <v>UMV-188-2009 Terminado Mantenimiento Periódico UAERMV Local  -</v>
          </cell>
          <cell r="AU8705">
            <v>0</v>
          </cell>
          <cell r="AV8705" t="str">
            <v>sc</v>
          </cell>
        </row>
        <row r="8706">
          <cell r="AP8706">
            <v>412287</v>
          </cell>
          <cell r="AQ8706">
            <v>18000752</v>
          </cell>
          <cell r="AR8706">
            <v>18</v>
          </cell>
          <cell r="AS8706">
            <v>42313</v>
          </cell>
          <cell r="AT8706" t="str">
            <v>IDU-1804-2013 Terminado Rehabilitación IDU Arterial  -</v>
          </cell>
          <cell r="AU8706">
            <v>0</v>
          </cell>
          <cell r="AV8706" t="str">
            <v>sc</v>
          </cell>
        </row>
        <row r="8707">
          <cell r="AP8707">
            <v>412289</v>
          </cell>
          <cell r="AQ8707">
            <v>18000752</v>
          </cell>
          <cell r="AR8707">
            <v>18</v>
          </cell>
          <cell r="AS8707">
            <v>42313</v>
          </cell>
          <cell r="AT8707" t="str">
            <v>IDU-1804-2013 Terminado Rehabilitación IDU Arterial  -</v>
          </cell>
          <cell r="AU8707">
            <v>0</v>
          </cell>
          <cell r="AV8707" t="str">
            <v>sc</v>
          </cell>
        </row>
        <row r="8708">
          <cell r="AP8708">
            <v>412324</v>
          </cell>
          <cell r="AQ8708">
            <v>18000766</v>
          </cell>
          <cell r="AR8708">
            <v>18</v>
          </cell>
          <cell r="AS8708">
            <v>42313</v>
          </cell>
          <cell r="AT8708" t="str">
            <v>IDU-1804-2013 Terminado Rehabilitación IDU Arterial  -</v>
          </cell>
          <cell r="AU8708">
            <v>0</v>
          </cell>
          <cell r="AV8708" t="str">
            <v>sc</v>
          </cell>
        </row>
        <row r="8709">
          <cell r="AP8709">
            <v>412326</v>
          </cell>
          <cell r="AQ8709">
            <v>18000766</v>
          </cell>
          <cell r="AR8709">
            <v>18</v>
          </cell>
          <cell r="AS8709">
            <v>42313</v>
          </cell>
          <cell r="AT8709" t="str">
            <v>IDU-1804-2013 Terminado Rehabilitación IDU Arterial  -</v>
          </cell>
          <cell r="AU8709">
            <v>0</v>
          </cell>
          <cell r="AV8709" t="str">
            <v>sc</v>
          </cell>
        </row>
        <row r="8710">
          <cell r="AP8710">
            <v>412350</v>
          </cell>
          <cell r="AQ8710">
            <v>18000778</v>
          </cell>
          <cell r="AR8710">
            <v>18</v>
          </cell>
          <cell r="AS8710">
            <v>42762</v>
          </cell>
          <cell r="AT8710" t="str">
            <v>SD Terminado Acciones de Movilidad UAERMV Circuito Movilidad Salvando Vidas -</v>
          </cell>
          <cell r="AU8710">
            <v>0</v>
          </cell>
          <cell r="AV8710" t="str">
            <v>VIABLE</v>
          </cell>
        </row>
        <row r="8711">
          <cell r="AP8711">
            <v>412356</v>
          </cell>
          <cell r="AQ8711">
            <v>18000780</v>
          </cell>
          <cell r="AR8711">
            <v>18</v>
          </cell>
          <cell r="AS8711">
            <v>41519</v>
          </cell>
          <cell r="AT8711" t="str">
            <v>SD Terminado Mantenimiento Periódico UAERMV Arterial  -</v>
          </cell>
          <cell r="AU8711">
            <v>0</v>
          </cell>
          <cell r="AV8711" t="str">
            <v>sc</v>
          </cell>
        </row>
        <row r="8712">
          <cell r="AP8712">
            <v>412358</v>
          </cell>
          <cell r="AQ8712">
            <v>18000780</v>
          </cell>
          <cell r="AR8712">
            <v>18</v>
          </cell>
          <cell r="AS8712">
            <v>42313</v>
          </cell>
          <cell r="AT8712" t="str">
            <v>IDU-1804-2013 Terminado Rehabilitación IDU Arterial  -</v>
          </cell>
          <cell r="AU8712">
            <v>0</v>
          </cell>
          <cell r="AV8712" t="str">
            <v>sc</v>
          </cell>
        </row>
        <row r="8713">
          <cell r="AP8713">
            <v>412369</v>
          </cell>
          <cell r="AQ8713">
            <v>18000784</v>
          </cell>
          <cell r="AR8713">
            <v>18</v>
          </cell>
          <cell r="AS8713">
            <v>42762</v>
          </cell>
          <cell r="AT8713" t="str">
            <v>SD Terminado Acciones de Movilidad UAERMV Circuito Movilidad Salvando Vidas -</v>
          </cell>
          <cell r="AU8713">
            <v>0</v>
          </cell>
          <cell r="AV8713" t="str">
            <v>sc</v>
          </cell>
        </row>
        <row r="8714">
          <cell r="AP8714">
            <v>412378</v>
          </cell>
          <cell r="AQ8714">
            <v>18000788</v>
          </cell>
          <cell r="AR8714">
            <v>18</v>
          </cell>
          <cell r="AS8714">
            <v>42768</v>
          </cell>
          <cell r="AT8714" t="str">
            <v>SD Reservado Acciones de Movilidad UAERMV Circuito Movilidad Salvando Vidas -</v>
          </cell>
          <cell r="AU8714">
            <v>0</v>
          </cell>
          <cell r="AV8714" t="str">
            <v>sc</v>
          </cell>
        </row>
        <row r="8715">
          <cell r="AP8715">
            <v>412417</v>
          </cell>
          <cell r="AQ8715">
            <v>18000807</v>
          </cell>
          <cell r="AR8715">
            <v>18</v>
          </cell>
          <cell r="AS8715">
            <v>42313</v>
          </cell>
          <cell r="AT8715" t="str">
            <v>IDU-1804-2013 Terminado Rehabilitación IDU Arterial  -</v>
          </cell>
          <cell r="AU8715">
            <v>0</v>
          </cell>
          <cell r="AV8715" t="str">
            <v>sc</v>
          </cell>
        </row>
        <row r="8716">
          <cell r="AP8716">
            <v>412419</v>
          </cell>
          <cell r="AQ8716">
            <v>18000807</v>
          </cell>
          <cell r="AR8716">
            <v>18</v>
          </cell>
          <cell r="AS8716">
            <v>41519</v>
          </cell>
          <cell r="AT8716" t="str">
            <v>SD Terminado Mantenimiento Periódico UAERMV Arterial  -</v>
          </cell>
          <cell r="AU8716">
            <v>0</v>
          </cell>
          <cell r="AV8716" t="str">
            <v>sc</v>
          </cell>
        </row>
        <row r="8717">
          <cell r="AP8717">
            <v>412468</v>
          </cell>
          <cell r="AQ8717">
            <v>18000823</v>
          </cell>
          <cell r="AR8717">
            <v>18</v>
          </cell>
          <cell r="AS8717">
            <v>42611</v>
          </cell>
          <cell r="AT8717" t="str">
            <v>SD Terminado Mantenimiento Periódico UAERMV Arterial  -</v>
          </cell>
          <cell r="AU8717">
            <v>0</v>
          </cell>
          <cell r="AV8717" t="str">
            <v>sc</v>
          </cell>
        </row>
        <row r="8718">
          <cell r="AP8718">
            <v>412486</v>
          </cell>
          <cell r="AQ8718">
            <v>18000831</v>
          </cell>
          <cell r="AR8718">
            <v>18</v>
          </cell>
          <cell r="AS8718">
            <v>42762</v>
          </cell>
          <cell r="AT8718" t="str">
            <v>SD Terminado Acciones de Movilidad UAERMV Circuito Movilidad Salvando Vidas -</v>
          </cell>
          <cell r="AU8718">
            <v>0</v>
          </cell>
          <cell r="AV8718" t="str">
            <v>sc</v>
          </cell>
        </row>
        <row r="8719">
          <cell r="AP8719">
            <v>412535</v>
          </cell>
          <cell r="AQ8719">
            <v>18000846</v>
          </cell>
          <cell r="AR8719">
            <v>18</v>
          </cell>
          <cell r="AS8719">
            <v>42313</v>
          </cell>
          <cell r="AT8719" t="str">
            <v>IDU-1804-2013 Terminado Rehabilitación IDU Arterial  -</v>
          </cell>
          <cell r="AU8719">
            <v>0</v>
          </cell>
          <cell r="AV8719" t="str">
            <v>sc</v>
          </cell>
        </row>
        <row r="8720">
          <cell r="AP8720">
            <v>412556</v>
          </cell>
          <cell r="AQ8720">
            <v>18000855</v>
          </cell>
          <cell r="AR8720">
            <v>18</v>
          </cell>
          <cell r="AS8720">
            <v>42762</v>
          </cell>
          <cell r="AT8720" t="str">
            <v>SD Terminado Acciones de Movilidad UAERMV Circuito Movilidad Salvando Vidas -</v>
          </cell>
          <cell r="AU8720">
            <v>0</v>
          </cell>
          <cell r="AV8720" t="str">
            <v>RESERVADO FDL</v>
          </cell>
        </row>
        <row r="8721">
          <cell r="AP8721">
            <v>412585</v>
          </cell>
          <cell r="AQ8721">
            <v>18000867</v>
          </cell>
          <cell r="AR8721">
            <v>18</v>
          </cell>
          <cell r="AS8721">
            <v>42313</v>
          </cell>
          <cell r="AT8721" t="str">
            <v>IDU-1804-2013 Terminado Rehabilitación IDU Arterial  -</v>
          </cell>
          <cell r="AU8721">
            <v>0</v>
          </cell>
          <cell r="AV8721" t="str">
            <v>sc</v>
          </cell>
        </row>
        <row r="8722">
          <cell r="AP8722">
            <v>412597</v>
          </cell>
          <cell r="AQ8722">
            <v>18000871</v>
          </cell>
          <cell r="AR8722">
            <v>18</v>
          </cell>
          <cell r="AS8722">
            <v>42313</v>
          </cell>
          <cell r="AT8722" t="str">
            <v>IDU-1804-2013 Terminado Mantenimiento Periódico IDU Arterial  -</v>
          </cell>
          <cell r="AU8722">
            <v>0</v>
          </cell>
          <cell r="AV8722" t="str">
            <v>sc</v>
          </cell>
        </row>
        <row r="8723">
          <cell r="AP8723">
            <v>412599</v>
          </cell>
          <cell r="AQ8723">
            <v>18000871</v>
          </cell>
          <cell r="AR8723">
            <v>18</v>
          </cell>
          <cell r="AS8723">
            <v>42313</v>
          </cell>
          <cell r="AT8723" t="str">
            <v>IDU-1804-2013 Terminado Rehabilitación IDU Arterial  -</v>
          </cell>
          <cell r="AU8723">
            <v>0</v>
          </cell>
          <cell r="AV8723" t="str">
            <v>sc</v>
          </cell>
        </row>
        <row r="8724">
          <cell r="AP8724">
            <v>412605</v>
          </cell>
          <cell r="AQ8724">
            <v>18000873</v>
          </cell>
          <cell r="AR8724">
            <v>18</v>
          </cell>
          <cell r="AS8724">
            <v>41411</v>
          </cell>
          <cell r="AT8724" t="str">
            <v>CONV-IDU-011-2011 Terminado Mantenimiento Periódico UAERMV Circuito Movilidad  -</v>
          </cell>
          <cell r="AU8724">
            <v>0</v>
          </cell>
          <cell r="AV8724" t="str">
            <v>sc</v>
          </cell>
        </row>
        <row r="8725">
          <cell r="AP8725">
            <v>412648</v>
          </cell>
          <cell r="AQ8725">
            <v>18000888</v>
          </cell>
          <cell r="AR8725">
            <v>18</v>
          </cell>
          <cell r="AS8725">
            <v>42474</v>
          </cell>
          <cell r="AT8725" t="str">
            <v>IDU-1794-2015 Terminado Mantenimiento Periódico IDU Circuito Movilidad BRIGADA FASE II - SITP Y TRONCALES -</v>
          </cell>
          <cell r="AU8725">
            <v>0</v>
          </cell>
          <cell r="AV8725" t="str">
            <v>sc</v>
          </cell>
        </row>
        <row r="8726">
          <cell r="AP8726">
            <v>412651</v>
          </cell>
          <cell r="AQ8726">
            <v>18000889</v>
          </cell>
          <cell r="AR8726">
            <v>18</v>
          </cell>
          <cell r="AS8726">
            <v>42313</v>
          </cell>
          <cell r="AT8726" t="str">
            <v>IDU-1804-2013 Terminado Rehabilitación IDU Arterial  -</v>
          </cell>
          <cell r="AU8726">
            <v>0</v>
          </cell>
          <cell r="AV8726" t="str">
            <v>sc</v>
          </cell>
        </row>
        <row r="8727">
          <cell r="AP8727">
            <v>412720</v>
          </cell>
          <cell r="AQ8727">
            <v>18000916</v>
          </cell>
          <cell r="AR8727">
            <v>18</v>
          </cell>
          <cell r="AS8727">
            <v>42313</v>
          </cell>
          <cell r="AT8727" t="str">
            <v>IDU-1804-2013 Terminado Rehabilitación IDU Arterial  -</v>
          </cell>
          <cell r="AU8727">
            <v>0</v>
          </cell>
          <cell r="AV8727" t="str">
            <v>sc</v>
          </cell>
        </row>
        <row r="8728">
          <cell r="AP8728">
            <v>412722</v>
          </cell>
          <cell r="AQ8728">
            <v>18000916</v>
          </cell>
          <cell r="AR8728">
            <v>18</v>
          </cell>
          <cell r="AS8728">
            <v>42313</v>
          </cell>
          <cell r="AT8728" t="str">
            <v>IDU-1804-2013 Terminado Rehabilitación IDU Arterial  -</v>
          </cell>
          <cell r="AU8728">
            <v>0</v>
          </cell>
          <cell r="AV8728" t="str">
            <v>sc</v>
          </cell>
        </row>
        <row r="8729">
          <cell r="AP8729">
            <v>412725</v>
          </cell>
          <cell r="AQ8729">
            <v>18000917</v>
          </cell>
          <cell r="AR8729">
            <v>18</v>
          </cell>
          <cell r="AS8729">
            <v>41912</v>
          </cell>
          <cell r="AT8729" t="str">
            <v>CONV-IDU-011-2011 Terminado Mantenimiento Periódico UAERMV Arterial  -</v>
          </cell>
          <cell r="AU8729">
            <v>0</v>
          </cell>
          <cell r="AV8729" t="str">
            <v>sc</v>
          </cell>
        </row>
        <row r="8730">
          <cell r="AP8730">
            <v>412727</v>
          </cell>
          <cell r="AQ8730">
            <v>18000917</v>
          </cell>
          <cell r="AR8730">
            <v>18</v>
          </cell>
          <cell r="AS8730">
            <v>42313</v>
          </cell>
          <cell r="AT8730" t="str">
            <v>IDU-1804-2013 Terminado Rehabilitación IDU Arterial  -</v>
          </cell>
          <cell r="AU8730">
            <v>0</v>
          </cell>
          <cell r="AV8730" t="str">
            <v>sc</v>
          </cell>
        </row>
        <row r="8731">
          <cell r="AP8731">
            <v>412739</v>
          </cell>
          <cell r="AQ8731">
            <v>18000921</v>
          </cell>
          <cell r="AR8731">
            <v>18</v>
          </cell>
          <cell r="AS8731">
            <v>42313</v>
          </cell>
          <cell r="AT8731" t="str">
            <v>CONV-011-2011 Terminado Reconstrucción IDU Circuito Movilidad  -</v>
          </cell>
          <cell r="AU8731">
            <v>0</v>
          </cell>
          <cell r="AV8731" t="str">
            <v>sc</v>
          </cell>
        </row>
        <row r="8732">
          <cell r="AP8732">
            <v>412775</v>
          </cell>
          <cell r="AQ8732">
            <v>18000938</v>
          </cell>
          <cell r="AR8732">
            <v>18</v>
          </cell>
          <cell r="AS8732">
            <v>41912</v>
          </cell>
          <cell r="AT8732" t="str">
            <v>CONV-IDU-011-2011 Terminado Mantenimiento Periódico UAERMV Arterial  -</v>
          </cell>
          <cell r="AU8732">
            <v>0</v>
          </cell>
          <cell r="AV8732" t="str">
            <v>sc</v>
          </cell>
        </row>
        <row r="8733">
          <cell r="AP8733">
            <v>412777</v>
          </cell>
          <cell r="AQ8733">
            <v>18000938</v>
          </cell>
          <cell r="AR8733">
            <v>18</v>
          </cell>
          <cell r="AS8733">
            <v>42313</v>
          </cell>
          <cell r="AT8733" t="str">
            <v>IDU-1804-2013 Terminado Rehabilitación IDU Arterial  -</v>
          </cell>
          <cell r="AU8733">
            <v>0</v>
          </cell>
          <cell r="AV8733" t="str">
            <v>sc</v>
          </cell>
        </row>
        <row r="8734">
          <cell r="AP8734">
            <v>412810</v>
          </cell>
          <cell r="AQ8734">
            <v>18000952</v>
          </cell>
          <cell r="AR8734">
            <v>18</v>
          </cell>
          <cell r="AS8734">
            <v>42277</v>
          </cell>
          <cell r="AT8734" t="str">
            <v>SD Terminado Mantenimiento Periódico UAERMV Local  -</v>
          </cell>
          <cell r="AU8734">
            <v>0</v>
          </cell>
          <cell r="AV8734" t="str">
            <v>sc</v>
          </cell>
        </row>
        <row r="8735">
          <cell r="AP8735">
            <v>412813</v>
          </cell>
          <cell r="AQ8735">
            <v>18000953</v>
          </cell>
          <cell r="AR8735">
            <v>18</v>
          </cell>
          <cell r="AS8735">
            <v>41411</v>
          </cell>
          <cell r="AT8735" t="str">
            <v>CONV-IDU-011-2011 Terminado Mantenimiento Periódico UAERMV Circuito Movilidad  -</v>
          </cell>
          <cell r="AU8735">
            <v>0</v>
          </cell>
          <cell r="AV8735" t="str">
            <v>sc</v>
          </cell>
        </row>
        <row r="8736">
          <cell r="AP8736">
            <v>412857</v>
          </cell>
          <cell r="AQ8736">
            <v>18000973</v>
          </cell>
          <cell r="AR8736">
            <v>18</v>
          </cell>
          <cell r="AS8736">
            <v>42313</v>
          </cell>
          <cell r="AT8736" t="str">
            <v>CONV-011-2011 Terminado Reconstrucción IDU Circuito Movilidad  -</v>
          </cell>
          <cell r="AU8736">
            <v>0</v>
          </cell>
          <cell r="AV8736" t="str">
            <v>sc</v>
          </cell>
        </row>
        <row r="8737">
          <cell r="AP8737">
            <v>412865</v>
          </cell>
          <cell r="AQ8737">
            <v>18000975</v>
          </cell>
          <cell r="AR8737">
            <v>18</v>
          </cell>
          <cell r="AS8737">
            <v>41912</v>
          </cell>
          <cell r="AT8737" t="str">
            <v>CONV-IDU-011-2011 Terminado Mantenimiento Periódico UAERMV Arterial  -</v>
          </cell>
          <cell r="AU8737">
            <v>0</v>
          </cell>
          <cell r="AV8737" t="str">
            <v>sc</v>
          </cell>
        </row>
        <row r="8738">
          <cell r="AP8738">
            <v>412867</v>
          </cell>
          <cell r="AQ8738">
            <v>18000975</v>
          </cell>
          <cell r="AR8738">
            <v>18</v>
          </cell>
          <cell r="AS8738">
            <v>42313</v>
          </cell>
          <cell r="AT8738" t="str">
            <v>IDU-1804-2013 Terminado Rehabilitación IDU Arterial  -</v>
          </cell>
          <cell r="AU8738">
            <v>0</v>
          </cell>
          <cell r="AV8738" t="str">
            <v>sc</v>
          </cell>
        </row>
        <row r="8739">
          <cell r="AP8739">
            <v>412876</v>
          </cell>
          <cell r="AQ8739">
            <v>18000978</v>
          </cell>
          <cell r="AR8739">
            <v>18</v>
          </cell>
          <cell r="AS8739">
            <v>42474</v>
          </cell>
          <cell r="AT8739" t="str">
            <v>IDU-1794-2015 Terminado Mantenimiento Periódico IDU Circuito Movilidad BRIGADA FASE II - SITP Y TRONCALES -</v>
          </cell>
          <cell r="AU8739">
            <v>0</v>
          </cell>
          <cell r="AV8739" t="str">
            <v>sc</v>
          </cell>
        </row>
        <row r="8740">
          <cell r="AP8740">
            <v>412945</v>
          </cell>
          <cell r="AQ8740">
            <v>18001006</v>
          </cell>
          <cell r="AR8740">
            <v>18</v>
          </cell>
          <cell r="AS8740">
            <v>41912</v>
          </cell>
          <cell r="AT8740" t="str">
            <v>CONV-1292-2012 Terminado Mantenimiento Periódico UAERMV Arterial  -</v>
          </cell>
          <cell r="AU8740">
            <v>0</v>
          </cell>
          <cell r="AV8740" t="str">
            <v>sc</v>
          </cell>
        </row>
        <row r="8741">
          <cell r="AP8741">
            <v>412947</v>
          </cell>
          <cell r="AQ8741">
            <v>18001006</v>
          </cell>
          <cell r="AR8741">
            <v>18</v>
          </cell>
          <cell r="AS8741">
            <v>42313</v>
          </cell>
          <cell r="AT8741" t="str">
            <v>IDU-1804-2013 Terminado Rehabilitación IDU Arterial  -</v>
          </cell>
          <cell r="AU8741">
            <v>0</v>
          </cell>
          <cell r="AV8741" t="str">
            <v>sc</v>
          </cell>
        </row>
        <row r="8742">
          <cell r="AP8742">
            <v>412956</v>
          </cell>
          <cell r="AQ8742">
            <v>18001014</v>
          </cell>
          <cell r="AR8742">
            <v>18</v>
          </cell>
          <cell r="AS8742">
            <v>42474</v>
          </cell>
          <cell r="AT8742" t="str">
            <v>IDU-1794-2015 Terminado Mantenimiento Periódico IDU Circuito Movilidad BRIGADA FASE II - SITP Y TRONCALES -</v>
          </cell>
          <cell r="AU8742">
            <v>0</v>
          </cell>
          <cell r="AV8742" t="str">
            <v>sc</v>
          </cell>
        </row>
        <row r="8743">
          <cell r="AP8743">
            <v>412980</v>
          </cell>
          <cell r="AQ8743">
            <v>18001025</v>
          </cell>
          <cell r="AR8743">
            <v>18</v>
          </cell>
          <cell r="AS8743">
            <v>42762</v>
          </cell>
          <cell r="AT8743" t="str">
            <v>SD Terminado Acciones de Movilidad UAERMV Circuito Movilidad Salvando Vidas -</v>
          </cell>
          <cell r="AU8743">
            <v>0</v>
          </cell>
          <cell r="AV8743" t="str">
            <v>sc</v>
          </cell>
        </row>
        <row r="8744">
          <cell r="AP8744">
            <v>412986</v>
          </cell>
          <cell r="AQ8744">
            <v>18001027</v>
          </cell>
          <cell r="AR8744">
            <v>18</v>
          </cell>
          <cell r="AS8744">
            <v>42313</v>
          </cell>
          <cell r="AT8744" t="str">
            <v>IDU-1804-2013 Terminado Rehabilitación IDU Arterial  -</v>
          </cell>
          <cell r="AU8744">
            <v>0</v>
          </cell>
          <cell r="AV8744" t="str">
            <v>sc</v>
          </cell>
        </row>
        <row r="8745">
          <cell r="AP8745">
            <v>412988</v>
          </cell>
          <cell r="AQ8745">
            <v>18001027</v>
          </cell>
          <cell r="AR8745">
            <v>18</v>
          </cell>
          <cell r="AS8745">
            <v>42313</v>
          </cell>
          <cell r="AT8745" t="str">
            <v>IDU-1804-2013 Terminado Rehabilitación IDU Arterial  -</v>
          </cell>
          <cell r="AU8745">
            <v>0</v>
          </cell>
          <cell r="AV8745" t="str">
            <v>sc</v>
          </cell>
        </row>
        <row r="8746">
          <cell r="AP8746">
            <v>413008</v>
          </cell>
          <cell r="AQ8746">
            <v>18001034</v>
          </cell>
          <cell r="AR8746">
            <v>18</v>
          </cell>
          <cell r="AS8746">
            <v>42313</v>
          </cell>
          <cell r="AT8746" t="str">
            <v>IDU-1804-2013 Terminado Rehabilitación IDU Arterial  -</v>
          </cell>
          <cell r="AU8746">
            <v>0</v>
          </cell>
          <cell r="AV8746" t="str">
            <v>sc</v>
          </cell>
        </row>
        <row r="8747">
          <cell r="AP8747">
            <v>413075</v>
          </cell>
          <cell r="AQ8747">
            <v>18001066</v>
          </cell>
          <cell r="AR8747">
            <v>18</v>
          </cell>
          <cell r="AS8747">
            <v>42313</v>
          </cell>
          <cell r="AT8747" t="str">
            <v>IDU-1804-2013 Terminado Rehabilitación IDU Arterial  -</v>
          </cell>
          <cell r="AU8747">
            <v>0</v>
          </cell>
          <cell r="AV8747" t="str">
            <v>sc</v>
          </cell>
        </row>
        <row r="8748">
          <cell r="AP8748">
            <v>413077</v>
          </cell>
          <cell r="AQ8748">
            <v>18001066</v>
          </cell>
          <cell r="AR8748">
            <v>18</v>
          </cell>
          <cell r="AS8748">
            <v>42313</v>
          </cell>
          <cell r="AT8748" t="str">
            <v>IDU-1804-2013 Terminado Rehabilitación IDU Arterial  -</v>
          </cell>
          <cell r="AU8748">
            <v>0</v>
          </cell>
          <cell r="AV8748" t="str">
            <v>sc</v>
          </cell>
        </row>
        <row r="8749">
          <cell r="AP8749">
            <v>413089</v>
          </cell>
          <cell r="AQ8749">
            <v>18001069</v>
          </cell>
          <cell r="AR8749">
            <v>18</v>
          </cell>
          <cell r="AS8749">
            <v>42762</v>
          </cell>
          <cell r="AT8749" t="str">
            <v>SD Terminado Acciones de Movilidad UAERMV Circuito Movilidad Salvando Vidas -</v>
          </cell>
          <cell r="AU8749">
            <v>0</v>
          </cell>
          <cell r="AV8749" t="str">
            <v>sc</v>
          </cell>
        </row>
        <row r="8750">
          <cell r="AP8750">
            <v>413125</v>
          </cell>
          <cell r="AQ8750">
            <v>18001081</v>
          </cell>
          <cell r="AR8750">
            <v>18</v>
          </cell>
          <cell r="AS8750">
            <v>42762</v>
          </cell>
          <cell r="AT8750" t="str">
            <v>SD Terminado Acciones de Movilidad UAERMV Circuito Movilidad Salvando Vidas -</v>
          </cell>
          <cell r="AU8750">
            <v>0</v>
          </cell>
          <cell r="AV8750" t="str">
            <v>sc</v>
          </cell>
        </row>
        <row r="8751">
          <cell r="AP8751">
            <v>413208</v>
          </cell>
          <cell r="AQ8751">
            <v>18001119</v>
          </cell>
          <cell r="AR8751">
            <v>18</v>
          </cell>
          <cell r="AS8751">
            <v>42474</v>
          </cell>
          <cell r="AT8751" t="str">
            <v>IDU-1794-2015 Terminado Mantenimiento Periódico IDU Circuito Movilidad BRIGADA FASE II - SITP Y TRONCALES -</v>
          </cell>
          <cell r="AU8751">
            <v>0</v>
          </cell>
          <cell r="AV8751" t="str">
            <v>sc</v>
          </cell>
        </row>
        <row r="8752">
          <cell r="AP8752">
            <v>413259</v>
          </cell>
          <cell r="AQ8752">
            <v>18001142</v>
          </cell>
          <cell r="AR8752">
            <v>18</v>
          </cell>
          <cell r="AS8752">
            <v>42313</v>
          </cell>
          <cell r="AT8752" t="str">
            <v>IDU-1804-2013 Terminado Rehabilitación IDU Arterial  -</v>
          </cell>
          <cell r="AU8752">
            <v>0</v>
          </cell>
          <cell r="AV8752" t="str">
            <v>sc</v>
          </cell>
        </row>
        <row r="8753">
          <cell r="AP8753">
            <v>413261</v>
          </cell>
          <cell r="AQ8753">
            <v>18001142</v>
          </cell>
          <cell r="AR8753">
            <v>18</v>
          </cell>
          <cell r="AS8753">
            <v>42313</v>
          </cell>
          <cell r="AT8753" t="str">
            <v>IDU-1804-2013 Terminado Rehabilitación IDU Arterial  -</v>
          </cell>
          <cell r="AU8753">
            <v>0</v>
          </cell>
          <cell r="AV8753" t="str">
            <v>sc</v>
          </cell>
        </row>
        <row r="8754">
          <cell r="AP8754">
            <v>413264</v>
          </cell>
          <cell r="AQ8754">
            <v>18001143</v>
          </cell>
          <cell r="AR8754">
            <v>18</v>
          </cell>
          <cell r="AS8754">
            <v>42409</v>
          </cell>
          <cell r="AT8754" t="str">
            <v>IDU-1717-2014 Terminado Mantenimiento Periódico IDU Circuito Movilidad  -</v>
          </cell>
          <cell r="AU8754">
            <v>0</v>
          </cell>
          <cell r="AV8754" t="str">
            <v>sc</v>
          </cell>
        </row>
        <row r="8755">
          <cell r="AP8755">
            <v>413276</v>
          </cell>
          <cell r="AQ8755">
            <v>18001147</v>
          </cell>
          <cell r="AR8755">
            <v>18</v>
          </cell>
          <cell r="AS8755">
            <v>42762</v>
          </cell>
          <cell r="AT8755" t="str">
            <v>SD Terminado Acciones de Movilidad UAERMV Circuito Movilidad Salvando Vidas -</v>
          </cell>
          <cell r="AU8755">
            <v>0</v>
          </cell>
          <cell r="AV8755" t="str">
            <v>sc</v>
          </cell>
        </row>
        <row r="8756">
          <cell r="AP8756">
            <v>413326</v>
          </cell>
          <cell r="AQ8756">
            <v>18001174</v>
          </cell>
          <cell r="AR8756">
            <v>18</v>
          </cell>
          <cell r="AS8756">
            <v>42313</v>
          </cell>
          <cell r="AT8756" t="str">
            <v>CONV-011-2011 Terminado Acciones de Movilidad IDU Circuito Movilidad  -</v>
          </cell>
          <cell r="AU8756">
            <v>0</v>
          </cell>
          <cell r="AV8756" t="str">
            <v>RESERVADO FDL</v>
          </cell>
        </row>
        <row r="8757">
          <cell r="AP8757">
            <v>413377</v>
          </cell>
          <cell r="AQ8757">
            <v>18001195</v>
          </cell>
          <cell r="AR8757">
            <v>18</v>
          </cell>
          <cell r="AS8757">
            <v>42313</v>
          </cell>
          <cell r="AT8757" t="str">
            <v>CONV-011-2011 Terminado Acciones de Movilidad IDU Circuito Movilidad  -</v>
          </cell>
          <cell r="AU8757">
            <v>0</v>
          </cell>
          <cell r="AV8757" t="str">
            <v>sc</v>
          </cell>
        </row>
        <row r="8758">
          <cell r="AP8758">
            <v>413380</v>
          </cell>
          <cell r="AQ8758">
            <v>18001196</v>
          </cell>
          <cell r="AR8758">
            <v>18</v>
          </cell>
          <cell r="AS8758">
            <v>42313</v>
          </cell>
          <cell r="AT8758" t="str">
            <v>CONV-008-2011 Terminado Acciones de Movilidad IDU Arterial  -</v>
          </cell>
          <cell r="AU8758">
            <v>0</v>
          </cell>
          <cell r="AV8758" t="str">
            <v>sc</v>
          </cell>
        </row>
        <row r="8759">
          <cell r="AP8759">
            <v>413382</v>
          </cell>
          <cell r="AQ8759">
            <v>18001196</v>
          </cell>
          <cell r="AR8759">
            <v>18</v>
          </cell>
          <cell r="AS8759">
            <v>42667</v>
          </cell>
          <cell r="AT8759" t="str">
            <v>SD Terminado Rehabilitación UAERMV Arterial SD Intervenida 12/09/2014 Reporte depuración ejecución UMV-</v>
          </cell>
          <cell r="AU8759">
            <v>0</v>
          </cell>
          <cell r="AV8759" t="str">
            <v>sc</v>
          </cell>
        </row>
        <row r="8760">
          <cell r="AP8760">
            <v>413384</v>
          </cell>
          <cell r="AQ8760">
            <v>18001196</v>
          </cell>
          <cell r="AR8760">
            <v>18</v>
          </cell>
          <cell r="AS8760">
            <v>42667</v>
          </cell>
          <cell r="AT8760" t="str">
            <v>SD Terminado Rehabilitación UAERMV Arterial SD Intervenida 12/09/2014 Reporte depuración ejecución UMV-</v>
          </cell>
          <cell r="AU8760">
            <v>0</v>
          </cell>
          <cell r="AV8760" t="str">
            <v>sc</v>
          </cell>
        </row>
        <row r="8761">
          <cell r="AP8761">
            <v>413386</v>
          </cell>
          <cell r="AQ8761">
            <v>18001196</v>
          </cell>
          <cell r="AR8761">
            <v>18</v>
          </cell>
          <cell r="AS8761">
            <v>42313</v>
          </cell>
          <cell r="AT8761" t="str">
            <v>CONV-1323-2013 Terminado Acciones de Movilidad IDU Arterial  -</v>
          </cell>
          <cell r="AU8761">
            <v>0</v>
          </cell>
          <cell r="AV8761" t="str">
            <v>sc</v>
          </cell>
        </row>
        <row r="8762">
          <cell r="AP8762">
            <v>413389</v>
          </cell>
          <cell r="AQ8762">
            <v>18001197</v>
          </cell>
          <cell r="AR8762">
            <v>18</v>
          </cell>
          <cell r="AS8762">
            <v>42474</v>
          </cell>
          <cell r="AT8762" t="str">
            <v>IDU-1794-2015 Terminado Mantenimiento Periódico IDU Circuito Movilidad BRIGADA FASE II - SITP Y TRONCALES -</v>
          </cell>
          <cell r="AU8762">
            <v>0</v>
          </cell>
          <cell r="AV8762" t="str">
            <v>sc</v>
          </cell>
        </row>
        <row r="8763">
          <cell r="AP8763">
            <v>413469</v>
          </cell>
          <cell r="AQ8763">
            <v>18001230</v>
          </cell>
          <cell r="AR8763">
            <v>18</v>
          </cell>
          <cell r="AS8763">
            <v>42313</v>
          </cell>
          <cell r="AT8763" t="str">
            <v>IDU-1804-2013 Terminado Mantenimiento Periódico IDU Arterial  -</v>
          </cell>
          <cell r="AU8763">
            <v>0</v>
          </cell>
          <cell r="AV8763" t="str">
            <v>sc</v>
          </cell>
        </row>
        <row r="8764">
          <cell r="AP8764">
            <v>413499</v>
          </cell>
          <cell r="AQ8764">
            <v>18001240</v>
          </cell>
          <cell r="AR8764">
            <v>18</v>
          </cell>
          <cell r="AS8764">
            <v>42313</v>
          </cell>
          <cell r="AT8764" t="str">
            <v>CONV-011-2011 Terminado Acciones de Movilidad IDU Circuito Movilidad  -</v>
          </cell>
          <cell r="AU8764">
            <v>0</v>
          </cell>
          <cell r="AV8764" t="str">
            <v>sc</v>
          </cell>
        </row>
        <row r="8765">
          <cell r="AP8765">
            <v>413501</v>
          </cell>
          <cell r="AQ8765">
            <v>18001240</v>
          </cell>
          <cell r="AR8765">
            <v>18</v>
          </cell>
          <cell r="AS8765">
            <v>42667</v>
          </cell>
          <cell r="AT8765" t="str">
            <v>SD Terminado Mantenimiento Periódico UAERMV Circuito Movilidad SD Intervenida 14/03/2013 Reporte depuración ejecución UMV-</v>
          </cell>
          <cell r="AU8765">
            <v>0</v>
          </cell>
          <cell r="AV8765" t="str">
            <v>sc</v>
          </cell>
        </row>
        <row r="8766">
          <cell r="AP8766">
            <v>413528</v>
          </cell>
          <cell r="AQ8766">
            <v>18001252</v>
          </cell>
          <cell r="AR8766">
            <v>18</v>
          </cell>
          <cell r="AS8766">
            <v>42762</v>
          </cell>
          <cell r="AT8766" t="str">
            <v>SD Terminado Acciones de Movilidad UAERMV Circuito Movilidad Salvando Vidas -</v>
          </cell>
          <cell r="AU8766">
            <v>0</v>
          </cell>
          <cell r="AV8766" t="str">
            <v>RESERVADO FDL</v>
          </cell>
        </row>
        <row r="8767">
          <cell r="AP8767">
            <v>413531</v>
          </cell>
          <cell r="AQ8767">
            <v>18001255</v>
          </cell>
          <cell r="AR8767">
            <v>18</v>
          </cell>
          <cell r="AS8767">
            <v>42313</v>
          </cell>
          <cell r="AT8767" t="str">
            <v>CONV-011-2011 Terminado Reconstrucción IDU Circuito Movilidad  -</v>
          </cell>
          <cell r="AU8767">
            <v>0</v>
          </cell>
          <cell r="AV8767" t="str">
            <v>sc</v>
          </cell>
        </row>
        <row r="8768">
          <cell r="AP8768">
            <v>413575</v>
          </cell>
          <cell r="AQ8768">
            <v>18001272</v>
          </cell>
          <cell r="AR8768">
            <v>18</v>
          </cell>
          <cell r="AS8768">
            <v>42409</v>
          </cell>
          <cell r="AT8768" t="str">
            <v>IDU-1717-2014 Terminado Mantenimiento Periódico IDU Circuito Movilidad  -</v>
          </cell>
          <cell r="AU8768">
            <v>0</v>
          </cell>
          <cell r="AV8768" t="str">
            <v>sc</v>
          </cell>
        </row>
        <row r="8769">
          <cell r="AP8769">
            <v>413596</v>
          </cell>
          <cell r="AQ8769">
            <v>18001282</v>
          </cell>
          <cell r="AR8769">
            <v>18</v>
          </cell>
          <cell r="AS8769">
            <v>42667</v>
          </cell>
          <cell r="AT8769" t="str">
            <v>SD Terminado Mantenimiento Periódico UAERMV Circuito Movilidad SD Intervenida 14/03/2013 Reporte depuración ejecución UMV-</v>
          </cell>
          <cell r="AU8769">
            <v>0</v>
          </cell>
          <cell r="AV8769" t="str">
            <v>sc</v>
          </cell>
        </row>
        <row r="8770">
          <cell r="AP8770">
            <v>413598</v>
          </cell>
          <cell r="AQ8770">
            <v>18001282</v>
          </cell>
          <cell r="AR8770">
            <v>18</v>
          </cell>
          <cell r="AS8770">
            <v>42313</v>
          </cell>
          <cell r="AT8770" t="str">
            <v>CONV-011-2011 Terminado Acciones de Movilidad IDU Circuito Movilidad  -</v>
          </cell>
          <cell r="AU8770">
            <v>0</v>
          </cell>
          <cell r="AV8770" t="str">
            <v>sc</v>
          </cell>
        </row>
        <row r="8771">
          <cell r="AP8771">
            <v>413683</v>
          </cell>
          <cell r="AQ8771">
            <v>18001318</v>
          </cell>
          <cell r="AR8771">
            <v>18</v>
          </cell>
          <cell r="AS8771">
            <v>42313</v>
          </cell>
          <cell r="AT8771" t="str">
            <v>CONV-011-2011 Terminado Reconstrucción IDU Circuito Movilidad  -</v>
          </cell>
          <cell r="AU8771">
            <v>0</v>
          </cell>
          <cell r="AV8771" t="str">
            <v>sc</v>
          </cell>
        </row>
        <row r="8772">
          <cell r="AP8772">
            <v>413737</v>
          </cell>
          <cell r="AQ8772">
            <v>18001340</v>
          </cell>
          <cell r="AR8772">
            <v>18</v>
          </cell>
          <cell r="AS8772">
            <v>42313</v>
          </cell>
          <cell r="AT8772" t="str">
            <v>CONV-011-2011 Terminado Acciones de Movilidad IDU Circuito Movilidad  -</v>
          </cell>
          <cell r="AU8772">
            <v>0</v>
          </cell>
          <cell r="AV8772" t="str">
            <v>sc</v>
          </cell>
        </row>
        <row r="8773">
          <cell r="AP8773">
            <v>413739</v>
          </cell>
          <cell r="AQ8773">
            <v>18001340</v>
          </cell>
          <cell r="AR8773">
            <v>18</v>
          </cell>
          <cell r="AS8773">
            <v>42667</v>
          </cell>
          <cell r="AT8773" t="str">
            <v>SD Terminado Mantenimiento Periódico UAERMV Circuito Movilidad SD Intervenida 26/02/2013 Reporte depuración ejecución UMV-</v>
          </cell>
          <cell r="AU8773">
            <v>0</v>
          </cell>
          <cell r="AV8773" t="str">
            <v>sc</v>
          </cell>
        </row>
        <row r="8774">
          <cell r="AP8774">
            <v>413827</v>
          </cell>
          <cell r="AQ8774">
            <v>18001376</v>
          </cell>
          <cell r="AR8774">
            <v>18</v>
          </cell>
          <cell r="AS8774">
            <v>42313</v>
          </cell>
          <cell r="AT8774" t="str">
            <v>CONV-011-2011 Terminado Acciones de Movilidad IDU Circuito Movilidad  -</v>
          </cell>
          <cell r="AU8774">
            <v>0</v>
          </cell>
          <cell r="AV8774" t="str">
            <v>sc</v>
          </cell>
        </row>
        <row r="8775">
          <cell r="AP8775">
            <v>413829</v>
          </cell>
          <cell r="AQ8775">
            <v>18001376</v>
          </cell>
          <cell r="AR8775">
            <v>18</v>
          </cell>
          <cell r="AS8775">
            <v>42667</v>
          </cell>
          <cell r="AT8775" t="str">
            <v>SD Terminado Mantenimiento Periódico UAERMV Circuito Movilidad SD Intervenida 26/02/2013 Reporte depuración ejecución UMV-</v>
          </cell>
          <cell r="AU8775">
            <v>0</v>
          </cell>
          <cell r="AV8775" t="str">
            <v>sc</v>
          </cell>
        </row>
        <row r="8776">
          <cell r="AP8776">
            <v>413874</v>
          </cell>
          <cell r="AQ8776">
            <v>18001400</v>
          </cell>
          <cell r="AR8776">
            <v>18</v>
          </cell>
          <cell r="AS8776">
            <v>42409</v>
          </cell>
          <cell r="AT8776" t="str">
            <v>IDU-1717-2014 Terminado Mantenimiento Periódico IDU Circuito Movilidad  -</v>
          </cell>
          <cell r="AU8776">
            <v>0</v>
          </cell>
          <cell r="AV8776" t="str">
            <v>sc</v>
          </cell>
        </row>
        <row r="8777">
          <cell r="AP8777">
            <v>413883</v>
          </cell>
          <cell r="AQ8777">
            <v>18001404</v>
          </cell>
          <cell r="AR8777">
            <v>18</v>
          </cell>
          <cell r="AS8777">
            <v>42762</v>
          </cell>
          <cell r="AT8777" t="str">
            <v>SD Terminado Acciones de Movilidad UAERMV Circuito Movilidad Salvando Vidas -</v>
          </cell>
          <cell r="AU8777">
            <v>0</v>
          </cell>
          <cell r="AV8777" t="str">
            <v>sc</v>
          </cell>
        </row>
        <row r="8778">
          <cell r="AP8778">
            <v>413912</v>
          </cell>
          <cell r="AQ8778">
            <v>18001415</v>
          </cell>
          <cell r="AR8778">
            <v>18</v>
          </cell>
          <cell r="AS8778">
            <v>42313</v>
          </cell>
          <cell r="AT8778" t="str">
            <v>CONV-011-2011 Terminado Acciones de Movilidad IDU Circuito Movilidad  -</v>
          </cell>
          <cell r="AU8778">
            <v>0</v>
          </cell>
          <cell r="AV8778" t="str">
            <v>sc</v>
          </cell>
        </row>
        <row r="8779">
          <cell r="AP8779">
            <v>413914</v>
          </cell>
          <cell r="AQ8779">
            <v>18001415</v>
          </cell>
          <cell r="AR8779">
            <v>18</v>
          </cell>
          <cell r="AS8779">
            <v>42667</v>
          </cell>
          <cell r="AT8779" t="str">
            <v>SD Terminado Mantenimiento Periódico UAERMV Circuito Movilidad SD Intervenida 25/02/2013 Reporte depuración ejecución UMV-</v>
          </cell>
          <cell r="AU8779">
            <v>0</v>
          </cell>
          <cell r="AV8779" t="str">
            <v>sc</v>
          </cell>
        </row>
        <row r="8780">
          <cell r="AP8780">
            <v>413968</v>
          </cell>
          <cell r="AQ8780">
            <v>18001432</v>
          </cell>
          <cell r="AR8780">
            <v>18</v>
          </cell>
          <cell r="AS8780">
            <v>42762</v>
          </cell>
          <cell r="AT8780" t="str">
            <v>SD Terminado Acciones de Movilidad UAERMV Circuito Movilidad Salvando Vidas -</v>
          </cell>
          <cell r="AU8780">
            <v>0</v>
          </cell>
          <cell r="AV8780" t="str">
            <v>sc</v>
          </cell>
        </row>
        <row r="8781">
          <cell r="AP8781">
            <v>414033</v>
          </cell>
          <cell r="AQ8781">
            <v>18001458</v>
          </cell>
          <cell r="AR8781">
            <v>18</v>
          </cell>
          <cell r="AS8781">
            <v>42313</v>
          </cell>
          <cell r="AT8781" t="str">
            <v>CONV-011-2011 Terminado Acciones de Movilidad IDU Circuito Movilidad  -</v>
          </cell>
          <cell r="AU8781">
            <v>0</v>
          </cell>
          <cell r="AV8781" t="str">
            <v>sc</v>
          </cell>
        </row>
        <row r="8782">
          <cell r="AP8782">
            <v>414035</v>
          </cell>
          <cell r="AQ8782">
            <v>18001458</v>
          </cell>
          <cell r="AR8782">
            <v>18</v>
          </cell>
          <cell r="AS8782">
            <v>42667</v>
          </cell>
          <cell r="AT8782" t="str">
            <v>SD Terminado Mantenimiento Periódico UAERMV Circuito Movilidad SD Intervenida 25/02/2013 Reporte depuración ejecución UMV-</v>
          </cell>
          <cell r="AU8782">
            <v>0</v>
          </cell>
          <cell r="AV8782" t="str">
            <v>sc</v>
          </cell>
        </row>
        <row r="8783">
          <cell r="AP8783">
            <v>414110</v>
          </cell>
          <cell r="AQ8783">
            <v>18001483</v>
          </cell>
          <cell r="AR8783">
            <v>18</v>
          </cell>
          <cell r="AS8783">
            <v>42313</v>
          </cell>
          <cell r="AT8783" t="str">
            <v>IDU-64-2012 Terminado Reconstrucción IDU Circuito Movilidad  -Calzada2-POLIZA ESTABILIDAD ACTIVA</v>
          </cell>
          <cell r="AU8783">
            <v>43935</v>
          </cell>
          <cell r="AV8783" t="str">
            <v>sc</v>
          </cell>
        </row>
        <row r="8784">
          <cell r="AP8784">
            <v>414149</v>
          </cell>
          <cell r="AQ8784">
            <v>18001498</v>
          </cell>
          <cell r="AR8784">
            <v>18</v>
          </cell>
          <cell r="AS8784">
            <v>42313</v>
          </cell>
          <cell r="AT8784" t="str">
            <v>CONV-011-2011 Terminado Acciones de Movilidad IDU Arterial  -</v>
          </cell>
          <cell r="AU8784">
            <v>0</v>
          </cell>
          <cell r="AV8784" t="str">
            <v>sc</v>
          </cell>
        </row>
        <row r="8785">
          <cell r="AP8785">
            <v>414151</v>
          </cell>
          <cell r="AQ8785">
            <v>18001498</v>
          </cell>
          <cell r="AR8785">
            <v>18</v>
          </cell>
          <cell r="AS8785">
            <v>41411</v>
          </cell>
          <cell r="AT8785" t="str">
            <v>CONV-IDU-011-2011 Terminado Mantenimiento Periódico UAERMV Arterial  -</v>
          </cell>
          <cell r="AU8785">
            <v>0</v>
          </cell>
          <cell r="AV8785" t="str">
            <v>sc</v>
          </cell>
        </row>
        <row r="8786">
          <cell r="AP8786">
            <v>414154</v>
          </cell>
          <cell r="AQ8786">
            <v>18001499</v>
          </cell>
          <cell r="AR8786">
            <v>18</v>
          </cell>
          <cell r="AS8786">
            <v>42313</v>
          </cell>
          <cell r="AT8786" t="str">
            <v>IDU-1804-2013 Terminado Mantenimiento Rutinario IDU Arterial  -</v>
          </cell>
          <cell r="AU8786">
            <v>0</v>
          </cell>
          <cell r="AV8786" t="str">
            <v>sc</v>
          </cell>
        </row>
        <row r="8787">
          <cell r="AP8787">
            <v>414156</v>
          </cell>
          <cell r="AQ8787">
            <v>18001499</v>
          </cell>
          <cell r="AR8787">
            <v>18</v>
          </cell>
          <cell r="AS8787">
            <v>42313</v>
          </cell>
          <cell r="AT8787" t="str">
            <v>IDU-1804-2013 Terminado Mantenimiento Rutinario IDU Arterial  -</v>
          </cell>
          <cell r="AU8787">
            <v>0</v>
          </cell>
          <cell r="AV8787" t="str">
            <v>sc</v>
          </cell>
        </row>
        <row r="8788">
          <cell r="AP8788">
            <v>414198</v>
          </cell>
          <cell r="AQ8788">
            <v>18001516</v>
          </cell>
          <cell r="AR8788">
            <v>18</v>
          </cell>
          <cell r="AS8788">
            <v>42313</v>
          </cell>
          <cell r="AT8788" t="str">
            <v>IDU-64-2012 Terminado Rehabilitación IDU Circuito Movilidad  -Calzada2-POLIZA ESTABILIDAD ACTIVA</v>
          </cell>
          <cell r="AU8788">
            <v>43935</v>
          </cell>
          <cell r="AV8788" t="str">
            <v>sc</v>
          </cell>
        </row>
        <row r="8789">
          <cell r="AP8789">
            <v>414201</v>
          </cell>
          <cell r="AQ8789">
            <v>18001517</v>
          </cell>
          <cell r="AR8789">
            <v>18</v>
          </cell>
          <cell r="AS8789">
            <v>42409</v>
          </cell>
          <cell r="AT8789" t="str">
            <v>IDU-1717-2014 Terminado Mantenimiento Periódico IDU Circuito Movilidad  -</v>
          </cell>
          <cell r="AU8789">
            <v>0</v>
          </cell>
          <cell r="AV8789" t="str">
            <v>sc</v>
          </cell>
        </row>
        <row r="8790">
          <cell r="AP8790">
            <v>414213</v>
          </cell>
          <cell r="AQ8790">
            <v>18001521</v>
          </cell>
          <cell r="AR8790">
            <v>18</v>
          </cell>
          <cell r="AS8790">
            <v>42667</v>
          </cell>
          <cell r="AT8790" t="str">
            <v>SD Terminado Mantenimiento Periódico UAERMV Circuito Movilidad SD Intervenida 22/02/2013 Reporte depuración ejecución UMV-</v>
          </cell>
          <cell r="AU8790">
            <v>0</v>
          </cell>
          <cell r="AV8790" t="str">
            <v>sc</v>
          </cell>
        </row>
        <row r="8791">
          <cell r="AP8791">
            <v>414215</v>
          </cell>
          <cell r="AQ8791">
            <v>18001521</v>
          </cell>
          <cell r="AR8791">
            <v>18</v>
          </cell>
          <cell r="AS8791">
            <v>42313</v>
          </cell>
          <cell r="AT8791" t="str">
            <v>CONV-011-2011 Terminado Acciones de Movilidad IDU Circuito Movilidad  -</v>
          </cell>
          <cell r="AU8791">
            <v>0</v>
          </cell>
          <cell r="AV8791" t="str">
            <v>sc</v>
          </cell>
        </row>
        <row r="8792">
          <cell r="AP8792">
            <v>414376</v>
          </cell>
          <cell r="AQ8792">
            <v>18001578</v>
          </cell>
          <cell r="AR8792">
            <v>18</v>
          </cell>
          <cell r="AS8792">
            <v>42313</v>
          </cell>
          <cell r="AT8792" t="str">
            <v>CONV-011-2011 Terminado Acciones de Movilidad IDU Circuito Movilidad  -</v>
          </cell>
          <cell r="AU8792">
            <v>0</v>
          </cell>
          <cell r="AV8792" t="str">
            <v>sc</v>
          </cell>
        </row>
        <row r="8793">
          <cell r="AP8793">
            <v>414378</v>
          </cell>
          <cell r="AQ8793">
            <v>18001578</v>
          </cell>
          <cell r="AR8793">
            <v>18</v>
          </cell>
          <cell r="AS8793">
            <v>41411</v>
          </cell>
          <cell r="AT8793" t="str">
            <v>CONV-IDU-011-2011 Terminado Mantenimiento Periódico UAERMV Circuito Movilidad  -</v>
          </cell>
          <cell r="AU8793">
            <v>0</v>
          </cell>
          <cell r="AV8793" t="str">
            <v>sc</v>
          </cell>
        </row>
        <row r="8794">
          <cell r="AP8794">
            <v>414448</v>
          </cell>
          <cell r="AQ8794">
            <v>18001597</v>
          </cell>
          <cell r="AR8794">
            <v>18</v>
          </cell>
          <cell r="AS8794">
            <v>42313</v>
          </cell>
          <cell r="AT8794" t="str">
            <v>IDU-1804-2013 Terminado Mantenimiento Rutinario IDU Arterial  -</v>
          </cell>
          <cell r="AU8794">
            <v>0</v>
          </cell>
          <cell r="AV8794" t="str">
            <v>sc</v>
          </cell>
        </row>
        <row r="8795">
          <cell r="AP8795">
            <v>414454</v>
          </cell>
          <cell r="AQ8795">
            <v>18001600</v>
          </cell>
          <cell r="AR8795">
            <v>18</v>
          </cell>
          <cell r="AS8795">
            <v>42768</v>
          </cell>
          <cell r="AT8795" t="str">
            <v>SD Reservado Acciones de Movilidad UAERMV Intermedia Salvando Vidas -</v>
          </cell>
          <cell r="AU8795">
            <v>0</v>
          </cell>
          <cell r="AV8795" t="str">
            <v>sc</v>
          </cell>
        </row>
        <row r="8796">
          <cell r="AP8796">
            <v>414510</v>
          </cell>
          <cell r="AQ8796">
            <v>18001615</v>
          </cell>
          <cell r="AR8796">
            <v>18</v>
          </cell>
          <cell r="AS8796">
            <v>42313</v>
          </cell>
          <cell r="AT8796" t="str">
            <v>CONV-011-2011 Terminado Acciones de Movilidad IDU Arterial  -</v>
          </cell>
          <cell r="AU8796">
            <v>0</v>
          </cell>
          <cell r="AV8796" t="str">
            <v>sc</v>
          </cell>
        </row>
        <row r="8797">
          <cell r="AP8797">
            <v>414512</v>
          </cell>
          <cell r="AQ8797">
            <v>18001615</v>
          </cell>
          <cell r="AR8797">
            <v>18</v>
          </cell>
          <cell r="AS8797">
            <v>41411</v>
          </cell>
          <cell r="AT8797" t="str">
            <v>CONV-IDU-011-2011 Terminado Mantenimiento Periódico UAERMV Arterial  -</v>
          </cell>
          <cell r="AU8797">
            <v>0</v>
          </cell>
          <cell r="AV8797" t="str">
            <v>sc</v>
          </cell>
        </row>
        <row r="8798">
          <cell r="AP8798">
            <v>414586</v>
          </cell>
          <cell r="AQ8798">
            <v>18001633</v>
          </cell>
          <cell r="AR8798">
            <v>18</v>
          </cell>
          <cell r="AS8798">
            <v>42313</v>
          </cell>
          <cell r="AT8798" t="str">
            <v>CONV-011-2011 Terminado Acciones de Movilidad IDU Circuito Movilidad  -</v>
          </cell>
          <cell r="AU8798">
            <v>0</v>
          </cell>
          <cell r="AV8798" t="str">
            <v>sc</v>
          </cell>
        </row>
        <row r="8799">
          <cell r="AP8799">
            <v>414588</v>
          </cell>
          <cell r="AQ8799">
            <v>18001633</v>
          </cell>
          <cell r="AR8799">
            <v>18</v>
          </cell>
          <cell r="AS8799">
            <v>41411</v>
          </cell>
          <cell r="AT8799" t="str">
            <v>CONV-IDU-011-2011 Terminado Mantenimiento Periódico UAERMV Circuito Movilidad  -</v>
          </cell>
          <cell r="AU8799">
            <v>0</v>
          </cell>
          <cell r="AV8799" t="str">
            <v>sc</v>
          </cell>
        </row>
        <row r="8800">
          <cell r="AP8800">
            <v>414600</v>
          </cell>
          <cell r="AQ8800">
            <v>18001637</v>
          </cell>
          <cell r="AR8800">
            <v>18</v>
          </cell>
          <cell r="AS8800">
            <v>42667</v>
          </cell>
          <cell r="AT8800" t="str">
            <v>SD Terminado Mantenimiento Periódico UAERMV Arterial SD Intervenida 30/10/2012 Reporte depuración ejecución UMV-Calzada6-POLIZA ESTABILIDAD ACTIVA</v>
          </cell>
          <cell r="AU8800">
            <v>43065</v>
          </cell>
          <cell r="AV8800" t="str">
            <v>sc</v>
          </cell>
        </row>
        <row r="8801">
          <cell r="AP8801">
            <v>414602</v>
          </cell>
          <cell r="AQ8801">
            <v>18001637</v>
          </cell>
          <cell r="AR8801">
            <v>18</v>
          </cell>
          <cell r="AS8801">
            <v>42313</v>
          </cell>
          <cell r="AT8801" t="str">
            <v>CONV-008-2011 Terminado Acciones de Movilidad IDU Arterial  -Calzada6-POLIZA ESTABILIDAD ACTIVA</v>
          </cell>
          <cell r="AU8801">
            <v>43065</v>
          </cell>
          <cell r="AV8801" t="str">
            <v>sc</v>
          </cell>
        </row>
        <row r="8802">
          <cell r="AP8802">
            <v>414604</v>
          </cell>
          <cell r="AQ8802">
            <v>18001637</v>
          </cell>
          <cell r="AR8802">
            <v>18</v>
          </cell>
          <cell r="AS8802">
            <v>42667</v>
          </cell>
          <cell r="AT8802" t="str">
            <v>SD Terminado Mantenimiento Periódico UAERMV Arterial SD Intervenida 30/10/2012 Reporte depuración ejecución UMV-Calzada6-POLIZA ESTABILIDAD ACTIVA</v>
          </cell>
          <cell r="AU8802">
            <v>43065</v>
          </cell>
          <cell r="AV8802" t="str">
            <v>sc</v>
          </cell>
        </row>
        <row r="8803">
          <cell r="AP8803">
            <v>414606</v>
          </cell>
          <cell r="AQ8803">
            <v>18001637</v>
          </cell>
          <cell r="AR8803">
            <v>18</v>
          </cell>
          <cell r="AS8803">
            <v>42313</v>
          </cell>
          <cell r="AT8803" t="str">
            <v>CONV-008-2011 Terminado Acciones de Movilidad IDU Arterial  -Calzada6-POLIZA ESTABILIDAD ACTIVA</v>
          </cell>
          <cell r="AU8803">
            <v>43065</v>
          </cell>
          <cell r="AV8803" t="str">
            <v>sc</v>
          </cell>
        </row>
        <row r="8804">
          <cell r="AP8804">
            <v>414734</v>
          </cell>
          <cell r="AQ8804">
            <v>18001682</v>
          </cell>
          <cell r="AR8804">
            <v>18</v>
          </cell>
          <cell r="AS8804">
            <v>42313</v>
          </cell>
          <cell r="AT8804" t="str">
            <v>CONV-011-2011 Terminado Acciones de Movilidad IDU Circuito Movilidad  -</v>
          </cell>
          <cell r="AU8804">
            <v>0</v>
          </cell>
          <cell r="AV8804" t="str">
            <v>sc</v>
          </cell>
        </row>
        <row r="8805">
          <cell r="AP8805">
            <v>414736</v>
          </cell>
          <cell r="AQ8805">
            <v>18001682</v>
          </cell>
          <cell r="AR8805">
            <v>18</v>
          </cell>
          <cell r="AS8805">
            <v>42667</v>
          </cell>
          <cell r="AT8805" t="str">
            <v>SD Terminado Mantenimiento Periódico UAERMV Circuito Movilidad SD Intervenida 07/03/2013 Reporte depuración ejecución UMV-</v>
          </cell>
          <cell r="AU8805">
            <v>0</v>
          </cell>
          <cell r="AV8805" t="str">
            <v>sc</v>
          </cell>
        </row>
        <row r="8806">
          <cell r="AP8806">
            <v>414823</v>
          </cell>
          <cell r="AQ8806">
            <v>18001714</v>
          </cell>
          <cell r="AR8806">
            <v>18</v>
          </cell>
          <cell r="AS8806">
            <v>42313</v>
          </cell>
          <cell r="AT8806" t="str">
            <v>CONV-011-2011 Terminado Acciones de Movilidad IDU Circuito Movilidad  -</v>
          </cell>
          <cell r="AU8806">
            <v>0</v>
          </cell>
          <cell r="AV8806" t="str">
            <v>sc</v>
          </cell>
        </row>
        <row r="8807">
          <cell r="AP8807">
            <v>414841</v>
          </cell>
          <cell r="AQ8807">
            <v>18001720</v>
          </cell>
          <cell r="AR8807">
            <v>18</v>
          </cell>
          <cell r="AS8807">
            <v>42313</v>
          </cell>
          <cell r="AT8807" t="str">
            <v>IDU-1699-2014 Terminado Mantenimiento Periódico IDU Arterial  -Calzada6-POLIZA ESTABILIDAD ACTIVA</v>
          </cell>
          <cell r="AU8807">
            <v>43065</v>
          </cell>
          <cell r="AV8807" t="str">
            <v>sc</v>
          </cell>
        </row>
        <row r="8808">
          <cell r="AP8808">
            <v>414843</v>
          </cell>
          <cell r="AQ8808">
            <v>18001720</v>
          </cell>
          <cell r="AR8808">
            <v>18</v>
          </cell>
          <cell r="AS8808">
            <v>41411</v>
          </cell>
          <cell r="AT8808" t="str">
            <v>CONV-IDU-008-2011 Terminado Mantenimiento Periódico UAERMV Arterial  -Calzada6-POLIZA ESTABILIDAD ACTIVA</v>
          </cell>
          <cell r="AU8808">
            <v>43065</v>
          </cell>
          <cell r="AV8808" t="str">
            <v>sc</v>
          </cell>
        </row>
        <row r="8809">
          <cell r="AP8809">
            <v>414845</v>
          </cell>
          <cell r="AQ8809">
            <v>18001720</v>
          </cell>
          <cell r="AR8809">
            <v>18</v>
          </cell>
          <cell r="AS8809">
            <v>42313</v>
          </cell>
          <cell r="AT8809" t="str">
            <v>CONV-008-2011 Terminado Acciones de Movilidad IDU Arterial  -Calzada6-POLIZA ESTABILIDAD ACTIVA</v>
          </cell>
          <cell r="AU8809">
            <v>43065</v>
          </cell>
          <cell r="AV8809" t="str">
            <v>sc</v>
          </cell>
        </row>
        <row r="8810">
          <cell r="AP8810">
            <v>414847</v>
          </cell>
          <cell r="AQ8810">
            <v>18001720</v>
          </cell>
          <cell r="AR8810">
            <v>18</v>
          </cell>
          <cell r="AS8810">
            <v>41411</v>
          </cell>
          <cell r="AT8810" t="str">
            <v>CONV-IDU-008-2011 Terminado Mantenimiento Periódico UAERMV Arterial  -Calzada6-POLIZA ESTABILIDAD ACTIVA</v>
          </cell>
          <cell r="AU8810">
            <v>43065</v>
          </cell>
          <cell r="AV8810" t="str">
            <v>sc</v>
          </cell>
        </row>
        <row r="8811">
          <cell r="AP8811">
            <v>414853</v>
          </cell>
          <cell r="AQ8811">
            <v>18001723</v>
          </cell>
          <cell r="AR8811">
            <v>18</v>
          </cell>
          <cell r="AS8811">
            <v>42313</v>
          </cell>
          <cell r="AT8811" t="str">
            <v>CONV-011-2011 Terminado Acciones de Movilidad IDU Arterial  -</v>
          </cell>
          <cell r="AU8811">
            <v>0</v>
          </cell>
          <cell r="AV8811" t="str">
            <v>sc</v>
          </cell>
        </row>
        <row r="8812">
          <cell r="AP8812">
            <v>414855</v>
          </cell>
          <cell r="AQ8812">
            <v>18001723</v>
          </cell>
          <cell r="AR8812">
            <v>18</v>
          </cell>
          <cell r="AS8812">
            <v>41411</v>
          </cell>
          <cell r="AT8812" t="str">
            <v>CONV-IDU-011-2011 Terminado Mantenimiento Periódico UAERMV Arterial  -</v>
          </cell>
          <cell r="AU8812">
            <v>0</v>
          </cell>
          <cell r="AV8812" t="str">
            <v>sc</v>
          </cell>
        </row>
        <row r="8813">
          <cell r="AP8813">
            <v>414941</v>
          </cell>
          <cell r="AQ8813">
            <v>18001756</v>
          </cell>
          <cell r="AR8813">
            <v>18</v>
          </cell>
          <cell r="AS8813">
            <v>42409</v>
          </cell>
          <cell r="AT8813" t="str">
            <v>IDU-1699-2014 Terminado Mantenimiento Periódico IDU Arterial  -Calzada4-POLIZA ESTABILIDAD ACTIVA</v>
          </cell>
          <cell r="AU8813">
            <v>43065</v>
          </cell>
          <cell r="AV8813" t="str">
            <v>sc</v>
          </cell>
        </row>
        <row r="8814">
          <cell r="AP8814">
            <v>414954</v>
          </cell>
          <cell r="AQ8814">
            <v>18001759</v>
          </cell>
          <cell r="AR8814">
            <v>18</v>
          </cell>
          <cell r="AS8814">
            <v>42667</v>
          </cell>
          <cell r="AT8814" t="str">
            <v>SD Terminado Mantenimiento Periódico UAERMV Circuito Movilidad SD Intervenida 06/03/2013 Reporte depuración ejecución UMV-</v>
          </cell>
          <cell r="AU8814">
            <v>0</v>
          </cell>
          <cell r="AV8814" t="str">
            <v>sc</v>
          </cell>
        </row>
        <row r="8815">
          <cell r="AP8815">
            <v>414956</v>
          </cell>
          <cell r="AQ8815">
            <v>18001759</v>
          </cell>
          <cell r="AR8815">
            <v>18</v>
          </cell>
          <cell r="AS8815">
            <v>42313</v>
          </cell>
          <cell r="AT8815" t="str">
            <v>CONV-011-2011 Terminado Acciones de Movilidad IDU Circuito Movilidad  -</v>
          </cell>
          <cell r="AU8815">
            <v>0</v>
          </cell>
          <cell r="AV8815" t="str">
            <v>sc</v>
          </cell>
        </row>
        <row r="8816">
          <cell r="AP8816">
            <v>415000</v>
          </cell>
          <cell r="AQ8816">
            <v>18001777</v>
          </cell>
          <cell r="AR8816">
            <v>18</v>
          </cell>
          <cell r="AS8816">
            <v>42313</v>
          </cell>
          <cell r="AT8816" t="str">
            <v>CONV-011-2011 Terminado Acciones de Movilidad IDU Circuito Movilidad  -</v>
          </cell>
          <cell r="AU8816">
            <v>0</v>
          </cell>
          <cell r="AV8816" t="str">
            <v>sc</v>
          </cell>
        </row>
        <row r="8817">
          <cell r="AP8817">
            <v>415045</v>
          </cell>
          <cell r="AQ8817">
            <v>18001797</v>
          </cell>
          <cell r="AR8817">
            <v>18</v>
          </cell>
          <cell r="AS8817">
            <v>42342</v>
          </cell>
          <cell r="AT8817" t="str">
            <v>IDU-135-2007 Terminado Construcción IDU Arterial  -Anden1-11-3 Calzada10-4-6-8 Ciclo2 Sep5-7-9-POLIZA ESTABILIDAD ACTIVA</v>
          </cell>
          <cell r="AU8817">
            <v>42999</v>
          </cell>
          <cell r="AV8817" t="str">
            <v>sc</v>
          </cell>
        </row>
        <row r="8818">
          <cell r="AP8818">
            <v>415052</v>
          </cell>
          <cell r="AQ8818">
            <v>18001798</v>
          </cell>
          <cell r="AR8818">
            <v>18</v>
          </cell>
          <cell r="AS8818">
            <v>42409</v>
          </cell>
          <cell r="AT8818" t="str">
            <v>IDU-1699-2014 Terminado Mantenimiento Periódico IDU Arterial  -Calzada4-POLIZA ESTABILIDAD ACTIVA</v>
          </cell>
          <cell r="AU8818">
            <v>43065</v>
          </cell>
          <cell r="AV8818" t="str">
            <v>sc</v>
          </cell>
        </row>
        <row r="8819">
          <cell r="AP8819">
            <v>415137</v>
          </cell>
          <cell r="AQ8819">
            <v>18001826</v>
          </cell>
          <cell r="AR8819">
            <v>18</v>
          </cell>
          <cell r="AS8819">
            <v>42313</v>
          </cell>
          <cell r="AT8819" t="str">
            <v>CONV-011-2011 Terminado Acciones de Movilidad IDU Circuito Movilidad  -</v>
          </cell>
          <cell r="AU8819">
            <v>0</v>
          </cell>
          <cell r="AV8819" t="str">
            <v>sc</v>
          </cell>
        </row>
        <row r="8820">
          <cell r="AP8820">
            <v>415145</v>
          </cell>
          <cell r="AQ8820">
            <v>18001828</v>
          </cell>
          <cell r="AR8820">
            <v>18</v>
          </cell>
          <cell r="AS8820">
            <v>42313</v>
          </cell>
          <cell r="AT8820" t="str">
            <v>CONV-011-2011 Terminado Acciones de Movilidad IDU Arterial  -</v>
          </cell>
          <cell r="AU8820">
            <v>0</v>
          </cell>
          <cell r="AV8820" t="str">
            <v>sc</v>
          </cell>
        </row>
        <row r="8821">
          <cell r="AP8821">
            <v>415148</v>
          </cell>
          <cell r="AQ8821">
            <v>18001829</v>
          </cell>
          <cell r="AR8821">
            <v>18</v>
          </cell>
          <cell r="AS8821">
            <v>42313</v>
          </cell>
          <cell r="AT8821" t="str">
            <v>CONV-011-2011 Terminado Acciones de Movilidad IDU Arterial  -</v>
          </cell>
          <cell r="AU8821">
            <v>0</v>
          </cell>
          <cell r="AV8821" t="str">
            <v>sc</v>
          </cell>
        </row>
        <row r="8822">
          <cell r="AP8822">
            <v>415150</v>
          </cell>
          <cell r="AQ8822">
            <v>18001829</v>
          </cell>
          <cell r="AR8822">
            <v>18</v>
          </cell>
          <cell r="AS8822">
            <v>41411</v>
          </cell>
          <cell r="AT8822" t="str">
            <v>CONV-IDU-011-2011 Terminado Mantenimiento Periódico UAERMV Arterial  -</v>
          </cell>
          <cell r="AU8822">
            <v>0</v>
          </cell>
          <cell r="AV8822" t="str">
            <v>sc</v>
          </cell>
        </row>
        <row r="8823">
          <cell r="AP8823">
            <v>415203</v>
          </cell>
          <cell r="AQ8823">
            <v>18001855</v>
          </cell>
          <cell r="AR8823">
            <v>18</v>
          </cell>
          <cell r="AS8823">
            <v>42313</v>
          </cell>
          <cell r="AT8823" t="str">
            <v>CONV-011-2011 Terminado Acciones de Movilidad IDU Arterial  -</v>
          </cell>
          <cell r="AU8823">
            <v>0</v>
          </cell>
          <cell r="AV8823" t="str">
            <v>sc</v>
          </cell>
        </row>
        <row r="8824">
          <cell r="AP8824">
            <v>415243</v>
          </cell>
          <cell r="AQ8824">
            <v>18001869</v>
          </cell>
          <cell r="AR8824">
            <v>18</v>
          </cell>
          <cell r="AS8824">
            <v>42409</v>
          </cell>
          <cell r="AT8824" t="str">
            <v>IDU-1699-2014 Terminado Mantenimiento Periódico IDU Arterial  -Calzada4-POLIZA ESTABILIDAD ACTIVA</v>
          </cell>
          <cell r="AU8824">
            <v>43065</v>
          </cell>
          <cell r="AV8824" t="str">
            <v>sc</v>
          </cell>
        </row>
        <row r="8825">
          <cell r="AP8825">
            <v>415250</v>
          </cell>
          <cell r="AQ8825">
            <v>18001870</v>
          </cell>
          <cell r="AR8825">
            <v>18</v>
          </cell>
          <cell r="AS8825">
            <v>42313</v>
          </cell>
          <cell r="AT8825" t="str">
            <v>CONV-011-2011 Terminado Acciones de Movilidad IDU Arterial  -</v>
          </cell>
          <cell r="AU8825">
            <v>0</v>
          </cell>
          <cell r="AV8825" t="str">
            <v>sc</v>
          </cell>
        </row>
        <row r="8826">
          <cell r="AP8826">
            <v>415262</v>
          </cell>
          <cell r="AQ8826">
            <v>18001876</v>
          </cell>
          <cell r="AR8826">
            <v>18</v>
          </cell>
          <cell r="AS8826">
            <v>42667</v>
          </cell>
          <cell r="AT8826" t="str">
            <v>SD Terminado Mantenimiento Periódico UAERMV Circuito Movilidad SD Intervenida 04/03/2013 Reporte depuración ejecución UMV-</v>
          </cell>
          <cell r="AU8826">
            <v>0</v>
          </cell>
          <cell r="AV8826" t="str">
            <v>sc</v>
          </cell>
        </row>
        <row r="8827">
          <cell r="AP8827">
            <v>415264</v>
          </cell>
          <cell r="AQ8827">
            <v>18001876</v>
          </cell>
          <cell r="AR8827">
            <v>18</v>
          </cell>
          <cell r="AS8827">
            <v>42313</v>
          </cell>
          <cell r="AT8827" t="str">
            <v>CONV-011-2011 Terminado Acciones de Movilidad IDU Circuito Movilidad  -</v>
          </cell>
          <cell r="AU8827">
            <v>0</v>
          </cell>
          <cell r="AV8827" t="str">
            <v>sc</v>
          </cell>
        </row>
        <row r="8828">
          <cell r="AP8828">
            <v>415314</v>
          </cell>
          <cell r="AQ8828">
            <v>18001895</v>
          </cell>
          <cell r="AR8828">
            <v>18</v>
          </cell>
          <cell r="AS8828">
            <v>42313</v>
          </cell>
          <cell r="AT8828" t="str">
            <v>CONV-011-2011 Terminado Acciones de Movilidad IDU Circuito Movilidad  -</v>
          </cell>
          <cell r="AU8828">
            <v>0</v>
          </cell>
          <cell r="AV8828" t="str">
            <v>sc</v>
          </cell>
        </row>
        <row r="8829">
          <cell r="AP8829">
            <v>415320</v>
          </cell>
          <cell r="AQ8829">
            <v>18001898</v>
          </cell>
          <cell r="AR8829">
            <v>18</v>
          </cell>
          <cell r="AS8829">
            <v>42342</v>
          </cell>
          <cell r="AT8829" t="str">
            <v>IDU-135-2007 Terminado Construcción IDU Arterial  -Anden1-11-3 Calzada10-4-6-8 Ciclo2 Sep5-7-9-POLIZA ESTABILIDAD ACTIVA</v>
          </cell>
          <cell r="AU8829">
            <v>42999</v>
          </cell>
          <cell r="AV8829" t="str">
            <v>sc</v>
          </cell>
        </row>
        <row r="8830">
          <cell r="AP8830">
            <v>415367</v>
          </cell>
          <cell r="AQ8830">
            <v>18001917</v>
          </cell>
          <cell r="AR8830">
            <v>18</v>
          </cell>
          <cell r="AS8830">
            <v>42313</v>
          </cell>
          <cell r="AT8830" t="str">
            <v>CONV-011-2011 Terminado Acciones de Movilidad IDU Arterial  -</v>
          </cell>
          <cell r="AU8830">
            <v>0</v>
          </cell>
          <cell r="AV8830" t="str">
            <v>sc</v>
          </cell>
        </row>
        <row r="8831">
          <cell r="AP8831">
            <v>415388</v>
          </cell>
          <cell r="AQ8831">
            <v>18001924</v>
          </cell>
          <cell r="AR8831">
            <v>18</v>
          </cell>
          <cell r="AS8831">
            <v>42313</v>
          </cell>
          <cell r="AT8831" t="str">
            <v>CONV-011-2011 Terminado Acciones de Movilidad IDU Circuito Movilidad  -</v>
          </cell>
          <cell r="AU8831">
            <v>0</v>
          </cell>
          <cell r="AV8831" t="str">
            <v>sc</v>
          </cell>
        </row>
        <row r="8832">
          <cell r="AP8832">
            <v>415390</v>
          </cell>
          <cell r="AQ8832">
            <v>18001924</v>
          </cell>
          <cell r="AR8832">
            <v>18</v>
          </cell>
          <cell r="AS8832">
            <v>42667</v>
          </cell>
          <cell r="AT8832" t="str">
            <v>SD Terminado Mantenimiento Periódico UAERMV Circuito Movilidad SD Intervenida 02/06/2012 Reporte depuración ejecución UMV-</v>
          </cell>
          <cell r="AU8832">
            <v>0</v>
          </cell>
          <cell r="AV8832" t="str">
            <v>sc</v>
          </cell>
        </row>
        <row r="8833">
          <cell r="AP8833">
            <v>415429</v>
          </cell>
          <cell r="AQ8833">
            <v>18001941</v>
          </cell>
          <cell r="AR8833">
            <v>18</v>
          </cell>
          <cell r="AS8833">
            <v>42313</v>
          </cell>
          <cell r="AT8833" t="str">
            <v>CONV-011-2011 Terminado Acciones de Movilidad IDU Arterial  -</v>
          </cell>
          <cell r="AU8833">
            <v>0</v>
          </cell>
          <cell r="AV8833" t="str">
            <v>sc</v>
          </cell>
        </row>
        <row r="8834">
          <cell r="AP8834">
            <v>415444</v>
          </cell>
          <cell r="AQ8834">
            <v>18001947</v>
          </cell>
          <cell r="AR8834">
            <v>18</v>
          </cell>
          <cell r="AS8834">
            <v>42342</v>
          </cell>
          <cell r="AT8834" t="str">
            <v>IDU-135-2007 Terminado Construcción IDU Arterial  -Anden1-11-3 Calzada10-4-6-8 Ciclo2 Sep5-7-9-POLIZA ESTABILIDAD ACTIVA</v>
          </cell>
          <cell r="AU8834">
            <v>42999</v>
          </cell>
          <cell r="AV8834" t="str">
            <v>sc</v>
          </cell>
        </row>
        <row r="8835">
          <cell r="AP8835">
            <v>415501</v>
          </cell>
          <cell r="AQ8835">
            <v>18001970</v>
          </cell>
          <cell r="AR8835">
            <v>18</v>
          </cell>
          <cell r="AS8835">
            <v>42667</v>
          </cell>
          <cell r="AT8835" t="str">
            <v>SD Terminado Mantenimiento Periódico UAERMV Circuito Movilidad SD Intervenida 05/03/2013 Reporte depuración ejecución UMV-</v>
          </cell>
          <cell r="AU8835">
            <v>0</v>
          </cell>
          <cell r="AV8835" t="str">
            <v>sc</v>
          </cell>
        </row>
        <row r="8836">
          <cell r="AP8836">
            <v>415503</v>
          </cell>
          <cell r="AQ8836">
            <v>18001970</v>
          </cell>
          <cell r="AR8836">
            <v>18</v>
          </cell>
          <cell r="AS8836">
            <v>42313</v>
          </cell>
          <cell r="AT8836" t="str">
            <v>CONV-011-2011 Terminado Acciones de Movilidad IDU Circuito Movilidad  -</v>
          </cell>
          <cell r="AU8836">
            <v>0</v>
          </cell>
          <cell r="AV8836" t="str">
            <v>sc</v>
          </cell>
        </row>
        <row r="8837">
          <cell r="AP8837">
            <v>415590</v>
          </cell>
          <cell r="AQ8837">
            <v>18002008</v>
          </cell>
          <cell r="AR8837">
            <v>18</v>
          </cell>
          <cell r="AS8837">
            <v>42342</v>
          </cell>
          <cell r="AT8837" t="str">
            <v>IDU-135-2007 Terminado Construcción IDU Arterial  -Anden1-11-3 Calzada10-4-6-8 Ciclo2 Sep5-7-9-POLIZA ESTABILIDAD ACTIVA</v>
          </cell>
          <cell r="AU8837">
            <v>42999</v>
          </cell>
          <cell r="AV8837" t="str">
            <v>sc</v>
          </cell>
        </row>
        <row r="8838">
          <cell r="AP8838">
            <v>415613</v>
          </cell>
          <cell r="AQ8838">
            <v>18002017</v>
          </cell>
          <cell r="AR8838">
            <v>18</v>
          </cell>
          <cell r="AS8838">
            <v>42313</v>
          </cell>
          <cell r="AT8838" t="str">
            <v>CONV-011-2011 Terminado Acciones de Movilidad IDU Circuito Movilidad  -</v>
          </cell>
          <cell r="AU8838">
            <v>0</v>
          </cell>
          <cell r="AV8838" t="str">
            <v>sc</v>
          </cell>
        </row>
        <row r="8839">
          <cell r="AP8839">
            <v>415615</v>
          </cell>
          <cell r="AQ8839">
            <v>18002017</v>
          </cell>
          <cell r="AR8839">
            <v>18</v>
          </cell>
          <cell r="AS8839">
            <v>42667</v>
          </cell>
          <cell r="AT8839" t="str">
            <v>SD Terminado Mantenimiento Periódico UAERMV Circuito Movilidad SD Intervenida 18/03/2013 Reporte depuración ejecución UMV-</v>
          </cell>
          <cell r="AU8839">
            <v>0</v>
          </cell>
          <cell r="AV8839" t="str">
            <v>sc</v>
          </cell>
        </row>
        <row r="8840">
          <cell r="AP8840">
            <v>415744</v>
          </cell>
          <cell r="AQ8840">
            <v>18002067</v>
          </cell>
          <cell r="AR8840">
            <v>18</v>
          </cell>
          <cell r="AS8840">
            <v>42313</v>
          </cell>
          <cell r="AT8840" t="str">
            <v>CONV-011-2011 Terminado Acciones de Movilidad IDU Circuito Movilidad  -</v>
          </cell>
          <cell r="AU8840">
            <v>0</v>
          </cell>
          <cell r="AV8840" t="str">
            <v>sc</v>
          </cell>
        </row>
        <row r="8841">
          <cell r="AP8841">
            <v>415792</v>
          </cell>
          <cell r="AQ8841">
            <v>18002087</v>
          </cell>
          <cell r="AR8841">
            <v>18</v>
          </cell>
          <cell r="AS8841">
            <v>42768</v>
          </cell>
          <cell r="AT8841" t="str">
            <v>SD Reservado Acciones de Movilidad UAERMV Local Salvando Vidas -</v>
          </cell>
          <cell r="AU8841">
            <v>0</v>
          </cell>
          <cell r="AV8841" t="str">
            <v>sc</v>
          </cell>
        </row>
        <row r="8842">
          <cell r="AP8842">
            <v>415795</v>
          </cell>
          <cell r="AQ8842">
            <v>18002088</v>
          </cell>
          <cell r="AR8842">
            <v>18</v>
          </cell>
          <cell r="AS8842">
            <v>42768</v>
          </cell>
          <cell r="AT8842" t="str">
            <v>SD Reservado Acciones de Movilidad UAERMV Local Salvando Vidas -</v>
          </cell>
          <cell r="AU8842">
            <v>0</v>
          </cell>
          <cell r="AV8842" t="str">
            <v>sc</v>
          </cell>
        </row>
        <row r="8843">
          <cell r="AP8843">
            <v>415831</v>
          </cell>
          <cell r="AQ8843">
            <v>18002104</v>
          </cell>
          <cell r="AR8843">
            <v>18</v>
          </cell>
          <cell r="AS8843">
            <v>42768</v>
          </cell>
          <cell r="AT8843" t="str">
            <v>SD Reservado Acciones de Movilidad UAERMV Local Salvando Vidas -</v>
          </cell>
          <cell r="AU8843">
            <v>0</v>
          </cell>
          <cell r="AV8843" t="str">
            <v>sc</v>
          </cell>
        </row>
        <row r="8844">
          <cell r="AP8844">
            <v>415846</v>
          </cell>
          <cell r="AQ8844">
            <v>18002115</v>
          </cell>
          <cell r="AR8844">
            <v>18</v>
          </cell>
          <cell r="AS8844">
            <v>42313</v>
          </cell>
          <cell r="AT8844" t="str">
            <v>CONV-011-2011 Terminado Acciones de Movilidad IDU Circuito Movilidad  -</v>
          </cell>
          <cell r="AU8844">
            <v>0</v>
          </cell>
          <cell r="AV8844" t="str">
            <v>sc</v>
          </cell>
        </row>
        <row r="8845">
          <cell r="AP8845">
            <v>415948</v>
          </cell>
          <cell r="AQ8845">
            <v>18002162</v>
          </cell>
          <cell r="AR8845">
            <v>18</v>
          </cell>
          <cell r="AS8845">
            <v>42313</v>
          </cell>
          <cell r="AT8845" t="str">
            <v>CONV-011-2011 Terminado Acciones de Movilidad IDU Circuito Movilidad  -</v>
          </cell>
          <cell r="AU8845">
            <v>0</v>
          </cell>
          <cell r="AV8845" t="str">
            <v>sc</v>
          </cell>
        </row>
        <row r="8846">
          <cell r="AP8846">
            <v>416010</v>
          </cell>
          <cell r="AQ8846">
            <v>18002192</v>
          </cell>
          <cell r="AR8846">
            <v>18</v>
          </cell>
          <cell r="AS8846">
            <v>42313</v>
          </cell>
          <cell r="AT8846" t="str">
            <v>CONV-011-2011 Terminado Acciones de Movilidad IDU Circuito Movilidad  -</v>
          </cell>
          <cell r="AU8846">
            <v>0</v>
          </cell>
          <cell r="AV8846" t="str">
            <v>sc</v>
          </cell>
        </row>
        <row r="8847">
          <cell r="AP8847">
            <v>416147</v>
          </cell>
          <cell r="AQ8847">
            <v>18002255</v>
          </cell>
          <cell r="AR8847">
            <v>18</v>
          </cell>
          <cell r="AS8847">
            <v>42342</v>
          </cell>
          <cell r="AT8847" t="str">
            <v>IDU-135-2007 Terminado Construcción IDU Arterial  -Anden1-11-3 Calzada10-4-6-8 Ciclo2 Sep5-7-9-POLIZA ESTABILIDAD ACTIVA</v>
          </cell>
          <cell r="AU8847">
            <v>42999</v>
          </cell>
          <cell r="AV8847" t="str">
            <v>sc</v>
          </cell>
        </row>
        <row r="8848">
          <cell r="AP8848">
            <v>416493</v>
          </cell>
          <cell r="AQ8848">
            <v>18002415</v>
          </cell>
          <cell r="AR8848">
            <v>18</v>
          </cell>
          <cell r="AS8848">
            <v>42342</v>
          </cell>
          <cell r="AT8848" t="str">
            <v>IDU-135-2007 Terminado Construcción IDU Arterial  -Anden1-11-3 Calzada10-4-6-8 Ciclo2 Sep5-7-9-POLIZA ESTABILIDAD ACTIVA</v>
          </cell>
          <cell r="AU8848">
            <v>42999</v>
          </cell>
          <cell r="AV8848" t="str">
            <v>sc</v>
          </cell>
        </row>
        <row r="8849">
          <cell r="AP8849">
            <v>416672</v>
          </cell>
          <cell r="AQ8849">
            <v>18002482</v>
          </cell>
          <cell r="AR8849">
            <v>18</v>
          </cell>
          <cell r="AS8849">
            <v>42278</v>
          </cell>
          <cell r="AT8849" t="str">
            <v>SD Terminado Mantenimiento Periódico UAERMV Circuito Movilidad  -</v>
          </cell>
          <cell r="AU8849">
            <v>0</v>
          </cell>
          <cell r="AV8849" t="str">
            <v>sc</v>
          </cell>
        </row>
        <row r="8850">
          <cell r="AP8850">
            <v>416774</v>
          </cell>
          <cell r="AQ8850">
            <v>18002516</v>
          </cell>
          <cell r="AR8850">
            <v>18</v>
          </cell>
          <cell r="AS8850">
            <v>42342</v>
          </cell>
          <cell r="AT8850" t="str">
            <v>IDU-135-2007 Terminado Construcción IDU Arterial  -Anden1-11-3 Calzada10-4-6-8 Ciclo2 Sep5-7-9-POLIZA ESTABILIDAD ACTIVA</v>
          </cell>
          <cell r="AU8850">
            <v>42999</v>
          </cell>
          <cell r="AV8850" t="str">
            <v>sc</v>
          </cell>
        </row>
        <row r="8851">
          <cell r="AP8851">
            <v>416866</v>
          </cell>
          <cell r="AQ8851">
            <v>18002549</v>
          </cell>
          <cell r="AR8851">
            <v>18</v>
          </cell>
          <cell r="AS8851">
            <v>42342</v>
          </cell>
          <cell r="AT8851" t="str">
            <v>IDU-135-2007 Terminado Construcción IDU Arterial  -Anden1-11-3 Calzada10-4-6-8 Ciclo2 Sep5-7-9-POLIZA ESTABILIDAD ACTIVA</v>
          </cell>
          <cell r="AU8851">
            <v>42999</v>
          </cell>
          <cell r="AV8851" t="str">
            <v>sc</v>
          </cell>
        </row>
        <row r="8852">
          <cell r="AP8852">
            <v>416948</v>
          </cell>
          <cell r="AQ8852">
            <v>18002576</v>
          </cell>
          <cell r="AR8852">
            <v>18</v>
          </cell>
          <cell r="AS8852">
            <v>42278</v>
          </cell>
          <cell r="AT8852" t="str">
            <v>SD Terminado Mantenimiento Periódico UAERMV Circuito Movilidad  -</v>
          </cell>
          <cell r="AU8852">
            <v>0</v>
          </cell>
          <cell r="AV8852" t="str">
            <v>sc</v>
          </cell>
        </row>
        <row r="8853">
          <cell r="AP8853">
            <v>416990</v>
          </cell>
          <cell r="AQ8853">
            <v>18002590</v>
          </cell>
          <cell r="AR8853">
            <v>18</v>
          </cell>
          <cell r="AS8853">
            <v>42313</v>
          </cell>
          <cell r="AT8853" t="str">
            <v>IDU-64-2012 Terminado Rehabilitación IDU Circuito Movilidad  -Calzada2-POLIZA ESTABILIDAD ACTIVA</v>
          </cell>
          <cell r="AU8853">
            <v>43935</v>
          </cell>
          <cell r="AV8853" t="str">
            <v>sc</v>
          </cell>
        </row>
        <row r="8854">
          <cell r="AP8854">
            <v>417071</v>
          </cell>
          <cell r="AQ8854">
            <v>18002622</v>
          </cell>
          <cell r="AR8854">
            <v>18</v>
          </cell>
          <cell r="AS8854">
            <v>42313</v>
          </cell>
          <cell r="AT8854" t="str">
            <v>IDU-64-2012 Terminado Rehabilitación IDU Circuito Movilidad  -Calzada2-POLIZA ESTABILIDAD ACTIVA</v>
          </cell>
          <cell r="AU8854">
            <v>43935</v>
          </cell>
          <cell r="AV8854" t="str">
            <v>sc</v>
          </cell>
        </row>
        <row r="8855">
          <cell r="AP8855">
            <v>417110</v>
          </cell>
          <cell r="AQ8855">
            <v>18002636</v>
          </cell>
          <cell r="AR8855">
            <v>18</v>
          </cell>
          <cell r="AS8855">
            <v>42313</v>
          </cell>
          <cell r="AT8855" t="str">
            <v>IDU-64-2012 Terminado Rehabilitación IDU Circuito Movilidad  -Calzada2-POLIZA ESTABILIDAD ACTIVA</v>
          </cell>
          <cell r="AU8855">
            <v>43935</v>
          </cell>
          <cell r="AV8855" t="str">
            <v>sc</v>
          </cell>
        </row>
        <row r="8856">
          <cell r="AP8856">
            <v>417140</v>
          </cell>
          <cell r="AQ8856">
            <v>18002646</v>
          </cell>
          <cell r="AR8856">
            <v>18</v>
          </cell>
          <cell r="AS8856">
            <v>42313</v>
          </cell>
          <cell r="AT8856" t="str">
            <v>IDU-64-2012 Terminado Rehabilitación IDU Circuito Movilidad  -Calzada2-POLIZA ESTABILIDAD ACTIVA</v>
          </cell>
          <cell r="AU8856">
            <v>43935</v>
          </cell>
          <cell r="AV8856" t="str">
            <v>sc</v>
          </cell>
        </row>
        <row r="8857">
          <cell r="AP8857">
            <v>417176</v>
          </cell>
          <cell r="AQ8857">
            <v>18002660</v>
          </cell>
          <cell r="AR8857">
            <v>18</v>
          </cell>
          <cell r="AS8857">
            <v>42313</v>
          </cell>
          <cell r="AT8857" t="str">
            <v>IDU-64-2012 Terminado Rehabilitación IDU Circuito Movilidad  -Calzada2-POLIZA ESTABILIDAD ACTIVA</v>
          </cell>
          <cell r="AU8857">
            <v>43935</v>
          </cell>
          <cell r="AV8857" t="str">
            <v>sc</v>
          </cell>
        </row>
        <row r="8858">
          <cell r="AP8858">
            <v>417182</v>
          </cell>
          <cell r="AQ8858">
            <v>18002662</v>
          </cell>
          <cell r="AR8858">
            <v>18</v>
          </cell>
          <cell r="AS8858">
            <v>42278</v>
          </cell>
          <cell r="AT8858" t="str">
            <v>SD Terminado Mantenimiento Periódico UAERMV Circuito Movilidad  -</v>
          </cell>
          <cell r="AU8858">
            <v>0</v>
          </cell>
          <cell r="AV8858" t="str">
            <v>sc</v>
          </cell>
        </row>
        <row r="8859">
          <cell r="AP8859">
            <v>417200</v>
          </cell>
          <cell r="AQ8859">
            <v>18002668</v>
          </cell>
          <cell r="AR8859">
            <v>18</v>
          </cell>
          <cell r="AS8859">
            <v>42313</v>
          </cell>
          <cell r="AT8859" t="str">
            <v>IDU-64-2012 Terminado Reconstrucción IDU Circuito Movilidad  -Calzada2-POLIZA ESTABILIDAD ACTIVA</v>
          </cell>
          <cell r="AU8859">
            <v>43935</v>
          </cell>
          <cell r="AV8859" t="str">
            <v>sc</v>
          </cell>
        </row>
        <row r="8860">
          <cell r="AP8860">
            <v>417212</v>
          </cell>
          <cell r="AQ8860">
            <v>18002672</v>
          </cell>
          <cell r="AR8860">
            <v>18</v>
          </cell>
          <cell r="AS8860">
            <v>42342</v>
          </cell>
          <cell r="AT8860" t="str">
            <v>IDU-135-2007 Terminado Construcción IDU Arterial  -Anden1-11-3 Calzada10-4-6-8 Ciclo2 Sep5-7-9-POLIZA ESTABILIDAD ACTIVA</v>
          </cell>
          <cell r="AU8860">
            <v>42999</v>
          </cell>
          <cell r="AV8860" t="str">
            <v>sc</v>
          </cell>
        </row>
        <row r="8861">
          <cell r="AP8861">
            <v>417226</v>
          </cell>
          <cell r="AQ8861">
            <v>18002676</v>
          </cell>
          <cell r="AR8861">
            <v>18</v>
          </cell>
          <cell r="AS8861">
            <v>42768</v>
          </cell>
          <cell r="AT8861" t="str">
            <v>SD Reservado Acciones de Movilidad UAERMV Circuito Movilidad Salvando Vidas -</v>
          </cell>
          <cell r="AU8861">
            <v>0</v>
          </cell>
          <cell r="AV8861" t="str">
            <v>sc</v>
          </cell>
        </row>
        <row r="8862">
          <cell r="AP8862">
            <v>417313</v>
          </cell>
          <cell r="AQ8862">
            <v>18002706</v>
          </cell>
          <cell r="AR8862">
            <v>18</v>
          </cell>
          <cell r="AS8862">
            <v>42313</v>
          </cell>
          <cell r="AT8862" t="str">
            <v>IDU-64-2012 Terminado Rehabilitación IDU Circuito Movilidad  -Calzada2-POLIZA ESTABILIDAD ACTIVA</v>
          </cell>
          <cell r="AU8862">
            <v>43935</v>
          </cell>
          <cell r="AV8862" t="str">
            <v>sc</v>
          </cell>
        </row>
        <row r="8863">
          <cell r="AP8863">
            <v>417355</v>
          </cell>
          <cell r="AQ8863">
            <v>18002721</v>
          </cell>
          <cell r="AR8863">
            <v>18</v>
          </cell>
          <cell r="AS8863">
            <v>42768</v>
          </cell>
          <cell r="AT8863" t="str">
            <v>SD Reservado Acciones de Movilidad UAERMV Circuito Movilidad Salvando Vidas -</v>
          </cell>
          <cell r="AU8863">
            <v>0</v>
          </cell>
          <cell r="AV8863" t="str">
            <v>sc</v>
          </cell>
        </row>
        <row r="8864">
          <cell r="AP8864">
            <v>417370</v>
          </cell>
          <cell r="AQ8864">
            <v>18002726</v>
          </cell>
          <cell r="AR8864">
            <v>18</v>
          </cell>
          <cell r="AS8864">
            <v>42342</v>
          </cell>
          <cell r="AT8864" t="str">
            <v>IDU-134-2007 Terminado Construcción IDU Arterial  -</v>
          </cell>
          <cell r="AU8864">
            <v>0</v>
          </cell>
          <cell r="AV8864" t="str">
            <v>sc</v>
          </cell>
        </row>
        <row r="8865">
          <cell r="AP8865">
            <v>417387</v>
          </cell>
          <cell r="AQ8865">
            <v>18002733</v>
          </cell>
          <cell r="AR8865">
            <v>18</v>
          </cell>
          <cell r="AS8865">
            <v>42313</v>
          </cell>
          <cell r="AT8865" t="str">
            <v>IDU-64-2012 Terminado Reconstrucción IDU Circuito Movilidad  -Calzada2-POLIZA ESTABILIDAD ACTIVA</v>
          </cell>
          <cell r="AU8865">
            <v>43935</v>
          </cell>
          <cell r="AV8865" t="str">
            <v>sc</v>
          </cell>
        </row>
        <row r="8866">
          <cell r="AP8866">
            <v>417393</v>
          </cell>
          <cell r="AQ8866">
            <v>18002735</v>
          </cell>
          <cell r="AR8866">
            <v>18</v>
          </cell>
          <cell r="AS8866">
            <v>42768</v>
          </cell>
          <cell r="AT8866" t="str">
            <v>SD Reservado Acciones de Movilidad UAERMV Circuito Movilidad Salvando Vidas -</v>
          </cell>
          <cell r="AU8866">
            <v>0</v>
          </cell>
          <cell r="AV8866" t="str">
            <v>RESERVADO UMV</v>
          </cell>
        </row>
        <row r="8867">
          <cell r="AP8867">
            <v>417423</v>
          </cell>
          <cell r="AQ8867">
            <v>18002746</v>
          </cell>
          <cell r="AR8867">
            <v>18</v>
          </cell>
          <cell r="AS8867">
            <v>42768</v>
          </cell>
          <cell r="AT8867" t="str">
            <v>SD Reservado Acciones de Movilidad UAERMV Circuito Movilidad Salvando Vidas -</v>
          </cell>
          <cell r="AU8867">
            <v>0</v>
          </cell>
          <cell r="AV8867" t="str">
            <v>RESERVADO UMV</v>
          </cell>
        </row>
        <row r="8868">
          <cell r="AP8868">
            <v>417489</v>
          </cell>
          <cell r="AQ8868">
            <v>18002772</v>
          </cell>
          <cell r="AR8868">
            <v>18</v>
          </cell>
          <cell r="AS8868">
            <v>42768</v>
          </cell>
          <cell r="AT8868" t="str">
            <v>SD Reservado Acciones de Movilidad UAERMV Circuito Movilidad Salvando Vidas -</v>
          </cell>
          <cell r="AU8868">
            <v>0</v>
          </cell>
          <cell r="AV8868" t="str">
            <v>sc</v>
          </cell>
        </row>
        <row r="8869">
          <cell r="AP8869">
            <v>417509</v>
          </cell>
          <cell r="AQ8869">
            <v>50007944</v>
          </cell>
          <cell r="AR8869">
            <v>18</v>
          </cell>
          <cell r="AS8869">
            <v>41149</v>
          </cell>
          <cell r="AT8869" t="str">
            <v>SD Terminado Mantenimiento Periódico UAERMV Arterial  -</v>
          </cell>
          <cell r="AU8869">
            <v>0</v>
          </cell>
          <cell r="AV8869" t="str">
            <v>sc</v>
          </cell>
        </row>
        <row r="8870">
          <cell r="AP8870">
            <v>417521</v>
          </cell>
          <cell r="AQ8870">
            <v>18002784</v>
          </cell>
          <cell r="AR8870">
            <v>18</v>
          </cell>
          <cell r="AS8870">
            <v>42786</v>
          </cell>
          <cell r="AT8870" t="str">
            <v>COP-71-2016 Reservado Conservacion FDL RAFAEL URIBE URIBE Circuito Movilidad SD -</v>
          </cell>
          <cell r="AU8870">
            <v>0</v>
          </cell>
          <cell r="AV8870" t="str">
            <v>VIABLE</v>
          </cell>
        </row>
        <row r="8871">
          <cell r="AP8871">
            <v>417644</v>
          </cell>
          <cell r="AQ8871">
            <v>50007944</v>
          </cell>
          <cell r="AR8871">
            <v>18</v>
          </cell>
          <cell r="AS8871">
            <v>41149</v>
          </cell>
          <cell r="AT8871" t="str">
            <v>SD Terminado Mantenimiento Periódico UAERMV Arterial  -</v>
          </cell>
          <cell r="AU8871">
            <v>0</v>
          </cell>
          <cell r="AV8871" t="str">
            <v>sc</v>
          </cell>
        </row>
        <row r="8872">
          <cell r="AP8872">
            <v>417646</v>
          </cell>
          <cell r="AQ8872">
            <v>50007944</v>
          </cell>
          <cell r="AR8872">
            <v>18</v>
          </cell>
          <cell r="AS8872">
            <v>41149</v>
          </cell>
          <cell r="AT8872" t="str">
            <v>SD Terminado Mantenimiento Periódico UAERMV Arterial  -</v>
          </cell>
          <cell r="AU8872">
            <v>0</v>
          </cell>
          <cell r="AV8872" t="str">
            <v>sc</v>
          </cell>
        </row>
        <row r="8873">
          <cell r="AP8873">
            <v>417661</v>
          </cell>
          <cell r="AQ8873">
            <v>18002833</v>
          </cell>
          <cell r="AR8873">
            <v>18</v>
          </cell>
          <cell r="AS8873">
            <v>42313</v>
          </cell>
          <cell r="AT8873" t="str">
            <v>IDU-64-2012 Terminado Reconstrucción IDU Circuito Movilidad  -Calzada2-POLIZA ESTABILIDAD ACTIVA</v>
          </cell>
          <cell r="AU8873">
            <v>43935</v>
          </cell>
          <cell r="AV8873" t="str">
            <v>sc</v>
          </cell>
        </row>
        <row r="8874">
          <cell r="AP8874">
            <v>417714</v>
          </cell>
          <cell r="AQ8874">
            <v>18002853</v>
          </cell>
          <cell r="AR8874">
            <v>18</v>
          </cell>
          <cell r="AS8874">
            <v>42313</v>
          </cell>
          <cell r="AT8874" t="str">
            <v>IDU-64-2012 Terminado Reconstrucción IDU Circuito Movilidad  -Calzada2-POLIZA ESTABILIDAD ACTIVA</v>
          </cell>
          <cell r="AU8874">
            <v>43935</v>
          </cell>
          <cell r="AV8874" t="str">
            <v>sc</v>
          </cell>
        </row>
        <row r="8875">
          <cell r="AP8875">
            <v>417732</v>
          </cell>
          <cell r="AQ8875">
            <v>18002861</v>
          </cell>
          <cell r="AR8875">
            <v>18</v>
          </cell>
          <cell r="AS8875">
            <v>42313</v>
          </cell>
          <cell r="AT8875" t="str">
            <v>IDU-64-2012 Terminado Reconstrucción IDU Circuito Movilidad  -Calzada2-POLIZA ESTABILIDAD ACTIVA</v>
          </cell>
          <cell r="AU8875">
            <v>43935</v>
          </cell>
          <cell r="AV8875" t="str">
            <v>sc</v>
          </cell>
        </row>
        <row r="8876">
          <cell r="AP8876">
            <v>417762</v>
          </cell>
          <cell r="AQ8876">
            <v>18002878</v>
          </cell>
          <cell r="AR8876">
            <v>18</v>
          </cell>
          <cell r="AS8876">
            <v>42313</v>
          </cell>
          <cell r="AT8876" t="str">
            <v>IDU-64-2012 Terminado Reconstrucción IDU Circuito Movilidad  -Calzada2-POLIZA ESTABILIDAD ACTIVA</v>
          </cell>
          <cell r="AU8876">
            <v>43935</v>
          </cell>
          <cell r="AV8876" t="str">
            <v>sc</v>
          </cell>
        </row>
        <row r="8877">
          <cell r="AP8877">
            <v>417783</v>
          </cell>
          <cell r="AQ8877">
            <v>18002890</v>
          </cell>
          <cell r="AR8877">
            <v>18</v>
          </cell>
          <cell r="AS8877">
            <v>42313</v>
          </cell>
          <cell r="AT8877" t="str">
            <v>IDU-64-2012 Terminado Reconstrucción IDU Circuito Movilidad  -Calzada2-POLIZA ESTABILIDAD ACTIVA</v>
          </cell>
          <cell r="AU8877">
            <v>43935</v>
          </cell>
          <cell r="AV8877" t="str">
            <v>sc</v>
          </cell>
        </row>
        <row r="8878">
          <cell r="AP8878">
            <v>417792</v>
          </cell>
          <cell r="AQ8878">
            <v>18002894</v>
          </cell>
          <cell r="AR8878">
            <v>18</v>
          </cell>
          <cell r="AS8878">
            <v>42313</v>
          </cell>
          <cell r="AT8878" t="str">
            <v>IDU-64-2012 Terminado Reconstrucción IDU Circuito Movilidad  -Calzada2-POLIZA ESTABILIDAD ACTIVA</v>
          </cell>
          <cell r="AU8878">
            <v>43935</v>
          </cell>
          <cell r="AV8878" t="str">
            <v>sc</v>
          </cell>
        </row>
        <row r="8879">
          <cell r="AP8879">
            <v>417903</v>
          </cell>
          <cell r="AQ8879">
            <v>18002940</v>
          </cell>
          <cell r="AR8879">
            <v>18</v>
          </cell>
          <cell r="AS8879">
            <v>41149</v>
          </cell>
          <cell r="AT8879" t="str">
            <v>SD Terminado Mantenimiento Periódico UAERMV Arterial  -</v>
          </cell>
          <cell r="AU8879">
            <v>0</v>
          </cell>
          <cell r="AV8879" t="str">
            <v>sc</v>
          </cell>
        </row>
        <row r="8880">
          <cell r="AP8880">
            <v>417905</v>
          </cell>
          <cell r="AQ8880">
            <v>18002940</v>
          </cell>
          <cell r="AR8880">
            <v>18</v>
          </cell>
          <cell r="AS8880">
            <v>41149</v>
          </cell>
          <cell r="AT8880" t="str">
            <v>SD Terminado Mantenimiento Periódico UAERMV Arterial  -</v>
          </cell>
          <cell r="AU8880">
            <v>0</v>
          </cell>
          <cell r="AV8880" t="str">
            <v>sc</v>
          </cell>
        </row>
        <row r="8881">
          <cell r="AP8881">
            <v>417977</v>
          </cell>
          <cell r="AQ8881">
            <v>18002968</v>
          </cell>
          <cell r="AR8881">
            <v>18</v>
          </cell>
          <cell r="AS8881">
            <v>42313</v>
          </cell>
          <cell r="AT8881" t="str">
            <v>IDU-64-2012 Terminado Reconstrucción IDU Circuito Movilidad  -Calzada2-POLIZA ESTABILIDAD ACTIVA</v>
          </cell>
          <cell r="AU8881">
            <v>43935</v>
          </cell>
          <cell r="AV8881" t="str">
            <v>sc</v>
          </cell>
        </row>
        <row r="8882">
          <cell r="AP8882">
            <v>418001</v>
          </cell>
          <cell r="AQ8882">
            <v>18002979</v>
          </cell>
          <cell r="AR8882">
            <v>18</v>
          </cell>
          <cell r="AS8882">
            <v>41149</v>
          </cell>
          <cell r="AT8882" t="str">
            <v>SD Terminado Mantenimiento Periódico UAERMV Arterial  -</v>
          </cell>
          <cell r="AU8882">
            <v>0</v>
          </cell>
          <cell r="AV8882" t="str">
            <v>sc</v>
          </cell>
        </row>
        <row r="8883">
          <cell r="AP8883">
            <v>418003</v>
          </cell>
          <cell r="AQ8883">
            <v>18002979</v>
          </cell>
          <cell r="AR8883">
            <v>18</v>
          </cell>
          <cell r="AS8883">
            <v>41149</v>
          </cell>
          <cell r="AT8883" t="str">
            <v>SD Terminado Mantenimiento Periódico UAERMV Arterial  -</v>
          </cell>
          <cell r="AU8883">
            <v>0</v>
          </cell>
          <cell r="AV8883" t="str">
            <v>sc</v>
          </cell>
        </row>
        <row r="8884">
          <cell r="AP8884">
            <v>418012</v>
          </cell>
          <cell r="AQ8884">
            <v>18002983</v>
          </cell>
          <cell r="AR8884">
            <v>18</v>
          </cell>
          <cell r="AS8884">
            <v>42313</v>
          </cell>
          <cell r="AT8884" t="str">
            <v>IDU-64-2012 Terminado Reconstrucción IDU Circuito Movilidad  -Calzada2-POLIZA ESTABILIDAD ACTIVA</v>
          </cell>
          <cell r="AU8884">
            <v>43935</v>
          </cell>
          <cell r="AV8884" t="str">
            <v>sc</v>
          </cell>
        </row>
        <row r="8885">
          <cell r="AP8885">
            <v>418048</v>
          </cell>
          <cell r="AQ8885">
            <v>18002998</v>
          </cell>
          <cell r="AR8885">
            <v>18</v>
          </cell>
          <cell r="AS8885">
            <v>42313</v>
          </cell>
          <cell r="AT8885" t="str">
            <v>IDU-64-2012 Terminado Reconstrucción IDU Circuito Movilidad  -Calzada2-POLIZA ESTABILIDAD ACTIVA</v>
          </cell>
          <cell r="AU8885">
            <v>43935</v>
          </cell>
          <cell r="AV8885" t="str">
            <v>sc</v>
          </cell>
        </row>
        <row r="8886">
          <cell r="AP8886">
            <v>418123</v>
          </cell>
          <cell r="AQ8886">
            <v>18003029</v>
          </cell>
          <cell r="AR8886">
            <v>18</v>
          </cell>
          <cell r="AS8886">
            <v>42768</v>
          </cell>
          <cell r="AT8886" t="str">
            <v>SD Reservado Acciones de Movilidad UAERMV Circuito Movilidad Salvando Vidas -</v>
          </cell>
          <cell r="AU8886">
            <v>0</v>
          </cell>
          <cell r="AV8886" t="str">
            <v>sc</v>
          </cell>
        </row>
        <row r="8887">
          <cell r="AP8887">
            <v>418144</v>
          </cell>
          <cell r="AQ8887">
            <v>18003039</v>
          </cell>
          <cell r="AR8887">
            <v>18</v>
          </cell>
          <cell r="AS8887">
            <v>42768</v>
          </cell>
          <cell r="AT8887" t="str">
            <v>SD Reservado Acciones de Movilidad UAERMV Circuito Movilidad Salvando Vidas -</v>
          </cell>
          <cell r="AU8887">
            <v>0</v>
          </cell>
          <cell r="AV8887" t="str">
            <v>sc</v>
          </cell>
        </row>
        <row r="8888">
          <cell r="AP8888">
            <v>418353</v>
          </cell>
          <cell r="AQ8888">
            <v>18003150</v>
          </cell>
          <cell r="AR8888">
            <v>18</v>
          </cell>
          <cell r="AS8888">
            <v>42768</v>
          </cell>
          <cell r="AT8888" t="str">
            <v>SD Reservado Acciones de Movilidad UAERMV Circuito Movilidad Salvando Vidas -</v>
          </cell>
          <cell r="AU8888">
            <v>0</v>
          </cell>
          <cell r="AV8888" t="str">
            <v>sc</v>
          </cell>
        </row>
        <row r="8889">
          <cell r="AP8889">
            <v>418554</v>
          </cell>
          <cell r="AQ8889">
            <v>18003271</v>
          </cell>
          <cell r="AR8889">
            <v>18</v>
          </cell>
          <cell r="AS8889">
            <v>42786</v>
          </cell>
          <cell r="AT8889" t="str">
            <v>COP-71-2016 Reservado Conservacion FDL RAFAEL URIBE URIBE Circuito Movilidad SD -</v>
          </cell>
          <cell r="AU8889">
            <v>0</v>
          </cell>
          <cell r="AV8889" t="str">
            <v>VIABLE</v>
          </cell>
        </row>
        <row r="8890">
          <cell r="AP8890">
            <v>418662</v>
          </cell>
          <cell r="AQ8890">
            <v>18003347</v>
          </cell>
          <cell r="AR8890">
            <v>18</v>
          </cell>
          <cell r="AS8890">
            <v>42786</v>
          </cell>
          <cell r="AT8890" t="str">
            <v>COP-71-2016 Reservado Conservacion FDL RAFAEL URIBE URIBE Circuito Movilidad SD -</v>
          </cell>
          <cell r="AU8890">
            <v>0</v>
          </cell>
          <cell r="AV8890" t="str">
            <v>VIABLE</v>
          </cell>
        </row>
        <row r="8891">
          <cell r="AP8891">
            <v>418743</v>
          </cell>
          <cell r="AQ8891">
            <v>18003400</v>
          </cell>
          <cell r="AR8891">
            <v>18</v>
          </cell>
          <cell r="AS8891">
            <v>42667</v>
          </cell>
          <cell r="AT8891" t="str">
            <v>SD Terminado Mantenimiento Periódico UAERMV Arterial SD Intervenida 31/07/2012 Reporte depuración ejecución UMV-</v>
          </cell>
          <cell r="AU8891">
            <v>0</v>
          </cell>
          <cell r="AV8891" t="str">
            <v>CRA 10 ARTERIAL</v>
          </cell>
        </row>
        <row r="8892">
          <cell r="AP8892">
            <v>418782</v>
          </cell>
          <cell r="AQ8892">
            <v>18003427</v>
          </cell>
          <cell r="AR8892">
            <v>18</v>
          </cell>
          <cell r="AS8892">
            <v>42786</v>
          </cell>
          <cell r="AT8892" t="str">
            <v>COP-71-2016 Reservado Conservacion FDL RAFAEL URIBE URIBE Circuito Movilidad SD -</v>
          </cell>
          <cell r="AU8892">
            <v>0</v>
          </cell>
          <cell r="AV8892" t="str">
            <v>RESERVADA FDL</v>
          </cell>
        </row>
        <row r="8893">
          <cell r="AP8893">
            <v>418806</v>
          </cell>
          <cell r="AQ8893">
            <v>18003438</v>
          </cell>
          <cell r="AR8893">
            <v>18</v>
          </cell>
          <cell r="AS8893">
            <v>42786</v>
          </cell>
          <cell r="AT8893" t="str">
            <v>COP-71-2016 Reservado Conservacion FDL RAFAEL URIBE URIBE Circuito Movilidad SD -</v>
          </cell>
          <cell r="AU8893">
            <v>0</v>
          </cell>
          <cell r="AV8893" t="str">
            <v>RESERVADA FDL</v>
          </cell>
        </row>
        <row r="8894">
          <cell r="AP8894">
            <v>418818</v>
          </cell>
          <cell r="AQ8894">
            <v>18003445</v>
          </cell>
          <cell r="AR8894">
            <v>18</v>
          </cell>
          <cell r="AS8894">
            <v>42667</v>
          </cell>
          <cell r="AT8894" t="str">
            <v>SD Terminado Mantenimiento Periódico UAERMV Arterial SD Intervenida 21/12/2012 Reporte depuración ejecución UMV-</v>
          </cell>
          <cell r="AU8894">
            <v>0</v>
          </cell>
          <cell r="AV8894" t="str">
            <v>CRA 10 ARTERIAL</v>
          </cell>
        </row>
        <row r="8895">
          <cell r="AP8895">
            <v>418820</v>
          </cell>
          <cell r="AQ8895">
            <v>18003445</v>
          </cell>
          <cell r="AR8895">
            <v>18</v>
          </cell>
          <cell r="AS8895">
            <v>42667</v>
          </cell>
          <cell r="AT8895" t="str">
            <v>SD Terminado Mantenimiento Periódico UAERMV Arterial SD Intervenida 21/12/2012 Reporte depuración ejecución UMV-</v>
          </cell>
          <cell r="AU8895">
            <v>0</v>
          </cell>
          <cell r="AV8895" t="str">
            <v>CRA 10 ARTERIAL</v>
          </cell>
        </row>
        <row r="8896">
          <cell r="AP8896">
            <v>418823</v>
          </cell>
          <cell r="AQ8896">
            <v>18003446</v>
          </cell>
          <cell r="AR8896">
            <v>18</v>
          </cell>
          <cell r="AS8896">
            <v>42786</v>
          </cell>
          <cell r="AT8896" t="str">
            <v>COP-71-2016 Reservado Conservacion FDL RAFAEL URIBE URIBE Local SD -</v>
          </cell>
          <cell r="AU8896">
            <v>0</v>
          </cell>
          <cell r="AV8896" t="str">
            <v>RESERVADA FDL</v>
          </cell>
        </row>
        <row r="8897">
          <cell r="AP8897">
            <v>418955</v>
          </cell>
          <cell r="AQ8897">
            <v>18003564</v>
          </cell>
          <cell r="AR8897">
            <v>18</v>
          </cell>
          <cell r="AS8897">
            <v>42667</v>
          </cell>
          <cell r="AT8897" t="str">
            <v>SD Terminado Mantenimiento Periódico UAERMV Arterial SD Intervenida 20/12/2012 Reporte depuración ejecución UMV-</v>
          </cell>
          <cell r="AU8897">
            <v>0</v>
          </cell>
          <cell r="AV8897" t="str">
            <v>CRA 10 ARTERIAL</v>
          </cell>
        </row>
        <row r="8898">
          <cell r="AP8898">
            <v>418957</v>
          </cell>
          <cell r="AQ8898">
            <v>18003564</v>
          </cell>
          <cell r="AR8898">
            <v>18</v>
          </cell>
          <cell r="AS8898">
            <v>42667</v>
          </cell>
          <cell r="AT8898" t="str">
            <v>SD Terminado Mantenimiento Periódico UAERMV Arterial SD Intervenida 20/12/2012 Reporte depuración ejecución UMV-</v>
          </cell>
          <cell r="AU8898">
            <v>0</v>
          </cell>
          <cell r="AV8898" t="str">
            <v>CRA 10 ARTERIAL</v>
          </cell>
        </row>
        <row r="8899">
          <cell r="AP8899">
            <v>419749</v>
          </cell>
          <cell r="AQ8899">
            <v>18004010</v>
          </cell>
          <cell r="AR8899">
            <v>18</v>
          </cell>
          <cell r="AS8899">
            <v>42313</v>
          </cell>
          <cell r="AT8899" t="str">
            <v>CONV-011-2011 Terminado Acciones de Movilidad IDU Local  -</v>
          </cell>
          <cell r="AU8899">
            <v>0</v>
          </cell>
          <cell r="AV8899" t="str">
            <v>VIABLE</v>
          </cell>
        </row>
        <row r="8900">
          <cell r="AP8900">
            <v>419788</v>
          </cell>
          <cell r="AQ8900">
            <v>18004036</v>
          </cell>
          <cell r="AR8900">
            <v>18</v>
          </cell>
          <cell r="AS8900">
            <v>42313</v>
          </cell>
          <cell r="AT8900" t="str">
            <v>CONV-011-2011 Terminado Acciones de Movilidad IDU Local  -</v>
          </cell>
          <cell r="AU8900">
            <v>0</v>
          </cell>
          <cell r="AV8900" t="str">
            <v>RESERVADO FDL</v>
          </cell>
        </row>
        <row r="8901">
          <cell r="AP8901">
            <v>419815</v>
          </cell>
          <cell r="AQ8901">
            <v>18004061</v>
          </cell>
          <cell r="AR8901">
            <v>18</v>
          </cell>
          <cell r="AS8901">
            <v>42313</v>
          </cell>
          <cell r="AT8901" t="str">
            <v>CONV-011-2011 Terminado Acciones de Movilidad IDU Local  -</v>
          </cell>
          <cell r="AU8901">
            <v>0</v>
          </cell>
          <cell r="AV8901" t="str">
            <v>VIABLE</v>
          </cell>
        </row>
        <row r="8902">
          <cell r="AP8902">
            <v>419833</v>
          </cell>
          <cell r="AQ8902">
            <v>18004081</v>
          </cell>
          <cell r="AR8902">
            <v>18</v>
          </cell>
          <cell r="AS8902">
            <v>42313</v>
          </cell>
          <cell r="AT8902" t="str">
            <v>CONV-011-2011 Terminado Acciones de Movilidad IDU Local  -</v>
          </cell>
          <cell r="AU8902">
            <v>0</v>
          </cell>
          <cell r="AV8902" t="str">
            <v>VIABLE</v>
          </cell>
        </row>
        <row r="8903">
          <cell r="AP8903">
            <v>420163</v>
          </cell>
          <cell r="AQ8903">
            <v>50008005</v>
          </cell>
          <cell r="AR8903">
            <v>18</v>
          </cell>
          <cell r="AS8903">
            <v>42313</v>
          </cell>
          <cell r="AT8903" t="str">
            <v>CONV-011-2011 Terminado Estudios y diseños IDU Arterial  -</v>
          </cell>
          <cell r="AU8903">
            <v>0</v>
          </cell>
          <cell r="AV8903" t="str">
            <v>ARTERIAL Avenida Dario Echandia</v>
          </cell>
        </row>
        <row r="8904">
          <cell r="AP8904">
            <v>420715</v>
          </cell>
          <cell r="AQ8904">
            <v>18004702</v>
          </cell>
          <cell r="AR8904">
            <v>18</v>
          </cell>
          <cell r="AS8904">
            <v>42409</v>
          </cell>
          <cell r="AT8904" t="str">
            <v>IDU-1717-2014 Terminado Mantenimiento Periódico IDU Circuito Movilidad  -</v>
          </cell>
          <cell r="AU8904">
            <v>0</v>
          </cell>
          <cell r="AV8904" t="str">
            <v>sc</v>
          </cell>
        </row>
        <row r="8905">
          <cell r="AP8905">
            <v>420873</v>
          </cell>
          <cell r="AQ8905">
            <v>18004782</v>
          </cell>
          <cell r="AR8905">
            <v>18</v>
          </cell>
          <cell r="AS8905">
            <v>42768</v>
          </cell>
          <cell r="AT8905" t="str">
            <v>SD Reservado Acciones de Movilidad UAERMV Circuito Movilidad Salvando Vidas -</v>
          </cell>
          <cell r="AU8905">
            <v>0</v>
          </cell>
          <cell r="AV8905" t="str">
            <v>RESERVADO UMV</v>
          </cell>
        </row>
        <row r="8906">
          <cell r="AP8906">
            <v>420975</v>
          </cell>
          <cell r="AQ8906">
            <v>18004850</v>
          </cell>
          <cell r="AR8906">
            <v>18</v>
          </cell>
          <cell r="AS8906">
            <v>42768</v>
          </cell>
          <cell r="AT8906" t="str">
            <v>SD Reservado Acciones de Movilidad UAERMV Circuito Movilidad Salvando Vidas -</v>
          </cell>
          <cell r="AU8906">
            <v>0</v>
          </cell>
          <cell r="AV8906" t="str">
            <v>VIABLE</v>
          </cell>
        </row>
        <row r="8907">
          <cell r="AP8907">
            <v>421024</v>
          </cell>
          <cell r="AQ8907">
            <v>18004877</v>
          </cell>
          <cell r="AR8907">
            <v>18</v>
          </cell>
          <cell r="AS8907">
            <v>42768</v>
          </cell>
          <cell r="AT8907" t="str">
            <v>SD Reservado Acciones de Movilidad UAERMV Circuito Movilidad Salvando Vidas -</v>
          </cell>
          <cell r="AU8907">
            <v>0</v>
          </cell>
          <cell r="AV8907" t="str">
            <v>RESERVADO UMV</v>
          </cell>
        </row>
        <row r="8908">
          <cell r="AP8908">
            <v>421091</v>
          </cell>
          <cell r="AQ8908">
            <v>18004917</v>
          </cell>
          <cell r="AR8908">
            <v>18</v>
          </cell>
          <cell r="AS8908">
            <v>42313</v>
          </cell>
          <cell r="AT8908" t="str">
            <v>IDU-2053-2015 Terminado Mantenimiento Periódico IDU Circuito Movilidad  -</v>
          </cell>
          <cell r="AU8908">
            <v>0</v>
          </cell>
          <cell r="AV8908" t="str">
            <v>sc</v>
          </cell>
        </row>
        <row r="8909">
          <cell r="AP8909">
            <v>421103</v>
          </cell>
          <cell r="AQ8909">
            <v>18004921</v>
          </cell>
          <cell r="AR8909">
            <v>18</v>
          </cell>
          <cell r="AS8909">
            <v>42313</v>
          </cell>
          <cell r="AT8909" t="str">
            <v>IDU-2053-2015 Terminado Mantenimiento Periódico IDU Circuito Movilidad  -</v>
          </cell>
          <cell r="AU8909">
            <v>0</v>
          </cell>
          <cell r="AV8909" t="str">
            <v>sc</v>
          </cell>
        </row>
        <row r="8910">
          <cell r="AP8910">
            <v>421126</v>
          </cell>
          <cell r="AQ8910">
            <v>18004931</v>
          </cell>
          <cell r="AR8910">
            <v>18</v>
          </cell>
          <cell r="AS8910">
            <v>42313</v>
          </cell>
          <cell r="AT8910" t="str">
            <v>IDU-2053-2015 Terminado Mantenimiento Periódico IDU Circuito Movilidad  -</v>
          </cell>
          <cell r="AU8910">
            <v>0</v>
          </cell>
          <cell r="AV8910" t="str">
            <v>sc</v>
          </cell>
        </row>
        <row r="8911">
          <cell r="AP8911">
            <v>421135</v>
          </cell>
          <cell r="AQ8911">
            <v>18004935</v>
          </cell>
          <cell r="AR8911">
            <v>18</v>
          </cell>
          <cell r="AS8911">
            <v>42313</v>
          </cell>
          <cell r="AT8911" t="str">
            <v>IDU-2053-2015 Terminado Mantenimiento Periódico IDU Circuito Movilidad  -</v>
          </cell>
          <cell r="AU8911">
            <v>0</v>
          </cell>
          <cell r="AV8911" t="str">
            <v>sc</v>
          </cell>
        </row>
        <row r="8912">
          <cell r="AP8912">
            <v>421161</v>
          </cell>
          <cell r="AQ8912">
            <v>18004948</v>
          </cell>
          <cell r="AR8912">
            <v>18</v>
          </cell>
          <cell r="AS8912">
            <v>42313</v>
          </cell>
          <cell r="AT8912" t="str">
            <v>IDU-2053-2015 Terminado Mantenimiento Periódico IDU Circuito Movilidad  -</v>
          </cell>
          <cell r="AU8912">
            <v>0</v>
          </cell>
          <cell r="AV8912" t="str">
            <v>sc</v>
          </cell>
        </row>
        <row r="8913">
          <cell r="AP8913">
            <v>421173</v>
          </cell>
          <cell r="AQ8913">
            <v>18004953</v>
          </cell>
          <cell r="AR8913">
            <v>18</v>
          </cell>
          <cell r="AS8913">
            <v>42313</v>
          </cell>
          <cell r="AT8913" t="str">
            <v>IDU-2053-2015 Terminado Mantenimiento Periódico IDU Circuito Movilidad  -</v>
          </cell>
          <cell r="AU8913">
            <v>0</v>
          </cell>
          <cell r="AV8913" t="str">
            <v>sc</v>
          </cell>
        </row>
        <row r="8914">
          <cell r="AP8914">
            <v>421176</v>
          </cell>
          <cell r="AQ8914">
            <v>18004955</v>
          </cell>
          <cell r="AR8914">
            <v>18</v>
          </cell>
          <cell r="AS8914">
            <v>42313</v>
          </cell>
          <cell r="AT8914" t="str">
            <v>IDU-2053-2015 Terminado Mantenimiento Periódico IDU Circuito Movilidad  -</v>
          </cell>
          <cell r="AU8914">
            <v>0</v>
          </cell>
          <cell r="AV8914" t="str">
            <v>sc</v>
          </cell>
        </row>
        <row r="8915">
          <cell r="AP8915">
            <v>421179</v>
          </cell>
          <cell r="AQ8915">
            <v>18004956</v>
          </cell>
          <cell r="AR8915">
            <v>18</v>
          </cell>
          <cell r="AS8915">
            <v>42313</v>
          </cell>
          <cell r="AT8915" t="str">
            <v>IDU-2053-2015 Terminado Mantenimiento Periódico IDU Circuito Movilidad  -</v>
          </cell>
          <cell r="AU8915">
            <v>0</v>
          </cell>
          <cell r="AV8915" t="str">
            <v>sc</v>
          </cell>
        </row>
        <row r="8916">
          <cell r="AP8916">
            <v>421182</v>
          </cell>
          <cell r="AQ8916">
            <v>18004958</v>
          </cell>
          <cell r="AR8916">
            <v>18</v>
          </cell>
          <cell r="AS8916">
            <v>42313</v>
          </cell>
          <cell r="AT8916" t="str">
            <v>IDU-2053-2015 Terminado Mantenimiento Periódico IDU Circuito Movilidad  -</v>
          </cell>
          <cell r="AU8916">
            <v>0</v>
          </cell>
          <cell r="AV8916" t="str">
            <v>sc</v>
          </cell>
        </row>
        <row r="8917">
          <cell r="AP8917">
            <v>421185</v>
          </cell>
          <cell r="AQ8917">
            <v>18004960</v>
          </cell>
          <cell r="AR8917">
            <v>18</v>
          </cell>
          <cell r="AS8917">
            <v>42530</v>
          </cell>
          <cell r="AT8917" t="str">
            <v>COP-160-2015 Reservado Conservacion FDL RAFAEL URIBE URIBE Circuito Movilidad SD -</v>
          </cell>
          <cell r="AU8917">
            <v>0</v>
          </cell>
          <cell r="AV8917" t="str">
            <v>sc</v>
          </cell>
        </row>
        <row r="8918">
          <cell r="AP8918">
            <v>421217</v>
          </cell>
          <cell r="AQ8918">
            <v>18004972</v>
          </cell>
          <cell r="AR8918">
            <v>18</v>
          </cell>
          <cell r="AS8918">
            <v>42313</v>
          </cell>
          <cell r="AT8918" t="str">
            <v>IDU-2053-2015 Terminado Mantenimiento Periódico IDU Circuito Movilidad  -</v>
          </cell>
          <cell r="AU8918">
            <v>0</v>
          </cell>
          <cell r="AV8918" t="str">
            <v>INTERVENCION IDU IDU-2053-2015 Mantenimiento Periódico Fecha Reporte 4/11/2015</v>
          </cell>
        </row>
        <row r="8919">
          <cell r="AP8919">
            <v>421229</v>
          </cell>
          <cell r="AQ8919">
            <v>18004979</v>
          </cell>
          <cell r="AR8919">
            <v>18</v>
          </cell>
          <cell r="AS8919">
            <v>42786</v>
          </cell>
          <cell r="AT8919" t="str">
            <v>COP-71-2016 Reservado Conservacion FDL RAFAEL URIBE URIBE Circuito Movilidad SD -</v>
          </cell>
          <cell r="AU8919">
            <v>0</v>
          </cell>
          <cell r="AV8919" t="str">
            <v>VIABLE</v>
          </cell>
        </row>
        <row r="8920">
          <cell r="AP8920">
            <v>421238</v>
          </cell>
          <cell r="AQ8920">
            <v>18004987</v>
          </cell>
          <cell r="AR8920">
            <v>18</v>
          </cell>
          <cell r="AS8920">
            <v>42313</v>
          </cell>
          <cell r="AT8920" t="str">
            <v>IDU-2053-2015 Terminado Mantenimiento Periódico IDU Circuito Movilidad  -</v>
          </cell>
          <cell r="AU8920">
            <v>0</v>
          </cell>
          <cell r="AV8920" t="str">
            <v>INTERVENCION IDU IDU-2053-2015 Mantenimiento Periódico Fecha Reporte 4/11/2015</v>
          </cell>
        </row>
        <row r="8921">
          <cell r="AP8921">
            <v>421264</v>
          </cell>
          <cell r="AQ8921">
            <v>18004999</v>
          </cell>
          <cell r="AR8921">
            <v>18</v>
          </cell>
          <cell r="AS8921">
            <v>42313</v>
          </cell>
          <cell r="AT8921" t="str">
            <v>IDU-2053-2015 Terminado Mantenimiento Periódico IDU Circuito Movilidad  -</v>
          </cell>
          <cell r="AU8921">
            <v>0</v>
          </cell>
          <cell r="AV8921" t="str">
            <v>INTERVENCION IDU IDU-2053-2015 Mantenimiento Periódico Fecha Reporte 4/11/2015</v>
          </cell>
        </row>
        <row r="8922">
          <cell r="AP8922">
            <v>421270</v>
          </cell>
          <cell r="AQ8922">
            <v>18005001</v>
          </cell>
          <cell r="AR8922">
            <v>18</v>
          </cell>
          <cell r="AS8922">
            <v>42786</v>
          </cell>
          <cell r="AT8922" t="str">
            <v>COP-71-2016 Reservado Conservacion FDL RAFAEL URIBE URIBE Circuito Movilidad SD -</v>
          </cell>
          <cell r="AU8922">
            <v>0</v>
          </cell>
          <cell r="AV8922" t="str">
            <v>VIABLE</v>
          </cell>
        </row>
        <row r="8923">
          <cell r="AP8923">
            <v>421309</v>
          </cell>
          <cell r="AQ8923">
            <v>18005033</v>
          </cell>
          <cell r="AR8923">
            <v>18</v>
          </cell>
          <cell r="AS8923">
            <v>42768</v>
          </cell>
          <cell r="AT8923" t="str">
            <v>SD Reservado Acciones de Movilidad UAERMV Circuito Movilidad Salvando Vidas -</v>
          </cell>
          <cell r="AU8923">
            <v>0</v>
          </cell>
          <cell r="AV8923" t="str">
            <v>sc</v>
          </cell>
        </row>
        <row r="8924">
          <cell r="AP8924">
            <v>421330</v>
          </cell>
          <cell r="AQ8924">
            <v>18005044</v>
          </cell>
          <cell r="AR8924">
            <v>18</v>
          </cell>
          <cell r="AS8924">
            <v>42313</v>
          </cell>
          <cell r="AT8924" t="str">
            <v>IDU-2053-2015 Terminado Mantenimiento Periódico IDU Circuito Movilidad  -</v>
          </cell>
          <cell r="AU8924">
            <v>0</v>
          </cell>
          <cell r="AV8924" t="str">
            <v>INTERVENCION IDU IDU-2053-2015 Mantenimiento Periódico Fecha Reporte 4/11/2015</v>
          </cell>
        </row>
        <row r="8925">
          <cell r="AP8925">
            <v>421351</v>
          </cell>
          <cell r="AQ8925">
            <v>18005060</v>
          </cell>
          <cell r="AR8925">
            <v>18</v>
          </cell>
          <cell r="AS8925">
            <v>42768</v>
          </cell>
          <cell r="AT8925" t="str">
            <v>SD Reservado Acciones de Movilidad UAERMV Intermedia Salvando Vidas -</v>
          </cell>
          <cell r="AU8925">
            <v>0</v>
          </cell>
          <cell r="AV8925" t="str">
            <v>RESERVADO UMV</v>
          </cell>
        </row>
        <row r="8926">
          <cell r="AP8926">
            <v>421395</v>
          </cell>
          <cell r="AQ8926">
            <v>18005088</v>
          </cell>
          <cell r="AR8926">
            <v>18</v>
          </cell>
          <cell r="AS8926">
            <v>42768</v>
          </cell>
          <cell r="AT8926" t="str">
            <v>SD Reservado Acciones de Movilidad UAERMV Circuito Movilidad Salvando Vidas -</v>
          </cell>
          <cell r="AU8926">
            <v>0</v>
          </cell>
          <cell r="AV8926" t="str">
            <v>RESERVADO UMV</v>
          </cell>
        </row>
        <row r="8927">
          <cell r="AP8927">
            <v>421425</v>
          </cell>
          <cell r="AQ8927">
            <v>18005125</v>
          </cell>
          <cell r="AR8927">
            <v>18</v>
          </cell>
          <cell r="AS8927">
            <v>42768</v>
          </cell>
          <cell r="AT8927" t="str">
            <v>SD Reservado Acciones de Movilidad UAERMV Circuito Movilidad Salvando Vidas -</v>
          </cell>
          <cell r="AU8927">
            <v>0</v>
          </cell>
          <cell r="AV8927" t="str">
            <v>RESERVADO UMV</v>
          </cell>
        </row>
        <row r="8928">
          <cell r="AP8928">
            <v>421458</v>
          </cell>
          <cell r="AQ8928">
            <v>18005151</v>
          </cell>
          <cell r="AR8928">
            <v>18</v>
          </cell>
          <cell r="AS8928">
            <v>42768</v>
          </cell>
          <cell r="AT8928" t="str">
            <v>SD Reservado Acciones de Movilidad UAERMV Intermedia Salvando Vidas -</v>
          </cell>
          <cell r="AU8928">
            <v>0</v>
          </cell>
          <cell r="AV8928" t="str">
            <v>RESERVADO UMV</v>
          </cell>
        </row>
        <row r="8929">
          <cell r="AP8929">
            <v>421461</v>
          </cell>
          <cell r="AQ8929">
            <v>18005152</v>
          </cell>
          <cell r="AR8929">
            <v>18</v>
          </cell>
          <cell r="AS8929">
            <v>42768</v>
          </cell>
          <cell r="AT8929" t="str">
            <v>SD Reservado Acciones de Movilidad UAERMV Intermedia Salvando Vidas -</v>
          </cell>
          <cell r="AU8929">
            <v>0</v>
          </cell>
          <cell r="AV8929" t="str">
            <v>RESERVADO UMV</v>
          </cell>
        </row>
        <row r="8930">
          <cell r="AP8930">
            <v>421512</v>
          </cell>
          <cell r="AQ8930">
            <v>18005205</v>
          </cell>
          <cell r="AR8930">
            <v>18</v>
          </cell>
          <cell r="AS8930">
            <v>42731</v>
          </cell>
          <cell r="AT8930" t="str">
            <v>SD Reservado Mantenimiento Rutinario IDU Circuito Movilidad EJECUCION SITP 2016 -</v>
          </cell>
          <cell r="AU8930">
            <v>0</v>
          </cell>
          <cell r="AV8930" t="str">
            <v>RESERVADO IDU</v>
          </cell>
        </row>
        <row r="8931">
          <cell r="AP8931">
            <v>421521</v>
          </cell>
          <cell r="AQ8931">
            <v>18005214</v>
          </cell>
          <cell r="AR8931">
            <v>18</v>
          </cell>
          <cell r="AS8931">
            <v>42731</v>
          </cell>
          <cell r="AT8931" t="str">
            <v>SD Reservado Mantenimiento Rutinario IDU Circuito Movilidad EJECUCION SITP 2016 -</v>
          </cell>
          <cell r="AU8931">
            <v>0</v>
          </cell>
          <cell r="AV8931" t="str">
            <v>RESERVADO IDU</v>
          </cell>
        </row>
        <row r="8932">
          <cell r="AP8932">
            <v>421533</v>
          </cell>
          <cell r="AQ8932">
            <v>18005220</v>
          </cell>
          <cell r="AR8932">
            <v>18</v>
          </cell>
          <cell r="AS8932">
            <v>42731</v>
          </cell>
          <cell r="AT8932" t="str">
            <v>SD Reservado Mantenimiento Rutinario IDU Circuito Movilidad EJECUCION SITP 2016 -</v>
          </cell>
          <cell r="AU8932">
            <v>0</v>
          </cell>
          <cell r="AV8932" t="str">
            <v>RESERVADO IDU</v>
          </cell>
        </row>
        <row r="8933">
          <cell r="AP8933">
            <v>421588</v>
          </cell>
          <cell r="AQ8933">
            <v>18005246</v>
          </cell>
          <cell r="AR8933">
            <v>18</v>
          </cell>
          <cell r="AS8933">
            <v>42731</v>
          </cell>
          <cell r="AT8933" t="str">
            <v>SD Reservado Mantenimiento Rutinario IDU Circuito Movilidad EJECUCION SITP 2016 -</v>
          </cell>
          <cell r="AU8933">
            <v>0</v>
          </cell>
          <cell r="AV8933" t="str">
            <v>RESERVADO IDU</v>
          </cell>
        </row>
        <row r="8934">
          <cell r="AP8934">
            <v>421605</v>
          </cell>
          <cell r="AQ8934">
            <v>18005254</v>
          </cell>
          <cell r="AR8934">
            <v>18</v>
          </cell>
          <cell r="AS8934">
            <v>42731</v>
          </cell>
          <cell r="AT8934" t="str">
            <v>SD Reservado Rehabilitación IDU Circuito Movilidad EJECUCION SITP 2016 -</v>
          </cell>
          <cell r="AU8934">
            <v>0</v>
          </cell>
          <cell r="AV8934" t="str">
            <v>RESERVADO IDU</v>
          </cell>
        </row>
        <row r="8935">
          <cell r="AP8935">
            <v>421617</v>
          </cell>
          <cell r="AQ8935">
            <v>18005259</v>
          </cell>
          <cell r="AR8935">
            <v>18</v>
          </cell>
          <cell r="AS8935">
            <v>42731</v>
          </cell>
          <cell r="AT8935" t="str">
            <v>SD Reservado Mantenimiento Rutinario IDU Circuito Movilidad EJECUCION SITP 2016 -</v>
          </cell>
          <cell r="AU8935">
            <v>0</v>
          </cell>
          <cell r="AV8935" t="str">
            <v>RESERVADO IDU</v>
          </cell>
        </row>
        <row r="8936">
          <cell r="AP8936">
            <v>421644</v>
          </cell>
          <cell r="AQ8936">
            <v>18005269</v>
          </cell>
          <cell r="AR8936">
            <v>18</v>
          </cell>
          <cell r="AS8936">
            <v>42731</v>
          </cell>
          <cell r="AT8936" t="str">
            <v>SD Reservado Mantenimiento Rutinario IDU Circuito Movilidad EJECUCION SITP 2016 -</v>
          </cell>
          <cell r="AU8936">
            <v>0</v>
          </cell>
          <cell r="AV8936" t="str">
            <v>RESERVADO IDU</v>
          </cell>
        </row>
        <row r="8937">
          <cell r="AP8937">
            <v>421674</v>
          </cell>
          <cell r="AQ8937">
            <v>18005281</v>
          </cell>
          <cell r="AR8937">
            <v>18</v>
          </cell>
          <cell r="AS8937">
            <v>42731</v>
          </cell>
          <cell r="AT8937" t="str">
            <v>SD Reservado Mantenimiento Rutinario IDU Circuito Movilidad EJECUCION SITP 2016 -</v>
          </cell>
          <cell r="AU8937">
            <v>0</v>
          </cell>
          <cell r="AV8937" t="str">
            <v>RESERVADO IDU</v>
          </cell>
        </row>
        <row r="8938">
          <cell r="AP8938">
            <v>421707</v>
          </cell>
          <cell r="AQ8938">
            <v>18005297</v>
          </cell>
          <cell r="AR8938">
            <v>18</v>
          </cell>
          <cell r="AS8938">
            <v>42731</v>
          </cell>
          <cell r="AT8938" t="str">
            <v>SD Reservado Mantenimiento Rutinario IDU Local EJECUCION SITP 2016 -</v>
          </cell>
          <cell r="AU8938">
            <v>0</v>
          </cell>
          <cell r="AV8938" t="str">
            <v>RESERVADO IDU</v>
          </cell>
        </row>
        <row r="8939">
          <cell r="AP8939">
            <v>421719</v>
          </cell>
          <cell r="AQ8939">
            <v>18005304</v>
          </cell>
          <cell r="AR8939">
            <v>18</v>
          </cell>
          <cell r="AS8939">
            <v>42731</v>
          </cell>
          <cell r="AT8939" t="str">
            <v>SD Reservado Mantenimiento Rutinario IDU Local EJECUCION SITP 2016 -</v>
          </cell>
          <cell r="AU8939">
            <v>0</v>
          </cell>
          <cell r="AV8939" t="str">
            <v>RESERVADO IDU</v>
          </cell>
        </row>
        <row r="8940">
          <cell r="AP8940">
            <v>421728</v>
          </cell>
          <cell r="AQ8940">
            <v>18005307</v>
          </cell>
          <cell r="AR8940">
            <v>18</v>
          </cell>
          <cell r="AS8940">
            <v>42731</v>
          </cell>
          <cell r="AT8940" t="str">
            <v>SD Reservado Mantenimiento Rutinario IDU Circuito Movilidad EJECUCION SITP 2016 -</v>
          </cell>
          <cell r="AU8940">
            <v>0</v>
          </cell>
          <cell r="AV8940" t="str">
            <v>RESERVADO IDU</v>
          </cell>
        </row>
        <row r="8941">
          <cell r="AP8941">
            <v>421731</v>
          </cell>
          <cell r="AQ8941">
            <v>18005308</v>
          </cell>
          <cell r="AR8941">
            <v>18</v>
          </cell>
          <cell r="AS8941">
            <v>42731</v>
          </cell>
          <cell r="AT8941" t="str">
            <v>SD Reservado Mantenimiento Rutinario IDU Local EJECUCION SITP 2016 -</v>
          </cell>
          <cell r="AU8941">
            <v>0</v>
          </cell>
          <cell r="AV8941" t="str">
            <v>RESERVADO IDU</v>
          </cell>
        </row>
        <row r="8942">
          <cell r="AP8942">
            <v>421752</v>
          </cell>
          <cell r="AQ8942">
            <v>18005319</v>
          </cell>
          <cell r="AR8942">
            <v>18</v>
          </cell>
          <cell r="AS8942">
            <v>42731</v>
          </cell>
          <cell r="AT8942" t="str">
            <v>SD Reservado Mantenimiento Rutinario IDU Local EJECUCION SITP 2016 -</v>
          </cell>
          <cell r="AU8942">
            <v>0</v>
          </cell>
          <cell r="AV8942" t="str">
            <v>RESERVADO IDU</v>
          </cell>
        </row>
        <row r="8943">
          <cell r="AP8943">
            <v>421773</v>
          </cell>
          <cell r="AQ8943">
            <v>18005328</v>
          </cell>
          <cell r="AR8943">
            <v>18</v>
          </cell>
          <cell r="AS8943">
            <v>42731</v>
          </cell>
          <cell r="AT8943" t="str">
            <v>SD Reservado Mantenimiento Rutinario IDU Local EJECUCION SITP 2016 -</v>
          </cell>
          <cell r="AU8943">
            <v>0</v>
          </cell>
          <cell r="AV8943" t="str">
            <v>RESERVADO IDU</v>
          </cell>
        </row>
        <row r="8944">
          <cell r="AP8944">
            <v>421782</v>
          </cell>
          <cell r="AQ8944">
            <v>18005337</v>
          </cell>
          <cell r="AR8944">
            <v>18</v>
          </cell>
          <cell r="AS8944">
            <v>42731</v>
          </cell>
          <cell r="AT8944" t="str">
            <v>SD Reservado Mantenimiento Rutinario IDU Circuito Movilidad EJECUCION SITP 2016 -</v>
          </cell>
          <cell r="AU8944">
            <v>0</v>
          </cell>
          <cell r="AV8944" t="str">
            <v>RESERVADO IDU</v>
          </cell>
        </row>
        <row r="8945">
          <cell r="AP8945">
            <v>421788</v>
          </cell>
          <cell r="AQ8945">
            <v>18005339</v>
          </cell>
          <cell r="AR8945">
            <v>18</v>
          </cell>
          <cell r="AS8945">
            <v>42731</v>
          </cell>
          <cell r="AT8945" t="str">
            <v>SD Reservado Mantenimiento Rutinario IDU Circuito Movilidad EJECUCION SITP 2016 -</v>
          </cell>
          <cell r="AU8945">
            <v>0</v>
          </cell>
          <cell r="AV8945" t="str">
            <v>RESERVADO IDU</v>
          </cell>
        </row>
        <row r="8946">
          <cell r="AP8946">
            <v>421791</v>
          </cell>
          <cell r="AQ8946">
            <v>18005340</v>
          </cell>
          <cell r="AR8946">
            <v>18</v>
          </cell>
          <cell r="AS8946">
            <v>42731</v>
          </cell>
          <cell r="AT8946" t="str">
            <v>SD Reservado Mantenimiento Rutinario IDU Local EJECUCION SITP 2016 -</v>
          </cell>
          <cell r="AU8946">
            <v>0</v>
          </cell>
          <cell r="AV8946" t="str">
            <v>RESERVADO IDU</v>
          </cell>
        </row>
        <row r="8947">
          <cell r="AP8947">
            <v>421806</v>
          </cell>
          <cell r="AQ8947">
            <v>18005346</v>
          </cell>
          <cell r="AR8947">
            <v>18</v>
          </cell>
          <cell r="AS8947">
            <v>42731</v>
          </cell>
          <cell r="AT8947" t="str">
            <v>SD Reservado Mantenimiento Rutinario IDU Intermedia EJECUCION SITP 2016 -</v>
          </cell>
          <cell r="AU8947">
            <v>0</v>
          </cell>
          <cell r="AV8947" t="str">
            <v>RESERVADO IDU</v>
          </cell>
        </row>
        <row r="8948">
          <cell r="AP8948">
            <v>421815</v>
          </cell>
          <cell r="AQ8948">
            <v>18005352</v>
          </cell>
          <cell r="AR8948">
            <v>18</v>
          </cell>
          <cell r="AS8948">
            <v>42731</v>
          </cell>
          <cell r="AT8948" t="str">
            <v>SD Reservado Mantenimiento Rutinario IDU Circuito Movilidad EJECUCION SITP 2016 -</v>
          </cell>
          <cell r="AU8948">
            <v>0</v>
          </cell>
          <cell r="AV8948" t="str">
            <v>RESERVADO IDU</v>
          </cell>
        </row>
        <row r="8949">
          <cell r="AP8949">
            <v>421818</v>
          </cell>
          <cell r="AQ8949">
            <v>18005353</v>
          </cell>
          <cell r="AR8949">
            <v>18</v>
          </cell>
          <cell r="AS8949">
            <v>42731</v>
          </cell>
          <cell r="AT8949" t="str">
            <v>SD Reservado Mantenimiento Rutinario IDU Local EJECUCION SITP 2016 -</v>
          </cell>
          <cell r="AU8949">
            <v>0</v>
          </cell>
          <cell r="AV8949" t="str">
            <v>RESERVADO IDU</v>
          </cell>
        </row>
        <row r="8950">
          <cell r="AP8950">
            <v>421833</v>
          </cell>
          <cell r="AQ8950">
            <v>18005361</v>
          </cell>
          <cell r="AR8950">
            <v>18</v>
          </cell>
          <cell r="AS8950">
            <v>42731</v>
          </cell>
          <cell r="AT8950" t="str">
            <v>SD Reservado Mantenimiento Rutinario IDU Circuito Movilidad EJECUCION SITP 2016 -</v>
          </cell>
          <cell r="AU8950">
            <v>0</v>
          </cell>
          <cell r="AV8950" t="str">
            <v>RESERVADO IDU</v>
          </cell>
        </row>
        <row r="8951">
          <cell r="AP8951">
            <v>421842</v>
          </cell>
          <cell r="AQ8951">
            <v>18005368</v>
          </cell>
          <cell r="AR8951">
            <v>18</v>
          </cell>
          <cell r="AS8951">
            <v>42731</v>
          </cell>
          <cell r="AT8951" t="str">
            <v>SD Reservado Mantenimiento Rutinario IDU Local EJECUCION SITP 2016 -</v>
          </cell>
          <cell r="AU8951">
            <v>0</v>
          </cell>
          <cell r="AV8951" t="str">
            <v>RESERVADO IDU</v>
          </cell>
        </row>
        <row r="8952">
          <cell r="AP8952">
            <v>421854</v>
          </cell>
          <cell r="AQ8952">
            <v>18005374</v>
          </cell>
          <cell r="AR8952">
            <v>18</v>
          </cell>
          <cell r="AS8952">
            <v>42731</v>
          </cell>
          <cell r="AT8952" t="str">
            <v>SD Reservado Mantenimiento Rutinario IDU Circuito Movilidad EJECUCION SITP 2016 -</v>
          </cell>
          <cell r="AU8952">
            <v>0</v>
          </cell>
          <cell r="AV8952" t="str">
            <v>RESERVADO IDU</v>
          </cell>
        </row>
        <row r="8953">
          <cell r="AP8953">
            <v>421860</v>
          </cell>
          <cell r="AQ8953">
            <v>18005377</v>
          </cell>
          <cell r="AR8953">
            <v>18</v>
          </cell>
          <cell r="AS8953">
            <v>42731</v>
          </cell>
          <cell r="AT8953" t="str">
            <v>SD Reservado Mantenimiento Rutinario IDU Local EJECUCION SITP 2016 -</v>
          </cell>
          <cell r="AU8953">
            <v>0</v>
          </cell>
          <cell r="AV8953" t="str">
            <v>RESERVADO IDU</v>
          </cell>
        </row>
        <row r="8954">
          <cell r="AP8954">
            <v>421869</v>
          </cell>
          <cell r="AQ8954">
            <v>18005384</v>
          </cell>
          <cell r="AR8954">
            <v>18</v>
          </cell>
          <cell r="AS8954">
            <v>42731</v>
          </cell>
          <cell r="AT8954" t="str">
            <v>SD Reservado Mantenimiento Rutinario IDU Circuito Movilidad EJECUCION SITP 2016 -</v>
          </cell>
          <cell r="AU8954">
            <v>0</v>
          </cell>
          <cell r="AV8954" t="str">
            <v>RESERVADO IDU</v>
          </cell>
        </row>
        <row r="8955">
          <cell r="AP8955">
            <v>421881</v>
          </cell>
          <cell r="AQ8955">
            <v>18005388</v>
          </cell>
          <cell r="AR8955">
            <v>18</v>
          </cell>
          <cell r="AS8955">
            <v>42731</v>
          </cell>
          <cell r="AT8955" t="str">
            <v>SD Reservado Mantenimiento Rutinario IDU Local EJECUCION SITP 2016 -</v>
          </cell>
          <cell r="AU8955">
            <v>0</v>
          </cell>
          <cell r="AV8955" t="str">
            <v>RESERVADO IDU</v>
          </cell>
        </row>
        <row r="8956">
          <cell r="AP8956">
            <v>421898</v>
          </cell>
          <cell r="AQ8956">
            <v>18005396</v>
          </cell>
          <cell r="AR8956">
            <v>18</v>
          </cell>
          <cell r="AS8956">
            <v>42731</v>
          </cell>
          <cell r="AT8956" t="str">
            <v>SD Reservado Rehabilitación IDU Local EJECUCION SITP 2016 -</v>
          </cell>
          <cell r="AU8956">
            <v>0</v>
          </cell>
          <cell r="AV8956" t="str">
            <v>RESERVADO IDU</v>
          </cell>
        </row>
        <row r="8957">
          <cell r="AP8957">
            <v>421901</v>
          </cell>
          <cell r="AQ8957">
            <v>18005397</v>
          </cell>
          <cell r="AR8957">
            <v>18</v>
          </cell>
          <cell r="AS8957">
            <v>42731</v>
          </cell>
          <cell r="AT8957" t="str">
            <v>SD Reservado Mantenimiento Periódico IDU Intermedia EJECUCION SITP 2016 -</v>
          </cell>
          <cell r="AU8957">
            <v>0</v>
          </cell>
          <cell r="AV8957" t="str">
            <v>RESERVADO IDU</v>
          </cell>
        </row>
        <row r="8958">
          <cell r="AP8958">
            <v>421922</v>
          </cell>
          <cell r="AQ8958">
            <v>18005408</v>
          </cell>
          <cell r="AR8958">
            <v>18</v>
          </cell>
          <cell r="AS8958">
            <v>42731</v>
          </cell>
          <cell r="AT8958" t="str">
            <v>SD Reservado Mantenimiento Rutinario IDU Circuito Movilidad EJECUCION SITP 2016 -</v>
          </cell>
          <cell r="AU8958">
            <v>0</v>
          </cell>
          <cell r="AV8958" t="str">
            <v>RESERVADO IDU</v>
          </cell>
        </row>
        <row r="8959">
          <cell r="AP8959">
            <v>421925</v>
          </cell>
          <cell r="AQ8959">
            <v>18005409</v>
          </cell>
          <cell r="AR8959">
            <v>18</v>
          </cell>
          <cell r="AS8959">
            <v>42731</v>
          </cell>
          <cell r="AT8959" t="str">
            <v>SD Reservado Mantenimiento Rutinario IDU Circuito Movilidad EJECUCION SITP 2016 -</v>
          </cell>
          <cell r="AU8959">
            <v>0</v>
          </cell>
          <cell r="AV8959" t="str">
            <v>RESERVADO IDU</v>
          </cell>
        </row>
        <row r="8960">
          <cell r="AP8960">
            <v>421948</v>
          </cell>
          <cell r="AQ8960">
            <v>18005419</v>
          </cell>
          <cell r="AR8960">
            <v>18</v>
          </cell>
          <cell r="AS8960">
            <v>42313</v>
          </cell>
          <cell r="AT8960" t="str">
            <v>CONV-011-2011 Terminado Rehabilitación IDU Arterial  -</v>
          </cell>
          <cell r="AU8960">
            <v>0</v>
          </cell>
          <cell r="AV8960" t="str">
            <v>sc</v>
          </cell>
        </row>
        <row r="8961">
          <cell r="AP8961">
            <v>421951</v>
          </cell>
          <cell r="AQ8961">
            <v>18005422</v>
          </cell>
          <cell r="AR8961">
            <v>18</v>
          </cell>
          <cell r="AS8961">
            <v>42731</v>
          </cell>
          <cell r="AT8961" t="str">
            <v>SD Reservado Mantenimiento Rutinario IDU Circuito Movilidad EJECUCION SITP 2016 -</v>
          </cell>
          <cell r="AU8961">
            <v>0</v>
          </cell>
          <cell r="AV8961" t="str">
            <v>RESERVADO IDU</v>
          </cell>
        </row>
        <row r="8962">
          <cell r="AP8962">
            <v>421966</v>
          </cell>
          <cell r="AQ8962">
            <v>18005428</v>
          </cell>
          <cell r="AR8962">
            <v>18</v>
          </cell>
          <cell r="AS8962">
            <v>42731</v>
          </cell>
          <cell r="AT8962" t="str">
            <v>SD Reservado Mantenimiento Rutinario IDU Local EJECUCION SITP 2016 -</v>
          </cell>
          <cell r="AU8962">
            <v>0</v>
          </cell>
          <cell r="AV8962" t="str">
            <v>RESERVADO IDU</v>
          </cell>
        </row>
        <row r="8963">
          <cell r="AP8963">
            <v>421975</v>
          </cell>
          <cell r="AQ8963">
            <v>18005431</v>
          </cell>
          <cell r="AR8963">
            <v>18</v>
          </cell>
          <cell r="AS8963">
            <v>42731</v>
          </cell>
          <cell r="AT8963" t="str">
            <v>SD Reservado Mantenimiento Rutinario IDU Circuito Movilidad EJECUCION SITP 2016 -</v>
          </cell>
          <cell r="AU8963">
            <v>0</v>
          </cell>
          <cell r="AV8963" t="str">
            <v>RESERVADO IDU</v>
          </cell>
        </row>
        <row r="8964">
          <cell r="AP8964">
            <v>421984</v>
          </cell>
          <cell r="AQ8964">
            <v>18005434</v>
          </cell>
          <cell r="AR8964">
            <v>18</v>
          </cell>
          <cell r="AS8964">
            <v>42731</v>
          </cell>
          <cell r="AT8964" t="str">
            <v>SD Reservado Mantenimiento Rutinario IDU Intermedia EJECUCION SITP 2016 -</v>
          </cell>
          <cell r="AU8964">
            <v>0</v>
          </cell>
          <cell r="AV8964" t="str">
            <v>RESERVADO IDU</v>
          </cell>
        </row>
        <row r="8965">
          <cell r="AP8965">
            <v>421990</v>
          </cell>
          <cell r="AQ8965">
            <v>18005436</v>
          </cell>
          <cell r="AR8965">
            <v>18</v>
          </cell>
          <cell r="AS8965">
            <v>42731</v>
          </cell>
          <cell r="AT8965" t="str">
            <v>SD Reservado Mantenimiento Periódico IDU Circuito Movilidad EJECUCION SITP 2016 -</v>
          </cell>
          <cell r="AU8965">
            <v>0</v>
          </cell>
          <cell r="AV8965" t="str">
            <v>RESERVADO IDU</v>
          </cell>
        </row>
        <row r="8966">
          <cell r="AP8966">
            <v>422011</v>
          </cell>
          <cell r="AQ8966">
            <v>18005443</v>
          </cell>
          <cell r="AR8966">
            <v>18</v>
          </cell>
          <cell r="AS8966">
            <v>42731</v>
          </cell>
          <cell r="AT8966" t="str">
            <v>SD Reservado Mantenimiento Rutinario IDU Circuito Movilidad EJECUCION SITP 2016 -</v>
          </cell>
          <cell r="AU8966">
            <v>0</v>
          </cell>
          <cell r="AV8966" t="str">
            <v>RESERVADO IDU</v>
          </cell>
        </row>
        <row r="8967">
          <cell r="AP8967">
            <v>422017</v>
          </cell>
          <cell r="AQ8967">
            <v>18005445</v>
          </cell>
          <cell r="AR8967">
            <v>18</v>
          </cell>
          <cell r="AS8967">
            <v>42731</v>
          </cell>
          <cell r="AT8967" t="str">
            <v>SD Reservado Mantenimiento Rutinario IDU Circuito Movilidad EJECUCION SITP 2016 -</v>
          </cell>
          <cell r="AU8967">
            <v>0</v>
          </cell>
          <cell r="AV8967" t="str">
            <v>RESERVADO IDU</v>
          </cell>
        </row>
        <row r="8968">
          <cell r="AP8968">
            <v>422023</v>
          </cell>
          <cell r="AQ8968">
            <v>18005447</v>
          </cell>
          <cell r="AR8968">
            <v>18</v>
          </cell>
          <cell r="AS8968">
            <v>42731</v>
          </cell>
          <cell r="AT8968" t="str">
            <v>SD Reservado Mantenimiento Periódico IDU Local EJECUCION SITP 2016 -</v>
          </cell>
          <cell r="AU8968">
            <v>0</v>
          </cell>
          <cell r="AV8968" t="str">
            <v>RESERVADO IDU</v>
          </cell>
        </row>
        <row r="8969">
          <cell r="AP8969">
            <v>422035</v>
          </cell>
          <cell r="AQ8969">
            <v>18005451</v>
          </cell>
          <cell r="AR8969">
            <v>18</v>
          </cell>
          <cell r="AS8969">
            <v>42731</v>
          </cell>
          <cell r="AT8969" t="str">
            <v>SD Reservado Mantenimiento Periódico IDU Circuito Movilidad EJECUCION SITP 2016 -</v>
          </cell>
          <cell r="AU8969">
            <v>0</v>
          </cell>
          <cell r="AV8969" t="str">
            <v>RESERVADO IDU</v>
          </cell>
        </row>
        <row r="8970">
          <cell r="AP8970">
            <v>422050</v>
          </cell>
          <cell r="AQ8970">
            <v>18005456</v>
          </cell>
          <cell r="AR8970">
            <v>18</v>
          </cell>
          <cell r="AS8970">
            <v>42731</v>
          </cell>
          <cell r="AT8970" t="str">
            <v>SD Reservado Mantenimiento Periódico IDU Local EJECUCION SITP 2016 -</v>
          </cell>
          <cell r="AU8970">
            <v>0</v>
          </cell>
          <cell r="AV8970" t="str">
            <v>RESERVADO IDU</v>
          </cell>
        </row>
        <row r="8971">
          <cell r="AP8971">
            <v>422053</v>
          </cell>
          <cell r="AQ8971">
            <v>18005457</v>
          </cell>
          <cell r="AR8971">
            <v>18</v>
          </cell>
          <cell r="AS8971">
            <v>42731</v>
          </cell>
          <cell r="AT8971" t="str">
            <v>SD Reservado Mantenimiento Rutinario IDU Circuito Movilidad EJECUCION SITP 2016 -</v>
          </cell>
          <cell r="AU8971">
            <v>0</v>
          </cell>
          <cell r="AV8971" t="str">
            <v>RESERVADO IDU</v>
          </cell>
        </row>
        <row r="8972">
          <cell r="AP8972">
            <v>422056</v>
          </cell>
          <cell r="AQ8972">
            <v>18005458</v>
          </cell>
          <cell r="AR8972">
            <v>18</v>
          </cell>
          <cell r="AS8972">
            <v>42313</v>
          </cell>
          <cell r="AT8972" t="str">
            <v>CONV-011-2011 Terminado Acciones de Movilidad IDU Local  -</v>
          </cell>
          <cell r="AU8972">
            <v>0</v>
          </cell>
          <cell r="AV8972" t="str">
            <v>sc</v>
          </cell>
        </row>
        <row r="8973">
          <cell r="AP8973">
            <v>422074</v>
          </cell>
          <cell r="AQ8973">
            <v>18005464</v>
          </cell>
          <cell r="AR8973">
            <v>18</v>
          </cell>
          <cell r="AS8973">
            <v>42731</v>
          </cell>
          <cell r="AT8973" t="str">
            <v>SD Reservado Mantenimiento Periódico IDU Circuito Movilidad EJECUCION SITP 2016 -</v>
          </cell>
          <cell r="AU8973">
            <v>0</v>
          </cell>
          <cell r="AV8973" t="str">
            <v>RESERVADO IDU</v>
          </cell>
        </row>
        <row r="8974">
          <cell r="AP8974">
            <v>422080</v>
          </cell>
          <cell r="AQ8974">
            <v>18005466</v>
          </cell>
          <cell r="AR8974">
            <v>18</v>
          </cell>
          <cell r="AS8974">
            <v>42731</v>
          </cell>
          <cell r="AT8974" t="str">
            <v>SD Reservado Mantenimiento Rutinario IDU Local EJECUCION SITP 2016 -</v>
          </cell>
          <cell r="AU8974">
            <v>0</v>
          </cell>
          <cell r="AV8974" t="str">
            <v>RESERVADO IDU</v>
          </cell>
        </row>
        <row r="8975">
          <cell r="AP8975">
            <v>422098</v>
          </cell>
          <cell r="AQ8975">
            <v>18005473</v>
          </cell>
          <cell r="AR8975">
            <v>18</v>
          </cell>
          <cell r="AS8975">
            <v>42731</v>
          </cell>
          <cell r="AT8975" t="str">
            <v>SD Reservado Mantenimiento Rutinario IDU Circuito Movilidad EJECUCION SITP 2016 -</v>
          </cell>
          <cell r="AU8975">
            <v>0</v>
          </cell>
          <cell r="AV8975" t="str">
            <v>RESERVADO IDU</v>
          </cell>
        </row>
        <row r="8976">
          <cell r="AP8976">
            <v>422110</v>
          </cell>
          <cell r="AQ8976">
            <v>18005477</v>
          </cell>
          <cell r="AR8976">
            <v>18</v>
          </cell>
          <cell r="AS8976">
            <v>42731</v>
          </cell>
          <cell r="AT8976" t="str">
            <v>SD Reservado Rehabilitación IDU Circuito Movilidad EJECUCION SITP 2016 -</v>
          </cell>
          <cell r="AU8976">
            <v>0</v>
          </cell>
          <cell r="AV8976" t="str">
            <v>RESERVADO IDU</v>
          </cell>
        </row>
        <row r="8977">
          <cell r="AP8977">
            <v>422146</v>
          </cell>
          <cell r="AQ8977">
            <v>18005489</v>
          </cell>
          <cell r="AR8977">
            <v>18</v>
          </cell>
          <cell r="AS8977">
            <v>42731</v>
          </cell>
          <cell r="AT8977" t="str">
            <v>SD Reservado Mantenimiento Rutinario IDU Circuito Movilidad EJECUCION SITP 2016 -</v>
          </cell>
          <cell r="AU8977">
            <v>0</v>
          </cell>
          <cell r="AV8977" t="str">
            <v>RESERVADO IDU</v>
          </cell>
        </row>
        <row r="8978">
          <cell r="AP8978">
            <v>422167</v>
          </cell>
          <cell r="AQ8978">
            <v>18005496</v>
          </cell>
          <cell r="AR8978">
            <v>18</v>
          </cell>
          <cell r="AS8978">
            <v>42731</v>
          </cell>
          <cell r="AT8978" t="str">
            <v>SD Reservado Mantenimiento Rutinario IDU Circuito Movilidad EJECUCION SITP 2016 -</v>
          </cell>
          <cell r="AU8978">
            <v>0</v>
          </cell>
          <cell r="AV8978" t="str">
            <v>RESERVADO IDU</v>
          </cell>
        </row>
        <row r="8979">
          <cell r="AP8979">
            <v>422170</v>
          </cell>
          <cell r="AQ8979">
            <v>18005497</v>
          </cell>
          <cell r="AR8979">
            <v>18</v>
          </cell>
          <cell r="AS8979">
            <v>42731</v>
          </cell>
          <cell r="AT8979" t="str">
            <v>SD Reservado Mantenimiento Rutinario IDU Intermedia EJECUCION SITP 2016 -</v>
          </cell>
          <cell r="AU8979">
            <v>0</v>
          </cell>
          <cell r="AV8979" t="str">
            <v>RESERVADO IDU</v>
          </cell>
        </row>
        <row r="8980">
          <cell r="AP8980">
            <v>422194</v>
          </cell>
          <cell r="AQ8980">
            <v>18005505</v>
          </cell>
          <cell r="AR8980">
            <v>18</v>
          </cell>
          <cell r="AS8980">
            <v>42731</v>
          </cell>
          <cell r="AT8980" t="str">
            <v>SD Reservado Mantenimiento Rutinario IDU Circuito Movilidad EJECUCION SITP 2016 -</v>
          </cell>
          <cell r="AU8980">
            <v>0</v>
          </cell>
          <cell r="AV8980" t="str">
            <v>RESERVADO IDU</v>
          </cell>
        </row>
        <row r="8981">
          <cell r="AP8981">
            <v>422227</v>
          </cell>
          <cell r="AQ8981">
            <v>18005516</v>
          </cell>
          <cell r="AR8981">
            <v>18</v>
          </cell>
          <cell r="AS8981">
            <v>42731</v>
          </cell>
          <cell r="AT8981" t="str">
            <v>SD Reservado Mantenimiento Periódico IDU Circuito Movilidad EJECUCION SITP 2016 -</v>
          </cell>
          <cell r="AU8981">
            <v>0</v>
          </cell>
          <cell r="AV8981" t="str">
            <v>RESERVADO IDU</v>
          </cell>
        </row>
        <row r="8982">
          <cell r="AP8982">
            <v>422254</v>
          </cell>
          <cell r="AQ8982">
            <v>18005525</v>
          </cell>
          <cell r="AR8982">
            <v>18</v>
          </cell>
          <cell r="AS8982">
            <v>42313</v>
          </cell>
          <cell r="AT8982" t="str">
            <v>CONV-011-2011 Terminado Acciones de Movilidad IDU Arterial  -</v>
          </cell>
          <cell r="AU8982">
            <v>0</v>
          </cell>
          <cell r="AV8982" t="str">
            <v>sc</v>
          </cell>
        </row>
        <row r="8983">
          <cell r="AP8983">
            <v>422269</v>
          </cell>
          <cell r="AQ8983">
            <v>18005530</v>
          </cell>
          <cell r="AR8983">
            <v>18</v>
          </cell>
          <cell r="AS8983">
            <v>42731</v>
          </cell>
          <cell r="AT8983" t="str">
            <v>SD Reservado Mantenimiento Periódico IDU Circuito Movilidad EJECUCION SITP 2016 -</v>
          </cell>
          <cell r="AU8983">
            <v>0</v>
          </cell>
          <cell r="AV8983" t="str">
            <v>RESERVADO IDU</v>
          </cell>
        </row>
        <row r="8984">
          <cell r="AP8984">
            <v>422287</v>
          </cell>
          <cell r="AQ8984">
            <v>18005538</v>
          </cell>
          <cell r="AR8984">
            <v>18</v>
          </cell>
          <cell r="AS8984">
            <v>42731</v>
          </cell>
          <cell r="AT8984" t="str">
            <v>SD Reservado Mantenimiento Rutinario IDU Circuito Movilidad EJECUCION SITP 2016 -</v>
          </cell>
          <cell r="AU8984">
            <v>0</v>
          </cell>
          <cell r="AV8984" t="str">
            <v>RESERVADO IDU</v>
          </cell>
        </row>
        <row r="8985">
          <cell r="AP8985">
            <v>422338</v>
          </cell>
          <cell r="AQ8985">
            <v>18005560</v>
          </cell>
          <cell r="AR8985">
            <v>18</v>
          </cell>
          <cell r="AS8985">
            <v>42731</v>
          </cell>
          <cell r="AT8985" t="str">
            <v>SD Reservado Mantenimiento Rutinario IDU Local EJECUCION SITP 2016 -</v>
          </cell>
          <cell r="AU8985">
            <v>0</v>
          </cell>
          <cell r="AV8985" t="str">
            <v>RESERVADO IDU</v>
          </cell>
        </row>
        <row r="8986">
          <cell r="AP8986">
            <v>422347</v>
          </cell>
          <cell r="AQ8986">
            <v>18005563</v>
          </cell>
          <cell r="AR8986">
            <v>18</v>
          </cell>
          <cell r="AS8986">
            <v>42731</v>
          </cell>
          <cell r="AT8986" t="str">
            <v>SD Reservado Mantenimiento Periódico IDU Circuito Movilidad EJECUCION SITP 2016 -</v>
          </cell>
          <cell r="AU8986">
            <v>0</v>
          </cell>
          <cell r="AV8986" t="str">
            <v>RESERVADO IDU</v>
          </cell>
        </row>
        <row r="8987">
          <cell r="AP8987">
            <v>422362</v>
          </cell>
          <cell r="AQ8987">
            <v>18005570</v>
          </cell>
          <cell r="AR8987">
            <v>18</v>
          </cell>
          <cell r="AS8987">
            <v>42731</v>
          </cell>
          <cell r="AT8987" t="str">
            <v>SD Reservado Mantenimiento Periódico IDU Circuito Movilidad EJECUCION SITP 2016 -</v>
          </cell>
          <cell r="AU8987">
            <v>0</v>
          </cell>
          <cell r="AV8987" t="str">
            <v>RESERVADO IDU</v>
          </cell>
        </row>
        <row r="8988">
          <cell r="AP8988">
            <v>422380</v>
          </cell>
          <cell r="AQ8988">
            <v>18005578</v>
          </cell>
          <cell r="AR8988">
            <v>18</v>
          </cell>
          <cell r="AS8988">
            <v>42731</v>
          </cell>
          <cell r="AT8988" t="str">
            <v>SD Reservado Mantenimiento Periódico IDU Circuito Movilidad EJECUCION SITP 2016 -</v>
          </cell>
          <cell r="AU8988">
            <v>0</v>
          </cell>
          <cell r="AV8988" t="str">
            <v>RESERVADO IDU</v>
          </cell>
        </row>
        <row r="8989">
          <cell r="AP8989">
            <v>422383</v>
          </cell>
          <cell r="AQ8989">
            <v>18005579</v>
          </cell>
          <cell r="AR8989">
            <v>18</v>
          </cell>
          <cell r="AS8989">
            <v>42731</v>
          </cell>
          <cell r="AT8989" t="str">
            <v>SD Reservado Mantenimiento Rutinario IDU Circuito Movilidad EJECUCION SITP 2016 -</v>
          </cell>
          <cell r="AU8989">
            <v>0</v>
          </cell>
          <cell r="AV8989" t="str">
            <v>RESERVADO IDU</v>
          </cell>
        </row>
        <row r="8990">
          <cell r="AP8990">
            <v>422421</v>
          </cell>
          <cell r="AQ8990">
            <v>18005597</v>
          </cell>
          <cell r="AR8990">
            <v>18</v>
          </cell>
          <cell r="AS8990">
            <v>42313</v>
          </cell>
          <cell r="AT8990" t="str">
            <v>CONV-011-2011 Terminado Acciones de Movilidad IDU Arterial  -</v>
          </cell>
          <cell r="AU8990">
            <v>0</v>
          </cell>
          <cell r="AV8990" t="str">
            <v>sc</v>
          </cell>
        </row>
        <row r="8991">
          <cell r="AP8991">
            <v>422424</v>
          </cell>
          <cell r="AQ8991">
            <v>18005598</v>
          </cell>
          <cell r="AR8991">
            <v>18</v>
          </cell>
          <cell r="AS8991">
            <v>42731</v>
          </cell>
          <cell r="AT8991" t="str">
            <v>SD Reservado Mantenimiento Periódico IDU Circuito Movilidad EJECUCION SITP 2016 -</v>
          </cell>
          <cell r="AU8991">
            <v>0</v>
          </cell>
          <cell r="AV8991" t="str">
            <v>RESERVADO IDU</v>
          </cell>
        </row>
        <row r="8992">
          <cell r="AP8992">
            <v>422430</v>
          </cell>
          <cell r="AQ8992">
            <v>18005600</v>
          </cell>
          <cell r="AR8992">
            <v>18</v>
          </cell>
          <cell r="AS8992">
            <v>42731</v>
          </cell>
          <cell r="AT8992" t="str">
            <v>SD Reservado Mantenimiento Periódico IDU Circuito Movilidad EJECUCION SITP 2016 -</v>
          </cell>
          <cell r="AU8992">
            <v>0</v>
          </cell>
          <cell r="AV8992" t="str">
            <v>RESERVADO IDU</v>
          </cell>
        </row>
        <row r="8993">
          <cell r="AP8993">
            <v>422436</v>
          </cell>
          <cell r="AQ8993">
            <v>18005602</v>
          </cell>
          <cell r="AR8993">
            <v>18</v>
          </cell>
          <cell r="AS8993">
            <v>42731</v>
          </cell>
          <cell r="AT8993" t="str">
            <v>SD Reservado Mantenimiento Periódico IDU Circuito Movilidad EJECUCION SITP 2016 -</v>
          </cell>
          <cell r="AU8993">
            <v>0</v>
          </cell>
          <cell r="AV8993" t="str">
            <v>RESERVADO IDU</v>
          </cell>
        </row>
        <row r="8994">
          <cell r="AP8994">
            <v>422466</v>
          </cell>
          <cell r="AQ8994">
            <v>18005617</v>
          </cell>
          <cell r="AR8994">
            <v>18</v>
          </cell>
          <cell r="AS8994">
            <v>42731</v>
          </cell>
          <cell r="AT8994" t="str">
            <v>SD Reservado Mantenimiento Periódico IDU Circuito Movilidad EJECUCION SITP 2016 -</v>
          </cell>
          <cell r="AU8994">
            <v>0</v>
          </cell>
          <cell r="AV8994" t="str">
            <v>RESERVADO IDU</v>
          </cell>
        </row>
        <row r="8995">
          <cell r="AP8995">
            <v>422496</v>
          </cell>
          <cell r="AQ8995">
            <v>18005628</v>
          </cell>
          <cell r="AR8995">
            <v>18</v>
          </cell>
          <cell r="AS8995">
            <v>42731</v>
          </cell>
          <cell r="AT8995" t="str">
            <v>SD Reservado Mantenimiento Rutinario IDU Circuito Movilidad EJECUCION SITP 2016 -</v>
          </cell>
          <cell r="AU8995">
            <v>0</v>
          </cell>
          <cell r="AV8995" t="str">
            <v>RESERVADO IDU</v>
          </cell>
        </row>
        <row r="8996">
          <cell r="AP8996">
            <v>422544</v>
          </cell>
          <cell r="AQ8996">
            <v>18005645</v>
          </cell>
          <cell r="AR8996">
            <v>18</v>
          </cell>
          <cell r="AS8996">
            <v>42731</v>
          </cell>
          <cell r="AT8996" t="str">
            <v>SD Reservado Mantenimiento Periódico IDU Circuito Movilidad EJECUCION SITP 2016 -</v>
          </cell>
          <cell r="AU8996">
            <v>0</v>
          </cell>
          <cell r="AV8996" t="str">
            <v>RESERVADO IDU</v>
          </cell>
        </row>
        <row r="8997">
          <cell r="AP8997">
            <v>422580</v>
          </cell>
          <cell r="AQ8997">
            <v>18005658</v>
          </cell>
          <cell r="AR8997">
            <v>18</v>
          </cell>
          <cell r="AS8997">
            <v>42731</v>
          </cell>
          <cell r="AT8997" t="str">
            <v>SD Reservado Mantenimiento Periódico IDU Circuito Movilidad EJECUCION SITP 2016 -</v>
          </cell>
          <cell r="AU8997">
            <v>0</v>
          </cell>
          <cell r="AV8997" t="str">
            <v>RESERVADO IDU</v>
          </cell>
        </row>
        <row r="8998">
          <cell r="AP8998">
            <v>422634</v>
          </cell>
          <cell r="AQ8998">
            <v>18005681</v>
          </cell>
          <cell r="AR8998">
            <v>18</v>
          </cell>
          <cell r="AS8998">
            <v>42731</v>
          </cell>
          <cell r="AT8998" t="str">
            <v>SD Reservado Mantenimiento Periódico IDU Local EJECUCION SITP 2016 -</v>
          </cell>
          <cell r="AU8998">
            <v>0</v>
          </cell>
          <cell r="AV8998" t="str">
            <v>RESERVADO IDU</v>
          </cell>
        </row>
        <row r="8999">
          <cell r="AP8999">
            <v>422688</v>
          </cell>
          <cell r="AQ8999">
            <v>18005700</v>
          </cell>
          <cell r="AR8999">
            <v>18</v>
          </cell>
          <cell r="AS8999">
            <v>42731</v>
          </cell>
          <cell r="AT8999" t="str">
            <v>SD Reservado Mantenimiento Periódico IDU Circuito Movilidad EJECUCION SITP 2016 -</v>
          </cell>
          <cell r="AU8999">
            <v>0</v>
          </cell>
          <cell r="AV8999" t="str">
            <v>RESERVADO IDU</v>
          </cell>
        </row>
        <row r="9000">
          <cell r="AP9000">
            <v>422724</v>
          </cell>
          <cell r="AQ9000">
            <v>18005716</v>
          </cell>
          <cell r="AR9000">
            <v>18</v>
          </cell>
          <cell r="AS9000">
            <v>42731</v>
          </cell>
          <cell r="AT9000" t="str">
            <v>SD Reservado Mantenimiento Periódico IDU Circuito Movilidad EJECUCION SITP 2016 -</v>
          </cell>
          <cell r="AU9000">
            <v>0</v>
          </cell>
          <cell r="AV9000" t="str">
            <v>RESERVADO IDU</v>
          </cell>
        </row>
        <row r="9001">
          <cell r="AP9001">
            <v>422847</v>
          </cell>
          <cell r="AQ9001">
            <v>18005770</v>
          </cell>
          <cell r="AR9001">
            <v>18</v>
          </cell>
          <cell r="AS9001">
            <v>42731</v>
          </cell>
          <cell r="AT9001" t="str">
            <v>SD Reservado Mantenimiento Rutinario IDU Circuito Movilidad EJECUCION SITP 2016 -</v>
          </cell>
          <cell r="AU9001">
            <v>0</v>
          </cell>
          <cell r="AV9001" t="str">
            <v>RESERVADO IDU</v>
          </cell>
        </row>
        <row r="9002">
          <cell r="AP9002">
            <v>423234</v>
          </cell>
          <cell r="AQ9002">
            <v>18005940</v>
          </cell>
          <cell r="AR9002">
            <v>18</v>
          </cell>
          <cell r="AS9002">
            <v>42731</v>
          </cell>
          <cell r="AT9002" t="str">
            <v>SD Reservado Mantenimiento Rutinario IDU Circuito Movilidad EJECUCION SITP 2016 -</v>
          </cell>
          <cell r="AU9002">
            <v>0</v>
          </cell>
          <cell r="AV9002" t="str">
            <v>RESERVADO IDU</v>
          </cell>
        </row>
        <row r="9003">
          <cell r="AP9003">
            <v>423309</v>
          </cell>
          <cell r="AQ9003">
            <v>18005970</v>
          </cell>
          <cell r="AR9003">
            <v>18</v>
          </cell>
          <cell r="AS9003">
            <v>42731</v>
          </cell>
          <cell r="AT9003" t="str">
            <v>SD Reservado Mantenimiento Rutinario IDU Circuito Movilidad EJECUCION SITP 2016 -</v>
          </cell>
          <cell r="AU9003">
            <v>0</v>
          </cell>
          <cell r="AV9003" t="str">
            <v>RESERVADO IDU</v>
          </cell>
        </row>
        <row r="9004">
          <cell r="AP9004">
            <v>423405</v>
          </cell>
          <cell r="AQ9004">
            <v>18006014</v>
          </cell>
          <cell r="AR9004">
            <v>18</v>
          </cell>
          <cell r="AS9004">
            <v>42313</v>
          </cell>
          <cell r="AT9004" t="str">
            <v>CONV-011-2011 Terminado Mantenimiento Periódico IDU Local  -</v>
          </cell>
          <cell r="AU9004">
            <v>0</v>
          </cell>
          <cell r="AV9004" t="str">
            <v>sc</v>
          </cell>
        </row>
        <row r="9005">
          <cell r="AP9005">
            <v>423443</v>
          </cell>
          <cell r="AQ9005">
            <v>18006030</v>
          </cell>
          <cell r="AR9005">
            <v>18</v>
          </cell>
          <cell r="AS9005">
            <v>42313</v>
          </cell>
          <cell r="AT9005" t="str">
            <v>CONV-011-2011 Terminado Mantenimiento Periódico IDU Local  -</v>
          </cell>
          <cell r="AU9005">
            <v>0</v>
          </cell>
          <cell r="AV9005" t="str">
            <v>sc</v>
          </cell>
        </row>
        <row r="9006">
          <cell r="AP9006">
            <v>423458</v>
          </cell>
          <cell r="AQ9006">
            <v>18006038</v>
          </cell>
          <cell r="AR9006">
            <v>18</v>
          </cell>
          <cell r="AS9006">
            <v>42313</v>
          </cell>
          <cell r="AT9006" t="str">
            <v>CONV-011-2011 Terminado Acciones de Movilidad IDU Circuito Movilidad  -</v>
          </cell>
          <cell r="AU9006">
            <v>0</v>
          </cell>
          <cell r="AV9006" t="str">
            <v>sc</v>
          </cell>
        </row>
        <row r="9007">
          <cell r="AP9007">
            <v>423514</v>
          </cell>
          <cell r="AQ9007">
            <v>18006059</v>
          </cell>
          <cell r="AR9007">
            <v>18</v>
          </cell>
          <cell r="AS9007">
            <v>42313</v>
          </cell>
          <cell r="AT9007" t="str">
            <v>CONV-011-2011 Terminado Mantenimiento Periódico IDU Local  -</v>
          </cell>
          <cell r="AU9007">
            <v>0</v>
          </cell>
          <cell r="AV9007" t="str">
            <v>sc</v>
          </cell>
        </row>
        <row r="9008">
          <cell r="AP9008">
            <v>423562</v>
          </cell>
          <cell r="AQ9008">
            <v>18006081</v>
          </cell>
          <cell r="AR9008">
            <v>18</v>
          </cell>
          <cell r="AS9008">
            <v>42313</v>
          </cell>
          <cell r="AT9008" t="str">
            <v>CONV-011-2011 Terminado Acciones de Movilidad IDU Circuito Movilidad  -</v>
          </cell>
          <cell r="AU9008">
            <v>0</v>
          </cell>
          <cell r="AV9008" t="str">
            <v>sc</v>
          </cell>
        </row>
        <row r="9009">
          <cell r="AP9009">
            <v>423606</v>
          </cell>
          <cell r="AQ9009">
            <v>18006097</v>
          </cell>
          <cell r="AR9009">
            <v>18</v>
          </cell>
          <cell r="AS9009">
            <v>42313</v>
          </cell>
          <cell r="AT9009" t="str">
            <v>CONV-011-2011 Terminado Acciones de Movilidad IDU Circuito Movilidad  -</v>
          </cell>
          <cell r="AU9009">
            <v>0</v>
          </cell>
          <cell r="AV9009" t="str">
            <v>sc</v>
          </cell>
        </row>
        <row r="9010">
          <cell r="AP9010">
            <v>423804</v>
          </cell>
          <cell r="AQ9010">
            <v>18006173</v>
          </cell>
          <cell r="AR9010">
            <v>18</v>
          </cell>
          <cell r="AS9010">
            <v>42313</v>
          </cell>
          <cell r="AT9010" t="str">
            <v>CONV-011-2011 Terminado Mantenimiento Periódico IDU Local  -</v>
          </cell>
          <cell r="AU9010">
            <v>0</v>
          </cell>
          <cell r="AV9010" t="str">
            <v>sc</v>
          </cell>
        </row>
        <row r="9011">
          <cell r="AP9011">
            <v>424114</v>
          </cell>
          <cell r="AQ9011">
            <v>18006294</v>
          </cell>
          <cell r="AR9011">
            <v>18</v>
          </cell>
          <cell r="AS9011">
            <v>42313</v>
          </cell>
          <cell r="AT9011" t="str">
            <v>CONV-011-2011 Terminado Acciones de Movilidad IDU Circuito Movilidad  -</v>
          </cell>
          <cell r="AU9011">
            <v>0</v>
          </cell>
          <cell r="AV9011" t="str">
            <v>sc</v>
          </cell>
        </row>
        <row r="9012">
          <cell r="AP9012">
            <v>424651</v>
          </cell>
          <cell r="AQ9012">
            <v>18006837</v>
          </cell>
          <cell r="AR9012">
            <v>18</v>
          </cell>
          <cell r="AS9012">
            <v>42313</v>
          </cell>
          <cell r="AT9012" t="str">
            <v>CONV-011-2011 Terminado Acciones de Movilidad IDU Arterial  -</v>
          </cell>
          <cell r="AU9012">
            <v>0</v>
          </cell>
          <cell r="AV9012" t="str">
            <v>CRA 10 ARTERIAL</v>
          </cell>
        </row>
        <row r="9013">
          <cell r="AP9013">
            <v>424657</v>
          </cell>
          <cell r="AQ9013">
            <v>18006839</v>
          </cell>
          <cell r="AR9013">
            <v>18</v>
          </cell>
          <cell r="AS9013">
            <v>42313</v>
          </cell>
          <cell r="AT9013" t="str">
            <v>CONV-011-2011 Terminado Acciones de Movilidad IDU Arterial  -</v>
          </cell>
          <cell r="AU9013">
            <v>0</v>
          </cell>
          <cell r="AV9013" t="str">
            <v>CRA 10 ARTERIAL</v>
          </cell>
        </row>
        <row r="9014">
          <cell r="AP9014">
            <v>424660</v>
          </cell>
          <cell r="AQ9014">
            <v>18006840</v>
          </cell>
          <cell r="AR9014">
            <v>18</v>
          </cell>
          <cell r="AS9014">
            <v>42313</v>
          </cell>
          <cell r="AT9014" t="str">
            <v>CONV-011-2011 Terminado Acciones de Movilidad IDU Arterial  -</v>
          </cell>
          <cell r="AU9014">
            <v>0</v>
          </cell>
          <cell r="AV9014" t="str">
            <v>CRA 10 ARTERIAL</v>
          </cell>
        </row>
        <row r="9015">
          <cell r="AP9015">
            <v>424663</v>
          </cell>
          <cell r="AQ9015">
            <v>18006841</v>
          </cell>
          <cell r="AR9015">
            <v>18</v>
          </cell>
          <cell r="AS9015">
            <v>42313</v>
          </cell>
          <cell r="AT9015" t="str">
            <v>CONV-011-2011 Terminado Acciones de Movilidad IDU Arterial  -</v>
          </cell>
          <cell r="AU9015">
            <v>0</v>
          </cell>
          <cell r="AV9015" t="str">
            <v>CRA 10 ARTERIAL</v>
          </cell>
        </row>
        <row r="9016">
          <cell r="AP9016">
            <v>424681</v>
          </cell>
          <cell r="AQ9016">
            <v>18006847</v>
          </cell>
          <cell r="AR9016">
            <v>18</v>
          </cell>
          <cell r="AS9016">
            <v>42313</v>
          </cell>
          <cell r="AT9016" t="str">
            <v>CONV-011-2011 Terminado Rehabilitación IDU Arterial  -</v>
          </cell>
          <cell r="AU9016">
            <v>0</v>
          </cell>
          <cell r="AV9016" t="str">
            <v>sc</v>
          </cell>
        </row>
        <row r="9017">
          <cell r="AP9017">
            <v>424684</v>
          </cell>
          <cell r="AQ9017">
            <v>18006848</v>
          </cell>
          <cell r="AR9017">
            <v>18</v>
          </cell>
          <cell r="AS9017">
            <v>42313</v>
          </cell>
          <cell r="AT9017" t="str">
            <v>CONV-011-2011 Terminado Acciones de Movilidad IDU Arterial  -</v>
          </cell>
          <cell r="AU9017">
            <v>0</v>
          </cell>
          <cell r="AV9017" t="str">
            <v>sc</v>
          </cell>
        </row>
        <row r="9018">
          <cell r="AP9018">
            <v>472774</v>
          </cell>
          <cell r="AQ9018">
            <v>18006872</v>
          </cell>
          <cell r="AR9018">
            <v>18</v>
          </cell>
          <cell r="AS9018">
            <v>42786</v>
          </cell>
          <cell r="AT9018" t="str">
            <v>COP-71-2016 Reservado Conservacion FDL RAFAEL URIBE URIBE Circuito Movilidad SD -</v>
          </cell>
          <cell r="AU9018">
            <v>0</v>
          </cell>
          <cell r="AV9018" t="str">
            <v>VIABLE</v>
          </cell>
        </row>
        <row r="9019">
          <cell r="AP9019">
            <v>472787</v>
          </cell>
          <cell r="AQ9019">
            <v>18006890</v>
          </cell>
          <cell r="AR9019">
            <v>18</v>
          </cell>
          <cell r="AS9019">
            <v>42313</v>
          </cell>
          <cell r="AT9019" t="str">
            <v>CONV-011-2011 Terminado Acciones de Movilidad IDU Circuito Movilidad  -</v>
          </cell>
          <cell r="AU9019">
            <v>0</v>
          </cell>
          <cell r="AV9019" t="str">
            <v>sc</v>
          </cell>
        </row>
        <row r="9020">
          <cell r="AP9020">
            <v>472788</v>
          </cell>
          <cell r="AQ9020">
            <v>18006890</v>
          </cell>
          <cell r="AR9020">
            <v>18</v>
          </cell>
          <cell r="AS9020">
            <v>42667</v>
          </cell>
          <cell r="AT9020" t="str">
            <v>SD Terminado Mantenimiento Periódico UAERMV Circuito Movilidad SD Intervenida 05/03/2013 Reporte depuración ejecución UMV-</v>
          </cell>
          <cell r="AU9020">
            <v>0</v>
          </cell>
          <cell r="AV9020" t="str">
            <v>sc</v>
          </cell>
        </row>
        <row r="9021">
          <cell r="AP9021">
            <v>472789</v>
          </cell>
          <cell r="AQ9021">
            <v>18006891</v>
          </cell>
          <cell r="AR9021">
            <v>18</v>
          </cell>
          <cell r="AS9021">
            <v>42313</v>
          </cell>
          <cell r="AT9021" t="str">
            <v>CONV-011-2011 Terminado Acciones de Movilidad IDU Circuito Movilidad  -</v>
          </cell>
          <cell r="AU9021">
            <v>0</v>
          </cell>
          <cell r="AV9021" t="str">
            <v>sc</v>
          </cell>
        </row>
        <row r="9022">
          <cell r="AP9022">
            <v>472796</v>
          </cell>
          <cell r="AQ9022">
            <v>18006896</v>
          </cell>
          <cell r="AR9022">
            <v>18</v>
          </cell>
          <cell r="AS9022">
            <v>42313</v>
          </cell>
          <cell r="AT9022" t="str">
            <v>CONV-011-2011 Terminado Acciones de Movilidad IDU Circuito Movilidad  -</v>
          </cell>
          <cell r="AU9022">
            <v>0</v>
          </cell>
          <cell r="AV9022" t="str">
            <v>sc</v>
          </cell>
        </row>
        <row r="9023">
          <cell r="AP9023">
            <v>472797</v>
          </cell>
          <cell r="AQ9023">
            <v>18006898</v>
          </cell>
          <cell r="AR9023">
            <v>18</v>
          </cell>
          <cell r="AS9023">
            <v>42313</v>
          </cell>
          <cell r="AT9023" t="str">
            <v>CONV-011-2011 Terminado Acciones de Movilidad IDU Circuito Movilidad  -</v>
          </cell>
          <cell r="AU9023">
            <v>0</v>
          </cell>
          <cell r="AV9023" t="str">
            <v>sc</v>
          </cell>
        </row>
        <row r="9024">
          <cell r="AP9024">
            <v>472798</v>
          </cell>
          <cell r="AQ9024">
            <v>18006898</v>
          </cell>
          <cell r="AR9024">
            <v>18</v>
          </cell>
          <cell r="AS9024">
            <v>42667</v>
          </cell>
          <cell r="AT9024" t="str">
            <v>SD Terminado Mantenimiento Periódico UAERMV Circuito Movilidad SD Intervenida 22/02/2013 Reporte depuración ejecución UMV-</v>
          </cell>
          <cell r="AU9024">
            <v>0</v>
          </cell>
          <cell r="AV9024" t="str">
            <v>sc</v>
          </cell>
        </row>
        <row r="9025">
          <cell r="AP9025">
            <v>472799</v>
          </cell>
          <cell r="AQ9025">
            <v>18006899</v>
          </cell>
          <cell r="AR9025">
            <v>18</v>
          </cell>
          <cell r="AS9025">
            <v>42762</v>
          </cell>
          <cell r="AT9025" t="str">
            <v>SD Terminado Acciones de Movilidad UAERMV Circuito Movilidad Salvando Vidas -</v>
          </cell>
          <cell r="AU9025">
            <v>0</v>
          </cell>
          <cell r="AV9025" t="str">
            <v>sc</v>
          </cell>
        </row>
        <row r="9026">
          <cell r="AP9026">
            <v>472800</v>
          </cell>
          <cell r="AQ9026">
            <v>18006900</v>
          </cell>
          <cell r="AR9026">
            <v>18</v>
          </cell>
          <cell r="AS9026">
            <v>41579</v>
          </cell>
          <cell r="AT9026" t="str">
            <v>SD Terminado Mantenimiento Periódico UAERMV Circuito Movilidad  -</v>
          </cell>
          <cell r="AU9026">
            <v>0</v>
          </cell>
          <cell r="AV9026" t="str">
            <v>sc</v>
          </cell>
        </row>
        <row r="9027">
          <cell r="AP9027">
            <v>472805</v>
          </cell>
          <cell r="AQ9027">
            <v>18006905</v>
          </cell>
          <cell r="AR9027">
            <v>18</v>
          </cell>
          <cell r="AS9027">
            <v>42313</v>
          </cell>
          <cell r="AT9027" t="str">
            <v>CONV-011-2011 Terminado Mantenimiento Periódico IDU Circuito Movilidad  -</v>
          </cell>
          <cell r="AU9027">
            <v>0</v>
          </cell>
          <cell r="AV9027" t="str">
            <v>sc</v>
          </cell>
        </row>
        <row r="9028">
          <cell r="AP9028">
            <v>472818</v>
          </cell>
          <cell r="AQ9028">
            <v>18006918</v>
          </cell>
          <cell r="AR9028">
            <v>18</v>
          </cell>
          <cell r="AS9028">
            <v>42313</v>
          </cell>
          <cell r="AT9028" t="str">
            <v>IDU-1804-2013 Terminado Mantenimiento Periódico IDU Arterial  -</v>
          </cell>
          <cell r="AU9028">
            <v>0</v>
          </cell>
          <cell r="AV9028" t="str">
            <v>sc</v>
          </cell>
        </row>
        <row r="9029">
          <cell r="AP9029">
            <v>472819</v>
          </cell>
          <cell r="AQ9029">
            <v>18006918</v>
          </cell>
          <cell r="AR9029">
            <v>18</v>
          </cell>
          <cell r="AS9029">
            <v>42313</v>
          </cell>
          <cell r="AT9029" t="str">
            <v>IDU-1804-2013 Terminado Mantenimiento Periódico IDU Arterial  -</v>
          </cell>
          <cell r="AU9029">
            <v>0</v>
          </cell>
          <cell r="AV9029" t="str">
            <v>sc</v>
          </cell>
        </row>
        <row r="9030">
          <cell r="AP9030">
            <v>472820</v>
          </cell>
          <cell r="AQ9030">
            <v>18006919</v>
          </cell>
          <cell r="AR9030">
            <v>18</v>
          </cell>
          <cell r="AS9030">
            <v>42313</v>
          </cell>
          <cell r="AT9030" t="str">
            <v>IDU-1804-2013 Terminado Mantenimiento Periódico IDU Arterial  -</v>
          </cell>
          <cell r="AU9030">
            <v>0</v>
          </cell>
          <cell r="AV9030" t="str">
            <v>sc</v>
          </cell>
        </row>
        <row r="9031">
          <cell r="AP9031">
            <v>472821</v>
          </cell>
          <cell r="AQ9031">
            <v>18006919</v>
          </cell>
          <cell r="AR9031">
            <v>18</v>
          </cell>
          <cell r="AS9031">
            <v>42313</v>
          </cell>
          <cell r="AT9031" t="str">
            <v>IDU-1804-2013 Terminado Mantenimiento Periódico IDU Arterial  -</v>
          </cell>
          <cell r="AU9031">
            <v>0</v>
          </cell>
          <cell r="AV9031" t="str">
            <v>sc</v>
          </cell>
        </row>
        <row r="9032">
          <cell r="AP9032">
            <v>472828</v>
          </cell>
          <cell r="AQ9032">
            <v>18006923</v>
          </cell>
          <cell r="AR9032">
            <v>18</v>
          </cell>
          <cell r="AS9032">
            <v>42313</v>
          </cell>
          <cell r="AT9032" t="str">
            <v>IDU-1804-2013 Terminado Mantenimiento Periódico IDU Arterial  -</v>
          </cell>
          <cell r="AU9032">
            <v>0</v>
          </cell>
          <cell r="AV9032" t="str">
            <v>sc</v>
          </cell>
        </row>
        <row r="9033">
          <cell r="AP9033">
            <v>472862</v>
          </cell>
          <cell r="AQ9033">
            <v>18006955</v>
          </cell>
          <cell r="AR9033">
            <v>18</v>
          </cell>
          <cell r="AS9033">
            <v>42313</v>
          </cell>
          <cell r="AT9033" t="str">
            <v>IDU-70-2008 Terminado Acciones de Movilidad IDU Arterial  -</v>
          </cell>
          <cell r="AU9033">
            <v>0</v>
          </cell>
          <cell r="AV9033" t="str">
            <v>sc</v>
          </cell>
        </row>
        <row r="9034">
          <cell r="AP9034">
            <v>473658</v>
          </cell>
          <cell r="AQ9034">
            <v>18006897</v>
          </cell>
          <cell r="AR9034">
            <v>18</v>
          </cell>
          <cell r="AS9034">
            <v>42667</v>
          </cell>
          <cell r="AT9034" t="str">
            <v>SD Terminado Mantenimiento Periódico UAERMV Circuito Movilidad SD Intervenida 08/03/2013 Reporte depuración ejecución UMV-</v>
          </cell>
          <cell r="AU9034">
            <v>0</v>
          </cell>
          <cell r="AV9034" t="str">
            <v>sc</v>
          </cell>
        </row>
        <row r="9035">
          <cell r="AP9035">
            <v>473659</v>
          </cell>
          <cell r="AQ9035">
            <v>18006897</v>
          </cell>
          <cell r="AR9035">
            <v>18</v>
          </cell>
          <cell r="AS9035">
            <v>42313</v>
          </cell>
          <cell r="AT9035" t="str">
            <v>CONV-011-2011 Terminado Acciones de Movilidad IDU Circuito Movilidad  -</v>
          </cell>
          <cell r="AU9035">
            <v>0</v>
          </cell>
          <cell r="AV9035" t="str">
            <v>sc</v>
          </cell>
        </row>
        <row r="9036">
          <cell r="AP9036">
            <v>473662</v>
          </cell>
          <cell r="AQ9036">
            <v>18006881</v>
          </cell>
          <cell r="AR9036">
            <v>18</v>
          </cell>
          <cell r="AS9036">
            <v>42313</v>
          </cell>
          <cell r="AT9036" t="str">
            <v>IDU-64-2012 Terminado Reconstrucción IDU Circuito Movilidad  -Calzada2-POLIZA ESTABILIDAD ACTIVA</v>
          </cell>
          <cell r="AU9036">
            <v>43935</v>
          </cell>
          <cell r="AV9036" t="str">
            <v>sc</v>
          </cell>
        </row>
        <row r="9037">
          <cell r="AP9037">
            <v>473664</v>
          </cell>
          <cell r="AQ9037">
            <v>18006883</v>
          </cell>
          <cell r="AR9037">
            <v>18</v>
          </cell>
          <cell r="AS9037">
            <v>42313</v>
          </cell>
          <cell r="AT9037" t="str">
            <v>IDU-64-2012 Terminado Reconstrucción IDU Circuito Movilidad  -Calzada2-POLIZA ESTABILIDAD ACTIVA</v>
          </cell>
          <cell r="AU9037">
            <v>43935</v>
          </cell>
          <cell r="AV9037" t="str">
            <v>sc</v>
          </cell>
        </row>
        <row r="9038">
          <cell r="AP9038">
            <v>486339</v>
          </cell>
          <cell r="AQ9038">
            <v>18004981</v>
          </cell>
          <cell r="AR9038">
            <v>18</v>
          </cell>
          <cell r="AS9038">
            <v>42409</v>
          </cell>
          <cell r="AT9038" t="str">
            <v>IDU-1717-2014 Terminado Rehabilitación IDU Local  -</v>
          </cell>
          <cell r="AU9038">
            <v>0</v>
          </cell>
          <cell r="AV9038" t="str">
            <v>sc</v>
          </cell>
        </row>
        <row r="9039">
          <cell r="AP9039">
            <v>486554</v>
          </cell>
          <cell r="AQ9039">
            <v>18005564</v>
          </cell>
          <cell r="AR9039">
            <v>18</v>
          </cell>
          <cell r="AS9039">
            <v>42731</v>
          </cell>
          <cell r="AT9039" t="str">
            <v>SD Reservado Mantenimiento Rutinario IDU Circuito Movilidad EJECUCION SITP 2016 -</v>
          </cell>
          <cell r="AU9039">
            <v>0</v>
          </cell>
          <cell r="AV9039" t="str">
            <v>RESERVADO IDU</v>
          </cell>
        </row>
        <row r="9040">
          <cell r="AP9040">
            <v>506843</v>
          </cell>
          <cell r="AQ9040">
            <v>18002103</v>
          </cell>
          <cell r="AR9040">
            <v>18</v>
          </cell>
          <cell r="AS9040">
            <v>42313</v>
          </cell>
          <cell r="AT9040" t="str">
            <v>CONV-008-2011 Terminado Acciones de Movilidad IDU Arterial  -Calzada4-6-POLIZA ESTABILIDAD ACTIVA</v>
          </cell>
          <cell r="AU9040">
            <v>43065</v>
          </cell>
          <cell r="AV9040" t="str">
            <v>sc</v>
          </cell>
        </row>
        <row r="9041">
          <cell r="AP9041">
            <v>506845</v>
          </cell>
          <cell r="AQ9041">
            <v>18002103</v>
          </cell>
          <cell r="AR9041">
            <v>18</v>
          </cell>
          <cell r="AS9041">
            <v>41298</v>
          </cell>
          <cell r="AT9041" t="str">
            <v>CONV-008-2011 Terminado Mantenimiento Periódico UAERMV Arterial  -Calzada4-6-POLIZA ESTABILIDAD ACTIVA</v>
          </cell>
          <cell r="AU9041">
            <v>43065</v>
          </cell>
          <cell r="AV9041" t="str">
            <v>sc</v>
          </cell>
        </row>
        <row r="9042">
          <cell r="AP9042">
            <v>506847</v>
          </cell>
          <cell r="AQ9042">
            <v>18002103</v>
          </cell>
          <cell r="AR9042">
            <v>18</v>
          </cell>
          <cell r="AS9042">
            <v>41298</v>
          </cell>
          <cell r="AT9042" t="str">
            <v>CONV-008-2011 Terminado Mantenimiento Periódico UAERMV Arterial  -Calzada4-6-POLIZA ESTABILIDAD ACTIVA</v>
          </cell>
          <cell r="AU9042">
            <v>43065</v>
          </cell>
          <cell r="AV9042" t="str">
            <v>sc</v>
          </cell>
        </row>
        <row r="9043">
          <cell r="AP9043">
            <v>506849</v>
          </cell>
          <cell r="AQ9043">
            <v>18002103</v>
          </cell>
          <cell r="AR9043">
            <v>18</v>
          </cell>
          <cell r="AS9043">
            <v>41298</v>
          </cell>
          <cell r="AT9043" t="str">
            <v>CONV-008-2011 Terminado Mantenimiento Periódico UAERMV Arterial  -Calzada4-6-POLIZA ESTABILIDAD ACTIVA</v>
          </cell>
          <cell r="AU9043">
            <v>43065</v>
          </cell>
          <cell r="AV9043" t="str">
            <v>sc</v>
          </cell>
        </row>
        <row r="9044">
          <cell r="AP9044">
            <v>512198</v>
          </cell>
          <cell r="AQ9044">
            <v>4007434</v>
          </cell>
          <cell r="AR9044">
            <v>18</v>
          </cell>
          <cell r="AS9044">
            <v>42342</v>
          </cell>
          <cell r="AT9044" t="str">
            <v>IDU-135-2007 Terminado Construcción IDU Arterial  -Anden1-11-3 Calzada10-4-6-8 Ciclo2 Sep5-7-9-POLIZA ESTABILIDAD ACTIVA</v>
          </cell>
          <cell r="AV9044" t="str">
            <v>sc</v>
          </cell>
        </row>
        <row r="9045">
          <cell r="AP9045">
            <v>526509</v>
          </cell>
          <cell r="AQ9045">
            <v>18006990</v>
          </cell>
          <cell r="AR9045">
            <v>18</v>
          </cell>
          <cell r="AS9045">
            <v>42768</v>
          </cell>
          <cell r="AT9045" t="str">
            <v>SD Reservado Acciones de Movilidad UAERMV Circuito Movilidad Salvando Vidas -</v>
          </cell>
          <cell r="AV9045" t="str">
            <v>sc</v>
          </cell>
        </row>
        <row r="9046">
          <cell r="AP9046">
            <v>526616</v>
          </cell>
          <cell r="AQ9046">
            <v>18006994</v>
          </cell>
          <cell r="AR9046">
            <v>18</v>
          </cell>
          <cell r="AS9046">
            <v>42409</v>
          </cell>
          <cell r="AT9046" t="str">
            <v>IDU-1717-2014 Terminado Rehabilitación IDU Circuito Movilidad  -</v>
          </cell>
          <cell r="AV9046" t="str">
            <v>sc</v>
          </cell>
        </row>
        <row r="9047">
          <cell r="AP9047">
            <v>527505</v>
          </cell>
          <cell r="AQ9047">
            <v>18007067</v>
          </cell>
          <cell r="AR9047">
            <v>18</v>
          </cell>
          <cell r="AS9047">
            <v>42409</v>
          </cell>
          <cell r="AT9047" t="str">
            <v>IDU-1717-2014 Terminado Rehabilitación IDU Local  -</v>
          </cell>
          <cell r="AV9047" t="str">
            <v>sc</v>
          </cell>
        </row>
        <row r="9048">
          <cell r="AP9048">
            <v>527538</v>
          </cell>
          <cell r="AQ9048">
            <v>18007086</v>
          </cell>
          <cell r="AR9048">
            <v>18</v>
          </cell>
          <cell r="AS9048">
            <v>42313</v>
          </cell>
          <cell r="AT9048" t="str">
            <v>IDU-1804-2013 Terminado Mantenimiento Periódico IDU Arterial  -</v>
          </cell>
          <cell r="AV9048" t="str">
            <v>sc</v>
          </cell>
        </row>
        <row r="9049">
          <cell r="AP9049">
            <v>527565</v>
          </cell>
          <cell r="AQ9049">
            <v>18007069</v>
          </cell>
          <cell r="AR9049">
            <v>18</v>
          </cell>
          <cell r="AS9049">
            <v>42409</v>
          </cell>
          <cell r="AT9049" t="str">
            <v>IDU-1717-2014 Terminado Rehabilitación IDU Local  -</v>
          </cell>
          <cell r="AV9049" t="str">
            <v>sc</v>
          </cell>
        </row>
        <row r="9050">
          <cell r="AP9050">
            <v>529598</v>
          </cell>
          <cell r="AQ9050">
            <v>50005966</v>
          </cell>
          <cell r="AR9050">
            <v>18</v>
          </cell>
          <cell r="AS9050">
            <v>42313</v>
          </cell>
          <cell r="AT9050" t="str">
            <v>IDU-57-2012 Terminado Acciones de Movilidad IDU Arterial  -</v>
          </cell>
          <cell r="AV9050" t="str">
            <v>sc</v>
          </cell>
        </row>
        <row r="9051">
          <cell r="AP9051">
            <v>532130</v>
          </cell>
          <cell r="AQ9051">
            <v>18007164</v>
          </cell>
          <cell r="AR9051">
            <v>18</v>
          </cell>
          <cell r="AS9051">
            <v>42731</v>
          </cell>
          <cell r="AT9051" t="str">
            <v>SD Reservado Mantenimiento Rutinario IDU Circuito Movilidad EJECUCION SITP 2016 -</v>
          </cell>
          <cell r="AV9051" t="str">
            <v>RESERVADO IDU</v>
          </cell>
        </row>
        <row r="9052">
          <cell r="AP9052">
            <v>533794</v>
          </cell>
          <cell r="AQ9052">
            <v>18007108</v>
          </cell>
          <cell r="AR9052">
            <v>18</v>
          </cell>
          <cell r="AS9052">
            <v>42313</v>
          </cell>
          <cell r="AT9052" t="str">
            <v>IDU-1804-2013 Terminado Mantenimiento Periódico IDU Arterial  -</v>
          </cell>
          <cell r="AV9052" t="str">
            <v>sc</v>
          </cell>
        </row>
        <row r="9053">
          <cell r="AP9053">
            <v>533807</v>
          </cell>
          <cell r="AQ9053">
            <v>18007108</v>
          </cell>
          <cell r="AR9053">
            <v>18</v>
          </cell>
          <cell r="AS9053">
            <v>42313</v>
          </cell>
          <cell r="AT9053" t="str">
            <v>IDU-1804-2013 Terminado Mantenimiento Periódico IDU Arterial  -</v>
          </cell>
          <cell r="AV9053" t="str">
            <v>sc</v>
          </cell>
        </row>
        <row r="9054">
          <cell r="AP9054">
            <v>600172</v>
          </cell>
          <cell r="AQ9054">
            <v>50007997</v>
          </cell>
          <cell r="AR9054">
            <v>18</v>
          </cell>
          <cell r="AS9054">
            <v>42731</v>
          </cell>
          <cell r="AT9054" t="str">
            <v>SD Reservado Mantenimiento Rutinario IDU Circuito Movilidad EJECUCION SITP 2016 -</v>
          </cell>
          <cell r="AV9054" t="str">
            <v>RESERVADO IDU</v>
          </cell>
        </row>
        <row r="9055">
          <cell r="AP9055">
            <v>601060</v>
          </cell>
          <cell r="AQ9055">
            <v>18002471</v>
          </cell>
          <cell r="AR9055">
            <v>18</v>
          </cell>
          <cell r="AS9055">
            <v>42409</v>
          </cell>
          <cell r="AT9055" t="str">
            <v>IDU-1699-2014 Terminado Mantenimiento Periódico IDU Arterial  -</v>
          </cell>
          <cell r="AV9055" t="str">
            <v>sc</v>
          </cell>
        </row>
        <row r="9056">
          <cell r="AP9056">
            <v>602628</v>
          </cell>
          <cell r="AQ9056">
            <v>18002653</v>
          </cell>
          <cell r="AR9056">
            <v>18</v>
          </cell>
          <cell r="AS9056">
            <v>42313</v>
          </cell>
          <cell r="AT9056" t="str">
            <v>IDU-1804-2013 Terminado Mantenimiento Periódico IDU Arterial  -</v>
          </cell>
          <cell r="AV9056" t="str">
            <v>sc</v>
          </cell>
        </row>
        <row r="9057">
          <cell r="AP9057">
            <v>602634</v>
          </cell>
          <cell r="AQ9057">
            <v>18002653</v>
          </cell>
          <cell r="AR9057">
            <v>18</v>
          </cell>
          <cell r="AS9057">
            <v>42313</v>
          </cell>
          <cell r="AT9057" t="str">
            <v>IDU-1804-2013 Terminado Mantenimiento Periódico IDU Arterial  -</v>
          </cell>
          <cell r="AV9057" t="str">
            <v>sc</v>
          </cell>
        </row>
        <row r="9058">
          <cell r="AP9058">
            <v>603726</v>
          </cell>
          <cell r="AQ9058">
            <v>4001306</v>
          </cell>
          <cell r="AR9058">
            <v>18</v>
          </cell>
          <cell r="AS9058">
            <v>42313</v>
          </cell>
          <cell r="AT9058" t="str">
            <v>IDU-1804-2013 Terminado Mantenimiento Periódico IDU Arterial  -</v>
          </cell>
          <cell r="AV9058" t="str">
            <v>sc</v>
          </cell>
        </row>
        <row r="9059">
          <cell r="AP9059">
            <v>603728</v>
          </cell>
          <cell r="AQ9059">
            <v>4001306</v>
          </cell>
          <cell r="AR9059">
            <v>18</v>
          </cell>
          <cell r="AS9059">
            <v>42313</v>
          </cell>
          <cell r="AT9059" t="str">
            <v>IDU-1804-2013 Terminado Mantenimiento Periódico IDU Arterial  -</v>
          </cell>
          <cell r="AV9059" t="str">
            <v>sc</v>
          </cell>
        </row>
        <row r="9060">
          <cell r="AP9060">
            <v>605957</v>
          </cell>
          <cell r="AQ9060">
            <v>18002326</v>
          </cell>
          <cell r="AR9060">
            <v>18</v>
          </cell>
          <cell r="AS9060">
            <v>42313</v>
          </cell>
          <cell r="AT9060" t="str">
            <v>IDU-071-2012 Terminado Mantenimiento Periódico IDU Arterial  -Calzada6-POLIZA ESTABILIDAD ACTIVA</v>
          </cell>
          <cell r="AV9060" t="str">
            <v>sc</v>
          </cell>
        </row>
        <row r="9061">
          <cell r="AP9061">
            <v>605962</v>
          </cell>
          <cell r="AQ9061">
            <v>18002356</v>
          </cell>
          <cell r="AR9061">
            <v>18</v>
          </cell>
          <cell r="AS9061">
            <v>41298</v>
          </cell>
          <cell r="AT9061" t="str">
            <v>CONV-008-2011 Terminado Mantenimiento Periódico UAERMV Arterial  -</v>
          </cell>
          <cell r="AV9061" t="str">
            <v>sc</v>
          </cell>
        </row>
        <row r="9062">
          <cell r="AP9062">
            <v>605964</v>
          </cell>
          <cell r="AQ9062">
            <v>18002356</v>
          </cell>
          <cell r="AR9062">
            <v>18</v>
          </cell>
          <cell r="AS9062">
            <v>41298</v>
          </cell>
          <cell r="AT9062" t="str">
            <v>CONV-008-2011 Terminado Mantenimiento Periódico UAERMV Arterial  -</v>
          </cell>
          <cell r="AV9062" t="str">
            <v>sc</v>
          </cell>
        </row>
        <row r="9063">
          <cell r="AP9063">
            <v>605966</v>
          </cell>
          <cell r="AQ9063">
            <v>18002356</v>
          </cell>
          <cell r="AR9063">
            <v>18</v>
          </cell>
          <cell r="AS9063">
            <v>41298</v>
          </cell>
          <cell r="AT9063" t="str">
            <v>CONV-008-2011 Terminado Mantenimiento Periódico UAERMV Arterial  -</v>
          </cell>
          <cell r="AV9063" t="str">
            <v>sc</v>
          </cell>
        </row>
        <row r="9064">
          <cell r="AP9064">
            <v>605968</v>
          </cell>
          <cell r="AQ9064">
            <v>18002356</v>
          </cell>
          <cell r="AR9064">
            <v>18</v>
          </cell>
          <cell r="AS9064">
            <v>42313</v>
          </cell>
          <cell r="AT9064" t="str">
            <v>CONV-008-2011 Terminado Acciones de Movilidad IDU Arterial  -</v>
          </cell>
          <cell r="AV9064" t="str">
            <v>sc</v>
          </cell>
        </row>
        <row r="9065">
          <cell r="AP9065">
            <v>605971</v>
          </cell>
          <cell r="AQ9065">
            <v>18002413</v>
          </cell>
          <cell r="AR9065">
            <v>18</v>
          </cell>
          <cell r="AS9065">
            <v>41298</v>
          </cell>
          <cell r="AT9065" t="str">
            <v>CONV-008-2011 Terminado Mantenimiento Periódico UAERMV Arterial  -</v>
          </cell>
          <cell r="AV9065" t="str">
            <v>sc</v>
          </cell>
        </row>
        <row r="9066">
          <cell r="AP9066">
            <v>605973</v>
          </cell>
          <cell r="AQ9066">
            <v>18002413</v>
          </cell>
          <cell r="AR9066">
            <v>18</v>
          </cell>
          <cell r="AS9066">
            <v>41298</v>
          </cell>
          <cell r="AT9066" t="str">
            <v>CONV-008-2011 Terminado Mantenimiento Periódico UAERMV Arterial  -</v>
          </cell>
          <cell r="AV9066" t="str">
            <v>sc</v>
          </cell>
        </row>
        <row r="9067">
          <cell r="AP9067">
            <v>605975</v>
          </cell>
          <cell r="AQ9067">
            <v>18002413</v>
          </cell>
          <cell r="AR9067">
            <v>18</v>
          </cell>
          <cell r="AS9067">
            <v>41298</v>
          </cell>
          <cell r="AT9067" t="str">
            <v>CONV-008-2011 Terminado Mantenimiento Periódico UAERMV Arterial  -</v>
          </cell>
          <cell r="AV9067" t="str">
            <v>sc</v>
          </cell>
        </row>
        <row r="9068">
          <cell r="AP9068">
            <v>605977</v>
          </cell>
          <cell r="AQ9068">
            <v>18002413</v>
          </cell>
          <cell r="AR9068">
            <v>18</v>
          </cell>
          <cell r="AS9068">
            <v>42313</v>
          </cell>
          <cell r="AT9068" t="str">
            <v>CONV-008-2011 Terminado Acciones de Movilidad IDU Arterial  -</v>
          </cell>
          <cell r="AV9068" t="str">
            <v>sc</v>
          </cell>
        </row>
        <row r="9069">
          <cell r="AP9069">
            <v>605980</v>
          </cell>
          <cell r="AQ9069">
            <v>18002545</v>
          </cell>
          <cell r="AR9069">
            <v>18</v>
          </cell>
          <cell r="AS9069">
            <v>41298</v>
          </cell>
          <cell r="AT9069" t="str">
            <v>CONV-008-2011 Terminado Mantenimiento Periódico UAERMV Arterial  -</v>
          </cell>
          <cell r="AV9069" t="str">
            <v>sc</v>
          </cell>
        </row>
        <row r="9070">
          <cell r="AP9070">
            <v>605982</v>
          </cell>
          <cell r="AQ9070">
            <v>18002545</v>
          </cell>
          <cell r="AR9070">
            <v>18</v>
          </cell>
          <cell r="AS9070">
            <v>42313</v>
          </cell>
          <cell r="AT9070" t="str">
            <v>IDU-071-2012 Terminado Mantenimiento Periódico IDU Arterial  -</v>
          </cell>
          <cell r="AV9070" t="str">
            <v>sc</v>
          </cell>
        </row>
        <row r="9071">
          <cell r="AP9071">
            <v>605984</v>
          </cell>
          <cell r="AQ9071">
            <v>18002545</v>
          </cell>
          <cell r="AR9071">
            <v>18</v>
          </cell>
          <cell r="AS9071">
            <v>42313</v>
          </cell>
          <cell r="AT9071" t="str">
            <v>IDU-071-2012 Terminado Mantenimiento Periódico IDU Arterial  -</v>
          </cell>
          <cell r="AV9071" t="str">
            <v>sc</v>
          </cell>
        </row>
        <row r="9072">
          <cell r="AP9072">
            <v>605986</v>
          </cell>
          <cell r="AQ9072">
            <v>18002545</v>
          </cell>
          <cell r="AR9072">
            <v>18</v>
          </cell>
          <cell r="AS9072">
            <v>41298</v>
          </cell>
          <cell r="AT9072" t="str">
            <v>CONV-008-2011 Terminado Mantenimiento Periódico UAERMV Arterial  -</v>
          </cell>
          <cell r="AV9072" t="str">
            <v>sc</v>
          </cell>
        </row>
        <row r="9073">
          <cell r="AP9073">
            <v>606040</v>
          </cell>
          <cell r="AQ9073">
            <v>18002164</v>
          </cell>
          <cell r="AR9073">
            <v>18</v>
          </cell>
          <cell r="AS9073">
            <v>41298</v>
          </cell>
          <cell r="AT9073" t="str">
            <v>CONV-008-2011 Terminado Mantenimiento Periódico UAERMV Arterial  -Calzada6-POLIZA ESTABILIDAD ACTIVA</v>
          </cell>
          <cell r="AV9073" t="str">
            <v>sc</v>
          </cell>
        </row>
        <row r="9074">
          <cell r="AP9074">
            <v>606042</v>
          </cell>
          <cell r="AQ9074">
            <v>18002164</v>
          </cell>
          <cell r="AR9074">
            <v>18</v>
          </cell>
          <cell r="AS9074">
            <v>41298</v>
          </cell>
          <cell r="AT9074" t="str">
            <v>CONV-008-2011 Terminado Mantenimiento Periódico UAERMV Arterial  -Calzada6-POLIZA ESTABILIDAD ACTIVA</v>
          </cell>
          <cell r="AV9074" t="str">
            <v>sc</v>
          </cell>
        </row>
        <row r="9075">
          <cell r="AP9075">
            <v>606044</v>
          </cell>
          <cell r="AQ9075">
            <v>18002164</v>
          </cell>
          <cell r="AR9075">
            <v>18</v>
          </cell>
          <cell r="AS9075">
            <v>42313</v>
          </cell>
          <cell r="AT9075" t="str">
            <v>CONV-008-2011 Terminado Acciones de Movilidad IDU Arterial  -Calzada6-POLIZA ESTABILIDAD ACTIVA</v>
          </cell>
          <cell r="AV9075" t="str">
            <v>sc</v>
          </cell>
        </row>
        <row r="9076">
          <cell r="AP9076">
            <v>606046</v>
          </cell>
          <cell r="AQ9076">
            <v>18002164</v>
          </cell>
          <cell r="AR9076">
            <v>18</v>
          </cell>
          <cell r="AS9076">
            <v>41298</v>
          </cell>
          <cell r="AT9076" t="str">
            <v>CONV-008-2011 Terminado Mantenimiento Periódico UAERMV Arterial  -Calzada6-POLIZA ESTABILIDAD ACTIVA</v>
          </cell>
          <cell r="AV9076" t="str">
            <v>sc</v>
          </cell>
        </row>
        <row r="9077">
          <cell r="AP9077">
            <v>606049</v>
          </cell>
          <cell r="AQ9077">
            <v>18002214</v>
          </cell>
          <cell r="AR9077">
            <v>18</v>
          </cell>
          <cell r="AS9077">
            <v>41298</v>
          </cell>
          <cell r="AT9077" t="str">
            <v>CONV-008-2011 Terminado Mantenimiento Periódico UAERMV Arterial  -Calzada6-POLIZA ESTABILIDAD ACTIVA</v>
          </cell>
          <cell r="AV9077" t="str">
            <v>sc</v>
          </cell>
        </row>
        <row r="9078">
          <cell r="AP9078">
            <v>606051</v>
          </cell>
          <cell r="AQ9078">
            <v>18002214</v>
          </cell>
          <cell r="AR9078">
            <v>18</v>
          </cell>
          <cell r="AS9078">
            <v>42313</v>
          </cell>
          <cell r="AT9078" t="str">
            <v>CONV-008-2011 Terminado Acciones de Movilidad IDU Arterial  -Calzada6-POLIZA ESTABILIDAD ACTIVA</v>
          </cell>
          <cell r="AV9078" t="str">
            <v>sc</v>
          </cell>
        </row>
        <row r="9079">
          <cell r="AP9079">
            <v>606053</v>
          </cell>
          <cell r="AQ9079">
            <v>18002214</v>
          </cell>
          <cell r="AR9079">
            <v>18</v>
          </cell>
          <cell r="AS9079">
            <v>42313</v>
          </cell>
          <cell r="AT9079" t="str">
            <v>CONV-008-2011 Terminado Acciones de Movilidad IDU Arterial  -Calzada6-POLIZA ESTABILIDAD ACTIVA</v>
          </cell>
          <cell r="AV9079" t="str">
            <v>sc</v>
          </cell>
        </row>
        <row r="9080">
          <cell r="AP9080">
            <v>606055</v>
          </cell>
          <cell r="AQ9080">
            <v>18002214</v>
          </cell>
          <cell r="AR9080">
            <v>18</v>
          </cell>
          <cell r="AS9080">
            <v>41298</v>
          </cell>
          <cell r="AT9080" t="str">
            <v>CONV-008-2011 Terminado Mantenimiento Periódico UAERMV Arterial  -Calzada6-POLIZA ESTABILIDAD ACTIVA</v>
          </cell>
          <cell r="AV9080" t="str">
            <v>sc</v>
          </cell>
        </row>
        <row r="9081">
          <cell r="AP9081">
            <v>607420</v>
          </cell>
          <cell r="AQ9081">
            <v>18007378</v>
          </cell>
          <cell r="AR9081">
            <v>18</v>
          </cell>
          <cell r="AS9081">
            <v>42731</v>
          </cell>
          <cell r="AT9081" t="str">
            <v>SD Reservado Mantenimiento Rutinario IDU Local EJECUCION SITP 2016 -</v>
          </cell>
          <cell r="AV9081" t="str">
            <v>RESERVADO IDU</v>
          </cell>
        </row>
        <row r="9082">
          <cell r="AP9082">
            <v>607423</v>
          </cell>
          <cell r="AQ9082">
            <v>18007379</v>
          </cell>
          <cell r="AR9082">
            <v>18</v>
          </cell>
          <cell r="AS9082">
            <v>42731</v>
          </cell>
          <cell r="AT9082" t="str">
            <v>SD Reservado Mantenimiento Rutinario IDU Local EJECUCION SITP 2016 -</v>
          </cell>
          <cell r="AV9082" t="str">
            <v>RESERVADO IDU</v>
          </cell>
        </row>
        <row r="9083">
          <cell r="AP9083">
            <v>901039</v>
          </cell>
          <cell r="AQ9083">
            <v>30000035</v>
          </cell>
          <cell r="AR9083">
            <v>18</v>
          </cell>
          <cell r="AS9083">
            <v>42313</v>
          </cell>
          <cell r="AT9083" t="str">
            <v>IDU-2053-2015 Terminado Mantenimiento Periódico IDU Circuito Movilidad  -</v>
          </cell>
          <cell r="AV9083" t="str">
            <v>sc</v>
          </cell>
        </row>
        <row r="9084">
          <cell r="AP9084">
            <v>901042</v>
          </cell>
          <cell r="AQ9084">
            <v>30000204</v>
          </cell>
          <cell r="AR9084">
            <v>18</v>
          </cell>
          <cell r="AS9084">
            <v>42313</v>
          </cell>
          <cell r="AT9084" t="str">
            <v>CONV-011-2011 Terminado Rehabilitación IDU Intermedia  -</v>
          </cell>
          <cell r="AV9084" t="str">
            <v>sc</v>
          </cell>
        </row>
        <row r="9085">
          <cell r="AP9085">
            <v>901059</v>
          </cell>
          <cell r="AQ9085">
            <v>30000793</v>
          </cell>
          <cell r="AR9085">
            <v>18</v>
          </cell>
          <cell r="AS9085">
            <v>42731</v>
          </cell>
          <cell r="AT9085" t="str">
            <v>SD Reservado Mantenimiento Periódico IDU Circuito Movilidad EJECUCION SITP 2016 -</v>
          </cell>
          <cell r="AV9085" t="str">
            <v>RESERVADO IDU</v>
          </cell>
        </row>
        <row r="9086">
          <cell r="AP9086">
            <v>901763</v>
          </cell>
          <cell r="AQ9086">
            <v>30001249</v>
          </cell>
          <cell r="AR9086">
            <v>18</v>
          </cell>
          <cell r="AS9086">
            <v>42731</v>
          </cell>
          <cell r="AT9086" t="str">
            <v>SD Reservado Mantenimiento Rutinario IDU Circuito Movilidad EJECUCION SITP 2016 -</v>
          </cell>
          <cell r="AV9086" t="str">
            <v>RESERVADO IDU</v>
          </cell>
        </row>
        <row r="9087">
          <cell r="AP9087">
            <v>901780</v>
          </cell>
          <cell r="AQ9087">
            <v>30001246</v>
          </cell>
          <cell r="AR9087">
            <v>18</v>
          </cell>
          <cell r="AS9087">
            <v>41411</v>
          </cell>
          <cell r="AT9087" t="str">
            <v>CONV-IDU-008-2011 Terminado Mantenimiento Periódico UAERMV Arterial  -Calzada4-POLIZA ESTABILIDAD ACTIVA</v>
          </cell>
          <cell r="AV9087" t="str">
            <v>sc</v>
          </cell>
        </row>
        <row r="9088">
          <cell r="AP9088">
            <v>901782</v>
          </cell>
          <cell r="AQ9088">
            <v>30001246</v>
          </cell>
          <cell r="AR9088">
            <v>18</v>
          </cell>
          <cell r="AS9088">
            <v>42313</v>
          </cell>
          <cell r="AT9088" t="str">
            <v>IDU-1699-2014 Terminado Mantenimiento Periódico IDU Arterial  -Calzada4-POLIZA ESTABILIDAD ACTIVA</v>
          </cell>
          <cell r="AV9088" t="str">
            <v>sc</v>
          </cell>
        </row>
        <row r="9089">
          <cell r="AP9089">
            <v>901784</v>
          </cell>
          <cell r="AQ9089">
            <v>30001246</v>
          </cell>
          <cell r="AR9089">
            <v>18</v>
          </cell>
          <cell r="AS9089">
            <v>42313</v>
          </cell>
          <cell r="AT9089" t="str">
            <v>CONV-008-2011 Terminado Acciones de Movilidad IDU Arterial  -Calzada4-POLIZA ESTABILIDAD ACTIVA</v>
          </cell>
          <cell r="AV9089" t="str">
            <v>sc</v>
          </cell>
        </row>
        <row r="9090">
          <cell r="AP9090">
            <v>901786</v>
          </cell>
          <cell r="AQ9090">
            <v>30001246</v>
          </cell>
          <cell r="AR9090">
            <v>18</v>
          </cell>
          <cell r="AS9090">
            <v>41411</v>
          </cell>
          <cell r="AT9090" t="str">
            <v>CONV-IDU-008-2011 Terminado Mantenimiento Periódico UAERMV Arterial  -Calzada4-POLIZA ESTABILIDAD ACTIVA</v>
          </cell>
          <cell r="AV9090" t="str">
            <v>sc</v>
          </cell>
        </row>
        <row r="9091">
          <cell r="AP9091">
            <v>902455</v>
          </cell>
          <cell r="AQ9091">
            <v>18007231</v>
          </cell>
          <cell r="AR9091">
            <v>18</v>
          </cell>
          <cell r="AS9091">
            <v>42731</v>
          </cell>
          <cell r="AT9091" t="str">
            <v>SD Reservado Mantenimiento Rutinario IDU Circuito Movilidad EJECUCION SITP 2016 -</v>
          </cell>
          <cell r="AV9091" t="str">
            <v>RESERVADO IDU</v>
          </cell>
        </row>
        <row r="9092">
          <cell r="AP9092">
            <v>903995</v>
          </cell>
          <cell r="AQ9092">
            <v>30001797</v>
          </cell>
          <cell r="AR9092">
            <v>18</v>
          </cell>
          <cell r="AS9092">
            <v>42768</v>
          </cell>
          <cell r="AT9092" t="str">
            <v>SD Reservado Acciones de Movilidad UAERMV Local Salvando Vidas -</v>
          </cell>
          <cell r="AV9092" t="str">
            <v>RESERVADO UMV</v>
          </cell>
        </row>
        <row r="9093">
          <cell r="AP9093">
            <v>904484</v>
          </cell>
          <cell r="AQ9093">
            <v>18007138</v>
          </cell>
          <cell r="AR9093">
            <v>18</v>
          </cell>
          <cell r="AS9093">
            <v>42313</v>
          </cell>
          <cell r="AT9093" t="str">
            <v>CONV-011-2011 Terminado Mantenimiento Periódico IDU Local  -</v>
          </cell>
          <cell r="AV9093" t="str">
            <v>sc</v>
          </cell>
        </row>
        <row r="9094">
          <cell r="AP9094">
            <v>2518179</v>
          </cell>
          <cell r="AQ9094">
            <v>18001880</v>
          </cell>
          <cell r="AR9094">
            <v>18</v>
          </cell>
          <cell r="AS9094">
            <v>42786</v>
          </cell>
          <cell r="AT9094" t="str">
            <v>COP-71-2016 Reservado Conservacion FDL RAFAEL URIBE URIBE Circuito Movilidad SD -</v>
          </cell>
          <cell r="AV9094" t="str">
            <v>sc</v>
          </cell>
        </row>
        <row r="9095">
          <cell r="AP9095">
            <v>24121488</v>
          </cell>
          <cell r="AQ9095">
            <v>18000004</v>
          </cell>
          <cell r="AR9095">
            <v>18</v>
          </cell>
          <cell r="AS9095">
            <v>40864</v>
          </cell>
          <cell r="AT9095" t="str">
            <v>UMV-188-2009 Terminado Mantenimiento Periódico UAERMV Arterial  -</v>
          </cell>
          <cell r="AV9095" t="str">
            <v>sc</v>
          </cell>
        </row>
        <row r="9096">
          <cell r="AP9096">
            <v>24121489</v>
          </cell>
          <cell r="AQ9096">
            <v>18000004</v>
          </cell>
          <cell r="AR9096">
            <v>18</v>
          </cell>
          <cell r="AS9096">
            <v>40864</v>
          </cell>
          <cell r="AT9096" t="str">
            <v>UMV-188-2009 Terminado Mantenimiento Periódico UAERMV Arterial  -</v>
          </cell>
          <cell r="AV9096" t="str">
            <v>sc</v>
          </cell>
        </row>
        <row r="9097">
          <cell r="AP9097">
            <v>24121499</v>
          </cell>
          <cell r="AQ9097">
            <v>18007107</v>
          </cell>
          <cell r="AR9097">
            <v>18</v>
          </cell>
          <cell r="AS9097">
            <v>42313</v>
          </cell>
          <cell r="AT9097" t="str">
            <v>IDU-57-2012 Terminado Acciones de Movilidad IDU Arterial  -</v>
          </cell>
          <cell r="AV9097" t="str">
            <v>sc</v>
          </cell>
        </row>
        <row r="9098">
          <cell r="AP9098">
            <v>24121814</v>
          </cell>
          <cell r="AQ9098">
            <v>50005676</v>
          </cell>
          <cell r="AR9098">
            <v>18</v>
          </cell>
          <cell r="AS9098">
            <v>41029</v>
          </cell>
          <cell r="AT9098" t="str">
            <v>CONV-008-2011 Terminado Mantenimiento Periódico UAERMV Arterial  -</v>
          </cell>
          <cell r="AV9098" t="str">
            <v>sc</v>
          </cell>
        </row>
        <row r="9099">
          <cell r="AP9099">
            <v>24121815</v>
          </cell>
          <cell r="AQ9099">
            <v>50005676</v>
          </cell>
          <cell r="AR9099">
            <v>18</v>
          </cell>
          <cell r="AS9099">
            <v>41029</v>
          </cell>
          <cell r="AT9099" t="str">
            <v>CONV-008-2011 Terminado Mantenimiento Periódico UAERMV Arterial  -</v>
          </cell>
          <cell r="AV9099" t="str">
            <v>sc</v>
          </cell>
        </row>
        <row r="9100">
          <cell r="AP9100">
            <v>24121816</v>
          </cell>
          <cell r="AQ9100">
            <v>50005676</v>
          </cell>
          <cell r="AR9100">
            <v>18</v>
          </cell>
          <cell r="AS9100">
            <v>41029</v>
          </cell>
          <cell r="AT9100" t="str">
            <v>CONV-008-2011 Terminado Mantenimiento Periódico UAERMV Arterial  -</v>
          </cell>
          <cell r="AV9100" t="str">
            <v>sc</v>
          </cell>
        </row>
        <row r="9101">
          <cell r="AP9101">
            <v>24121817</v>
          </cell>
          <cell r="AQ9101">
            <v>50005676</v>
          </cell>
          <cell r="AR9101">
            <v>18</v>
          </cell>
          <cell r="AS9101">
            <v>42313</v>
          </cell>
          <cell r="AT9101" t="str">
            <v>CONV-008-2011 Terminado Acciones de Movilidad IDU Arterial  -</v>
          </cell>
          <cell r="AV9101" t="str">
            <v>sc</v>
          </cell>
        </row>
        <row r="9102">
          <cell r="AP9102">
            <v>24121818</v>
          </cell>
          <cell r="AQ9102">
            <v>50005677</v>
          </cell>
          <cell r="AR9102">
            <v>18</v>
          </cell>
          <cell r="AS9102">
            <v>41298</v>
          </cell>
          <cell r="AT9102" t="str">
            <v>CONV-008-2011 Terminado Mantenimiento Periódico UAERMV Arterial  -</v>
          </cell>
          <cell r="AV9102" t="str">
            <v>sc</v>
          </cell>
        </row>
        <row r="9103">
          <cell r="AP9103">
            <v>24121819</v>
          </cell>
          <cell r="AQ9103">
            <v>50005677</v>
          </cell>
          <cell r="AR9103">
            <v>18</v>
          </cell>
          <cell r="AS9103">
            <v>41298</v>
          </cell>
          <cell r="AT9103" t="str">
            <v>CONV-008-2011 Terminado Mantenimiento Periódico UAERMV Arterial  -</v>
          </cell>
          <cell r="AV9103" t="str">
            <v>sc</v>
          </cell>
        </row>
        <row r="9104">
          <cell r="AP9104">
            <v>24121820</v>
          </cell>
          <cell r="AQ9104">
            <v>50005677</v>
          </cell>
          <cell r="AR9104">
            <v>18</v>
          </cell>
          <cell r="AS9104">
            <v>42313</v>
          </cell>
          <cell r="AT9104" t="str">
            <v>CONV-008-2011 Terminado Acciones de Movilidad IDU Arterial  -</v>
          </cell>
          <cell r="AV9104" t="str">
            <v>sc</v>
          </cell>
        </row>
        <row r="9105">
          <cell r="AP9105">
            <v>24121821</v>
          </cell>
          <cell r="AQ9105">
            <v>50005677</v>
          </cell>
          <cell r="AR9105">
            <v>18</v>
          </cell>
          <cell r="AS9105">
            <v>41298</v>
          </cell>
          <cell r="AT9105" t="str">
            <v>CONV-008-2011 Terminado Mantenimiento Periódico UAERMV Arterial  -</v>
          </cell>
          <cell r="AV9105" t="str">
            <v>sc</v>
          </cell>
        </row>
        <row r="9106">
          <cell r="AP9106">
            <v>24121826</v>
          </cell>
          <cell r="AQ9106">
            <v>50005688</v>
          </cell>
          <cell r="AR9106">
            <v>18</v>
          </cell>
          <cell r="AS9106">
            <v>42313</v>
          </cell>
          <cell r="AT9106" t="str">
            <v>IDU-071-2012 Terminado Mantenimiento Periódico IDU Arterial  -</v>
          </cell>
          <cell r="AV9106" t="str">
            <v>sc</v>
          </cell>
        </row>
        <row r="9107">
          <cell r="AP9107">
            <v>91012122</v>
          </cell>
          <cell r="AQ9107">
            <v>18000447</v>
          </cell>
          <cell r="AR9107">
            <v>18</v>
          </cell>
          <cell r="AS9107">
            <v>42786</v>
          </cell>
          <cell r="AT9107" t="str">
            <v>COP-71-2016 Reservado Conservacion FDL RAFAEL URIBE URIBE Circuito Movilidad SD -</v>
          </cell>
          <cell r="AV9107" t="str">
            <v>sc</v>
          </cell>
        </row>
        <row r="9108">
          <cell r="AP9108">
            <v>91015457</v>
          </cell>
          <cell r="AQ9108">
            <v>50001405</v>
          </cell>
          <cell r="AR9108">
            <v>18</v>
          </cell>
          <cell r="AS9108">
            <v>42389</v>
          </cell>
          <cell r="AT9108" t="str">
            <v>SD Terminado Acciones de Movilidad UAERMV Circuito Movilidad Salvando Vidas -</v>
          </cell>
          <cell r="AV9108" t="str">
            <v>RESERVADO FDL</v>
          </cell>
        </row>
        <row r="9109">
          <cell r="AP9109">
            <v>91015477</v>
          </cell>
          <cell r="AQ9109">
            <v>18002356</v>
          </cell>
          <cell r="AR9109">
            <v>18</v>
          </cell>
          <cell r="AS9109">
            <v>41298</v>
          </cell>
          <cell r="AT9109" t="str">
            <v>CONV-008-2011 Terminado Mantenimiento Periódico UAERMV Arterial  -</v>
          </cell>
          <cell r="AV9109" t="str">
            <v>sc</v>
          </cell>
        </row>
        <row r="9110">
          <cell r="AP9110">
            <v>91015480</v>
          </cell>
          <cell r="AQ9110">
            <v>50009173</v>
          </cell>
          <cell r="AR9110">
            <v>18</v>
          </cell>
          <cell r="AS9110">
            <v>42762</v>
          </cell>
          <cell r="AT9110" t="str">
            <v>SD Terminado Acciones de Movilidad UAERMV Circuito Movilidad Salvando Vidas -</v>
          </cell>
          <cell r="AV9110" t="str">
            <v>sc</v>
          </cell>
        </row>
        <row r="9111">
          <cell r="AP9111">
            <v>91015496</v>
          </cell>
          <cell r="AQ9111">
            <v>18000004</v>
          </cell>
          <cell r="AR9111">
            <v>18</v>
          </cell>
          <cell r="AS9111">
            <v>40864</v>
          </cell>
          <cell r="AT9111" t="str">
            <v>UMV-188-2009 Terminado Mantenimiento Periódico UAERMV Arterial  -Anden1-5-7 Calzada 2-4 Cicloruta 6 Separador 3-POLIZA ESTABILIDAD ACTIVA</v>
          </cell>
          <cell r="AV9111" t="str">
            <v>sc</v>
          </cell>
        </row>
        <row r="9112">
          <cell r="AP9112">
            <v>91015498</v>
          </cell>
          <cell r="AQ9112">
            <v>18000067</v>
          </cell>
          <cell r="AR9112">
            <v>18</v>
          </cell>
          <cell r="AS9112">
            <v>40864</v>
          </cell>
          <cell r="AT9112" t="str">
            <v>UMV-188-2009 Terminado Mantenimiento Periódico UAERMV Arterial  -Anden1-5-7 Calzada 2-4 Cicloruta 6 Separador 3-POLIZA ESTABILIDAD ACTIVA</v>
          </cell>
          <cell r="AV9112" t="str">
            <v>sc</v>
          </cell>
        </row>
        <row r="9113">
          <cell r="AP9113">
            <v>91015499</v>
          </cell>
          <cell r="AQ9113">
            <v>18000015</v>
          </cell>
          <cell r="AR9113">
            <v>18</v>
          </cell>
          <cell r="AS9113">
            <v>40864</v>
          </cell>
          <cell r="AT9113" t="str">
            <v>UMV-188-2009 Terminado Mantenimiento Periódico UAERMV Arterial  -Anden1-5-7 Calzada 2-4 Cicloruta 6 Separador 3-POLIZA ESTABILIDAD ACTIVA</v>
          </cell>
          <cell r="AV9113" t="str">
            <v>sc</v>
          </cell>
        </row>
        <row r="9114">
          <cell r="AP9114">
            <v>91015504</v>
          </cell>
          <cell r="AQ9114">
            <v>18000447</v>
          </cell>
          <cell r="AR9114">
            <v>18</v>
          </cell>
          <cell r="AS9114">
            <v>42786</v>
          </cell>
          <cell r="AT9114" t="str">
            <v>COP-71-2016 Reservado Conservacion FDL RAFAEL URIBE URIBE Circuito Movilidad SD -</v>
          </cell>
          <cell r="AV9114" t="str">
            <v>sc</v>
          </cell>
        </row>
        <row r="9115">
          <cell r="AP9115">
            <v>91016416</v>
          </cell>
          <cell r="AQ9115">
            <v>4001333</v>
          </cell>
          <cell r="AR9115">
            <v>18</v>
          </cell>
          <cell r="AS9115">
            <v>41149</v>
          </cell>
          <cell r="AT9115" t="str">
            <v>SD Terminado Mantenimiento Periódico UAERMV Arterial  -</v>
          </cell>
          <cell r="AV9115" t="str">
            <v>sc</v>
          </cell>
        </row>
        <row r="9116">
          <cell r="AP9116">
            <v>91016534</v>
          </cell>
          <cell r="AQ9116">
            <v>18005540</v>
          </cell>
          <cell r="AR9116">
            <v>18</v>
          </cell>
          <cell r="AS9116">
            <v>42731</v>
          </cell>
          <cell r="AT9116" t="str">
            <v>SD Reservado Mantenimiento Rutinario IDU Circuito Movilidad EJECUCION SITP 2016 -</v>
          </cell>
          <cell r="AV9116" t="str">
            <v>RESERVADO IDU</v>
          </cell>
        </row>
        <row r="9117">
          <cell r="AP9117">
            <v>91016545</v>
          </cell>
          <cell r="AQ9117">
            <v>50005667</v>
          </cell>
          <cell r="AR9117">
            <v>18</v>
          </cell>
          <cell r="AS9117">
            <v>41519</v>
          </cell>
          <cell r="AT9117" t="str">
            <v>CONV-011-2011 Terminado Mantenimiento Periódico UAERMV Local  -</v>
          </cell>
          <cell r="AV9117" t="str">
            <v>sc</v>
          </cell>
        </row>
        <row r="9118">
          <cell r="AP9118">
            <v>91016559</v>
          </cell>
          <cell r="AQ9118">
            <v>18005653</v>
          </cell>
          <cell r="AR9118">
            <v>18</v>
          </cell>
          <cell r="AS9118">
            <v>42731</v>
          </cell>
          <cell r="AT9118" t="str">
            <v>SD Reservado Mantenimiento Rutinario IDU Circuito Movilidad EJECUCION SITP 2016 -</v>
          </cell>
          <cell r="AV9118" t="str">
            <v>RESERVADO IDU</v>
          </cell>
        </row>
        <row r="9119">
          <cell r="AP9119">
            <v>91016562</v>
          </cell>
          <cell r="AQ9119">
            <v>18005522</v>
          </cell>
          <cell r="AR9119">
            <v>18</v>
          </cell>
          <cell r="AS9119">
            <v>42731</v>
          </cell>
          <cell r="AT9119" t="str">
            <v>SD Reservado Mantenimiento Rutinario IDU Circuito Movilidad EJECUCION SITP 2016 -</v>
          </cell>
          <cell r="AV9119" t="str">
            <v>RESERVADO IDU</v>
          </cell>
        </row>
        <row r="9120">
          <cell r="AP9120">
            <v>91016736</v>
          </cell>
          <cell r="AQ9120">
            <v>50005666</v>
          </cell>
          <cell r="AR9120">
            <v>18</v>
          </cell>
          <cell r="AS9120">
            <v>41519</v>
          </cell>
          <cell r="AT9120" t="str">
            <v>CONV-011-2011 Terminado Mantenimiento Periódico UAERMV Local  -</v>
          </cell>
          <cell r="AV9120" t="str">
            <v>sc</v>
          </cell>
        </row>
        <row r="9121">
          <cell r="AP9121">
            <v>91022955</v>
          </cell>
          <cell r="AQ9121">
            <v>18001195</v>
          </cell>
          <cell r="AR9121">
            <v>18</v>
          </cell>
          <cell r="AS9121">
            <v>42667</v>
          </cell>
          <cell r="AT9121" t="str">
            <v>SD Terminado Mantenimiento Periódico UAERMV Circuito Movilidad SD Intervenida 15/03/2013 Reporte depuración ejecución UMV-</v>
          </cell>
          <cell r="AV9121" t="str">
            <v>sc</v>
          </cell>
        </row>
        <row r="9122">
          <cell r="AP9122">
            <v>91023339</v>
          </cell>
          <cell r="AQ9122">
            <v>18007659</v>
          </cell>
          <cell r="AR9122">
            <v>18</v>
          </cell>
          <cell r="AS9122">
            <v>42762</v>
          </cell>
          <cell r="AT9122" t="str">
            <v>SD Terminado Acciones de Movilidad UAERMV Circuito Movilidad Salvando Vidas -</v>
          </cell>
          <cell r="AV9122" t="str">
            <v>VIABLE</v>
          </cell>
        </row>
        <row r="9123">
          <cell r="AP9123">
            <v>91023407</v>
          </cell>
          <cell r="AQ9123">
            <v>18007652</v>
          </cell>
          <cell r="AR9123">
            <v>18</v>
          </cell>
          <cell r="AS9123">
            <v>42474</v>
          </cell>
          <cell r="AT9123" t="str">
            <v>IDU-1794-2015 Terminado Mantenimiento Periódico IDU Circuito Movilidad BRIGADA FASE II - SITP Y TRONCALES -</v>
          </cell>
          <cell r="AV9123" t="str">
            <v>sc</v>
          </cell>
        </row>
        <row r="9124">
          <cell r="AP9124">
            <v>91024080</v>
          </cell>
          <cell r="AQ9124">
            <v>18006253</v>
          </cell>
          <cell r="AR9124">
            <v>18</v>
          </cell>
          <cell r="AS9124">
            <v>42313</v>
          </cell>
          <cell r="AT9124" t="str">
            <v>CONV-011-2011 Terminado Mantenimiento Periódico IDU Local  -</v>
          </cell>
          <cell r="AV9124" t="str">
            <v>sc</v>
          </cell>
        </row>
        <row r="9125">
          <cell r="AP9125">
            <v>91024181</v>
          </cell>
          <cell r="AQ9125">
            <v>18007116</v>
          </cell>
          <cell r="AR9125">
            <v>18</v>
          </cell>
          <cell r="AS9125">
            <v>42313</v>
          </cell>
          <cell r="AT9125" t="str">
            <v>IDU-2053-2015 Terminado Mantenimiento Periódico IDU Arterial  -</v>
          </cell>
          <cell r="AV9125" t="str">
            <v>sc</v>
          </cell>
        </row>
        <row r="9126">
          <cell r="AP9126">
            <v>91024719</v>
          </cell>
          <cell r="AQ9126">
            <v>18001968</v>
          </cell>
          <cell r="AR9126">
            <v>18</v>
          </cell>
          <cell r="AS9126">
            <v>42786</v>
          </cell>
          <cell r="AT9126" t="str">
            <v>COP-71-2016 Reservado Conservacion FDL RAFAEL URIBE URIBE Circuito Movilidad SD -</v>
          </cell>
          <cell r="AV9126" t="str">
            <v>sc</v>
          </cell>
        </row>
        <row r="9127">
          <cell r="AP9127">
            <v>440037</v>
          </cell>
          <cell r="AQ9127">
            <v>19000008</v>
          </cell>
          <cell r="AR9127">
            <v>19</v>
          </cell>
          <cell r="AS9127">
            <v>42313</v>
          </cell>
          <cell r="AT9127" t="str">
            <v>IDU-1718-2014 Terminado Mantenimiento Rutinario IDU Arterial  -</v>
          </cell>
          <cell r="AU9127">
            <v>0</v>
          </cell>
          <cell r="AV9127" t="str">
            <v>sc</v>
          </cell>
        </row>
        <row r="9128">
          <cell r="AP9128">
            <v>440039</v>
          </cell>
          <cell r="AQ9128">
            <v>19000008</v>
          </cell>
          <cell r="AR9128">
            <v>19</v>
          </cell>
          <cell r="AS9128">
            <v>42313</v>
          </cell>
          <cell r="AT9128" t="str">
            <v>IDU-1718-2014 Terminado Mantenimiento Rutinario IDU Arterial  -</v>
          </cell>
          <cell r="AU9128">
            <v>0</v>
          </cell>
          <cell r="AV9128" t="str">
            <v>sc</v>
          </cell>
        </row>
        <row r="9129">
          <cell r="AP9129">
            <v>440047</v>
          </cell>
          <cell r="AQ9129">
            <v>19000010</v>
          </cell>
          <cell r="AR9129">
            <v>19</v>
          </cell>
          <cell r="AS9129">
            <v>42313</v>
          </cell>
          <cell r="AT9129" t="str">
            <v>IDU-1718-2014 Terminado Mantenimiento Rutinario IDU Arterial  --POLIZA ESTABILIDAD ACTIVA</v>
          </cell>
          <cell r="AU9129">
            <v>44466</v>
          </cell>
          <cell r="AV9129" t="str">
            <v>sc</v>
          </cell>
        </row>
        <row r="9130">
          <cell r="AP9130">
            <v>440049</v>
          </cell>
          <cell r="AQ9130">
            <v>19000010</v>
          </cell>
          <cell r="AR9130">
            <v>19</v>
          </cell>
          <cell r="AS9130">
            <v>42313</v>
          </cell>
          <cell r="AT9130" t="str">
            <v>IDU-1718-2014 Terminado Mantenimiento Rutinario IDU Arterial  --POLIZA ESTABILIDAD ACTIVA</v>
          </cell>
          <cell r="AU9130">
            <v>44466</v>
          </cell>
          <cell r="AV9130" t="str">
            <v>sc</v>
          </cell>
        </row>
        <row r="9131">
          <cell r="AP9131">
            <v>440373</v>
          </cell>
          <cell r="AQ9131">
            <v>19000133</v>
          </cell>
          <cell r="AR9131">
            <v>19</v>
          </cell>
          <cell r="AS9131">
            <v>41676</v>
          </cell>
          <cell r="AT9131" t="str">
            <v>SD Terminado Mantenimiento Periódico UAERMV Circuito Movilidad  -</v>
          </cell>
          <cell r="AU9131">
            <v>0</v>
          </cell>
          <cell r="AV9131" t="str">
            <v>INTERVENCION UAERMV Mantenimiento Periódico Fecha Reporte 5/2/2014</v>
          </cell>
        </row>
        <row r="9132">
          <cell r="AP9132">
            <v>440482</v>
          </cell>
          <cell r="AQ9132">
            <v>19000176</v>
          </cell>
          <cell r="AR9132">
            <v>19</v>
          </cell>
          <cell r="AS9132">
            <v>41676</v>
          </cell>
          <cell r="AT9132" t="str">
            <v>SD Terminado Mantenimiento Periódico UAERMV Circuito Movilidad  -</v>
          </cell>
          <cell r="AU9132">
            <v>0</v>
          </cell>
          <cell r="AV9132" t="str">
            <v>INTERVENCION UAERMV Mantenimiento Periódico Fecha Reporte 5/2/2014</v>
          </cell>
        </row>
        <row r="9133">
          <cell r="AP9133">
            <v>440562</v>
          </cell>
          <cell r="AQ9133">
            <v>19000207</v>
          </cell>
          <cell r="AR9133">
            <v>19</v>
          </cell>
          <cell r="AS9133">
            <v>41676</v>
          </cell>
          <cell r="AT9133" t="str">
            <v>SD Terminado Mantenimiento Periódico UAERMV Circuito Movilidad  -</v>
          </cell>
          <cell r="AU9133">
            <v>0</v>
          </cell>
          <cell r="AV9133" t="str">
            <v>INTERVENCION UAERMV Mantenimiento Periódico Fecha Reporte 5/2/2014</v>
          </cell>
        </row>
        <row r="9134">
          <cell r="AP9134">
            <v>440828</v>
          </cell>
          <cell r="AQ9134">
            <v>19000326</v>
          </cell>
          <cell r="AR9134">
            <v>19</v>
          </cell>
          <cell r="AS9134">
            <v>41676</v>
          </cell>
          <cell r="AT9134" t="str">
            <v>SD Terminado Mantenimiento Periódico UAERMV Circuito Movilidad  -</v>
          </cell>
          <cell r="AU9134">
            <v>0</v>
          </cell>
          <cell r="AV9134" t="str">
            <v>INTERVENCION UAERMV Mantenimiento Periódico Fecha Reporte 5/2/2014</v>
          </cell>
        </row>
        <row r="9135">
          <cell r="AP9135">
            <v>441110</v>
          </cell>
          <cell r="AQ9135">
            <v>19000446</v>
          </cell>
          <cell r="AR9135">
            <v>19</v>
          </cell>
          <cell r="AS9135">
            <v>41676</v>
          </cell>
          <cell r="AT9135" t="str">
            <v>SD Terminado Mantenimiento Periódico UAERMV Circuito Movilidad  -</v>
          </cell>
          <cell r="AU9135">
            <v>0</v>
          </cell>
          <cell r="AV9135" t="str">
            <v>INTERVENCION UAERMV Mantenimiento Periódico Fecha Reporte 5/2/2014</v>
          </cell>
        </row>
        <row r="9136">
          <cell r="AP9136">
            <v>441146</v>
          </cell>
          <cell r="AQ9136">
            <v>19000458</v>
          </cell>
          <cell r="AR9136">
            <v>19</v>
          </cell>
          <cell r="AS9136">
            <v>42277</v>
          </cell>
          <cell r="AT9136" t="str">
            <v>SD Terminado Mantenimiento Periódico UAERMV Circuito Movilidad  -Anden1-3 Calzada2-POLIZA ESTABILIDAD ACTIVA</v>
          </cell>
          <cell r="AU9136">
            <v>42912</v>
          </cell>
          <cell r="AV9136" t="str">
            <v>sc</v>
          </cell>
        </row>
        <row r="9137">
          <cell r="AP9137">
            <v>441152</v>
          </cell>
          <cell r="AQ9137">
            <v>19000460</v>
          </cell>
          <cell r="AR9137">
            <v>19</v>
          </cell>
          <cell r="AS9137">
            <v>42632</v>
          </cell>
          <cell r="AT9137" t="str">
            <v>SD Reservado Conservacion FDL CIUDAD BOLIVAR Arterial SD -</v>
          </cell>
          <cell r="AU9137">
            <v>0</v>
          </cell>
          <cell r="AV9137" t="str">
            <v>sc</v>
          </cell>
        </row>
        <row r="9138">
          <cell r="AP9138">
            <v>441347</v>
          </cell>
          <cell r="AQ9138">
            <v>19000544</v>
          </cell>
          <cell r="AR9138">
            <v>19</v>
          </cell>
          <cell r="AS9138">
            <v>40673</v>
          </cell>
          <cell r="AT9138" t="str">
            <v>SD Terminado Mantenimiento Periódico UAERMV Circuito Movilidad  -</v>
          </cell>
          <cell r="AU9138">
            <v>0</v>
          </cell>
          <cell r="AV9138" t="str">
            <v>sc</v>
          </cell>
        </row>
        <row r="9139">
          <cell r="AP9139">
            <v>441809</v>
          </cell>
          <cell r="AQ9139">
            <v>19000728</v>
          </cell>
          <cell r="AR9139">
            <v>19</v>
          </cell>
          <cell r="AS9139">
            <v>42313</v>
          </cell>
          <cell r="AT9139" t="str">
            <v>CONV-009-2011 Terminado Mantenimiento Periódico IDU Circuito Movilidad  -</v>
          </cell>
          <cell r="AU9139">
            <v>0</v>
          </cell>
          <cell r="AV9139" t="str">
            <v>sc</v>
          </cell>
        </row>
        <row r="9140">
          <cell r="AP9140">
            <v>442133</v>
          </cell>
          <cell r="AQ9140">
            <v>19000887</v>
          </cell>
          <cell r="AR9140">
            <v>19</v>
          </cell>
          <cell r="AS9140">
            <v>41563</v>
          </cell>
          <cell r="AT9140" t="str">
            <v>SD Terminado Mantenimiento Periódico UAERMV Circuito Movilidad  -</v>
          </cell>
          <cell r="AU9140">
            <v>0</v>
          </cell>
          <cell r="AV9140" t="str">
            <v>sc</v>
          </cell>
        </row>
        <row r="9141">
          <cell r="AP9141">
            <v>442135</v>
          </cell>
          <cell r="AQ9141">
            <v>19000887</v>
          </cell>
          <cell r="AR9141">
            <v>19</v>
          </cell>
          <cell r="AS9141">
            <v>41563</v>
          </cell>
          <cell r="AT9141" t="str">
            <v>SD Terminado Mantenimiento Periódico UAERMV Circuito Movilidad  -</v>
          </cell>
          <cell r="AU9141">
            <v>0</v>
          </cell>
          <cell r="AV9141" t="str">
            <v>sc</v>
          </cell>
        </row>
        <row r="9142">
          <cell r="AP9142">
            <v>442259</v>
          </cell>
          <cell r="AQ9142">
            <v>19000948</v>
          </cell>
          <cell r="AR9142">
            <v>19</v>
          </cell>
          <cell r="AS9142">
            <v>42313</v>
          </cell>
          <cell r="AT9142" t="str">
            <v>CONV-009-2011 Terminado Mantenimiento Periódico IDU Circuito Movilidad  -</v>
          </cell>
          <cell r="AU9142">
            <v>0</v>
          </cell>
          <cell r="AV9142" t="str">
            <v>sc</v>
          </cell>
        </row>
        <row r="9143">
          <cell r="AP9143">
            <v>442363</v>
          </cell>
          <cell r="AQ9143">
            <v>19001001</v>
          </cell>
          <cell r="AR9143">
            <v>19</v>
          </cell>
          <cell r="AS9143">
            <v>40707</v>
          </cell>
          <cell r="AT9143" t="str">
            <v>SD Terminado Mantenimiento Periódico UAERMV Circuito Movilidad  -</v>
          </cell>
          <cell r="AU9143">
            <v>0</v>
          </cell>
          <cell r="AV9143" t="str">
            <v>viable</v>
          </cell>
        </row>
        <row r="9144">
          <cell r="AP9144">
            <v>442525</v>
          </cell>
          <cell r="AQ9144">
            <v>19001065</v>
          </cell>
          <cell r="AR9144">
            <v>19</v>
          </cell>
          <cell r="AS9144">
            <v>42313</v>
          </cell>
          <cell r="AT9144" t="str">
            <v>CONV-009-2011 Terminado Mantenimiento Periódico IDU Circuito Movilidad  -</v>
          </cell>
          <cell r="AU9144">
            <v>0</v>
          </cell>
          <cell r="AV9144" t="str">
            <v>sc</v>
          </cell>
        </row>
        <row r="9145">
          <cell r="AP9145">
            <v>442540</v>
          </cell>
          <cell r="AQ9145">
            <v>19001074</v>
          </cell>
          <cell r="AR9145">
            <v>19</v>
          </cell>
          <cell r="AS9145">
            <v>42313</v>
          </cell>
          <cell r="AT9145" t="str">
            <v>IDU-57-2012 Terminado Acciones de Movilidad IDU Arterial  -Calzada2-4-POLIZA ESTABILIDAD ACTIVA</v>
          </cell>
          <cell r="AU9145">
            <v>43307</v>
          </cell>
          <cell r="AV9145" t="str">
            <v>sc</v>
          </cell>
        </row>
        <row r="9146">
          <cell r="AP9146">
            <v>442542</v>
          </cell>
          <cell r="AQ9146">
            <v>19001074</v>
          </cell>
          <cell r="AR9146">
            <v>19</v>
          </cell>
          <cell r="AS9146">
            <v>42313</v>
          </cell>
          <cell r="AT9146" t="str">
            <v>IDU-72-2008 Terminado Rehabilitación IDU Arterial  -Calzada2-4-POLIZA ESTABILIDAD ACTIVA</v>
          </cell>
          <cell r="AU9146">
            <v>43307</v>
          </cell>
          <cell r="AV9146" t="str">
            <v>sc</v>
          </cell>
        </row>
        <row r="9147">
          <cell r="AP9147">
            <v>442560</v>
          </cell>
          <cell r="AQ9147">
            <v>19001080</v>
          </cell>
          <cell r="AR9147">
            <v>19</v>
          </cell>
          <cell r="AS9147">
            <v>41563</v>
          </cell>
          <cell r="AT9147" t="str">
            <v>SD Terminado Mantenimiento Periódico UAERMV Circuito Movilidad  -</v>
          </cell>
          <cell r="AU9147">
            <v>0</v>
          </cell>
          <cell r="AV9147" t="str">
            <v>sc</v>
          </cell>
        </row>
        <row r="9148">
          <cell r="AP9148">
            <v>442562</v>
          </cell>
          <cell r="AQ9148">
            <v>19001080</v>
          </cell>
          <cell r="AR9148">
            <v>19</v>
          </cell>
          <cell r="AS9148">
            <v>41563</v>
          </cell>
          <cell r="AT9148" t="str">
            <v>SD Terminado Mantenimiento Periódico UAERMV Circuito Movilidad  -</v>
          </cell>
          <cell r="AU9148">
            <v>0</v>
          </cell>
          <cell r="AV9148" t="str">
            <v>sc</v>
          </cell>
        </row>
        <row r="9149">
          <cell r="AP9149">
            <v>442616</v>
          </cell>
          <cell r="AQ9149">
            <v>19001106</v>
          </cell>
          <cell r="AR9149">
            <v>19</v>
          </cell>
          <cell r="AS9149">
            <v>42313</v>
          </cell>
          <cell r="AT9149" t="str">
            <v>CONV-009-2011 Terminado Mantenimiento Periódico IDU Circuito Movilidad  -</v>
          </cell>
          <cell r="AU9149">
            <v>0</v>
          </cell>
          <cell r="AV9149" t="str">
            <v>sc</v>
          </cell>
        </row>
        <row r="9150">
          <cell r="AP9150">
            <v>442882</v>
          </cell>
          <cell r="AQ9150">
            <v>19001227</v>
          </cell>
          <cell r="AR9150">
            <v>19</v>
          </cell>
          <cell r="AS9150">
            <v>42313</v>
          </cell>
          <cell r="AT9150" t="str">
            <v>CONV-009-2011 Terminado Mantenimiento Periódico IDU Circuito Movilidad  -</v>
          </cell>
          <cell r="AU9150">
            <v>0</v>
          </cell>
          <cell r="AV9150" t="str">
            <v>sc</v>
          </cell>
        </row>
        <row r="9151">
          <cell r="AP9151">
            <v>443059</v>
          </cell>
          <cell r="AQ9151">
            <v>19001295</v>
          </cell>
          <cell r="AR9151">
            <v>19</v>
          </cell>
          <cell r="AS9151">
            <v>40613</v>
          </cell>
          <cell r="AT9151" t="str">
            <v>UMV-188-2009 Terminado Mantenimiento Periódico UAERMV Circuito Movilidad  --POLIZA ESTABILIDAD ACTIVA</v>
          </cell>
          <cell r="AU9151">
            <v>44565</v>
          </cell>
          <cell r="AV9151" t="str">
            <v>viable</v>
          </cell>
        </row>
        <row r="9152">
          <cell r="AP9152">
            <v>443062</v>
          </cell>
          <cell r="AQ9152">
            <v>19001296</v>
          </cell>
          <cell r="AR9152">
            <v>19</v>
          </cell>
          <cell r="AS9152">
            <v>42667</v>
          </cell>
          <cell r="AT9152" t="str">
            <v>SD Terminado Acciones de Movilidad UAERMV Circuito Movilidad SD Intervenida 05/05/2015 Reporte depuración ejecución UMV-</v>
          </cell>
          <cell r="AU9152">
            <v>0</v>
          </cell>
          <cell r="AV9152" t="str">
            <v>INTERVENCION UAERMV Acciones de Movilidad Comunicacion 20165260756102</v>
          </cell>
        </row>
        <row r="9153">
          <cell r="AP9153">
            <v>443086</v>
          </cell>
          <cell r="AQ9153">
            <v>19001308</v>
          </cell>
          <cell r="AR9153">
            <v>19</v>
          </cell>
          <cell r="AS9153">
            <v>42313</v>
          </cell>
          <cell r="AT9153" t="str">
            <v>CONV-009-2011 Terminado Mantenimiento Periódico IDU Circuito Movilidad  -</v>
          </cell>
          <cell r="AU9153">
            <v>0</v>
          </cell>
          <cell r="AV9153" t="str">
            <v>sc</v>
          </cell>
        </row>
        <row r="9154">
          <cell r="AP9154">
            <v>443104</v>
          </cell>
          <cell r="AQ9154">
            <v>19001316</v>
          </cell>
          <cell r="AR9154">
            <v>19</v>
          </cell>
          <cell r="AS9154">
            <v>42313</v>
          </cell>
          <cell r="AT9154" t="str">
            <v>CONV-009-2011 Terminado Mantenimiento Periódico IDU Circuito Movilidad  -</v>
          </cell>
          <cell r="AU9154">
            <v>0</v>
          </cell>
          <cell r="AV9154" t="str">
            <v>sc</v>
          </cell>
        </row>
        <row r="9155">
          <cell r="AP9155">
            <v>443161</v>
          </cell>
          <cell r="AQ9155">
            <v>19001336</v>
          </cell>
          <cell r="AR9155">
            <v>19</v>
          </cell>
          <cell r="AS9155">
            <v>42313</v>
          </cell>
          <cell r="AT9155" t="str">
            <v>CONV-009-2011 Terminado Mantenimiento Periódico IDU Circuito Movilidad  -</v>
          </cell>
          <cell r="AU9155">
            <v>0</v>
          </cell>
          <cell r="AV9155" t="str">
            <v>sc</v>
          </cell>
        </row>
        <row r="9156">
          <cell r="AP9156">
            <v>443436</v>
          </cell>
          <cell r="AQ9156">
            <v>19001439</v>
          </cell>
          <cell r="AR9156">
            <v>19</v>
          </cell>
          <cell r="AS9156">
            <v>40707</v>
          </cell>
          <cell r="AT9156" t="str">
            <v>SD Terminado Mantenimiento Periódico UAERMV Circuito Movilidad  -</v>
          </cell>
          <cell r="AU9156">
            <v>0</v>
          </cell>
          <cell r="AV9156" t="str">
            <v>sc</v>
          </cell>
        </row>
        <row r="9157">
          <cell r="AP9157">
            <v>443745</v>
          </cell>
          <cell r="AQ9157">
            <v>50008206</v>
          </cell>
          <cell r="AR9157">
            <v>19</v>
          </cell>
          <cell r="AS9157">
            <v>41676</v>
          </cell>
          <cell r="AT9157" t="str">
            <v>SD Terminado Mantenimiento Periódico UAERMV Circuito Movilidad  -</v>
          </cell>
          <cell r="AU9157">
            <v>0</v>
          </cell>
          <cell r="AV9157" t="str">
            <v>sc</v>
          </cell>
        </row>
        <row r="9158">
          <cell r="AP9158">
            <v>443933</v>
          </cell>
          <cell r="AQ9158">
            <v>50008205</v>
          </cell>
          <cell r="AR9158">
            <v>19</v>
          </cell>
          <cell r="AS9158">
            <v>40598</v>
          </cell>
          <cell r="AT9158" t="str">
            <v>UMV-188-2009 Terminado Mantenimiento Periódico UAERMV Circuito Movilidad  -</v>
          </cell>
          <cell r="AU9158">
            <v>0</v>
          </cell>
          <cell r="AV9158" t="str">
            <v>sc</v>
          </cell>
        </row>
        <row r="9159">
          <cell r="AP9159">
            <v>444073</v>
          </cell>
          <cell r="AQ9159">
            <v>19001710</v>
          </cell>
          <cell r="AR9159">
            <v>19</v>
          </cell>
          <cell r="AS9159">
            <v>40673</v>
          </cell>
          <cell r="AT9159" t="str">
            <v>SD Terminado Mantenimiento Periódico UAERMV Local  -</v>
          </cell>
          <cell r="AU9159">
            <v>0</v>
          </cell>
          <cell r="AV9159" t="str">
            <v>sc</v>
          </cell>
        </row>
        <row r="9160">
          <cell r="AP9160">
            <v>444734</v>
          </cell>
          <cell r="AQ9160">
            <v>19002092</v>
          </cell>
          <cell r="AR9160">
            <v>19</v>
          </cell>
          <cell r="AS9160">
            <v>42731</v>
          </cell>
          <cell r="AT9160" t="str">
            <v>IDU-983-2016 En Ejecución Construcción IDU Arterial CONVENIOS IDU Plan de Implantacion Centro comercial Gran Plaza El Ensueño-Anden 5-POLIZA ESTABILIDAD ACTIVA</v>
          </cell>
          <cell r="AU9160">
            <v>43748</v>
          </cell>
          <cell r="AV9160" t="str">
            <v>sc</v>
          </cell>
        </row>
        <row r="9161">
          <cell r="AP9161">
            <v>444736</v>
          </cell>
          <cell r="AQ9161">
            <v>19002092</v>
          </cell>
          <cell r="AR9161">
            <v>19</v>
          </cell>
          <cell r="AS9161">
            <v>42731</v>
          </cell>
          <cell r="AT9161" t="str">
            <v>IDU-983-2016 En Ejecución Construcción IDU Arterial CONVENIOS IDU Plan de Implantacion Centro comercial Gran Plaza El Ensueño-Anden 5-POLIZA ESTABILIDAD ACTIVA</v>
          </cell>
          <cell r="AU9161">
            <v>43748</v>
          </cell>
          <cell r="AV9161" t="str">
            <v>sc</v>
          </cell>
        </row>
        <row r="9162">
          <cell r="AP9162">
            <v>444829</v>
          </cell>
          <cell r="AQ9162">
            <v>19002148</v>
          </cell>
          <cell r="AR9162">
            <v>19</v>
          </cell>
          <cell r="AS9162">
            <v>42731</v>
          </cell>
          <cell r="AT9162" t="str">
            <v>IDU-983-2016 En Ejecución Construcción IDU Arterial CONVENIOS IDU Plan de Implantacion Centro comercial Gran Plaza El Ensueño-</v>
          </cell>
          <cell r="AU9162">
            <v>0</v>
          </cell>
          <cell r="AV9162" t="str">
            <v>sc</v>
          </cell>
        </row>
        <row r="9163">
          <cell r="AP9163">
            <v>444831</v>
          </cell>
          <cell r="AQ9163">
            <v>19002148</v>
          </cell>
          <cell r="AR9163">
            <v>19</v>
          </cell>
          <cell r="AS9163">
            <v>42731</v>
          </cell>
          <cell r="AT9163" t="str">
            <v>IDU-983-2016 En Ejecución Construcción IDU Arterial CONVENIOS IDU Plan de Implantacion Centro comercial Gran Plaza El Ensueño-</v>
          </cell>
          <cell r="AU9163">
            <v>0</v>
          </cell>
          <cell r="AV9163" t="str">
            <v>sc</v>
          </cell>
        </row>
        <row r="9164">
          <cell r="AP9164">
            <v>444895</v>
          </cell>
          <cell r="AQ9164">
            <v>19002192</v>
          </cell>
          <cell r="AR9164">
            <v>19</v>
          </cell>
          <cell r="AS9164">
            <v>42731</v>
          </cell>
          <cell r="AT9164" t="str">
            <v>IDU-983-2016 En Ejecución Construcción IDU Arterial CONVENIOS IDU Plan de Implantacion Centro comercial Gran Plaza El Ensueño-Calzada2-4-POLIZA ESTABILIDAD ACTIVA</v>
          </cell>
          <cell r="AU9164">
            <v>43307</v>
          </cell>
          <cell r="AV9164" t="str">
            <v>sc</v>
          </cell>
        </row>
        <row r="9165">
          <cell r="AP9165">
            <v>444897</v>
          </cell>
          <cell r="AQ9165">
            <v>19002192</v>
          </cell>
          <cell r="AR9165">
            <v>19</v>
          </cell>
          <cell r="AS9165">
            <v>42731</v>
          </cell>
          <cell r="AT9165" t="str">
            <v>IDU-983-2016 En Ejecución Construcción IDU Arterial CONVENIOS IDU Plan de Implantacion Centro comercial Gran Plaza El Ensueño-Calzada2-4-POLIZA ESTABILIDAD ACTIVA</v>
          </cell>
          <cell r="AU9165">
            <v>43307</v>
          </cell>
          <cell r="AV9165" t="str">
            <v>sc</v>
          </cell>
        </row>
        <row r="9166">
          <cell r="AP9166">
            <v>445521</v>
          </cell>
          <cell r="AQ9166">
            <v>50008190</v>
          </cell>
          <cell r="AR9166">
            <v>19</v>
          </cell>
          <cell r="AS9166">
            <v>42731</v>
          </cell>
          <cell r="AT9166" t="str">
            <v>SD Reservado Mantenimiento Rutinario IDU Circuito Movilidad EJECUCION SITP 2016 -</v>
          </cell>
          <cell r="AU9166">
            <v>0</v>
          </cell>
          <cell r="AV9166" t="str">
            <v>reservada por el IDU</v>
          </cell>
        </row>
        <row r="9167">
          <cell r="AP9167">
            <v>445833</v>
          </cell>
          <cell r="AQ9167">
            <v>50008066</v>
          </cell>
          <cell r="AR9167">
            <v>19</v>
          </cell>
          <cell r="AS9167">
            <v>42409</v>
          </cell>
          <cell r="AT9167" t="str">
            <v>IDU-2128-2013 Terminado Mantenimiento Rutinario IDU Circuito Movilidad  -</v>
          </cell>
          <cell r="AU9167">
            <v>0</v>
          </cell>
          <cell r="AV9167" t="str">
            <v>sc</v>
          </cell>
        </row>
        <row r="9168">
          <cell r="AP9168">
            <v>445857</v>
          </cell>
          <cell r="AQ9168">
            <v>19002697</v>
          </cell>
          <cell r="AR9168">
            <v>19</v>
          </cell>
          <cell r="AS9168">
            <v>42731</v>
          </cell>
          <cell r="AT9168" t="str">
            <v>SD Reservado Mantenimiento Rutinario IDU Circuito Movilidad EJECUCION SITP 2016 -</v>
          </cell>
          <cell r="AU9168">
            <v>0</v>
          </cell>
          <cell r="AV9168" t="str">
            <v>reservada por el IDU</v>
          </cell>
        </row>
        <row r="9169">
          <cell r="AP9169">
            <v>445920</v>
          </cell>
          <cell r="AQ9169">
            <v>19002730</v>
          </cell>
          <cell r="AR9169">
            <v>19</v>
          </cell>
          <cell r="AS9169">
            <v>42731</v>
          </cell>
          <cell r="AT9169" t="str">
            <v>SD Reservado Mantenimiento Rutinario IDU Circuito Movilidad EJECUCION SITP 2016 -</v>
          </cell>
          <cell r="AU9169">
            <v>0</v>
          </cell>
          <cell r="AV9169" t="str">
            <v>reservada por el IDU</v>
          </cell>
        </row>
        <row r="9170">
          <cell r="AP9170">
            <v>445995</v>
          </cell>
          <cell r="AQ9170">
            <v>19002770</v>
          </cell>
          <cell r="AR9170">
            <v>19</v>
          </cell>
          <cell r="AS9170">
            <v>40737</v>
          </cell>
          <cell r="AT9170" t="str">
            <v>SD Terminado Mantenimiento Periódico UAERMV Circuito Movilidad  -</v>
          </cell>
          <cell r="AU9170">
            <v>0</v>
          </cell>
          <cell r="AV9170" t="str">
            <v>sc</v>
          </cell>
        </row>
        <row r="9171">
          <cell r="AP9171">
            <v>445998</v>
          </cell>
          <cell r="AQ9171">
            <v>50007777</v>
          </cell>
          <cell r="AR9171">
            <v>19</v>
          </cell>
          <cell r="AS9171">
            <v>42731</v>
          </cell>
          <cell r="AT9171" t="str">
            <v>SD Reservado Mantenimiento Periódico IDU Circuito Movilidad EJECUCION SITP 2016 -</v>
          </cell>
          <cell r="AU9171">
            <v>0</v>
          </cell>
          <cell r="AV9171" t="str">
            <v>reservada por el IDU</v>
          </cell>
        </row>
        <row r="9172">
          <cell r="AP9172">
            <v>446001</v>
          </cell>
          <cell r="AQ9172">
            <v>19002773</v>
          </cell>
          <cell r="AR9172">
            <v>19</v>
          </cell>
          <cell r="AS9172">
            <v>42731</v>
          </cell>
          <cell r="AT9172" t="str">
            <v>SD Reservado Mantenimiento Rutinario IDU Circuito Movilidad EJECUCION SITP 2016 -</v>
          </cell>
          <cell r="AU9172">
            <v>0</v>
          </cell>
          <cell r="AV9172" t="str">
            <v>reservada por el IDU</v>
          </cell>
        </row>
        <row r="9173">
          <cell r="AP9173">
            <v>446043</v>
          </cell>
          <cell r="AQ9173">
            <v>19002793</v>
          </cell>
          <cell r="AR9173">
            <v>19</v>
          </cell>
          <cell r="AS9173">
            <v>42731</v>
          </cell>
          <cell r="AT9173" t="str">
            <v>SD Reservado Mantenimiento Rutinario IDU Circuito Movilidad EJECUCION SITP 2016 -</v>
          </cell>
          <cell r="AU9173">
            <v>0</v>
          </cell>
          <cell r="AV9173" t="str">
            <v>reservada por el IDU</v>
          </cell>
        </row>
        <row r="9174">
          <cell r="AP9174">
            <v>446049</v>
          </cell>
          <cell r="AQ9174">
            <v>19002796</v>
          </cell>
          <cell r="AR9174">
            <v>19</v>
          </cell>
          <cell r="AS9174">
            <v>42409</v>
          </cell>
          <cell r="AT9174" t="str">
            <v>IDU-2128-2013 Terminado Mantenimiento Rutinario IDU Circuito Movilidad  -</v>
          </cell>
          <cell r="AU9174">
            <v>0</v>
          </cell>
          <cell r="AV9174" t="str">
            <v>sc</v>
          </cell>
        </row>
        <row r="9175">
          <cell r="AP9175">
            <v>446064</v>
          </cell>
          <cell r="AQ9175">
            <v>19002803</v>
          </cell>
          <cell r="AR9175">
            <v>19</v>
          </cell>
          <cell r="AS9175">
            <v>40737</v>
          </cell>
          <cell r="AT9175" t="str">
            <v>SD Terminado Mantenimiento Periódico UAERMV Circuito Movilidad  -</v>
          </cell>
          <cell r="AU9175">
            <v>0</v>
          </cell>
          <cell r="AV9175" t="str">
            <v>sc</v>
          </cell>
        </row>
        <row r="9176">
          <cell r="AP9176">
            <v>446073</v>
          </cell>
          <cell r="AQ9176">
            <v>19002809</v>
          </cell>
          <cell r="AR9176">
            <v>19</v>
          </cell>
          <cell r="AS9176">
            <v>42731</v>
          </cell>
          <cell r="AT9176" t="str">
            <v>SD Reservado Mantenimiento Rutinario IDU Circuito Movilidad EJECUCION SITP 2016 -</v>
          </cell>
          <cell r="AU9176">
            <v>0</v>
          </cell>
          <cell r="AV9176" t="str">
            <v>reservada por el IDU</v>
          </cell>
        </row>
        <row r="9177">
          <cell r="AP9177">
            <v>446133</v>
          </cell>
          <cell r="AQ9177">
            <v>19002842</v>
          </cell>
          <cell r="AR9177">
            <v>19</v>
          </cell>
          <cell r="AS9177">
            <v>40799</v>
          </cell>
          <cell r="AT9177" t="str">
            <v>CONV-006-2009 Terminado Mantenimiento Periódico UAERMV Circuito Movilidad  -</v>
          </cell>
          <cell r="AU9177">
            <v>0</v>
          </cell>
          <cell r="AV9177" t="str">
            <v>sc</v>
          </cell>
        </row>
        <row r="9178">
          <cell r="AP9178">
            <v>446171</v>
          </cell>
          <cell r="AQ9178">
            <v>19002861</v>
          </cell>
          <cell r="AR9178">
            <v>19</v>
          </cell>
          <cell r="AS9178">
            <v>42409</v>
          </cell>
          <cell r="AT9178" t="str">
            <v>IDU-2128-2013 Terminado Mantenimiento Rutinario IDU Circuito Movilidad  -</v>
          </cell>
          <cell r="AU9178">
            <v>0</v>
          </cell>
          <cell r="AV9178" t="str">
            <v>sc</v>
          </cell>
        </row>
        <row r="9179">
          <cell r="AP9179">
            <v>446192</v>
          </cell>
          <cell r="AQ9179">
            <v>19002873</v>
          </cell>
          <cell r="AR9179">
            <v>19</v>
          </cell>
          <cell r="AS9179">
            <v>42731</v>
          </cell>
          <cell r="AT9179" t="str">
            <v>SD Reservado Mantenimiento Rutinario IDU Circuito Movilidad EJECUCION SITP 2016 -</v>
          </cell>
          <cell r="AU9179">
            <v>0</v>
          </cell>
          <cell r="AV9179" t="str">
            <v>reservada por el IDU</v>
          </cell>
        </row>
        <row r="9180">
          <cell r="AP9180">
            <v>446231</v>
          </cell>
          <cell r="AQ9180">
            <v>19002896</v>
          </cell>
          <cell r="AR9180">
            <v>19</v>
          </cell>
          <cell r="AS9180">
            <v>40737</v>
          </cell>
          <cell r="AT9180" t="str">
            <v>SD Terminado Mantenimiento Periódico UAERMV Circuito Movilidad  -</v>
          </cell>
          <cell r="AU9180">
            <v>0</v>
          </cell>
          <cell r="AV9180" t="str">
            <v>sc</v>
          </cell>
        </row>
        <row r="9181">
          <cell r="AP9181">
            <v>446261</v>
          </cell>
          <cell r="AQ9181">
            <v>19002911</v>
          </cell>
          <cell r="AR9181">
            <v>19</v>
          </cell>
          <cell r="AS9181">
            <v>42731</v>
          </cell>
          <cell r="AT9181" t="str">
            <v>SD Reservado Mantenimiento Periódico IDU Circuito Movilidad EJECUCION SITP 2016 -</v>
          </cell>
          <cell r="AU9181">
            <v>0</v>
          </cell>
          <cell r="AV9181" t="str">
            <v>reservada por el IDU</v>
          </cell>
        </row>
        <row r="9182">
          <cell r="AP9182">
            <v>446303</v>
          </cell>
          <cell r="AQ9182">
            <v>19002929</v>
          </cell>
          <cell r="AR9182">
            <v>19</v>
          </cell>
          <cell r="AS9182">
            <v>42409</v>
          </cell>
          <cell r="AT9182" t="str">
            <v>IDU-2128-2013 Terminado Mantenimiento Rutinario IDU Circuito Movilidad  -</v>
          </cell>
          <cell r="AU9182">
            <v>0</v>
          </cell>
          <cell r="AV9182" t="str">
            <v>sc</v>
          </cell>
        </row>
        <row r="9183">
          <cell r="AP9183">
            <v>446408</v>
          </cell>
          <cell r="AQ9183">
            <v>19002972</v>
          </cell>
          <cell r="AR9183">
            <v>19</v>
          </cell>
          <cell r="AS9183">
            <v>40737</v>
          </cell>
          <cell r="AT9183" t="str">
            <v>SD Terminado Mantenimiento Periódico UAERMV Circuito Movilidad  -</v>
          </cell>
          <cell r="AU9183">
            <v>0</v>
          </cell>
          <cell r="AV9183" t="str">
            <v>sc</v>
          </cell>
        </row>
        <row r="9184">
          <cell r="AP9184">
            <v>446435</v>
          </cell>
          <cell r="AQ9184">
            <v>19002982</v>
          </cell>
          <cell r="AR9184">
            <v>19</v>
          </cell>
          <cell r="AS9184">
            <v>42409</v>
          </cell>
          <cell r="AT9184" t="str">
            <v>IDU-2128-2013 Terminado Mantenimiento Rutinario IDU Circuito Movilidad  -</v>
          </cell>
          <cell r="AU9184">
            <v>0</v>
          </cell>
          <cell r="AV9184" t="str">
            <v>sc</v>
          </cell>
        </row>
        <row r="9185">
          <cell r="AP9185">
            <v>446506</v>
          </cell>
          <cell r="AQ9185">
            <v>19003007</v>
          </cell>
          <cell r="AR9185">
            <v>19</v>
          </cell>
          <cell r="AS9185">
            <v>40737</v>
          </cell>
          <cell r="AT9185" t="str">
            <v>SD Terminado Mantenimiento Periódico UAERMV Circuito Movilidad  -</v>
          </cell>
          <cell r="AU9185">
            <v>0</v>
          </cell>
          <cell r="AV9185" t="str">
            <v>viable</v>
          </cell>
        </row>
        <row r="9186">
          <cell r="AP9186">
            <v>446518</v>
          </cell>
          <cell r="AQ9186">
            <v>19003013</v>
          </cell>
          <cell r="AR9186">
            <v>19</v>
          </cell>
          <cell r="AS9186">
            <v>42409</v>
          </cell>
          <cell r="AT9186" t="str">
            <v>IDU-2128-2013 Terminado Mantenimiento Rutinario IDU Circuito Movilidad  -</v>
          </cell>
          <cell r="AU9186">
            <v>0</v>
          </cell>
          <cell r="AV9186" t="str">
            <v>sc</v>
          </cell>
        </row>
        <row r="9187">
          <cell r="AP9187">
            <v>446542</v>
          </cell>
          <cell r="AQ9187">
            <v>19003022</v>
          </cell>
          <cell r="AR9187">
            <v>19</v>
          </cell>
          <cell r="AS9187">
            <v>42731</v>
          </cell>
          <cell r="AT9187" t="str">
            <v>SD Reservado Mejoramiento con Material Fresado IDU Circuito Movilidad EJECUCION SITP 2016 -</v>
          </cell>
          <cell r="AU9187">
            <v>0</v>
          </cell>
          <cell r="AV9187" t="str">
            <v>reservada por el IDU</v>
          </cell>
        </row>
        <row r="9188">
          <cell r="AP9188">
            <v>446574</v>
          </cell>
          <cell r="AQ9188">
            <v>19003037</v>
          </cell>
          <cell r="AR9188">
            <v>19</v>
          </cell>
          <cell r="AS9188">
            <v>42731</v>
          </cell>
          <cell r="AT9188" t="str">
            <v>SD Reservado Mejoramiento con Material Fresado IDU Circuito Movilidad EJECUCION SITP 2016 -</v>
          </cell>
          <cell r="AU9188">
            <v>0</v>
          </cell>
          <cell r="AV9188" t="str">
            <v>reservada por el IDU</v>
          </cell>
        </row>
        <row r="9189">
          <cell r="AP9189">
            <v>446597</v>
          </cell>
          <cell r="AQ9189">
            <v>19003047</v>
          </cell>
          <cell r="AR9189">
            <v>19</v>
          </cell>
          <cell r="AS9189">
            <v>42409</v>
          </cell>
          <cell r="AT9189" t="str">
            <v>IDU-2128-2013 Terminado Mantenimiento Rutinario IDU Circuito Movilidad  -</v>
          </cell>
          <cell r="AU9189">
            <v>0</v>
          </cell>
          <cell r="AV9189" t="str">
            <v>sc</v>
          </cell>
        </row>
        <row r="9190">
          <cell r="AP9190">
            <v>446606</v>
          </cell>
          <cell r="AQ9190">
            <v>19003051</v>
          </cell>
          <cell r="AR9190">
            <v>19</v>
          </cell>
          <cell r="AS9190">
            <v>42731</v>
          </cell>
          <cell r="AT9190" t="str">
            <v>SD Reservado Mejoramiento con Material Fresado IDU Circuito Movilidad EJECUCION SITP 2016 -</v>
          </cell>
          <cell r="AU9190">
            <v>0</v>
          </cell>
          <cell r="AV9190" t="str">
            <v>reservada por el IDU</v>
          </cell>
        </row>
        <row r="9191">
          <cell r="AP9191">
            <v>446627</v>
          </cell>
          <cell r="AQ9191">
            <v>19003064</v>
          </cell>
          <cell r="AR9191">
            <v>19</v>
          </cell>
          <cell r="AS9191">
            <v>42731</v>
          </cell>
          <cell r="AT9191" t="str">
            <v>SD Reservado Mejoramiento con Material Fresado IDU Circuito Movilidad EJECUCION SITP 2016 -</v>
          </cell>
          <cell r="AU9191">
            <v>0</v>
          </cell>
          <cell r="AV9191" t="str">
            <v>reservada por el IDU</v>
          </cell>
        </row>
        <row r="9192">
          <cell r="AP9192">
            <v>446665</v>
          </cell>
          <cell r="AQ9192">
            <v>19003082</v>
          </cell>
          <cell r="AR9192">
            <v>19</v>
          </cell>
          <cell r="AS9192">
            <v>42731</v>
          </cell>
          <cell r="AT9192" t="str">
            <v>SD Reservado Mejoramiento con Material Fresado IDU Circuito Movilidad EJECUCION SITP 2016 -</v>
          </cell>
          <cell r="AU9192">
            <v>0</v>
          </cell>
          <cell r="AV9192" t="str">
            <v>reservada por el IDU</v>
          </cell>
        </row>
        <row r="9193">
          <cell r="AP9193">
            <v>446707</v>
          </cell>
          <cell r="AQ9193">
            <v>19003099</v>
          </cell>
          <cell r="AR9193">
            <v>19</v>
          </cell>
          <cell r="AS9193">
            <v>42731</v>
          </cell>
          <cell r="AT9193" t="str">
            <v>SD Reservado Mejoramiento con Material Fresado IDU Circuito Movilidad EJECUCION SITP 2016 -</v>
          </cell>
          <cell r="AU9193">
            <v>0</v>
          </cell>
          <cell r="AV9193" t="str">
            <v>reservada por el IDU</v>
          </cell>
        </row>
        <row r="9194">
          <cell r="AP9194">
            <v>446719</v>
          </cell>
          <cell r="AQ9194">
            <v>19003105</v>
          </cell>
          <cell r="AR9194">
            <v>19</v>
          </cell>
          <cell r="AS9194">
            <v>42409</v>
          </cell>
          <cell r="AT9194" t="str">
            <v>IDU-2128-2013 Terminado Mantenimiento Rutinario IDU Circuito Movilidad  -</v>
          </cell>
          <cell r="AU9194">
            <v>0</v>
          </cell>
          <cell r="AV9194" t="str">
            <v>sc</v>
          </cell>
        </row>
        <row r="9195">
          <cell r="AP9195">
            <v>446734</v>
          </cell>
          <cell r="AQ9195">
            <v>19003113</v>
          </cell>
          <cell r="AR9195">
            <v>19</v>
          </cell>
          <cell r="AS9195">
            <v>42731</v>
          </cell>
          <cell r="AT9195" t="str">
            <v>SD Reservado Mejoramiento con Material Fresado IDU Circuito Movilidad EJECUCION SITP 2016 -</v>
          </cell>
          <cell r="AU9195">
            <v>0</v>
          </cell>
          <cell r="AV9195" t="str">
            <v>reservada por el IDU</v>
          </cell>
        </row>
        <row r="9196">
          <cell r="AP9196">
            <v>446757</v>
          </cell>
          <cell r="AQ9196">
            <v>19003123</v>
          </cell>
          <cell r="AR9196">
            <v>19</v>
          </cell>
          <cell r="AS9196">
            <v>42731</v>
          </cell>
          <cell r="AT9196" t="str">
            <v>SD Reservado Mejoramiento con Material Fresado IDU Circuito Movilidad EJECUCION SITP 2016 -</v>
          </cell>
          <cell r="AU9196">
            <v>0</v>
          </cell>
          <cell r="AV9196" t="str">
            <v>reservada por el IDU</v>
          </cell>
        </row>
        <row r="9197">
          <cell r="AP9197">
            <v>446775</v>
          </cell>
          <cell r="AQ9197">
            <v>19003133</v>
          </cell>
          <cell r="AR9197">
            <v>19</v>
          </cell>
          <cell r="AS9197">
            <v>42731</v>
          </cell>
          <cell r="AT9197" t="str">
            <v>SD Reservado Mejoramiento con Material Fresado IDU Circuito Movilidad EJECUCION SITP 2016 -</v>
          </cell>
          <cell r="AU9197">
            <v>0</v>
          </cell>
          <cell r="AV9197" t="str">
            <v>reservada por el IDU</v>
          </cell>
        </row>
        <row r="9198">
          <cell r="AP9198">
            <v>446789</v>
          </cell>
          <cell r="AQ9198">
            <v>19003142</v>
          </cell>
          <cell r="AR9198">
            <v>19</v>
          </cell>
          <cell r="AS9198">
            <v>42409</v>
          </cell>
          <cell r="AT9198" t="str">
            <v>IDU-2128-2013 Terminado Mantenimiento Rutinario IDU Circuito Movilidad  -</v>
          </cell>
          <cell r="AU9198">
            <v>0</v>
          </cell>
          <cell r="AV9198" t="str">
            <v>sc</v>
          </cell>
        </row>
        <row r="9199">
          <cell r="AP9199">
            <v>446795</v>
          </cell>
          <cell r="AQ9199">
            <v>19003150</v>
          </cell>
          <cell r="AR9199">
            <v>19</v>
          </cell>
          <cell r="AS9199">
            <v>42731</v>
          </cell>
          <cell r="AT9199" t="str">
            <v>SD Reservado Mejoramiento con Material Fresado IDU Circuito Movilidad EJECUCION SITP 2016 -</v>
          </cell>
          <cell r="AU9199">
            <v>0</v>
          </cell>
          <cell r="AV9199" t="str">
            <v>reservada por el IDU</v>
          </cell>
        </row>
        <row r="9200">
          <cell r="AP9200">
            <v>446831</v>
          </cell>
          <cell r="AQ9200">
            <v>19003166</v>
          </cell>
          <cell r="AR9200">
            <v>19</v>
          </cell>
          <cell r="AS9200">
            <v>42731</v>
          </cell>
          <cell r="AT9200" t="str">
            <v>SD Reservado Mejoramiento con Material Fresado IDU Circuito Movilidad EJECUCION SITP 2016 -</v>
          </cell>
          <cell r="AU9200">
            <v>0</v>
          </cell>
          <cell r="AV9200" t="str">
            <v>reservada por el IDU</v>
          </cell>
        </row>
        <row r="9201">
          <cell r="AP9201">
            <v>446852</v>
          </cell>
          <cell r="AQ9201">
            <v>19003180</v>
          </cell>
          <cell r="AR9201">
            <v>19</v>
          </cell>
          <cell r="AS9201">
            <v>42409</v>
          </cell>
          <cell r="AT9201" t="str">
            <v>IDU-2128-2013 Terminado Mantenimiento Rutinario IDU Circuito Movilidad  -</v>
          </cell>
          <cell r="AU9201">
            <v>0</v>
          </cell>
          <cell r="AV9201" t="str">
            <v>sc</v>
          </cell>
        </row>
        <row r="9202">
          <cell r="AP9202">
            <v>446858</v>
          </cell>
          <cell r="AQ9202">
            <v>19003182</v>
          </cell>
          <cell r="AR9202">
            <v>19</v>
          </cell>
          <cell r="AS9202">
            <v>40897</v>
          </cell>
          <cell r="AT9202" t="str">
            <v>SD Terminado Mantenimiento Periódico UAERMV Circuito Movilidad  -</v>
          </cell>
          <cell r="AU9202">
            <v>0</v>
          </cell>
          <cell r="AV9202" t="str">
            <v>viable</v>
          </cell>
        </row>
        <row r="9203">
          <cell r="AP9203">
            <v>446934</v>
          </cell>
          <cell r="AQ9203">
            <v>19003218</v>
          </cell>
          <cell r="AR9203">
            <v>19</v>
          </cell>
          <cell r="AS9203">
            <v>42731</v>
          </cell>
          <cell r="AT9203" t="str">
            <v>SD Reservado Mantenimiento Rutinario IDU Circuito Movilidad EJECUCION SITP 2016 -</v>
          </cell>
          <cell r="AU9203">
            <v>0</v>
          </cell>
          <cell r="AV9203" t="str">
            <v>reservada por el IDU</v>
          </cell>
        </row>
        <row r="9204">
          <cell r="AP9204">
            <v>446940</v>
          </cell>
          <cell r="AQ9204">
            <v>19003221</v>
          </cell>
          <cell r="AR9204">
            <v>19</v>
          </cell>
          <cell r="AS9204">
            <v>42409</v>
          </cell>
          <cell r="AT9204" t="str">
            <v>IDU-2128-2013 Terminado Mantenimiento Rutinario IDU Circuito Movilidad  -</v>
          </cell>
          <cell r="AU9204">
            <v>0</v>
          </cell>
          <cell r="AV9204" t="str">
            <v>sc</v>
          </cell>
        </row>
        <row r="9205">
          <cell r="AP9205">
            <v>447014</v>
          </cell>
          <cell r="AQ9205">
            <v>19003255</v>
          </cell>
          <cell r="AR9205">
            <v>19</v>
          </cell>
          <cell r="AS9205">
            <v>42731</v>
          </cell>
          <cell r="AT9205" t="str">
            <v>SD Reservado Mantenimiento Rutinario IDU Circuito Movilidad EJECUCION SITP 2016 -</v>
          </cell>
          <cell r="AU9205">
            <v>0</v>
          </cell>
          <cell r="AV9205" t="str">
            <v>reservada por el IDU</v>
          </cell>
        </row>
        <row r="9206">
          <cell r="AP9206">
            <v>447102</v>
          </cell>
          <cell r="AQ9206">
            <v>19003293</v>
          </cell>
          <cell r="AR9206">
            <v>19</v>
          </cell>
          <cell r="AS9206">
            <v>42731</v>
          </cell>
          <cell r="AT9206" t="str">
            <v>SD Reservado Mantenimiento Rutinario IDU Circuito Movilidad EJECUCION SITP 2016 -</v>
          </cell>
          <cell r="AU9206">
            <v>0</v>
          </cell>
          <cell r="AV9206" t="str">
            <v>reservada por el IDU</v>
          </cell>
        </row>
        <row r="9207">
          <cell r="AP9207">
            <v>447117</v>
          </cell>
          <cell r="AQ9207">
            <v>19003304</v>
          </cell>
          <cell r="AR9207">
            <v>19</v>
          </cell>
          <cell r="AS9207">
            <v>42409</v>
          </cell>
          <cell r="AT9207" t="str">
            <v>IDU-2128-2013 Terminado Mantenimiento Rutinario IDU Circuito Movilidad  -</v>
          </cell>
          <cell r="AU9207">
            <v>0</v>
          </cell>
          <cell r="AV9207" t="str">
            <v>sc</v>
          </cell>
        </row>
        <row r="9208">
          <cell r="AP9208">
            <v>447150</v>
          </cell>
          <cell r="AQ9208">
            <v>19003322</v>
          </cell>
          <cell r="AR9208">
            <v>19</v>
          </cell>
          <cell r="AS9208">
            <v>42731</v>
          </cell>
          <cell r="AT9208" t="str">
            <v>SD Reservado Mantenimiento Rutinario IDU Circuito Movilidad EJECUCION SITP 2016 -</v>
          </cell>
          <cell r="AU9208">
            <v>0</v>
          </cell>
          <cell r="AV9208" t="str">
            <v>reservada por el IDU</v>
          </cell>
        </row>
        <row r="9209">
          <cell r="AP9209">
            <v>447171</v>
          </cell>
          <cell r="AQ9209">
            <v>19003332</v>
          </cell>
          <cell r="AR9209">
            <v>19</v>
          </cell>
          <cell r="AS9209">
            <v>42409</v>
          </cell>
          <cell r="AT9209" t="str">
            <v>IDU-2128-2013 Terminado Mantenimiento Rutinario IDU Circuito Movilidad  -</v>
          </cell>
          <cell r="AU9209">
            <v>0</v>
          </cell>
          <cell r="AV9209" t="str">
            <v>sc</v>
          </cell>
        </row>
        <row r="9210">
          <cell r="AP9210">
            <v>447189</v>
          </cell>
          <cell r="AQ9210">
            <v>19003344</v>
          </cell>
          <cell r="AR9210">
            <v>19</v>
          </cell>
          <cell r="AS9210">
            <v>42731</v>
          </cell>
          <cell r="AT9210" t="str">
            <v>SD Reservado Mantenimiento Rutinario IDU Circuito Movilidad EJECUCION SITP 2016 -</v>
          </cell>
          <cell r="AU9210">
            <v>0</v>
          </cell>
          <cell r="AV9210" t="str">
            <v>reservada por el IDU</v>
          </cell>
        </row>
        <row r="9211">
          <cell r="AP9211">
            <v>447242</v>
          </cell>
          <cell r="AQ9211">
            <v>19003368</v>
          </cell>
          <cell r="AR9211">
            <v>19</v>
          </cell>
          <cell r="AS9211">
            <v>42731</v>
          </cell>
          <cell r="AT9211" t="str">
            <v>SD Reservado Mantenimiento Rutinario IDU Circuito Movilidad EJECUCION SITP 2016 -</v>
          </cell>
          <cell r="AU9211">
            <v>0</v>
          </cell>
          <cell r="AV9211" t="str">
            <v>reservada por el IDU</v>
          </cell>
        </row>
        <row r="9212">
          <cell r="AP9212">
            <v>447310</v>
          </cell>
          <cell r="AQ9212">
            <v>19003405</v>
          </cell>
          <cell r="AR9212">
            <v>19</v>
          </cell>
          <cell r="AS9212">
            <v>42409</v>
          </cell>
          <cell r="AT9212" t="str">
            <v>IDU-2128-2013 Terminado Mantenimiento Rutinario IDU Circuito Movilidad  -</v>
          </cell>
          <cell r="AU9212">
            <v>0</v>
          </cell>
          <cell r="AV9212" t="str">
            <v>sc</v>
          </cell>
        </row>
        <row r="9213">
          <cell r="AP9213">
            <v>447343</v>
          </cell>
          <cell r="AQ9213">
            <v>19003433</v>
          </cell>
          <cell r="AR9213">
            <v>19</v>
          </cell>
          <cell r="AS9213">
            <v>42731</v>
          </cell>
          <cell r="AT9213" t="str">
            <v>SD Reservado Mantenimiento Rutinario IDU Circuito Movilidad EJECUCION SITP 2016 -</v>
          </cell>
          <cell r="AU9213">
            <v>0</v>
          </cell>
          <cell r="AV9213" t="str">
            <v>reservada por el IDU</v>
          </cell>
        </row>
        <row r="9214">
          <cell r="AP9214">
            <v>447413</v>
          </cell>
          <cell r="AQ9214">
            <v>19003466</v>
          </cell>
          <cell r="AR9214">
            <v>19</v>
          </cell>
          <cell r="AS9214">
            <v>42409</v>
          </cell>
          <cell r="AT9214" t="str">
            <v>IDU-2128-2013 Terminado Mantenimiento Rutinario IDU Circuito Movilidad  -</v>
          </cell>
          <cell r="AU9214">
            <v>0</v>
          </cell>
          <cell r="AV9214" t="str">
            <v>sc</v>
          </cell>
        </row>
        <row r="9215">
          <cell r="AP9215">
            <v>447448</v>
          </cell>
          <cell r="AQ9215">
            <v>19003483</v>
          </cell>
          <cell r="AR9215">
            <v>19</v>
          </cell>
          <cell r="AS9215">
            <v>42731</v>
          </cell>
          <cell r="AT9215" t="str">
            <v>SD Reservado Mantenimiento Periódico IDU Circuito Movilidad EJECUCION SITP 2016 -</v>
          </cell>
          <cell r="AU9215">
            <v>0</v>
          </cell>
          <cell r="AV9215" t="str">
            <v>reservada por el IDU</v>
          </cell>
        </row>
        <row r="9216">
          <cell r="AP9216">
            <v>447525</v>
          </cell>
          <cell r="AQ9216">
            <v>19003527</v>
          </cell>
          <cell r="AR9216">
            <v>19</v>
          </cell>
          <cell r="AS9216">
            <v>42731</v>
          </cell>
          <cell r="AT9216" t="str">
            <v>SD Reservado Mantenimiento Rutinario IDU Circuito Movilidad EJECUCION SITP 2016 -</v>
          </cell>
          <cell r="AU9216">
            <v>0</v>
          </cell>
          <cell r="AV9216" t="str">
            <v>reservada por el IDU</v>
          </cell>
        </row>
        <row r="9217">
          <cell r="AP9217">
            <v>447542</v>
          </cell>
          <cell r="AQ9217">
            <v>19003533</v>
          </cell>
          <cell r="AR9217">
            <v>19</v>
          </cell>
          <cell r="AS9217">
            <v>42313</v>
          </cell>
          <cell r="AT9217" t="str">
            <v>IDU-72-2008 Terminado Mantenimiento Periódico IDU Arterial  -</v>
          </cell>
          <cell r="AU9217">
            <v>0</v>
          </cell>
          <cell r="AV9217" t="str">
            <v>sc</v>
          </cell>
        </row>
        <row r="9218">
          <cell r="AP9218">
            <v>447544</v>
          </cell>
          <cell r="AQ9218">
            <v>19003533</v>
          </cell>
          <cell r="AR9218">
            <v>19</v>
          </cell>
          <cell r="AS9218">
            <v>42313</v>
          </cell>
          <cell r="AT9218" t="str">
            <v>IDU-72-2008 Terminado Mantenimiento Periódico IDU Arterial  -</v>
          </cell>
          <cell r="AU9218">
            <v>0</v>
          </cell>
          <cell r="AV9218" t="str">
            <v>sc</v>
          </cell>
        </row>
        <row r="9219">
          <cell r="AP9219">
            <v>447592</v>
          </cell>
          <cell r="AQ9219">
            <v>19003560</v>
          </cell>
          <cell r="AR9219">
            <v>19</v>
          </cell>
          <cell r="AS9219">
            <v>42409</v>
          </cell>
          <cell r="AT9219" t="str">
            <v>IDU-2128-2013 Terminado Mantenimiento Rutinario IDU Circuito Movilidad  -</v>
          </cell>
          <cell r="AU9219">
            <v>0</v>
          </cell>
          <cell r="AV9219" t="str">
            <v>sc</v>
          </cell>
        </row>
        <row r="9220">
          <cell r="AP9220">
            <v>447595</v>
          </cell>
          <cell r="AQ9220">
            <v>19003562</v>
          </cell>
          <cell r="AR9220">
            <v>19</v>
          </cell>
          <cell r="AS9220">
            <v>42731</v>
          </cell>
          <cell r="AT9220" t="str">
            <v>SD Reservado Mantenimiento Rutinario IDU Circuito Movilidad EJECUCION SITP 2016 -</v>
          </cell>
          <cell r="AU9220">
            <v>0</v>
          </cell>
          <cell r="AV9220" t="str">
            <v>reservada por el IDU</v>
          </cell>
        </row>
        <row r="9221">
          <cell r="AP9221">
            <v>447682</v>
          </cell>
          <cell r="AQ9221">
            <v>19003613</v>
          </cell>
          <cell r="AR9221">
            <v>19</v>
          </cell>
          <cell r="AS9221">
            <v>42409</v>
          </cell>
          <cell r="AT9221" t="str">
            <v>IDU-2128-2013 Terminado Mantenimiento Rutinario IDU Circuito Movilidad  -</v>
          </cell>
          <cell r="AU9221">
            <v>0</v>
          </cell>
          <cell r="AV9221" t="str">
            <v>sc</v>
          </cell>
        </row>
        <row r="9222">
          <cell r="AP9222">
            <v>447706</v>
          </cell>
          <cell r="AQ9222">
            <v>19003630</v>
          </cell>
          <cell r="AR9222">
            <v>19</v>
          </cell>
          <cell r="AS9222">
            <v>42731</v>
          </cell>
          <cell r="AT9222" t="str">
            <v>SD Reservado Mantenimiento Rutinario IDU Circuito Movilidad EJECUCION SITP 2016 -</v>
          </cell>
          <cell r="AU9222">
            <v>0</v>
          </cell>
          <cell r="AV9222" t="str">
            <v>reservada por el IDU</v>
          </cell>
        </row>
        <row r="9223">
          <cell r="AP9223">
            <v>447730</v>
          </cell>
          <cell r="AQ9223">
            <v>19003642</v>
          </cell>
          <cell r="AR9223">
            <v>19</v>
          </cell>
          <cell r="AS9223">
            <v>42731</v>
          </cell>
          <cell r="AT9223" t="str">
            <v>SD Reservado Mantenimiento Rutinario IDU Circuito Movilidad EJECUCION SITP 2016 -</v>
          </cell>
          <cell r="AU9223">
            <v>0</v>
          </cell>
          <cell r="AV9223" t="str">
            <v>reservada por el IDU</v>
          </cell>
        </row>
        <row r="9224">
          <cell r="AP9224">
            <v>447837</v>
          </cell>
          <cell r="AQ9224">
            <v>19003688</v>
          </cell>
          <cell r="AR9224">
            <v>19</v>
          </cell>
          <cell r="AS9224">
            <v>42409</v>
          </cell>
          <cell r="AT9224" t="str">
            <v>IDU-2128-2013 Terminado Mantenimiento Rutinario IDU Circuito Movilidad  -</v>
          </cell>
          <cell r="AU9224">
            <v>0</v>
          </cell>
          <cell r="AV9224" t="str">
            <v>sc</v>
          </cell>
        </row>
        <row r="9225">
          <cell r="AP9225">
            <v>447860</v>
          </cell>
          <cell r="AQ9225">
            <v>19003698</v>
          </cell>
          <cell r="AR9225">
            <v>19</v>
          </cell>
          <cell r="AS9225">
            <v>42731</v>
          </cell>
          <cell r="AT9225" t="str">
            <v>SD Reservado Mantenimiento Rutinario IDU Circuito Movilidad EJECUCION SITP 2016 -</v>
          </cell>
          <cell r="AU9225">
            <v>0</v>
          </cell>
          <cell r="AV9225" t="str">
            <v>reservada por el IDU</v>
          </cell>
        </row>
        <row r="9226">
          <cell r="AP9226">
            <v>447896</v>
          </cell>
          <cell r="AQ9226">
            <v>19003717</v>
          </cell>
          <cell r="AR9226">
            <v>19</v>
          </cell>
          <cell r="AS9226">
            <v>42278</v>
          </cell>
          <cell r="AT9226" t="str">
            <v>SD Terminado Rehabilitación UAERMV Circuito Movilidad  -</v>
          </cell>
          <cell r="AU9226">
            <v>0</v>
          </cell>
          <cell r="AV9226" t="str">
            <v>sc</v>
          </cell>
        </row>
        <row r="9227">
          <cell r="AP9227">
            <v>447914</v>
          </cell>
          <cell r="AQ9227">
            <v>19003728</v>
          </cell>
          <cell r="AR9227">
            <v>19</v>
          </cell>
          <cell r="AS9227">
            <v>42278</v>
          </cell>
          <cell r="AT9227" t="str">
            <v>SD Terminado Rehabilitación UAERMV Circuito Movilidad  -</v>
          </cell>
          <cell r="AU9227">
            <v>0</v>
          </cell>
          <cell r="AV9227" t="str">
            <v>sc</v>
          </cell>
        </row>
        <row r="9228">
          <cell r="AP9228">
            <v>447932</v>
          </cell>
          <cell r="AQ9228">
            <v>19003736</v>
          </cell>
          <cell r="AR9228">
            <v>19</v>
          </cell>
          <cell r="AS9228">
            <v>42278</v>
          </cell>
          <cell r="AT9228" t="str">
            <v>SD Terminado Rehabilitación UAERMV Circuito Movilidad  -</v>
          </cell>
          <cell r="AU9228">
            <v>0</v>
          </cell>
          <cell r="AV9228" t="str">
            <v>sc</v>
          </cell>
        </row>
        <row r="9229">
          <cell r="AP9229">
            <v>447935</v>
          </cell>
          <cell r="AQ9229">
            <v>19003739</v>
          </cell>
          <cell r="AR9229">
            <v>19</v>
          </cell>
          <cell r="AS9229">
            <v>42278</v>
          </cell>
          <cell r="AT9229" t="str">
            <v>SD Terminado Rehabilitación UAERMV Circuito Movilidad  -</v>
          </cell>
          <cell r="AU9229">
            <v>0</v>
          </cell>
          <cell r="AV9229" t="str">
            <v>sc</v>
          </cell>
        </row>
        <row r="9230">
          <cell r="AP9230">
            <v>447938</v>
          </cell>
          <cell r="AQ9230">
            <v>19003740</v>
          </cell>
          <cell r="AR9230">
            <v>19</v>
          </cell>
          <cell r="AS9230">
            <v>42409</v>
          </cell>
          <cell r="AT9230" t="str">
            <v>IDU-2128-2013 Terminado Mantenimiento Rutinario IDU Circuito Movilidad  -</v>
          </cell>
          <cell r="AU9230">
            <v>0</v>
          </cell>
          <cell r="AV9230" t="str">
            <v>INTERVENCION IDU Mantenimiento Rutinario Comunicacion 20163560025133</v>
          </cell>
        </row>
        <row r="9231">
          <cell r="AP9231">
            <v>447941</v>
          </cell>
          <cell r="AQ9231">
            <v>19003741</v>
          </cell>
          <cell r="AR9231">
            <v>19</v>
          </cell>
          <cell r="AS9231">
            <v>42731</v>
          </cell>
          <cell r="AT9231" t="str">
            <v>SD Reservado Mantenimiento Rutinario IDU Circuito Movilidad EJECUCION SITP 2016 -</v>
          </cell>
          <cell r="AU9231">
            <v>0</v>
          </cell>
          <cell r="AV9231" t="str">
            <v>reservada por el IDU</v>
          </cell>
        </row>
        <row r="9232">
          <cell r="AP9232">
            <v>447967</v>
          </cell>
          <cell r="AQ9232">
            <v>19003751</v>
          </cell>
          <cell r="AR9232">
            <v>19</v>
          </cell>
          <cell r="AS9232">
            <v>42278</v>
          </cell>
          <cell r="AT9232" t="str">
            <v>SD Terminado Rehabilitación UAERMV Circuito Movilidad  -</v>
          </cell>
          <cell r="AU9232">
            <v>0</v>
          </cell>
          <cell r="AV9232" t="str">
            <v>sc</v>
          </cell>
        </row>
        <row r="9233">
          <cell r="AP9233">
            <v>447991</v>
          </cell>
          <cell r="AQ9233">
            <v>19003764</v>
          </cell>
          <cell r="AR9233">
            <v>19</v>
          </cell>
          <cell r="AS9233">
            <v>42278</v>
          </cell>
          <cell r="AT9233" t="str">
            <v>SD Terminado Rehabilitación UAERMV Circuito Movilidad  -</v>
          </cell>
          <cell r="AU9233">
            <v>0</v>
          </cell>
          <cell r="AV9233" t="str">
            <v>sc</v>
          </cell>
        </row>
        <row r="9234">
          <cell r="AP9234">
            <v>448033</v>
          </cell>
          <cell r="AQ9234">
            <v>19003782</v>
          </cell>
          <cell r="AR9234">
            <v>19</v>
          </cell>
          <cell r="AS9234">
            <v>42277</v>
          </cell>
          <cell r="AT9234" t="str">
            <v>SD Terminado Rehabilitación UAERMV Circuito Movilidad  -</v>
          </cell>
          <cell r="AU9234">
            <v>0</v>
          </cell>
          <cell r="AV9234" t="str">
            <v>sc</v>
          </cell>
        </row>
        <row r="9235">
          <cell r="AP9235">
            <v>448042</v>
          </cell>
          <cell r="AQ9235">
            <v>19003788</v>
          </cell>
          <cell r="AR9235">
            <v>19</v>
          </cell>
          <cell r="AS9235">
            <v>42277</v>
          </cell>
          <cell r="AT9235" t="str">
            <v>SD Terminado Rehabilitación UAERMV Circuito Movilidad  -</v>
          </cell>
          <cell r="AU9235">
            <v>0</v>
          </cell>
          <cell r="AV9235" t="str">
            <v>sc</v>
          </cell>
        </row>
        <row r="9236">
          <cell r="AP9236">
            <v>448059</v>
          </cell>
          <cell r="AQ9236">
            <v>19003794</v>
          </cell>
          <cell r="AR9236">
            <v>19</v>
          </cell>
          <cell r="AS9236">
            <v>42278</v>
          </cell>
          <cell r="AT9236" t="str">
            <v>SD Terminado Rehabilitación UAERMV Circuito Movilidad  -</v>
          </cell>
          <cell r="AU9236">
            <v>0</v>
          </cell>
          <cell r="AV9236" t="str">
            <v>sc</v>
          </cell>
        </row>
        <row r="9237">
          <cell r="AP9237">
            <v>448094</v>
          </cell>
          <cell r="AQ9237">
            <v>19003806</v>
          </cell>
          <cell r="AR9237">
            <v>19</v>
          </cell>
          <cell r="AS9237">
            <v>42278</v>
          </cell>
          <cell r="AT9237" t="str">
            <v>SD Terminado Rehabilitación UAERMV Circuito Movilidad  -</v>
          </cell>
          <cell r="AU9237">
            <v>0</v>
          </cell>
          <cell r="AV9237" t="str">
            <v>sc</v>
          </cell>
        </row>
        <row r="9238">
          <cell r="AP9238">
            <v>448103</v>
          </cell>
          <cell r="AQ9238">
            <v>19003810</v>
          </cell>
          <cell r="AR9238">
            <v>19</v>
          </cell>
          <cell r="AS9238">
            <v>42278</v>
          </cell>
          <cell r="AT9238" t="str">
            <v>SD Terminado Rehabilitación UAERMV Circuito Movilidad  -</v>
          </cell>
          <cell r="AU9238">
            <v>0</v>
          </cell>
          <cell r="AV9238" t="str">
            <v>sc</v>
          </cell>
        </row>
        <row r="9239">
          <cell r="AP9239">
            <v>448153</v>
          </cell>
          <cell r="AQ9239">
            <v>19003828</v>
          </cell>
          <cell r="AR9239">
            <v>19</v>
          </cell>
          <cell r="AS9239">
            <v>42278</v>
          </cell>
          <cell r="AT9239" t="str">
            <v>SD Terminado Rehabilitación UAERMV Circuito Movilidad  -</v>
          </cell>
          <cell r="AU9239">
            <v>0</v>
          </cell>
          <cell r="AV9239" t="str">
            <v>sc</v>
          </cell>
        </row>
        <row r="9240">
          <cell r="AP9240">
            <v>448207</v>
          </cell>
          <cell r="AQ9240">
            <v>19003849</v>
          </cell>
          <cell r="AR9240">
            <v>19</v>
          </cell>
          <cell r="AS9240">
            <v>42278</v>
          </cell>
          <cell r="AT9240" t="str">
            <v>SD Terminado Rehabilitación UAERMV Circuito Movilidad  -</v>
          </cell>
          <cell r="AU9240">
            <v>0</v>
          </cell>
          <cell r="AV9240" t="str">
            <v>sc</v>
          </cell>
        </row>
        <row r="9241">
          <cell r="AP9241">
            <v>448256</v>
          </cell>
          <cell r="AQ9241">
            <v>19003867</v>
          </cell>
          <cell r="AR9241">
            <v>19</v>
          </cell>
          <cell r="AS9241">
            <v>42278</v>
          </cell>
          <cell r="AT9241" t="str">
            <v>SD Terminado Rehabilitación UAERMV Circuito Movilidad  -</v>
          </cell>
          <cell r="AU9241">
            <v>0</v>
          </cell>
          <cell r="AV9241" t="str">
            <v>sc</v>
          </cell>
        </row>
        <row r="9242">
          <cell r="AP9242">
            <v>448259</v>
          </cell>
          <cell r="AQ9242">
            <v>19003868</v>
          </cell>
          <cell r="AR9242">
            <v>19</v>
          </cell>
          <cell r="AS9242">
            <v>42278</v>
          </cell>
          <cell r="AT9242" t="str">
            <v>SD Terminado Rehabilitación UAERMV Circuito Movilidad  -</v>
          </cell>
          <cell r="AU9242">
            <v>0</v>
          </cell>
          <cell r="AV9242" t="str">
            <v>sc</v>
          </cell>
        </row>
        <row r="9243">
          <cell r="AP9243">
            <v>448283</v>
          </cell>
          <cell r="AQ9243">
            <v>19003877</v>
          </cell>
          <cell r="AR9243">
            <v>19</v>
          </cell>
          <cell r="AS9243">
            <v>42278</v>
          </cell>
          <cell r="AT9243" t="str">
            <v>SD Terminado Rehabilitación UAERMV Circuito Movilidad  -</v>
          </cell>
          <cell r="AU9243">
            <v>0</v>
          </cell>
          <cell r="AV9243" t="str">
            <v>sc</v>
          </cell>
        </row>
        <row r="9244">
          <cell r="AP9244">
            <v>448301</v>
          </cell>
          <cell r="AQ9244">
            <v>19003886</v>
          </cell>
          <cell r="AR9244">
            <v>19</v>
          </cell>
          <cell r="AS9244">
            <v>42278</v>
          </cell>
          <cell r="AT9244" t="str">
            <v>SD Terminado Rehabilitación UAERMV Circuito Movilidad  -</v>
          </cell>
          <cell r="AU9244">
            <v>0</v>
          </cell>
          <cell r="AV9244" t="str">
            <v>sc</v>
          </cell>
        </row>
        <row r="9245">
          <cell r="AP9245">
            <v>448304</v>
          </cell>
          <cell r="AQ9245">
            <v>19003889</v>
          </cell>
          <cell r="AR9245">
            <v>19</v>
          </cell>
          <cell r="AS9245">
            <v>42277</v>
          </cell>
          <cell r="AT9245" t="str">
            <v>SD Terminado Rehabilitación UAERMV Circuito Movilidad  -</v>
          </cell>
          <cell r="AU9245">
            <v>0</v>
          </cell>
          <cell r="AV9245" t="str">
            <v>sc</v>
          </cell>
        </row>
        <row r="9246">
          <cell r="AP9246">
            <v>448307</v>
          </cell>
          <cell r="AQ9246">
            <v>19003891</v>
          </cell>
          <cell r="AR9246">
            <v>19</v>
          </cell>
          <cell r="AS9246">
            <v>42277</v>
          </cell>
          <cell r="AT9246" t="str">
            <v>SD Terminado Rehabilitación UAERMV Circuito Movilidad  -</v>
          </cell>
          <cell r="AU9246">
            <v>0</v>
          </cell>
          <cell r="AV9246" t="str">
            <v>sc</v>
          </cell>
        </row>
        <row r="9247">
          <cell r="AP9247">
            <v>448316</v>
          </cell>
          <cell r="AQ9247">
            <v>19003895</v>
          </cell>
          <cell r="AR9247">
            <v>19</v>
          </cell>
          <cell r="AS9247">
            <v>42361</v>
          </cell>
          <cell r="AT9247" t="str">
            <v>SD Terminado Rehabilitación UAERMV Circuito Movilidad  -</v>
          </cell>
          <cell r="AU9247">
            <v>0</v>
          </cell>
          <cell r="AV9247" t="str">
            <v>sc</v>
          </cell>
        </row>
        <row r="9248">
          <cell r="AP9248">
            <v>448352</v>
          </cell>
          <cell r="AQ9248">
            <v>19003910</v>
          </cell>
          <cell r="AR9248">
            <v>19</v>
          </cell>
          <cell r="AS9248">
            <v>42277</v>
          </cell>
          <cell r="AT9248" t="str">
            <v>SD Terminado Rehabilitación UAERMV Circuito Movilidad  -</v>
          </cell>
          <cell r="AU9248">
            <v>0</v>
          </cell>
          <cell r="AV9248" t="str">
            <v>sc</v>
          </cell>
        </row>
        <row r="9249">
          <cell r="AP9249">
            <v>448363</v>
          </cell>
          <cell r="AQ9249">
            <v>19003914</v>
          </cell>
          <cell r="AR9249">
            <v>19</v>
          </cell>
          <cell r="AS9249">
            <v>42338</v>
          </cell>
          <cell r="AT9249" t="str">
            <v>SD Terminado Rehabilitación UAERMV Circuito Movilidad  -</v>
          </cell>
          <cell r="AU9249">
            <v>0</v>
          </cell>
          <cell r="AV9249" t="str">
            <v>sc</v>
          </cell>
        </row>
        <row r="9250">
          <cell r="AP9250">
            <v>448399</v>
          </cell>
          <cell r="AQ9250">
            <v>19003928</v>
          </cell>
          <cell r="AR9250">
            <v>19</v>
          </cell>
          <cell r="AS9250">
            <v>42338</v>
          </cell>
          <cell r="AT9250" t="str">
            <v>SD Terminado Rehabilitación UAERMV Circuito Movilidad  -</v>
          </cell>
          <cell r="AU9250">
            <v>0</v>
          </cell>
          <cell r="AV9250" t="str">
            <v>sc</v>
          </cell>
        </row>
        <row r="9251">
          <cell r="AP9251">
            <v>448443</v>
          </cell>
          <cell r="AQ9251">
            <v>19003946</v>
          </cell>
          <cell r="AR9251">
            <v>19</v>
          </cell>
          <cell r="AS9251">
            <v>42277</v>
          </cell>
          <cell r="AT9251" t="str">
            <v>SD Terminado Rehabilitación UAERMV Circuito Movilidad  -</v>
          </cell>
          <cell r="AU9251">
            <v>0</v>
          </cell>
          <cell r="AV9251" t="str">
            <v>sc</v>
          </cell>
        </row>
        <row r="9252">
          <cell r="AP9252">
            <v>448479</v>
          </cell>
          <cell r="AQ9252">
            <v>19003961</v>
          </cell>
          <cell r="AR9252">
            <v>19</v>
          </cell>
          <cell r="AS9252">
            <v>42338</v>
          </cell>
          <cell r="AT9252" t="str">
            <v>SD Terminado Mantenimiento Periódico UAERMV Circuito Movilidad  -</v>
          </cell>
          <cell r="AU9252">
            <v>0</v>
          </cell>
          <cell r="AV9252" t="str">
            <v>sc</v>
          </cell>
        </row>
        <row r="9253">
          <cell r="AP9253">
            <v>448536</v>
          </cell>
          <cell r="AQ9253">
            <v>19003985</v>
          </cell>
          <cell r="AR9253">
            <v>19</v>
          </cell>
          <cell r="AS9253">
            <v>42277</v>
          </cell>
          <cell r="AT9253" t="str">
            <v>SD Terminado Rehabilitación UAERMV Circuito Movilidad  -</v>
          </cell>
          <cell r="AU9253">
            <v>0</v>
          </cell>
          <cell r="AV9253" t="str">
            <v>sc</v>
          </cell>
        </row>
        <row r="9254">
          <cell r="AP9254">
            <v>448616</v>
          </cell>
          <cell r="AQ9254">
            <v>19004015</v>
          </cell>
          <cell r="AR9254">
            <v>19</v>
          </cell>
          <cell r="AS9254">
            <v>42277</v>
          </cell>
          <cell r="AT9254" t="str">
            <v>SD Terminado Rehabilitación UAERMV Circuito Movilidad  -</v>
          </cell>
          <cell r="AU9254">
            <v>0</v>
          </cell>
          <cell r="AV9254" t="str">
            <v>sc</v>
          </cell>
        </row>
        <row r="9255">
          <cell r="AP9255">
            <v>448682</v>
          </cell>
          <cell r="AQ9255">
            <v>19004047</v>
          </cell>
          <cell r="AR9255">
            <v>19</v>
          </cell>
          <cell r="AS9255">
            <v>42277</v>
          </cell>
          <cell r="AT9255" t="str">
            <v>SD Terminado Rehabilitación UAERMV Circuito Movilidad  -</v>
          </cell>
          <cell r="AU9255">
            <v>0</v>
          </cell>
          <cell r="AV9255" t="str">
            <v>sc</v>
          </cell>
        </row>
        <row r="9256">
          <cell r="AP9256">
            <v>448896</v>
          </cell>
          <cell r="AQ9256">
            <v>19004163</v>
          </cell>
          <cell r="AR9256">
            <v>19</v>
          </cell>
          <cell r="AS9256">
            <v>42731</v>
          </cell>
          <cell r="AT9256" t="str">
            <v>SD Reservado Mantenimiento Rutinario IDU Local EJECUCION SITP 2016 -</v>
          </cell>
          <cell r="AU9256">
            <v>0</v>
          </cell>
          <cell r="AV9256" t="str">
            <v>reservada por el IDU</v>
          </cell>
        </row>
        <row r="9257">
          <cell r="AP9257">
            <v>449022</v>
          </cell>
          <cell r="AQ9257">
            <v>19004235</v>
          </cell>
          <cell r="AR9257">
            <v>19</v>
          </cell>
          <cell r="AS9257">
            <v>42731</v>
          </cell>
          <cell r="AT9257" t="str">
            <v>SD Reservado Mantenimiento Periódico IDU Circuito Movilidad EJECUCION SITP 2016 -</v>
          </cell>
          <cell r="AU9257">
            <v>0</v>
          </cell>
          <cell r="AV9257" t="str">
            <v>reservada por el IDU</v>
          </cell>
        </row>
        <row r="9258">
          <cell r="AP9258">
            <v>449052</v>
          </cell>
          <cell r="AQ9258">
            <v>19004247</v>
          </cell>
          <cell r="AR9258">
            <v>19</v>
          </cell>
          <cell r="AS9258">
            <v>42731</v>
          </cell>
          <cell r="AT9258" t="str">
            <v>SD Reservado Mantenimiento Periódico IDU Circuito Movilidad EJECUCION SITP 2016 -</v>
          </cell>
          <cell r="AU9258">
            <v>0</v>
          </cell>
          <cell r="AV9258" t="str">
            <v>reservada por el IDU</v>
          </cell>
        </row>
        <row r="9259">
          <cell r="AP9259">
            <v>449115</v>
          </cell>
          <cell r="AQ9259">
            <v>19004282</v>
          </cell>
          <cell r="AR9259">
            <v>19</v>
          </cell>
          <cell r="AS9259">
            <v>42731</v>
          </cell>
          <cell r="AT9259" t="str">
            <v>SD Reservado Mantenimiento Periódico IDU Arterial EJECUCION SITP 2016 -</v>
          </cell>
          <cell r="AU9259">
            <v>0</v>
          </cell>
          <cell r="AV9259" t="str">
            <v>reservada por el IDU</v>
          </cell>
        </row>
        <row r="9260">
          <cell r="AP9260">
            <v>449223</v>
          </cell>
          <cell r="AQ9260">
            <v>19004342</v>
          </cell>
          <cell r="AR9260">
            <v>19</v>
          </cell>
          <cell r="AS9260">
            <v>42474</v>
          </cell>
          <cell r="AT9260" t="str">
            <v>IDU-1806-2015 Terminado Mantenimiento Periódico IDU Circuito Movilidad BRIGADA FASE I - MVA NO TRONCAL Y SITP -</v>
          </cell>
          <cell r="AU9260">
            <v>0</v>
          </cell>
          <cell r="AV9260" t="str">
            <v>sc</v>
          </cell>
        </row>
        <row r="9261">
          <cell r="AP9261">
            <v>449384</v>
          </cell>
          <cell r="AQ9261">
            <v>19004425</v>
          </cell>
          <cell r="AR9261">
            <v>19</v>
          </cell>
          <cell r="AS9261">
            <v>42731</v>
          </cell>
          <cell r="AT9261" t="str">
            <v>SD Reservado Mantenimiento Periódico IDU Circuito Movilidad EJECUCION SITP 2016 -</v>
          </cell>
          <cell r="AU9261">
            <v>0</v>
          </cell>
          <cell r="AV9261" t="str">
            <v>reservada por el IDU</v>
          </cell>
        </row>
        <row r="9262">
          <cell r="AP9262">
            <v>449564</v>
          </cell>
          <cell r="AQ9262">
            <v>19014350</v>
          </cell>
          <cell r="AR9262">
            <v>19</v>
          </cell>
          <cell r="AS9262">
            <v>42731</v>
          </cell>
          <cell r="AT9262" t="str">
            <v>SD Reservado Mantenimiento Rutinario IDU Circuito Movilidad EJECUCION SITP 2016 -</v>
          </cell>
          <cell r="AU9262">
            <v>0</v>
          </cell>
          <cell r="AV9262" t="str">
            <v>sc</v>
          </cell>
        </row>
        <row r="9263">
          <cell r="AP9263">
            <v>449972</v>
          </cell>
          <cell r="AQ9263">
            <v>19004784</v>
          </cell>
          <cell r="AR9263">
            <v>19</v>
          </cell>
          <cell r="AS9263">
            <v>42731</v>
          </cell>
          <cell r="AT9263" t="str">
            <v>SD Reservado Rehabilitación IDU Local EJECUCION SITP 2016 -</v>
          </cell>
          <cell r="AU9263">
            <v>0</v>
          </cell>
          <cell r="AV9263" t="str">
            <v>reservada por el IDU</v>
          </cell>
        </row>
        <row r="9264">
          <cell r="AP9264">
            <v>450150</v>
          </cell>
          <cell r="AQ9264">
            <v>19004879</v>
          </cell>
          <cell r="AR9264">
            <v>19</v>
          </cell>
          <cell r="AS9264">
            <v>42731</v>
          </cell>
          <cell r="AT9264" t="str">
            <v>SD Reservado Mantenimiento Periódico IDU Local EJECUCION SITP 2016 -</v>
          </cell>
          <cell r="AU9264">
            <v>0</v>
          </cell>
          <cell r="AV9264" t="str">
            <v>reservada por el IDU</v>
          </cell>
        </row>
        <row r="9265">
          <cell r="AP9265">
            <v>451390</v>
          </cell>
          <cell r="AQ9265">
            <v>19005621</v>
          </cell>
          <cell r="AR9265">
            <v>19</v>
          </cell>
          <cell r="AS9265">
            <v>42313</v>
          </cell>
          <cell r="AT9265" t="str">
            <v>IDU-72-2008 Terminado Rehabilitación IDU Arterial  -Calzada2-POLIZA ESTABILIDAD ACTIVA</v>
          </cell>
          <cell r="AU9265">
            <v>43307</v>
          </cell>
          <cell r="AV9265" t="str">
            <v>sc</v>
          </cell>
        </row>
        <row r="9266">
          <cell r="AP9266">
            <v>451505</v>
          </cell>
          <cell r="AQ9266">
            <v>19005710</v>
          </cell>
          <cell r="AR9266">
            <v>19</v>
          </cell>
          <cell r="AS9266">
            <v>42313</v>
          </cell>
          <cell r="AT9266" t="str">
            <v>IDU-72-2008 Terminado Rehabilitación IDU Arterial  -Calzada2-POLIZA ESTABILIDAD ACTIVA</v>
          </cell>
          <cell r="AU9266">
            <v>43307</v>
          </cell>
          <cell r="AV9266" t="str">
            <v>sc</v>
          </cell>
        </row>
        <row r="9267">
          <cell r="AP9267">
            <v>451697</v>
          </cell>
          <cell r="AQ9267">
            <v>19005848</v>
          </cell>
          <cell r="AR9267">
            <v>19</v>
          </cell>
          <cell r="AS9267">
            <v>42313</v>
          </cell>
          <cell r="AT9267" t="str">
            <v>IDU-72-2008 Terminado Rehabilitación IDU Arterial  -Calzada2-POLIZA ESTABILIDAD ACTIVA</v>
          </cell>
          <cell r="AU9267">
            <v>43307</v>
          </cell>
          <cell r="AV9267" t="str">
            <v>sc</v>
          </cell>
        </row>
        <row r="9268">
          <cell r="AP9268">
            <v>451819</v>
          </cell>
          <cell r="AQ9268">
            <v>19005910</v>
          </cell>
          <cell r="AR9268">
            <v>19</v>
          </cell>
          <cell r="AS9268">
            <v>42313</v>
          </cell>
          <cell r="AT9268" t="str">
            <v>IDU-72-2008 Terminado Rehabilitación IDU Arterial  -Calzada2-POLIZA ESTABILIDAD ACTIVA</v>
          </cell>
          <cell r="AU9268">
            <v>43307</v>
          </cell>
          <cell r="AV9268" t="str">
            <v>sc</v>
          </cell>
        </row>
        <row r="9269">
          <cell r="AP9269">
            <v>451928</v>
          </cell>
          <cell r="AQ9269">
            <v>19005969</v>
          </cell>
          <cell r="AR9269">
            <v>19</v>
          </cell>
          <cell r="AS9269">
            <v>42313</v>
          </cell>
          <cell r="AT9269" t="str">
            <v>IDU-72-2008 Terminado Rehabilitación IDU Arterial  -Calzada2-POLIZA ESTABILIDAD ACTIVA</v>
          </cell>
          <cell r="AU9269">
            <v>43307</v>
          </cell>
          <cell r="AV9269" t="str">
            <v>sc</v>
          </cell>
        </row>
        <row r="9270">
          <cell r="AP9270">
            <v>452084</v>
          </cell>
          <cell r="AQ9270">
            <v>19006054</v>
          </cell>
          <cell r="AR9270">
            <v>19</v>
          </cell>
          <cell r="AS9270">
            <v>42313</v>
          </cell>
          <cell r="AT9270" t="str">
            <v>IDU-72-2008 Terminado Rehabilitación IDU Arterial  -Calzada2-POLIZA ESTABILIDAD ACTIVA</v>
          </cell>
          <cell r="AU9270">
            <v>43307</v>
          </cell>
          <cell r="AV9270" t="str">
            <v>sc</v>
          </cell>
        </row>
        <row r="9271">
          <cell r="AP9271">
            <v>452229</v>
          </cell>
          <cell r="AQ9271">
            <v>19006141</v>
          </cell>
          <cell r="AR9271">
            <v>19</v>
          </cell>
          <cell r="AS9271">
            <v>42313</v>
          </cell>
          <cell r="AT9271" t="str">
            <v>IDU-72-2008 Terminado Rehabilitación IDU Arterial  -Calzada2-POLIZA ESTABILIDAD ACTIVA</v>
          </cell>
          <cell r="AU9271">
            <v>43307</v>
          </cell>
          <cell r="AV9271" t="str">
            <v>sc</v>
          </cell>
        </row>
        <row r="9272">
          <cell r="AP9272">
            <v>452383</v>
          </cell>
          <cell r="AQ9272">
            <v>19006231</v>
          </cell>
          <cell r="AR9272">
            <v>19</v>
          </cell>
          <cell r="AS9272">
            <v>42313</v>
          </cell>
          <cell r="AT9272" t="str">
            <v>IDU-72-2008 Terminado Rehabilitación IDU Arterial  -Calzada2-POLIZA ESTABILIDAD ACTIVA</v>
          </cell>
          <cell r="AU9272">
            <v>43307</v>
          </cell>
          <cell r="AV9272" t="str">
            <v>sc</v>
          </cell>
        </row>
        <row r="9273">
          <cell r="AP9273">
            <v>452506</v>
          </cell>
          <cell r="AQ9273">
            <v>19006305</v>
          </cell>
          <cell r="AR9273">
            <v>19</v>
          </cell>
          <cell r="AS9273">
            <v>42313</v>
          </cell>
          <cell r="AT9273" t="str">
            <v>IDU-72-2008 Terminado Rehabilitación IDU Arterial  -Calzada2-POLIZA ESTABILIDAD ACTIVA</v>
          </cell>
          <cell r="AU9273">
            <v>43307</v>
          </cell>
          <cell r="AV9273" t="str">
            <v>sc</v>
          </cell>
        </row>
        <row r="9274">
          <cell r="AP9274">
            <v>452605</v>
          </cell>
          <cell r="AQ9274">
            <v>19006355</v>
          </cell>
          <cell r="AR9274">
            <v>19</v>
          </cell>
          <cell r="AS9274">
            <v>42313</v>
          </cell>
          <cell r="AT9274" t="str">
            <v>IDU-72-2008 Terminado Rehabilitación IDU Arterial  -Calzada2-POLIZA ESTABILIDAD ACTIVA</v>
          </cell>
          <cell r="AU9274">
            <v>43307</v>
          </cell>
          <cell r="AV9274" t="str">
            <v>sc</v>
          </cell>
        </row>
        <row r="9275">
          <cell r="AP9275">
            <v>452677</v>
          </cell>
          <cell r="AQ9275">
            <v>19006394</v>
          </cell>
          <cell r="AR9275">
            <v>19</v>
          </cell>
          <cell r="AS9275">
            <v>42313</v>
          </cell>
          <cell r="AT9275" t="str">
            <v>IDU-72-2008 Terminado Rehabilitación IDU Arterial  -Calzada2-POLIZA ESTABILIDAD ACTIVA</v>
          </cell>
          <cell r="AU9275">
            <v>43307</v>
          </cell>
          <cell r="AV9275" t="str">
            <v>sc</v>
          </cell>
        </row>
        <row r="9276">
          <cell r="AP9276">
            <v>452763</v>
          </cell>
          <cell r="AQ9276">
            <v>19006433</v>
          </cell>
          <cell r="AR9276">
            <v>19</v>
          </cell>
          <cell r="AS9276">
            <v>42313</v>
          </cell>
          <cell r="AT9276" t="str">
            <v>IDU-72-2008 Terminado Rehabilitación IDU Arterial  -Calzada2-POLIZA ESTABILIDAD ACTIVA</v>
          </cell>
          <cell r="AU9276">
            <v>43307</v>
          </cell>
          <cell r="AV9276" t="str">
            <v>sc</v>
          </cell>
        </row>
        <row r="9277">
          <cell r="AP9277">
            <v>452888</v>
          </cell>
          <cell r="AQ9277">
            <v>19006499</v>
          </cell>
          <cell r="AR9277">
            <v>19</v>
          </cell>
          <cell r="AS9277">
            <v>42313</v>
          </cell>
          <cell r="AT9277" t="str">
            <v>IDU-72-2008 Terminado Rehabilitación IDU Arterial  -Calzada2-POLIZA ESTABILIDAD ACTIVA</v>
          </cell>
          <cell r="AU9277">
            <v>43307</v>
          </cell>
          <cell r="AV9277" t="str">
            <v>sc</v>
          </cell>
        </row>
        <row r="9278">
          <cell r="AP9278">
            <v>452921</v>
          </cell>
          <cell r="AQ9278">
            <v>19006513</v>
          </cell>
          <cell r="AR9278">
            <v>19</v>
          </cell>
          <cell r="AS9278">
            <v>42474</v>
          </cell>
          <cell r="AT9278" t="str">
            <v>IDU-1806-2015 Terminado Acciones de Movilidad IDU Arterial BRIGADA FASE I - MVA NO TRONCAL Y SITP -</v>
          </cell>
          <cell r="AU9278">
            <v>0</v>
          </cell>
          <cell r="AV9278" t="str">
            <v>sc</v>
          </cell>
        </row>
        <row r="9279">
          <cell r="AP9279">
            <v>452953</v>
          </cell>
          <cell r="AQ9279">
            <v>19006531</v>
          </cell>
          <cell r="AR9279">
            <v>19</v>
          </cell>
          <cell r="AS9279">
            <v>42474</v>
          </cell>
          <cell r="AT9279" t="str">
            <v>IDU-1806-2015 Terminado Acciones de Movilidad IDU Arterial BRIGADA FASE I - MVA NO TRONCAL Y SITP -</v>
          </cell>
          <cell r="AU9279">
            <v>0</v>
          </cell>
          <cell r="AV9279" t="str">
            <v>sc</v>
          </cell>
        </row>
        <row r="9280">
          <cell r="AP9280">
            <v>452998</v>
          </cell>
          <cell r="AQ9280">
            <v>19006551</v>
          </cell>
          <cell r="AR9280">
            <v>19</v>
          </cell>
          <cell r="AS9280">
            <v>42474</v>
          </cell>
          <cell r="AT9280" t="str">
            <v>IDU-1806-2015 Terminado Acciones de Movilidad IDU Arterial BRIGADA FASE I - MVA NO TRONCAL Y SITP -</v>
          </cell>
          <cell r="AU9280">
            <v>0</v>
          </cell>
          <cell r="AV9280" t="str">
            <v>sc</v>
          </cell>
        </row>
        <row r="9281">
          <cell r="AP9281">
            <v>453087</v>
          </cell>
          <cell r="AQ9281">
            <v>19006596</v>
          </cell>
          <cell r="AR9281">
            <v>19</v>
          </cell>
          <cell r="AS9281">
            <v>42474</v>
          </cell>
          <cell r="AT9281" t="str">
            <v>IDU-1806-2015 Terminado Acciones de Movilidad IDU Arterial BRIGADA FASE I - MVA NO TRONCAL Y SITP -</v>
          </cell>
          <cell r="AU9281">
            <v>0</v>
          </cell>
          <cell r="AV9281" t="str">
            <v>sc</v>
          </cell>
        </row>
        <row r="9282">
          <cell r="AP9282">
            <v>453093</v>
          </cell>
          <cell r="AQ9282">
            <v>19006600</v>
          </cell>
          <cell r="AR9282">
            <v>19</v>
          </cell>
          <cell r="AS9282">
            <v>42313</v>
          </cell>
          <cell r="AT9282" t="str">
            <v>IDU-72-2008 Terminado Mantenimiento Periódico IDU Arterial  -</v>
          </cell>
          <cell r="AU9282">
            <v>0</v>
          </cell>
          <cell r="AV9282" t="str">
            <v>sc</v>
          </cell>
        </row>
        <row r="9283">
          <cell r="AP9283">
            <v>453141</v>
          </cell>
          <cell r="AQ9283">
            <v>19006617</v>
          </cell>
          <cell r="AR9283">
            <v>19</v>
          </cell>
          <cell r="AS9283">
            <v>42313</v>
          </cell>
          <cell r="AT9283" t="str">
            <v>IDU-72-2008 Terminado Mantenimiento Periódico IDU Arterial  -</v>
          </cell>
          <cell r="AU9283">
            <v>0</v>
          </cell>
          <cell r="AV9283" t="str">
            <v>sc</v>
          </cell>
        </row>
        <row r="9284">
          <cell r="AP9284">
            <v>453201</v>
          </cell>
          <cell r="AQ9284">
            <v>19006640</v>
          </cell>
          <cell r="AR9284">
            <v>19</v>
          </cell>
          <cell r="AS9284">
            <v>42667</v>
          </cell>
          <cell r="AT9284" t="str">
            <v>SD Terminado Rehabilitación UAERMV Local SD Intervenida 26/11/2015 Reporte depuración ejecución UMV-</v>
          </cell>
          <cell r="AU9284">
            <v>0</v>
          </cell>
          <cell r="AV9284" t="str">
            <v>sc</v>
          </cell>
        </row>
        <row r="9285">
          <cell r="AP9285">
            <v>453318</v>
          </cell>
          <cell r="AQ9285">
            <v>19006681</v>
          </cell>
          <cell r="AR9285">
            <v>19</v>
          </cell>
          <cell r="AS9285">
            <v>42313</v>
          </cell>
          <cell r="AT9285" t="str">
            <v>IDU-72-2008 Terminado Rehabilitación IDU Circuito Movilidad  -Calzada2-POLIZA ESTABILIDAD ACTIVA</v>
          </cell>
          <cell r="AU9285">
            <v>43307</v>
          </cell>
          <cell r="AV9285" t="str">
            <v>sc</v>
          </cell>
        </row>
        <row r="9286">
          <cell r="AP9286">
            <v>453471</v>
          </cell>
          <cell r="AQ9286">
            <v>19006738</v>
          </cell>
          <cell r="AR9286">
            <v>19</v>
          </cell>
          <cell r="AS9286">
            <v>42313</v>
          </cell>
          <cell r="AT9286" t="str">
            <v>IDU-72-2008 Terminado Rehabilitación IDU Circuito Movilidad  -Calzada2-POLIZA ESTABILIDAD ACTIVA</v>
          </cell>
          <cell r="AU9286">
            <v>43307</v>
          </cell>
          <cell r="AV9286" t="str">
            <v>sc</v>
          </cell>
        </row>
        <row r="9287">
          <cell r="AP9287">
            <v>453615</v>
          </cell>
          <cell r="AQ9287">
            <v>19006802</v>
          </cell>
          <cell r="AR9287">
            <v>19</v>
          </cell>
          <cell r="AS9287">
            <v>42412</v>
          </cell>
          <cell r="AT9287" t="str">
            <v>IDU-1806-2015 Contratado Mantenimiento Periódico IDU Arterial BRIGADA DE REACCIÓN VIAL -Calzada4-POLIZA ESTABILIDAD ACTIVA</v>
          </cell>
          <cell r="AU9287">
            <v>43307</v>
          </cell>
          <cell r="AV9287" t="str">
            <v>sc</v>
          </cell>
        </row>
        <row r="9288">
          <cell r="AP9288">
            <v>453617</v>
          </cell>
          <cell r="AQ9288">
            <v>19006802</v>
          </cell>
          <cell r="AR9288">
            <v>19</v>
          </cell>
          <cell r="AS9288">
            <v>42412</v>
          </cell>
          <cell r="AT9288" t="str">
            <v>IDU-1806-2015 Contratado Mantenimiento Periódico IDU Arterial BRIGADA DE REACCIÓN VIAL -Calzada4-POLIZA ESTABILIDAD ACTIVA</v>
          </cell>
          <cell r="AU9288">
            <v>43307</v>
          </cell>
          <cell r="AV9288" t="str">
            <v>sc</v>
          </cell>
        </row>
        <row r="9289">
          <cell r="AP9289">
            <v>453821</v>
          </cell>
          <cell r="AQ9289">
            <v>19006879</v>
          </cell>
          <cell r="AR9289">
            <v>19</v>
          </cell>
          <cell r="AS9289">
            <v>42313</v>
          </cell>
          <cell r="AT9289" t="str">
            <v>IDU-72-2008 Terminado Mantenimiento Periódico IDU Arterial  -</v>
          </cell>
          <cell r="AU9289">
            <v>0</v>
          </cell>
          <cell r="AV9289" t="str">
            <v>sc</v>
          </cell>
        </row>
        <row r="9290">
          <cell r="AP9290">
            <v>453947</v>
          </cell>
          <cell r="AQ9290">
            <v>19006939</v>
          </cell>
          <cell r="AR9290">
            <v>19</v>
          </cell>
          <cell r="AS9290">
            <v>42313</v>
          </cell>
          <cell r="AT9290" t="str">
            <v>IDU-72-2008 Terminado Mantenimiento Periódico IDU Arterial  -</v>
          </cell>
          <cell r="AU9290">
            <v>0</v>
          </cell>
          <cell r="AV9290" t="str">
            <v>sc</v>
          </cell>
        </row>
        <row r="9291">
          <cell r="AP9291">
            <v>454256</v>
          </cell>
          <cell r="AQ9291">
            <v>19007132</v>
          </cell>
          <cell r="AR9291">
            <v>19</v>
          </cell>
          <cell r="AS9291">
            <v>42313</v>
          </cell>
          <cell r="AT9291" t="str">
            <v>IDU-72-2008 Terminado Mantenimiento Periódico IDU Circuito Movilidad  -</v>
          </cell>
          <cell r="AU9291">
            <v>0</v>
          </cell>
          <cell r="AV9291" t="str">
            <v>INTERVENCION IDU Mantenimiento Periódico IDU-72-2008</v>
          </cell>
        </row>
        <row r="9292">
          <cell r="AP9292">
            <v>454358</v>
          </cell>
          <cell r="AQ9292">
            <v>19007202</v>
          </cell>
          <cell r="AR9292">
            <v>19</v>
          </cell>
          <cell r="AS9292">
            <v>42313</v>
          </cell>
          <cell r="AT9292" t="str">
            <v>IDU-72-2008 Terminado Mantenimiento Periódico IDU Circuito Movilidad  -</v>
          </cell>
          <cell r="AU9292">
            <v>0</v>
          </cell>
          <cell r="AV9292" t="str">
            <v>INTERVENCION IDU Mantenimiento Periódico IDU-72-2008</v>
          </cell>
        </row>
        <row r="9293">
          <cell r="AP9293">
            <v>454685</v>
          </cell>
          <cell r="AQ9293">
            <v>19007384</v>
          </cell>
          <cell r="AR9293">
            <v>19</v>
          </cell>
          <cell r="AS9293">
            <v>42573</v>
          </cell>
          <cell r="AT9293" t="str">
            <v>SD Terminado Mantenimiento Periódico UAERMV Circuito Movilidad  Reporte Ejecución Junio 2016-</v>
          </cell>
          <cell r="AU9293">
            <v>0</v>
          </cell>
          <cell r="AV9293" t="str">
            <v>sc</v>
          </cell>
        </row>
        <row r="9294">
          <cell r="AP9294">
            <v>454811</v>
          </cell>
          <cell r="AQ9294">
            <v>19007460</v>
          </cell>
          <cell r="AR9294">
            <v>19</v>
          </cell>
          <cell r="AS9294">
            <v>42573</v>
          </cell>
          <cell r="AT9294" t="str">
            <v>SD Terminado Rehabilitación UAERMV Circuito Movilidad  Reporte Ejecución Junio 2016-</v>
          </cell>
          <cell r="AU9294">
            <v>0</v>
          </cell>
          <cell r="AV9294" t="str">
            <v>sc</v>
          </cell>
        </row>
        <row r="9295">
          <cell r="AP9295">
            <v>455441</v>
          </cell>
          <cell r="AQ9295">
            <v>19007788</v>
          </cell>
          <cell r="AR9295">
            <v>19</v>
          </cell>
          <cell r="AS9295">
            <v>42516</v>
          </cell>
          <cell r="AT9295" t="str">
            <v>SD Reservado Diagnostico IDU Circuito Movilidad SITP 2016 --POLIZA ESTABILIDAD ACTIVA</v>
          </cell>
          <cell r="AU9295">
            <v>44466</v>
          </cell>
          <cell r="AV9295" t="str">
            <v>POLIZA ESTABILIDAD activa IDU 1718/17</v>
          </cell>
        </row>
        <row r="9296">
          <cell r="AP9296">
            <v>455492</v>
          </cell>
          <cell r="AQ9296">
            <v>19007811</v>
          </cell>
          <cell r="AR9296">
            <v>19</v>
          </cell>
          <cell r="AS9296">
            <v>42409</v>
          </cell>
          <cell r="AT9296" t="str">
            <v>IDU-2128-2013 Terminado Mantenimiento Rutinario IDU Local  --POLIZA ESTABILIDAD ACTIVA</v>
          </cell>
          <cell r="AU9296">
            <v>44466</v>
          </cell>
          <cell r="AV9296" t="str">
            <v>POLIZA ESTABILIDAD activa IDU 1718/16</v>
          </cell>
        </row>
        <row r="9297">
          <cell r="AP9297">
            <v>455510</v>
          </cell>
          <cell r="AQ9297">
            <v>19007821</v>
          </cell>
          <cell r="AR9297">
            <v>19</v>
          </cell>
          <cell r="AS9297">
            <v>42412</v>
          </cell>
          <cell r="AT9297" t="str">
            <v>IDU-1806-2015 Contratado Mantenimiento Periódico IDU Arterial BRIGADA DE REACCIÓN VIAL -Calzada4-POLIZA ESTABILIDAD ACTIVA</v>
          </cell>
          <cell r="AU9297">
            <v>42957</v>
          </cell>
          <cell r="AV9297" t="str">
            <v>sc</v>
          </cell>
        </row>
        <row r="9298">
          <cell r="AP9298">
            <v>455512</v>
          </cell>
          <cell r="AQ9298">
            <v>19007821</v>
          </cell>
          <cell r="AR9298">
            <v>19</v>
          </cell>
          <cell r="AS9298">
            <v>42412</v>
          </cell>
          <cell r="AT9298" t="str">
            <v>IDU-1806-2015 Contratado Mantenimiento Periódico IDU Arterial BRIGADA DE REACCIÓN VIAL -Calzada4-POLIZA ESTABILIDAD ACTIVA</v>
          </cell>
          <cell r="AU9298">
            <v>42957</v>
          </cell>
          <cell r="AV9298" t="str">
            <v>sc</v>
          </cell>
        </row>
        <row r="9299">
          <cell r="AP9299">
            <v>455593</v>
          </cell>
          <cell r="AQ9299">
            <v>19007854</v>
          </cell>
          <cell r="AR9299">
            <v>19</v>
          </cell>
          <cell r="AS9299">
            <v>42409</v>
          </cell>
          <cell r="AT9299" t="str">
            <v>IDU-2128-2013 Terminado Mantenimiento Rutinario IDU Circuito Movilidad  --POLIZA ESTABILIDAD ACTIVA</v>
          </cell>
          <cell r="AU9299">
            <v>44466</v>
          </cell>
          <cell r="AV9299" t="str">
            <v>POLIZA ESTABILIDAD activa IDU 1718/16</v>
          </cell>
        </row>
        <row r="9300">
          <cell r="AP9300">
            <v>455662</v>
          </cell>
          <cell r="AQ9300">
            <v>19007884</v>
          </cell>
          <cell r="AR9300">
            <v>19</v>
          </cell>
          <cell r="AS9300">
            <v>42409</v>
          </cell>
          <cell r="AT9300" t="str">
            <v>IDU-2128-2013 Terminado Mantenimiento Rutinario IDU Circuito Movilidad  --POLIZA ESTABILIDAD ACTIVA</v>
          </cell>
          <cell r="AU9300">
            <v>44466</v>
          </cell>
          <cell r="AV9300" t="str">
            <v>POLIZA ESTABILIDAD activa IDU 1718/16</v>
          </cell>
        </row>
        <row r="9301">
          <cell r="AP9301">
            <v>455668</v>
          </cell>
          <cell r="AQ9301">
            <v>19007886</v>
          </cell>
          <cell r="AR9301">
            <v>19</v>
          </cell>
          <cell r="AS9301">
            <v>42409</v>
          </cell>
          <cell r="AT9301" t="str">
            <v>IDU-2128-2013 Terminado Mantenimiento Rutinario IDU Circuito Movilidad  --POLIZA ESTABILIDAD ACTIVA</v>
          </cell>
          <cell r="AU9301">
            <v>44466</v>
          </cell>
          <cell r="AV9301" t="str">
            <v>POLIZA ESTABILIDAD activa IDU 1718/16</v>
          </cell>
        </row>
        <row r="9302">
          <cell r="AP9302">
            <v>455734</v>
          </cell>
          <cell r="AQ9302">
            <v>19007909</v>
          </cell>
          <cell r="AR9302">
            <v>19</v>
          </cell>
          <cell r="AS9302">
            <v>42409</v>
          </cell>
          <cell r="AT9302" t="str">
            <v>IDU-2128-2013 Terminado Mantenimiento Rutinario IDU Circuito Movilidad  --POLIZA ESTABILIDAD ACTIVA</v>
          </cell>
          <cell r="AU9302">
            <v>44466</v>
          </cell>
          <cell r="AV9302" t="str">
            <v>POLIZA ESTABILIDAD activa IDU 1718/16</v>
          </cell>
        </row>
        <row r="9303">
          <cell r="AP9303">
            <v>455761</v>
          </cell>
          <cell r="AQ9303">
            <v>19007918</v>
          </cell>
          <cell r="AR9303">
            <v>19</v>
          </cell>
          <cell r="AS9303">
            <v>42409</v>
          </cell>
          <cell r="AT9303" t="str">
            <v>IDU-2128-2013 Terminado Mantenimiento Rutinario IDU Circuito Movilidad  --POLIZA ESTABILIDAD ACTIVA</v>
          </cell>
          <cell r="AU9303">
            <v>44466</v>
          </cell>
          <cell r="AV9303" t="str">
            <v>POLIZA ESTABILIDAD activa IDU 1718/16</v>
          </cell>
        </row>
        <row r="9304">
          <cell r="AP9304">
            <v>455779</v>
          </cell>
          <cell r="AQ9304">
            <v>19007925</v>
          </cell>
          <cell r="AR9304">
            <v>19</v>
          </cell>
          <cell r="AS9304">
            <v>42313</v>
          </cell>
          <cell r="AT9304" t="str">
            <v>IDU-72-2008 Terminado Mantenimiento Periódico IDU Circuito Movilidad  -</v>
          </cell>
          <cell r="AU9304">
            <v>0</v>
          </cell>
          <cell r="AV9304" t="str">
            <v>sc</v>
          </cell>
        </row>
        <row r="9305">
          <cell r="AP9305">
            <v>455806</v>
          </cell>
          <cell r="AQ9305">
            <v>19007938</v>
          </cell>
          <cell r="AR9305">
            <v>19</v>
          </cell>
          <cell r="AS9305">
            <v>42409</v>
          </cell>
          <cell r="AT9305" t="str">
            <v>IDU-2128-2013 Terminado Mantenimiento Rutinario IDU Circuito Movilidad  --POLIZA ESTABILIDAD ACTIVA</v>
          </cell>
          <cell r="AU9305">
            <v>44466</v>
          </cell>
          <cell r="AV9305" t="str">
            <v>POLIZA ESTABILIDAD activa IDU 1718/16</v>
          </cell>
        </row>
        <row r="9306">
          <cell r="AP9306">
            <v>455812</v>
          </cell>
          <cell r="AQ9306">
            <v>19007940</v>
          </cell>
          <cell r="AR9306">
            <v>19</v>
          </cell>
          <cell r="AS9306">
            <v>42412</v>
          </cell>
          <cell r="AT9306" t="str">
            <v>IDU-1806-2015 Contratado Mantenimiento Periódico IDU Arterial BRIGADA DE REACCIÓN VIAL -Calzada4-POLIZA ESTABILIDAD ACTIVA</v>
          </cell>
          <cell r="AU9306">
            <v>42957</v>
          </cell>
          <cell r="AV9306" t="str">
            <v>sc</v>
          </cell>
        </row>
        <row r="9307">
          <cell r="AP9307">
            <v>455814</v>
          </cell>
          <cell r="AQ9307">
            <v>19007940</v>
          </cell>
          <cell r="AR9307">
            <v>19</v>
          </cell>
          <cell r="AS9307">
            <v>42412</v>
          </cell>
          <cell r="AT9307" t="str">
            <v>IDU-1806-2015 Contratado Mantenimiento Periódico IDU Arterial BRIGADA DE REACCIÓN VIAL -Calzada4-POLIZA ESTABILIDAD ACTIVA</v>
          </cell>
          <cell r="AU9307">
            <v>42957</v>
          </cell>
          <cell r="AV9307" t="str">
            <v>sc</v>
          </cell>
        </row>
        <row r="9308">
          <cell r="AP9308">
            <v>455883</v>
          </cell>
          <cell r="AQ9308">
            <v>19007966</v>
          </cell>
          <cell r="AR9308">
            <v>19</v>
          </cell>
          <cell r="AS9308">
            <v>42409</v>
          </cell>
          <cell r="AT9308" t="str">
            <v>IDU-2128-2013 Terminado Mantenimiento Rutinario IDU Circuito Movilidad  --POLIZA ESTABILIDAD ACTIVA</v>
          </cell>
          <cell r="AU9308">
            <v>44466</v>
          </cell>
          <cell r="AV9308" t="str">
            <v>POLIZA ESTABILIDAD activa IDU 1718/16</v>
          </cell>
        </row>
        <row r="9309">
          <cell r="AP9309">
            <v>455901</v>
          </cell>
          <cell r="AQ9309">
            <v>19007973</v>
          </cell>
          <cell r="AR9309">
            <v>19</v>
          </cell>
          <cell r="AS9309">
            <v>42313</v>
          </cell>
          <cell r="AT9309" t="str">
            <v>IDU-72-2008 Terminado Mantenimiento Periódico IDU Circuito Movilidad  --POLIZA ESTABILIDAD ACTIVA</v>
          </cell>
          <cell r="AU9309">
            <v>44466</v>
          </cell>
          <cell r="AV9309" t="str">
            <v>POLIZA ESTABILIDAD activa IDU 1718/14</v>
          </cell>
        </row>
        <row r="9310">
          <cell r="AP9310">
            <v>455934</v>
          </cell>
          <cell r="AQ9310">
            <v>19007986</v>
          </cell>
          <cell r="AR9310">
            <v>19</v>
          </cell>
          <cell r="AS9310">
            <v>42412</v>
          </cell>
          <cell r="AT9310" t="str">
            <v>IDU-1806-2015 Contratado Mantenimiento Periódico IDU Arterial BRIGADA DE REACCIÓN VIAL -Calzada4-POLIZA ESTABILIDAD ACTIVA</v>
          </cell>
          <cell r="AU9310">
            <v>42957</v>
          </cell>
          <cell r="AV9310" t="str">
            <v>sc</v>
          </cell>
        </row>
        <row r="9311">
          <cell r="AP9311">
            <v>455936</v>
          </cell>
          <cell r="AQ9311">
            <v>19007986</v>
          </cell>
          <cell r="AR9311">
            <v>19</v>
          </cell>
          <cell r="AS9311">
            <v>42412</v>
          </cell>
          <cell r="AT9311" t="str">
            <v>IDU-1806-2015 Contratado Mantenimiento Periódico IDU Arterial BRIGADA DE REACCIÓN VIAL -Calzada4-POLIZA ESTABILIDAD ACTIVA</v>
          </cell>
          <cell r="AU9311">
            <v>42957</v>
          </cell>
          <cell r="AV9311" t="str">
            <v>sc</v>
          </cell>
        </row>
        <row r="9312">
          <cell r="AP9312">
            <v>456065</v>
          </cell>
          <cell r="AQ9312">
            <v>19008039</v>
          </cell>
          <cell r="AR9312">
            <v>19</v>
          </cell>
          <cell r="AS9312">
            <v>42731</v>
          </cell>
          <cell r="AT9312" t="str">
            <v>SD Reservado Mantenimiento Rutinario IDU Circuito Movilidad EJECUCION SITP 2016 -</v>
          </cell>
          <cell r="AU9312">
            <v>0</v>
          </cell>
          <cell r="AV9312" t="str">
            <v>reservada por el IDU</v>
          </cell>
        </row>
        <row r="9313">
          <cell r="AP9313">
            <v>456116</v>
          </cell>
          <cell r="AQ9313">
            <v>19008059</v>
          </cell>
          <cell r="AR9313">
            <v>19</v>
          </cell>
          <cell r="AS9313">
            <v>42313</v>
          </cell>
          <cell r="AT9313" t="str">
            <v>IDU-72-2008 Terminado Mantenimiento Periódico IDU Circuito Movilidad  --POLIZA ESTABILIDAD ACTIVA</v>
          </cell>
          <cell r="AU9313">
            <v>44466</v>
          </cell>
          <cell r="AV9313" t="str">
            <v>POLIZA ESTABILIDAD activa IDU 1718/14</v>
          </cell>
        </row>
        <row r="9314">
          <cell r="AP9314">
            <v>456155</v>
          </cell>
          <cell r="AQ9314">
            <v>19008076</v>
          </cell>
          <cell r="AR9314">
            <v>19</v>
          </cell>
          <cell r="AS9314">
            <v>42412</v>
          </cell>
          <cell r="AT9314" t="str">
            <v>IDU-1806-2015 Contratado Mantenimiento Periódico IDU Arterial BRIGADA DE REACCIÓN VIAL -Calzada2-4-POLIZA ESTABILIDAD ACTIVA</v>
          </cell>
          <cell r="AU9314">
            <v>42957</v>
          </cell>
          <cell r="AV9314" t="str">
            <v>sc</v>
          </cell>
        </row>
        <row r="9315">
          <cell r="AP9315">
            <v>456157</v>
          </cell>
          <cell r="AQ9315">
            <v>19008076</v>
          </cell>
          <cell r="AR9315">
            <v>19</v>
          </cell>
          <cell r="AS9315">
            <v>42412</v>
          </cell>
          <cell r="AT9315" t="str">
            <v>IDU-1806-2015 Contratado Mantenimiento Periódico IDU Arterial BRIGADA DE REACCIÓN VIAL -Calzada2-4-POLIZA ESTABILIDAD ACTIVA</v>
          </cell>
          <cell r="AU9315">
            <v>42957</v>
          </cell>
          <cell r="AV9315" t="str">
            <v>sc</v>
          </cell>
        </row>
        <row r="9316">
          <cell r="AP9316">
            <v>456307</v>
          </cell>
          <cell r="AQ9316">
            <v>19008136</v>
          </cell>
          <cell r="AR9316">
            <v>19</v>
          </cell>
          <cell r="AS9316">
            <v>42731</v>
          </cell>
          <cell r="AT9316" t="str">
            <v>SD Reservado Mantenimiento Rutinario IDU Circuito Movilidad EJECUCION SITP 2016 -</v>
          </cell>
          <cell r="AU9316">
            <v>0</v>
          </cell>
          <cell r="AV9316" t="str">
            <v>reservada por el IDU</v>
          </cell>
        </row>
        <row r="9317">
          <cell r="AP9317">
            <v>456337</v>
          </cell>
          <cell r="AQ9317">
            <v>19008147</v>
          </cell>
          <cell r="AR9317">
            <v>19</v>
          </cell>
          <cell r="AS9317">
            <v>42313</v>
          </cell>
          <cell r="AT9317" t="str">
            <v>IDU-72-2008 Terminado Rehabilitación IDU Circuito Movilidad  -Calzada2-POLIZA ESTABILIDAD ACTIVA</v>
          </cell>
          <cell r="AU9317">
            <v>43307</v>
          </cell>
          <cell r="AV9317" t="str">
            <v>sc</v>
          </cell>
        </row>
        <row r="9318">
          <cell r="AP9318">
            <v>456451</v>
          </cell>
          <cell r="AQ9318">
            <v>19008202</v>
          </cell>
          <cell r="AR9318">
            <v>19</v>
          </cell>
          <cell r="AS9318">
            <v>42412</v>
          </cell>
          <cell r="AT9318" t="str">
            <v>IDU-1806-2015 Contratado Mantenimiento Periódico IDU Arterial BRIGADA DE REACCIÓN VIAL -</v>
          </cell>
          <cell r="AU9318">
            <v>0</v>
          </cell>
          <cell r="AV9318" t="str">
            <v>sc</v>
          </cell>
        </row>
        <row r="9319">
          <cell r="AP9319">
            <v>456453</v>
          </cell>
          <cell r="AQ9319">
            <v>19008202</v>
          </cell>
          <cell r="AR9319">
            <v>19</v>
          </cell>
          <cell r="AS9319">
            <v>42412</v>
          </cell>
          <cell r="AT9319" t="str">
            <v>IDU-1806-2015 Contratado Mantenimiento Periódico IDU Arterial BRIGADA DE REACCIÓN VIAL -</v>
          </cell>
          <cell r="AU9319">
            <v>0</v>
          </cell>
          <cell r="AV9319" t="str">
            <v>sc</v>
          </cell>
        </row>
        <row r="9320">
          <cell r="AP9320">
            <v>456477</v>
          </cell>
          <cell r="AQ9320">
            <v>19008212</v>
          </cell>
          <cell r="AR9320">
            <v>19</v>
          </cell>
          <cell r="AS9320">
            <v>42313</v>
          </cell>
          <cell r="AT9320" t="str">
            <v>IDU-72-2008 Terminado Rehabilitación IDU Circuito Movilidad  -Calzada2-POLIZA ESTABILIDAD ACTIVA</v>
          </cell>
          <cell r="AU9320">
            <v>43307</v>
          </cell>
          <cell r="AV9320" t="str">
            <v>sc</v>
          </cell>
        </row>
        <row r="9321">
          <cell r="AP9321">
            <v>456624</v>
          </cell>
          <cell r="AQ9321">
            <v>19008270</v>
          </cell>
          <cell r="AR9321">
            <v>19</v>
          </cell>
          <cell r="AS9321">
            <v>42731</v>
          </cell>
          <cell r="AT9321" t="str">
            <v>SD Reservado Mantenimiento Rutinario IDU Circuito Movilidad EJECUCION SITP 2016 -</v>
          </cell>
          <cell r="AU9321">
            <v>0</v>
          </cell>
          <cell r="AV9321" t="str">
            <v>reservada por el IDU</v>
          </cell>
        </row>
        <row r="9322">
          <cell r="AP9322">
            <v>456750</v>
          </cell>
          <cell r="AQ9322">
            <v>19008320</v>
          </cell>
          <cell r="AR9322">
            <v>19</v>
          </cell>
          <cell r="AS9322">
            <v>42313</v>
          </cell>
          <cell r="AT9322" t="str">
            <v>IDU-72-2008 Terminado Mantenimiento Periódico IDU Circuito Movilidad  -</v>
          </cell>
          <cell r="AU9322">
            <v>0</v>
          </cell>
          <cell r="AV9322" t="str">
            <v>sc</v>
          </cell>
        </row>
        <row r="9323">
          <cell r="AP9323">
            <v>456759</v>
          </cell>
          <cell r="AQ9323">
            <v>19008324</v>
          </cell>
          <cell r="AR9323">
            <v>19</v>
          </cell>
          <cell r="AS9323">
            <v>42313</v>
          </cell>
          <cell r="AT9323" t="str">
            <v>IDU-72-2008 Terminado Rehabilitación IDU Circuito Movilidad  -Calzada2-POLIZA ESTABILIDAD ACTIVA</v>
          </cell>
          <cell r="AU9323">
            <v>43307</v>
          </cell>
          <cell r="AV9323" t="str">
            <v>sc</v>
          </cell>
        </row>
        <row r="9324">
          <cell r="AP9324">
            <v>456813</v>
          </cell>
          <cell r="AQ9324">
            <v>19008348</v>
          </cell>
          <cell r="AR9324">
            <v>19</v>
          </cell>
          <cell r="AS9324">
            <v>42412</v>
          </cell>
          <cell r="AT9324" t="str">
            <v>IDU-1806-2015 Contratado Mantenimiento Periódico IDU Arterial BRIGADA DE REACCIÓN VIAL -Sep3-POLIZA ESTABILIDAD ACTIVA</v>
          </cell>
          <cell r="AU9324">
            <v>43307</v>
          </cell>
          <cell r="AV9324" t="str">
            <v>sc</v>
          </cell>
        </row>
        <row r="9325">
          <cell r="AP9325">
            <v>456815</v>
          </cell>
          <cell r="AQ9325">
            <v>19008348</v>
          </cell>
          <cell r="AR9325">
            <v>19</v>
          </cell>
          <cell r="AS9325">
            <v>42412</v>
          </cell>
          <cell r="AT9325" t="str">
            <v>IDU-1806-2015 Contratado Mantenimiento Periódico IDU Arterial BRIGADA DE REACCIÓN VIAL -Sep3-POLIZA ESTABILIDAD ACTIVA</v>
          </cell>
          <cell r="AU9325">
            <v>43307</v>
          </cell>
          <cell r="AV9325" t="str">
            <v>sc</v>
          </cell>
        </row>
        <row r="9326">
          <cell r="AP9326">
            <v>456887</v>
          </cell>
          <cell r="AQ9326">
            <v>19008378</v>
          </cell>
          <cell r="AR9326">
            <v>19</v>
          </cell>
          <cell r="AS9326">
            <v>42731</v>
          </cell>
          <cell r="AT9326" t="str">
            <v>SD Reservado Mantenimiento Rutinario IDU Circuito Movilidad EJECUCION SITP 2016 -</v>
          </cell>
          <cell r="AU9326">
            <v>0</v>
          </cell>
          <cell r="AV9326" t="str">
            <v>reservada por el IDU</v>
          </cell>
        </row>
        <row r="9327">
          <cell r="AP9327">
            <v>456935</v>
          </cell>
          <cell r="AQ9327">
            <v>19008397</v>
          </cell>
          <cell r="AR9327">
            <v>19</v>
          </cell>
          <cell r="AS9327">
            <v>42313</v>
          </cell>
          <cell r="AT9327" t="str">
            <v>IDU-72-2008 Terminado Mantenimiento Periódico IDU Circuito Movilidad  -</v>
          </cell>
          <cell r="AU9327">
            <v>0</v>
          </cell>
          <cell r="AV9327" t="str">
            <v>sc</v>
          </cell>
        </row>
        <row r="9328">
          <cell r="AP9328">
            <v>456977</v>
          </cell>
          <cell r="AQ9328">
            <v>19008420</v>
          </cell>
          <cell r="AR9328">
            <v>19</v>
          </cell>
          <cell r="AS9328">
            <v>42412</v>
          </cell>
          <cell r="AT9328" t="str">
            <v>IDU-1806-2015 Contratado Mantenimiento Periódico IDU Arterial BRIGADA DE REACCIÓN VIAL -Calzada2-4-POLIZA ESTABILIDAD ACTIVA</v>
          </cell>
          <cell r="AU9328">
            <v>42957</v>
          </cell>
          <cell r="AV9328" t="str">
            <v>sc</v>
          </cell>
        </row>
        <row r="9329">
          <cell r="AP9329">
            <v>456979</v>
          </cell>
          <cell r="AQ9329">
            <v>19008420</v>
          </cell>
          <cell r="AR9329">
            <v>19</v>
          </cell>
          <cell r="AS9329">
            <v>42412</v>
          </cell>
          <cell r="AT9329" t="str">
            <v>IDU-1806-2015 Contratado Mantenimiento Periódico IDU Arterial BRIGADA DE REACCIÓN VIAL -Calzada2-4-POLIZA ESTABILIDAD ACTIVA</v>
          </cell>
          <cell r="AU9329">
            <v>42957</v>
          </cell>
          <cell r="AV9329" t="str">
            <v>sc</v>
          </cell>
        </row>
        <row r="9330">
          <cell r="AP9330">
            <v>457015</v>
          </cell>
          <cell r="AQ9330">
            <v>19008440</v>
          </cell>
          <cell r="AR9330">
            <v>19</v>
          </cell>
          <cell r="AS9330">
            <v>42313</v>
          </cell>
          <cell r="AT9330" t="str">
            <v>IDU-72-2008 Terminado Rehabilitación IDU Circuito Movilidad  -Calzada2-POLIZA ESTABILIDAD ACTIVA</v>
          </cell>
          <cell r="AU9330">
            <v>43307</v>
          </cell>
          <cell r="AV9330" t="str">
            <v>sc</v>
          </cell>
        </row>
        <row r="9331">
          <cell r="AP9331">
            <v>457120</v>
          </cell>
          <cell r="AQ9331">
            <v>19008491</v>
          </cell>
          <cell r="AR9331">
            <v>19</v>
          </cell>
          <cell r="AS9331">
            <v>42731</v>
          </cell>
          <cell r="AT9331" t="str">
            <v>SD Reservado Mantenimiento Rutinario IDU Circuito Movilidad EJECUCION SITP 2016 -</v>
          </cell>
          <cell r="AU9331">
            <v>0</v>
          </cell>
          <cell r="AV9331" t="str">
            <v>reservada por el IDU</v>
          </cell>
        </row>
        <row r="9332">
          <cell r="AP9332">
            <v>457159</v>
          </cell>
          <cell r="AQ9332">
            <v>19008508</v>
          </cell>
          <cell r="AR9332">
            <v>19</v>
          </cell>
          <cell r="AS9332">
            <v>42412</v>
          </cell>
          <cell r="AT9332" t="str">
            <v>IDU-1806-2015 Contratado Mantenimiento Periódico IDU Arterial BRIGADA DE REACCIÓN VIAL -Calzada2-4-POLIZA ESTABILIDAD ACTIVA</v>
          </cell>
          <cell r="AU9332">
            <v>42957</v>
          </cell>
          <cell r="AV9332" t="str">
            <v>sc</v>
          </cell>
        </row>
        <row r="9333">
          <cell r="AP9333">
            <v>457161</v>
          </cell>
          <cell r="AQ9333">
            <v>19008508</v>
          </cell>
          <cell r="AR9333">
            <v>19</v>
          </cell>
          <cell r="AS9333">
            <v>42412</v>
          </cell>
          <cell r="AT9333" t="str">
            <v>IDU-1806-2015 Contratado Mantenimiento Periódico IDU Arterial BRIGADA DE REACCIÓN VIAL -Calzada2-4-POLIZA ESTABILIDAD ACTIVA</v>
          </cell>
          <cell r="AU9333">
            <v>42957</v>
          </cell>
          <cell r="AV9333" t="str">
            <v>sc</v>
          </cell>
        </row>
        <row r="9334">
          <cell r="AP9334">
            <v>457230</v>
          </cell>
          <cell r="AQ9334">
            <v>19008535</v>
          </cell>
          <cell r="AR9334">
            <v>19</v>
          </cell>
          <cell r="AS9334">
            <v>42313</v>
          </cell>
          <cell r="AT9334" t="str">
            <v>IDU-72-2008 Terminado Mantenimiento Periódico IDU Circuito Movilidad  -</v>
          </cell>
          <cell r="AU9334">
            <v>0</v>
          </cell>
          <cell r="AV9334" t="str">
            <v>sc</v>
          </cell>
        </row>
        <row r="9335">
          <cell r="AP9335">
            <v>457266</v>
          </cell>
          <cell r="AQ9335">
            <v>19008554</v>
          </cell>
          <cell r="AR9335">
            <v>19</v>
          </cell>
          <cell r="AS9335">
            <v>42313</v>
          </cell>
          <cell r="AT9335" t="str">
            <v>IDU-72-2008 Terminado Rehabilitación IDU Circuito Movilidad  -Calzada2-POLIZA ESTABILIDAD ACTIVA</v>
          </cell>
          <cell r="AU9335">
            <v>43307</v>
          </cell>
          <cell r="AV9335" t="str">
            <v>sc</v>
          </cell>
        </row>
        <row r="9336">
          <cell r="AP9336">
            <v>457365</v>
          </cell>
          <cell r="AQ9336">
            <v>19008604</v>
          </cell>
          <cell r="AR9336">
            <v>19</v>
          </cell>
          <cell r="AS9336">
            <v>42412</v>
          </cell>
          <cell r="AT9336" t="str">
            <v>IDU-1806-2015 Contratado Mantenimiento Periódico IDU Arterial BRIGADA DE REACCIÓN VIAL -Calzada2-4-POLIZA ESTABILIDAD ACTIVA</v>
          </cell>
          <cell r="AU9336">
            <v>42957</v>
          </cell>
          <cell r="AV9336" t="str">
            <v>sc</v>
          </cell>
        </row>
        <row r="9337">
          <cell r="AP9337">
            <v>457367</v>
          </cell>
          <cell r="AQ9337">
            <v>19008604</v>
          </cell>
          <cell r="AR9337">
            <v>19</v>
          </cell>
          <cell r="AS9337">
            <v>42412</v>
          </cell>
          <cell r="AT9337" t="str">
            <v>IDU-1806-2015 Contratado Mantenimiento Periódico IDU Arterial BRIGADA DE REACCIÓN VIAL -Calzada2-4-POLIZA ESTABILIDAD ACTIVA</v>
          </cell>
          <cell r="AU9337">
            <v>42957</v>
          </cell>
          <cell r="AV9337" t="str">
            <v>sc</v>
          </cell>
        </row>
        <row r="9338">
          <cell r="AP9338">
            <v>457379</v>
          </cell>
          <cell r="AQ9338">
            <v>19008608</v>
          </cell>
          <cell r="AR9338">
            <v>19</v>
          </cell>
          <cell r="AS9338">
            <v>42731</v>
          </cell>
          <cell r="AT9338" t="str">
            <v>SD Reservado Mantenimiento Rutinario IDU Circuito Movilidad EJECUCION SITP 2016 -</v>
          </cell>
          <cell r="AU9338">
            <v>0</v>
          </cell>
          <cell r="AV9338" t="str">
            <v>reservada por el IDU</v>
          </cell>
        </row>
        <row r="9339">
          <cell r="AP9339">
            <v>457499</v>
          </cell>
          <cell r="AQ9339">
            <v>19008675</v>
          </cell>
          <cell r="AR9339">
            <v>19</v>
          </cell>
          <cell r="AS9339">
            <v>42313</v>
          </cell>
          <cell r="AT9339" t="str">
            <v>IDU-72-2008 Terminado Rehabilitación IDU Circuito Movilidad  -Calzada2-POLIZA ESTABILIDAD ACTIVA</v>
          </cell>
          <cell r="AU9339">
            <v>43307</v>
          </cell>
          <cell r="AV9339" t="str">
            <v>sc</v>
          </cell>
        </row>
        <row r="9340">
          <cell r="AP9340">
            <v>457625</v>
          </cell>
          <cell r="AQ9340">
            <v>19008732</v>
          </cell>
          <cell r="AR9340">
            <v>19</v>
          </cell>
          <cell r="AS9340">
            <v>42731</v>
          </cell>
          <cell r="AT9340" t="str">
            <v>SD Reservado Mantenimiento Rutinario IDU Circuito Movilidad EJECUCION SITP 2016 -</v>
          </cell>
          <cell r="AU9340">
            <v>0</v>
          </cell>
          <cell r="AV9340" t="str">
            <v>reservada por el IDU</v>
          </cell>
        </row>
        <row r="9341">
          <cell r="AP9341">
            <v>457724</v>
          </cell>
          <cell r="AQ9341">
            <v>19008770</v>
          </cell>
          <cell r="AR9341">
            <v>19</v>
          </cell>
          <cell r="AS9341">
            <v>42313</v>
          </cell>
          <cell r="AT9341" t="str">
            <v>IDU-72-2008 Terminado Rehabilitación IDU Circuito Movilidad  -Calzada2-POLIZA ESTABILIDAD ACTIVA</v>
          </cell>
          <cell r="AU9341">
            <v>43307</v>
          </cell>
          <cell r="AV9341" t="str">
            <v>sc</v>
          </cell>
        </row>
        <row r="9342">
          <cell r="AP9342">
            <v>457931</v>
          </cell>
          <cell r="AQ9342">
            <v>19008861</v>
          </cell>
          <cell r="AR9342">
            <v>19</v>
          </cell>
          <cell r="AS9342">
            <v>42731</v>
          </cell>
          <cell r="AT9342" t="str">
            <v>SD Reservado Mantenimiento Rutinario IDU Circuito Movilidad EJECUCION SITP 2016 -</v>
          </cell>
          <cell r="AU9342">
            <v>0</v>
          </cell>
          <cell r="AV9342" t="str">
            <v>reservada por el IDU</v>
          </cell>
        </row>
        <row r="9343">
          <cell r="AP9343">
            <v>457958</v>
          </cell>
          <cell r="AQ9343">
            <v>19008874</v>
          </cell>
          <cell r="AR9343">
            <v>19</v>
          </cell>
          <cell r="AS9343">
            <v>42412</v>
          </cell>
          <cell r="AT9343" t="str">
            <v>IDU-1806-2015 Contratado Mantenimiento Periódico IDU Arterial BRIGADA DE REACCIÓN VIAL -</v>
          </cell>
          <cell r="AU9343">
            <v>0</v>
          </cell>
          <cell r="AV9343" t="str">
            <v>sc</v>
          </cell>
        </row>
        <row r="9344">
          <cell r="AP9344">
            <v>457960</v>
          </cell>
          <cell r="AQ9344">
            <v>19008874</v>
          </cell>
          <cell r="AR9344">
            <v>19</v>
          </cell>
          <cell r="AS9344">
            <v>42412</v>
          </cell>
          <cell r="AT9344" t="str">
            <v>IDU-1806-2015 Contratado Mantenimiento Periódico IDU Arterial BRIGADA DE REACCIÓN VIAL -</v>
          </cell>
          <cell r="AU9344">
            <v>0</v>
          </cell>
          <cell r="AV9344" t="str">
            <v>sc</v>
          </cell>
        </row>
        <row r="9345">
          <cell r="AP9345">
            <v>458035</v>
          </cell>
          <cell r="AQ9345">
            <v>19008911</v>
          </cell>
          <cell r="AR9345">
            <v>19</v>
          </cell>
          <cell r="AS9345">
            <v>42313</v>
          </cell>
          <cell r="AT9345" t="str">
            <v>IDU-72-2008 Terminado Rehabilitación IDU Circuito Movilidad  -Calzada2-POLIZA ESTABILIDAD ACTIVA</v>
          </cell>
          <cell r="AU9345">
            <v>43307</v>
          </cell>
          <cell r="AV9345" t="str">
            <v>sc</v>
          </cell>
        </row>
        <row r="9346">
          <cell r="AP9346">
            <v>458122</v>
          </cell>
          <cell r="AQ9346">
            <v>19008951</v>
          </cell>
          <cell r="AR9346">
            <v>19</v>
          </cell>
          <cell r="AS9346">
            <v>42515</v>
          </cell>
          <cell r="AT9346" t="str">
            <v>IDU-2128-2013 Excluido Conservacion IDU Circuito Movilidad SD Excluido con diagnostico--POLIZA ESTABILIDAD ACTIVA</v>
          </cell>
          <cell r="AU9346">
            <v>44466</v>
          </cell>
          <cell r="AV9346" t="str">
            <v>viable</v>
          </cell>
        </row>
        <row r="9347">
          <cell r="AP9347">
            <v>458248</v>
          </cell>
          <cell r="AQ9347">
            <v>19009007</v>
          </cell>
          <cell r="AR9347">
            <v>19</v>
          </cell>
          <cell r="AS9347">
            <v>42515</v>
          </cell>
          <cell r="AT9347" t="str">
            <v>IDU-2128-2013 Excluido Conservacion IDU Circuito Movilidad SD Excluido con diagnostico--POLIZA ESTABILIDAD ACTIVA</v>
          </cell>
          <cell r="AU9347">
            <v>44466</v>
          </cell>
          <cell r="AV9347" t="str">
            <v>viable</v>
          </cell>
        </row>
        <row r="9348">
          <cell r="AP9348">
            <v>458572</v>
          </cell>
          <cell r="AQ9348">
            <v>19009159</v>
          </cell>
          <cell r="AR9348">
            <v>19</v>
          </cell>
          <cell r="AS9348">
            <v>41912</v>
          </cell>
          <cell r="AT9348" t="str">
            <v>CONV-IDU-1323-2013 Terminado Mantenimiento Periódico UAERMV Local  -</v>
          </cell>
          <cell r="AU9348">
            <v>0</v>
          </cell>
          <cell r="AV9348" t="str">
            <v>sc</v>
          </cell>
        </row>
        <row r="9349">
          <cell r="AP9349">
            <v>458629</v>
          </cell>
          <cell r="AQ9349">
            <v>19009190</v>
          </cell>
          <cell r="AR9349">
            <v>19</v>
          </cell>
          <cell r="AS9349">
            <v>42412</v>
          </cell>
          <cell r="AT9349" t="str">
            <v>IDU-1806-2015 Contratado Mantenimiento Periódico IDU Arterial BRIGADA DE REACCIÓN VIAL -Calzada2-4-POLIZA ESTABILIDAD ACTIVA</v>
          </cell>
          <cell r="AU9349">
            <v>43307</v>
          </cell>
          <cell r="AV9349" t="str">
            <v>sc</v>
          </cell>
        </row>
        <row r="9350">
          <cell r="AP9350">
            <v>458631</v>
          </cell>
          <cell r="AQ9350">
            <v>19009190</v>
          </cell>
          <cell r="AR9350">
            <v>19</v>
          </cell>
          <cell r="AS9350">
            <v>42412</v>
          </cell>
          <cell r="AT9350" t="str">
            <v>IDU-1806-2015 Contratado Mantenimiento Periódico IDU Arterial BRIGADA DE REACCIÓN VIAL -Calzada2-4-POLIZA ESTABILIDAD ACTIVA</v>
          </cell>
          <cell r="AU9350">
            <v>43307</v>
          </cell>
          <cell r="AV9350" t="str">
            <v>sc</v>
          </cell>
        </row>
        <row r="9351">
          <cell r="AP9351">
            <v>459642</v>
          </cell>
          <cell r="AQ9351">
            <v>19009768</v>
          </cell>
          <cell r="AR9351">
            <v>19</v>
          </cell>
          <cell r="AS9351">
            <v>42313</v>
          </cell>
          <cell r="AT9351" t="str">
            <v>IDU-1718-2014 En Ejecución Acciones de Movilidad IDU Circuito Movilidad  --POLIZA ESTABILIDAD ACTIVA</v>
          </cell>
          <cell r="AU9351">
            <v>44466</v>
          </cell>
          <cell r="AV9351" t="str">
            <v>POLIZA ESTABILIDAD activa IDU 1718/14</v>
          </cell>
        </row>
        <row r="9352">
          <cell r="AP9352">
            <v>459678</v>
          </cell>
          <cell r="AQ9352">
            <v>50007741</v>
          </cell>
          <cell r="AR9352">
            <v>19</v>
          </cell>
          <cell r="AS9352">
            <v>42409</v>
          </cell>
          <cell r="AT9352" t="str">
            <v>IDU-1718-2014 Terminado Mantenimiento Rutinario IDU Circuito Movilidad  --POLIZA ESTABILIDAD ACTIVA</v>
          </cell>
          <cell r="AU9352">
            <v>44466</v>
          </cell>
          <cell r="AV9352" t="str">
            <v>POLIZA ESTABILIDAD activa IDU 1718/14</v>
          </cell>
        </row>
        <row r="9353">
          <cell r="AP9353">
            <v>459768</v>
          </cell>
          <cell r="AQ9353">
            <v>19009831</v>
          </cell>
          <cell r="AR9353">
            <v>19</v>
          </cell>
          <cell r="AS9353">
            <v>42731</v>
          </cell>
          <cell r="AT9353" t="str">
            <v>SD Reservado Mejoramiento con Material Fresado IDU Circuito Movilidad EJECUCION SITP 2016 -</v>
          </cell>
          <cell r="AU9353">
            <v>0</v>
          </cell>
          <cell r="AV9353" t="str">
            <v>reservada por el IDU</v>
          </cell>
        </row>
        <row r="9354">
          <cell r="AP9354">
            <v>459825</v>
          </cell>
          <cell r="AQ9354">
            <v>19009872</v>
          </cell>
          <cell r="AR9354">
            <v>19</v>
          </cell>
          <cell r="AS9354">
            <v>42313</v>
          </cell>
          <cell r="AT9354" t="str">
            <v>IDU-1718-2014 En Ejecución Acciones de Movilidad IDU Circuito Movilidad  --POLIZA ESTABILIDAD ACTIVA</v>
          </cell>
          <cell r="AU9354">
            <v>44466</v>
          </cell>
          <cell r="AV9354" t="str">
            <v>POLIZA ESTABILIDAD activa IDU 1718/14</v>
          </cell>
        </row>
        <row r="9355">
          <cell r="AP9355">
            <v>459846</v>
          </cell>
          <cell r="AQ9355">
            <v>19009884</v>
          </cell>
          <cell r="AR9355">
            <v>19</v>
          </cell>
          <cell r="AS9355">
            <v>42731</v>
          </cell>
          <cell r="AT9355" t="str">
            <v>SD Reservado Mejoramiento con Material Fresado IDU Circuito Movilidad EJECUCION SITP 2016 -</v>
          </cell>
          <cell r="AU9355">
            <v>0</v>
          </cell>
          <cell r="AV9355" t="str">
            <v>reservada por el IDU</v>
          </cell>
        </row>
        <row r="9356">
          <cell r="AP9356">
            <v>459918</v>
          </cell>
          <cell r="AQ9356">
            <v>19009932</v>
          </cell>
          <cell r="AR9356">
            <v>19</v>
          </cell>
          <cell r="AS9356">
            <v>42313</v>
          </cell>
          <cell r="AT9356" t="str">
            <v>IDU-1718-2014 En Ejecución Acciones de Movilidad IDU Circuito Movilidad  --POLIZA ESTABILIDAD ACTIVA</v>
          </cell>
          <cell r="AU9356">
            <v>44466</v>
          </cell>
          <cell r="AV9356" t="str">
            <v>POLIZA ESTABILIDAD activa IDU 1718/14</v>
          </cell>
        </row>
        <row r="9357">
          <cell r="AP9357">
            <v>460005</v>
          </cell>
          <cell r="AQ9357">
            <v>19009995</v>
          </cell>
          <cell r="AR9357">
            <v>19</v>
          </cell>
          <cell r="AS9357">
            <v>42409</v>
          </cell>
          <cell r="AT9357" t="str">
            <v>IDU-1718-2014 Terminado Mantenimiento Rutinario IDU Circuito Movilidad  --POLIZA ESTABILIDAD ACTIVA</v>
          </cell>
          <cell r="AU9357">
            <v>44466</v>
          </cell>
          <cell r="AV9357" t="str">
            <v>POLIZA ESTABILIDAD activa IDU 1718/16</v>
          </cell>
        </row>
        <row r="9358">
          <cell r="AP9358">
            <v>460008</v>
          </cell>
          <cell r="AQ9358">
            <v>19009996</v>
          </cell>
          <cell r="AR9358">
            <v>19</v>
          </cell>
          <cell r="AS9358">
            <v>42731</v>
          </cell>
          <cell r="AT9358" t="str">
            <v>SD Reservado Mejoramiento con Material Fresado IDU Circuito Movilidad EJECUCION SITP 2016 -</v>
          </cell>
          <cell r="AU9358">
            <v>0</v>
          </cell>
          <cell r="AV9358" t="str">
            <v>reservada por el IDU</v>
          </cell>
        </row>
        <row r="9359">
          <cell r="AP9359">
            <v>460032</v>
          </cell>
          <cell r="AQ9359">
            <v>50008042</v>
          </cell>
          <cell r="AR9359">
            <v>19</v>
          </cell>
          <cell r="AS9359">
            <v>42409</v>
          </cell>
          <cell r="AT9359" t="str">
            <v>IDU-1718-2014 Terminado Mantenimiento Rutinario IDU Circuito Movilidad  --POLIZA ESTABILIDAD ACTIVA</v>
          </cell>
          <cell r="AU9359">
            <v>44466</v>
          </cell>
          <cell r="AV9359" t="str">
            <v>POLIZA ESTABILIDAD activa IDU 1718/16</v>
          </cell>
        </row>
        <row r="9360">
          <cell r="AP9360">
            <v>460062</v>
          </cell>
          <cell r="AQ9360">
            <v>19010043</v>
          </cell>
          <cell r="AR9360">
            <v>19</v>
          </cell>
          <cell r="AS9360">
            <v>42731</v>
          </cell>
          <cell r="AT9360" t="str">
            <v>SD Reservado Mejoramiento con Material Fresado IDU Circuito Movilidad EJECUCION SITP 2016 -</v>
          </cell>
          <cell r="AU9360">
            <v>0</v>
          </cell>
          <cell r="AV9360" t="str">
            <v>reservada por el IDU</v>
          </cell>
        </row>
        <row r="9361">
          <cell r="AP9361">
            <v>460224</v>
          </cell>
          <cell r="AQ9361">
            <v>19010134</v>
          </cell>
          <cell r="AR9361">
            <v>19</v>
          </cell>
          <cell r="AS9361">
            <v>42313</v>
          </cell>
          <cell r="AT9361" t="str">
            <v>CONV-1323-2013 Terminado Acciones de Movilidad IDU Circuito Movilidad  -Calzada 2-POLIZA ESTABILIDAD ACTIVA</v>
          </cell>
          <cell r="AU9361">
            <v>43816</v>
          </cell>
          <cell r="AV9361" t="str">
            <v>POLIZA ESTABILIDAD activa IDU 1718/16</v>
          </cell>
        </row>
        <row r="9362">
          <cell r="AP9362">
            <v>460296</v>
          </cell>
          <cell r="AQ9362">
            <v>19010172</v>
          </cell>
          <cell r="AR9362">
            <v>19</v>
          </cell>
          <cell r="AS9362">
            <v>42313</v>
          </cell>
          <cell r="AT9362" t="str">
            <v>CONV-1323-2013 Terminado Acciones de Movilidad IDU Circuito Movilidad  -Calzada 2-POLIZA ESTABILIDAD ACTIVA</v>
          </cell>
          <cell r="AU9362">
            <v>43816</v>
          </cell>
          <cell r="AV9362" t="str">
            <v>POLIZA ESTABILIDAD activa IDU 1718/16</v>
          </cell>
        </row>
        <row r="9363">
          <cell r="AP9363">
            <v>460377</v>
          </cell>
          <cell r="AQ9363">
            <v>19010146</v>
          </cell>
          <cell r="AR9363">
            <v>19</v>
          </cell>
          <cell r="AS9363">
            <v>42731</v>
          </cell>
          <cell r="AT9363" t="str">
            <v>SD Reservado Mejoramiento con Material Fresado IDU Circuito Movilidad EJECUCION SITP 2016 -</v>
          </cell>
          <cell r="AU9363">
            <v>0</v>
          </cell>
          <cell r="AV9363" t="str">
            <v>sc</v>
          </cell>
        </row>
        <row r="9364">
          <cell r="AP9364">
            <v>461223</v>
          </cell>
          <cell r="AQ9364">
            <v>19010611</v>
          </cell>
          <cell r="AR9364">
            <v>19</v>
          </cell>
          <cell r="AS9364">
            <v>42632</v>
          </cell>
          <cell r="AT9364" t="str">
            <v>SD Reservado Conservacion FDL CIUDAD BOLIVAR Circuito Movilidad SD -</v>
          </cell>
          <cell r="AU9364">
            <v>0</v>
          </cell>
          <cell r="AV9364" t="str">
            <v>reservada por el FDL</v>
          </cell>
        </row>
        <row r="9365">
          <cell r="AP9365">
            <v>461310</v>
          </cell>
          <cell r="AQ9365">
            <v>19010663</v>
          </cell>
          <cell r="AR9365">
            <v>19</v>
          </cell>
          <cell r="AS9365">
            <v>40575</v>
          </cell>
          <cell r="AT9365" t="str">
            <v>UMV-78-2010 Terminado Mantenimiento Periódico UAERMV Local  -</v>
          </cell>
          <cell r="AU9365">
            <v>0</v>
          </cell>
          <cell r="AV9365" t="str">
            <v>sc</v>
          </cell>
        </row>
        <row r="9366">
          <cell r="AP9366">
            <v>462252</v>
          </cell>
          <cell r="AQ9366">
            <v>19011210</v>
          </cell>
          <cell r="AR9366">
            <v>19</v>
          </cell>
          <cell r="AS9366">
            <v>42731</v>
          </cell>
          <cell r="AT9366" t="str">
            <v>SD Reservado Mantenimiento Periódico IDU Circuito Movilidad EJECUCION SITP 2016 -</v>
          </cell>
          <cell r="AU9366">
            <v>0</v>
          </cell>
          <cell r="AV9366" t="str">
            <v>reservada por el IDU</v>
          </cell>
        </row>
        <row r="9367">
          <cell r="AP9367">
            <v>462662</v>
          </cell>
          <cell r="AQ9367">
            <v>19011427</v>
          </cell>
          <cell r="AR9367">
            <v>19</v>
          </cell>
          <cell r="AS9367">
            <v>42412</v>
          </cell>
          <cell r="AT9367" t="str">
            <v>IDU-1806-2015 Contratado Mantenimiento Periódico IDU Arterial BRIGADA DE REACCIÓN VIAL -</v>
          </cell>
          <cell r="AU9367">
            <v>0</v>
          </cell>
          <cell r="AV9367" t="str">
            <v>sc</v>
          </cell>
        </row>
        <row r="9368">
          <cell r="AP9368">
            <v>462664</v>
          </cell>
          <cell r="AQ9368">
            <v>19011427</v>
          </cell>
          <cell r="AR9368">
            <v>19</v>
          </cell>
          <cell r="AS9368">
            <v>42412</v>
          </cell>
          <cell r="AT9368" t="str">
            <v>IDU-1806-2015 Contratado Mantenimiento Periódico IDU Arterial BRIGADA DE REACCIÓN VIAL -</v>
          </cell>
          <cell r="AU9368">
            <v>0</v>
          </cell>
          <cell r="AV9368" t="str">
            <v>sc</v>
          </cell>
        </row>
        <row r="9369">
          <cell r="AP9369">
            <v>463429</v>
          </cell>
          <cell r="AQ9369">
            <v>19011813</v>
          </cell>
          <cell r="AR9369">
            <v>19</v>
          </cell>
          <cell r="AS9369">
            <v>42313</v>
          </cell>
          <cell r="AT9369" t="str">
            <v>IDU-57-2012 Terminado Acciones de Movilidad IDU Arterial  -</v>
          </cell>
          <cell r="AU9369">
            <v>0</v>
          </cell>
          <cell r="AV9369" t="str">
            <v>Av camino a pasquilla ARTERIAL</v>
          </cell>
        </row>
        <row r="9370">
          <cell r="AP9370">
            <v>463489</v>
          </cell>
          <cell r="AQ9370">
            <v>19011848</v>
          </cell>
          <cell r="AR9370">
            <v>19</v>
          </cell>
          <cell r="AS9370">
            <v>42313</v>
          </cell>
          <cell r="AT9370" t="str">
            <v>IDU-57-2012 Terminado Acciones de Movilidad IDU Arterial  -</v>
          </cell>
          <cell r="AU9370">
            <v>0</v>
          </cell>
          <cell r="AV9370" t="str">
            <v>Av camino a pasquilla ARTERIAL</v>
          </cell>
        </row>
        <row r="9371">
          <cell r="AP9371">
            <v>463996</v>
          </cell>
          <cell r="AQ9371">
            <v>19012113</v>
          </cell>
          <cell r="AR9371">
            <v>19</v>
          </cell>
          <cell r="AS9371">
            <v>42731</v>
          </cell>
          <cell r="AT9371" t="str">
            <v>SD Reservado Mejoramiento con Material Fresado IDU Circuito Movilidad EJECUCION SITP 2016 -</v>
          </cell>
          <cell r="AU9371">
            <v>0</v>
          </cell>
          <cell r="AV9371" t="str">
            <v>reservada por el IDU</v>
          </cell>
        </row>
        <row r="9372">
          <cell r="AP9372">
            <v>464233</v>
          </cell>
          <cell r="AQ9372">
            <v>19012223</v>
          </cell>
          <cell r="AR9372">
            <v>19</v>
          </cell>
          <cell r="AS9372">
            <v>42731</v>
          </cell>
          <cell r="AT9372" t="str">
            <v>SD Reservado Mejoramiento con Material Fresado IDU Circuito Movilidad EJECUCION SITP 2016 -</v>
          </cell>
          <cell r="AU9372">
            <v>0</v>
          </cell>
          <cell r="AV9372" t="str">
            <v>reservada por el IDU</v>
          </cell>
        </row>
        <row r="9373">
          <cell r="AP9373">
            <v>464395</v>
          </cell>
          <cell r="AQ9373">
            <v>19012294</v>
          </cell>
          <cell r="AR9373">
            <v>19</v>
          </cell>
          <cell r="AS9373">
            <v>42731</v>
          </cell>
          <cell r="AT9373" t="str">
            <v>SD Reservado Mejoramiento con Material Fresado IDU Circuito Movilidad EJECUCION SITP 2016 -</v>
          </cell>
          <cell r="AU9373">
            <v>0</v>
          </cell>
          <cell r="AV9373" t="str">
            <v>reservada por el IDU</v>
          </cell>
        </row>
        <row r="9374">
          <cell r="AP9374">
            <v>465118</v>
          </cell>
          <cell r="AQ9374">
            <v>19012660</v>
          </cell>
          <cell r="AR9374">
            <v>19</v>
          </cell>
          <cell r="AS9374">
            <v>42573</v>
          </cell>
          <cell r="AT9374" t="str">
            <v>SD Terminado Rehabilitación UAERMV Circuito Movilidad  Reporte Ejecución Junio 2016-</v>
          </cell>
          <cell r="AU9374">
            <v>0</v>
          </cell>
          <cell r="AV9374" t="str">
            <v>sc</v>
          </cell>
        </row>
        <row r="9375">
          <cell r="AP9375">
            <v>465579</v>
          </cell>
          <cell r="AQ9375">
            <v>19012826</v>
          </cell>
          <cell r="AR9375">
            <v>19</v>
          </cell>
          <cell r="AS9375">
            <v>42412</v>
          </cell>
          <cell r="AT9375" t="str">
            <v>IDU-1806-2015 Contratado Mantenimiento Periódico IDU Arterial BRIGADA DE REACCIÓN VIAL -</v>
          </cell>
          <cell r="AU9375">
            <v>0</v>
          </cell>
          <cell r="AV9375" t="str">
            <v>sc</v>
          </cell>
        </row>
        <row r="9376">
          <cell r="AP9376">
            <v>465581</v>
          </cell>
          <cell r="AQ9376">
            <v>19012826</v>
          </cell>
          <cell r="AR9376">
            <v>19</v>
          </cell>
          <cell r="AS9376">
            <v>42412</v>
          </cell>
          <cell r="AT9376" t="str">
            <v>IDU-1806-2015 Contratado Mantenimiento Periódico IDU Arterial BRIGADA DE REACCIÓN VIAL -</v>
          </cell>
          <cell r="AU9376">
            <v>0</v>
          </cell>
          <cell r="AV9376" t="str">
            <v>sc</v>
          </cell>
        </row>
        <row r="9377">
          <cell r="AP9377">
            <v>465584</v>
          </cell>
          <cell r="AQ9377">
            <v>50007796</v>
          </cell>
          <cell r="AR9377">
            <v>19</v>
          </cell>
          <cell r="AS9377">
            <v>42412</v>
          </cell>
          <cell r="AT9377" t="str">
            <v>IDU-1806-2015 Contratado Mantenimiento Periódico IDU Arterial BRIGADA DE REACCIÓN VIAL -Calzada4-POLIZA ESTABILIDAD ACTIVA</v>
          </cell>
          <cell r="AU9377">
            <v>42957</v>
          </cell>
          <cell r="AV9377" t="str">
            <v>sc</v>
          </cell>
        </row>
        <row r="9378">
          <cell r="AP9378">
            <v>465586</v>
          </cell>
          <cell r="AQ9378">
            <v>50007796</v>
          </cell>
          <cell r="AR9378">
            <v>19</v>
          </cell>
          <cell r="AS9378">
            <v>42412</v>
          </cell>
          <cell r="AT9378" t="str">
            <v>IDU-1806-2015 Contratado Mantenimiento Periódico IDU Arterial BRIGADA DE REACCIÓN VIAL -Calzada4-POLIZA ESTABILIDAD ACTIVA</v>
          </cell>
          <cell r="AU9378">
            <v>42957</v>
          </cell>
          <cell r="AV9378" t="str">
            <v>sc</v>
          </cell>
        </row>
        <row r="9379">
          <cell r="AP9379">
            <v>465594</v>
          </cell>
          <cell r="AQ9379">
            <v>19012831</v>
          </cell>
          <cell r="AR9379">
            <v>19</v>
          </cell>
          <cell r="AS9379">
            <v>42412</v>
          </cell>
          <cell r="AT9379" t="str">
            <v>IDU-1806-2015 Contratado Mantenimiento Periódico IDU Arterial BRIGADA DE REACCIÓN VIAL -</v>
          </cell>
          <cell r="AU9379">
            <v>0</v>
          </cell>
          <cell r="AV9379" t="str">
            <v>sc</v>
          </cell>
        </row>
        <row r="9380">
          <cell r="AP9380">
            <v>465596</v>
          </cell>
          <cell r="AQ9380">
            <v>19012831</v>
          </cell>
          <cell r="AR9380">
            <v>19</v>
          </cell>
          <cell r="AS9380">
            <v>42412</v>
          </cell>
          <cell r="AT9380" t="str">
            <v>IDU-1806-2015 Contratado Mantenimiento Periódico IDU Arterial BRIGADA DE REACCIÓN VIAL -</v>
          </cell>
          <cell r="AU9380">
            <v>0</v>
          </cell>
          <cell r="AV9380" t="str">
            <v>sc</v>
          </cell>
        </row>
        <row r="9381">
          <cell r="AP9381">
            <v>465609</v>
          </cell>
          <cell r="AQ9381">
            <v>19012832</v>
          </cell>
          <cell r="AR9381">
            <v>19</v>
          </cell>
          <cell r="AS9381">
            <v>42313</v>
          </cell>
          <cell r="AT9381" t="str">
            <v>IDU-72-2008 Terminado Construcción IDU Arterial  -Calzada2-4-POLIZA ESTABILIDAD ACTIVA</v>
          </cell>
          <cell r="AU9381">
            <v>42957</v>
          </cell>
          <cell r="AV9381" t="str">
            <v>sc</v>
          </cell>
        </row>
        <row r="9382">
          <cell r="AP9382">
            <v>465619</v>
          </cell>
          <cell r="AQ9382">
            <v>19012834</v>
          </cell>
          <cell r="AR9382">
            <v>19</v>
          </cell>
          <cell r="AS9382">
            <v>42313</v>
          </cell>
          <cell r="AT9382" t="str">
            <v>IDU-72-2008 Terminado Construcción IDU Arterial  -Sep3-POLIZA ESTABILIDAD ACTIVA</v>
          </cell>
          <cell r="AU9382">
            <v>43307</v>
          </cell>
          <cell r="AV9382" t="str">
            <v>sc</v>
          </cell>
        </row>
        <row r="9383">
          <cell r="AP9383">
            <v>465629</v>
          </cell>
          <cell r="AQ9383">
            <v>19012836</v>
          </cell>
          <cell r="AR9383">
            <v>19</v>
          </cell>
          <cell r="AS9383">
            <v>42313</v>
          </cell>
          <cell r="AT9383" t="str">
            <v>IDU-72-2008 Terminado Construcción IDU Arterial  -Calzada2-4-POLIZA ESTABILIDAD ACTIVA</v>
          </cell>
          <cell r="AU9383">
            <v>42957</v>
          </cell>
          <cell r="AV9383" t="str">
            <v>sc</v>
          </cell>
        </row>
        <row r="9384">
          <cell r="AP9384">
            <v>465739</v>
          </cell>
          <cell r="AQ9384">
            <v>19012866</v>
          </cell>
          <cell r="AR9384">
            <v>19</v>
          </cell>
          <cell r="AS9384">
            <v>42731</v>
          </cell>
          <cell r="AT9384" t="str">
            <v>SD Reservado Mantenimiento Rutinario IDU Circuito Movilidad EJECUCION SITP 2016 -</v>
          </cell>
          <cell r="AU9384">
            <v>0</v>
          </cell>
          <cell r="AV9384" t="str">
            <v>reservada por el IDU</v>
          </cell>
        </row>
        <row r="9385">
          <cell r="AP9385">
            <v>465745</v>
          </cell>
          <cell r="AQ9385">
            <v>19012868</v>
          </cell>
          <cell r="AR9385">
            <v>19</v>
          </cell>
          <cell r="AS9385">
            <v>42313</v>
          </cell>
          <cell r="AT9385" t="str">
            <v>IDU-2128-2013 Terminado Mantenimiento Rutinario IDU Local  --POLIZA ESTABILIDAD ACTIVA</v>
          </cell>
          <cell r="AU9385">
            <v>44466</v>
          </cell>
          <cell r="AV9385" t="str">
            <v>POLIZA ESTABILIDAD activa IDU 1718/16</v>
          </cell>
        </row>
        <row r="9386">
          <cell r="AP9386">
            <v>472900</v>
          </cell>
          <cell r="AQ9386">
            <v>19012911</v>
          </cell>
          <cell r="AR9386">
            <v>19</v>
          </cell>
          <cell r="AS9386">
            <v>42313</v>
          </cell>
          <cell r="AT9386" t="str">
            <v>IDU-1718-2014 En Ejecución Acciones de Movilidad IDU Circuito Movilidad  --POLIZA ESTABILIDAD ACTIVA</v>
          </cell>
          <cell r="AU9386">
            <v>44466</v>
          </cell>
          <cell r="AV9386" t="str">
            <v>POLIZA ESTABILIDAD activa IDU 1718/14</v>
          </cell>
        </row>
        <row r="9387">
          <cell r="AP9387">
            <v>472967</v>
          </cell>
          <cell r="AQ9387">
            <v>19012985</v>
          </cell>
          <cell r="AR9387">
            <v>19</v>
          </cell>
          <cell r="AS9387">
            <v>42731</v>
          </cell>
          <cell r="AT9387" t="str">
            <v>SD Reservado Rehabilitación IDU Circuito Movilidad EJECUCION SITP 2016 -</v>
          </cell>
          <cell r="AU9387">
            <v>0</v>
          </cell>
          <cell r="AV9387" t="str">
            <v>reservada por el IDU</v>
          </cell>
        </row>
        <row r="9388">
          <cell r="AP9388">
            <v>472968</v>
          </cell>
          <cell r="AQ9388">
            <v>19012986</v>
          </cell>
          <cell r="AR9388">
            <v>19</v>
          </cell>
          <cell r="AS9388">
            <v>42731</v>
          </cell>
          <cell r="AT9388" t="str">
            <v>SD Reservado Mejoramiento con Material Fresado IDU Circuito Movilidad EJECUCION SITP 2016 -</v>
          </cell>
          <cell r="AU9388">
            <v>0</v>
          </cell>
          <cell r="AV9388" t="str">
            <v>reservada por el IDU</v>
          </cell>
        </row>
        <row r="9389">
          <cell r="AP9389">
            <v>472983</v>
          </cell>
          <cell r="AQ9389">
            <v>19013012</v>
          </cell>
          <cell r="AR9389">
            <v>19</v>
          </cell>
          <cell r="AS9389">
            <v>42313</v>
          </cell>
          <cell r="AT9389" t="str">
            <v>IDU-72-2008 Terminado Mantenimiento Periódico IDU Circuito Movilidad  --POLIZA ESTABILIDAD ACTIVA</v>
          </cell>
          <cell r="AU9389">
            <v>44466</v>
          </cell>
          <cell r="AV9389" t="str">
            <v>POLIZA ESTABILIDAD activa IDU 1718/14</v>
          </cell>
        </row>
        <row r="9390">
          <cell r="AP9390">
            <v>490118</v>
          </cell>
          <cell r="AQ9390">
            <v>19009147</v>
          </cell>
          <cell r="AR9390">
            <v>19</v>
          </cell>
          <cell r="AS9390">
            <v>42667</v>
          </cell>
          <cell r="AT9390" t="str">
            <v>SD Terminado Mantenimiento Periódico UAERMV Rural SD Intervenida 02/07/2014 Reporte depuración ejecución UMV-</v>
          </cell>
          <cell r="AU9390">
            <v>0</v>
          </cell>
          <cell r="AV9390" t="str">
            <v>sc</v>
          </cell>
        </row>
        <row r="9391">
          <cell r="AP9391">
            <v>490119</v>
          </cell>
          <cell r="AQ9391">
            <v>19009148</v>
          </cell>
          <cell r="AR9391">
            <v>19</v>
          </cell>
          <cell r="AS9391">
            <v>42667</v>
          </cell>
          <cell r="AT9391" t="str">
            <v>SD Terminado Mantenimiento Periódico UAERMV Rural SD Intervenida 05/07/2014 Reporte depuración ejecución UMV-</v>
          </cell>
          <cell r="AU9391">
            <v>0</v>
          </cell>
          <cell r="AV9391" t="str">
            <v>sc</v>
          </cell>
        </row>
        <row r="9392">
          <cell r="AP9392">
            <v>490120</v>
          </cell>
          <cell r="AQ9392">
            <v>19009150</v>
          </cell>
          <cell r="AR9392">
            <v>19</v>
          </cell>
          <cell r="AS9392">
            <v>42667</v>
          </cell>
          <cell r="AT9392" t="str">
            <v>SD Terminado Mantenimiento Periódico UAERMV Rural SD Intervenida 04/07/2014 Reporte depuración ejecución UMV-</v>
          </cell>
          <cell r="AU9392">
            <v>0</v>
          </cell>
          <cell r="AV9392" t="str">
            <v>sc</v>
          </cell>
        </row>
        <row r="9393">
          <cell r="AP9393">
            <v>508650</v>
          </cell>
          <cell r="AQ9393">
            <v>50007749</v>
          </cell>
          <cell r="AR9393">
            <v>19</v>
          </cell>
          <cell r="AS9393">
            <v>42412</v>
          </cell>
          <cell r="AT9393" t="str">
            <v>IDU-1806-2015 Contratado Mantenimiento Periódico IDU Arterial BRIGADA DE REACCIÓN VIAL -</v>
          </cell>
          <cell r="AU9393">
            <v>0</v>
          </cell>
          <cell r="AV9393" t="str">
            <v>sc</v>
          </cell>
        </row>
        <row r="9394">
          <cell r="AP9394">
            <v>508652</v>
          </cell>
          <cell r="AQ9394">
            <v>50007749</v>
          </cell>
          <cell r="AR9394">
            <v>19</v>
          </cell>
          <cell r="AS9394">
            <v>42412</v>
          </cell>
          <cell r="AT9394" t="str">
            <v>IDU-1806-2015 Contratado Mantenimiento Periódico IDU Arterial BRIGADA DE REACCIÓN VIAL -</v>
          </cell>
          <cell r="AU9394">
            <v>0</v>
          </cell>
          <cell r="AV9394" t="str">
            <v>sc</v>
          </cell>
        </row>
        <row r="9395">
          <cell r="AP9395">
            <v>529838</v>
          </cell>
          <cell r="AQ9395">
            <v>19012910</v>
          </cell>
          <cell r="AR9395">
            <v>19</v>
          </cell>
          <cell r="AS9395">
            <v>42409</v>
          </cell>
          <cell r="AT9395" t="str">
            <v>IDU-1718-2014 Terminado Mantenimiento Rutinario IDU Circuito Movilidad  --POLIZA ESTABILIDAD ACTIVA</v>
          </cell>
          <cell r="AV9395" t="str">
            <v>POLIZA ESTABILIDAD activa IDU 1718/16</v>
          </cell>
        </row>
        <row r="9396">
          <cell r="AP9396">
            <v>530012</v>
          </cell>
          <cell r="AQ9396">
            <v>19008879</v>
          </cell>
          <cell r="AR9396">
            <v>19</v>
          </cell>
          <cell r="AS9396">
            <v>42515</v>
          </cell>
          <cell r="AT9396" t="str">
            <v>IDU-2128-2013 Excluido Conservacion IDU Circuito Movilidad SD Excluido con diagnostico--POLIZA ESTABILIDAD ACTIVA</v>
          </cell>
          <cell r="AV9396" t="str">
            <v>viable</v>
          </cell>
        </row>
        <row r="9397">
          <cell r="AP9397">
            <v>532188</v>
          </cell>
          <cell r="AQ9397">
            <v>19013214</v>
          </cell>
          <cell r="AR9397">
            <v>19</v>
          </cell>
          <cell r="AS9397">
            <v>40645</v>
          </cell>
          <cell r="AT9397" t="str">
            <v>SD Terminado Mantenimiento Periódico UAERMV Local  -</v>
          </cell>
          <cell r="AV9397" t="str">
            <v>sc</v>
          </cell>
        </row>
        <row r="9398">
          <cell r="AP9398">
            <v>533694</v>
          </cell>
          <cell r="AQ9398">
            <v>19013382</v>
          </cell>
          <cell r="AR9398">
            <v>19</v>
          </cell>
          <cell r="AS9398">
            <v>42667</v>
          </cell>
          <cell r="AT9398" t="str">
            <v>SD Terminado Rehabilitación UAERMV Circuito Movilidad SD Intervenida 26/11/2015 Reporte depuración ejecución UMV-</v>
          </cell>
          <cell r="AV9398" t="str">
            <v>sc</v>
          </cell>
        </row>
        <row r="9399">
          <cell r="AP9399">
            <v>533696</v>
          </cell>
          <cell r="AQ9399">
            <v>19013381</v>
          </cell>
          <cell r="AR9399">
            <v>19</v>
          </cell>
          <cell r="AS9399">
            <v>42338</v>
          </cell>
          <cell r="AT9399" t="str">
            <v>SD Terminado Rehabilitación UAERMV Circuito Movilidad  -</v>
          </cell>
          <cell r="AV9399" t="str">
            <v>sc</v>
          </cell>
        </row>
        <row r="9400">
          <cell r="AP9400">
            <v>534039</v>
          </cell>
          <cell r="AQ9400">
            <v>19013376</v>
          </cell>
          <cell r="AR9400">
            <v>19</v>
          </cell>
          <cell r="AS9400">
            <v>42277</v>
          </cell>
          <cell r="AT9400" t="str">
            <v>SD Terminado Rehabilitación UAERMV Circuito Movilidad  -</v>
          </cell>
          <cell r="AV9400" t="str">
            <v>sc</v>
          </cell>
        </row>
        <row r="9401">
          <cell r="AP9401">
            <v>534041</v>
          </cell>
          <cell r="AQ9401">
            <v>19013375</v>
          </cell>
          <cell r="AR9401">
            <v>19</v>
          </cell>
          <cell r="AS9401">
            <v>42277</v>
          </cell>
          <cell r="AT9401" t="str">
            <v>SD Terminado Rehabilitación UAERMV Circuito Movilidad  -</v>
          </cell>
          <cell r="AV9401" t="str">
            <v>sc</v>
          </cell>
        </row>
        <row r="9402">
          <cell r="AP9402">
            <v>534042</v>
          </cell>
          <cell r="AQ9402">
            <v>19013374</v>
          </cell>
          <cell r="AR9402">
            <v>19</v>
          </cell>
          <cell r="AS9402">
            <v>42277</v>
          </cell>
          <cell r="AT9402" t="str">
            <v>SD Terminado Rehabilitación UAERMV Circuito Movilidad  -</v>
          </cell>
          <cell r="AV9402" t="str">
            <v>sc</v>
          </cell>
        </row>
        <row r="9403">
          <cell r="AP9403">
            <v>534047</v>
          </cell>
          <cell r="AQ9403">
            <v>19013379</v>
          </cell>
          <cell r="AR9403">
            <v>19</v>
          </cell>
          <cell r="AS9403">
            <v>42277</v>
          </cell>
          <cell r="AT9403" t="str">
            <v>SD Terminado Rehabilitación UAERMV Circuito Movilidad  -</v>
          </cell>
          <cell r="AV9403" t="str">
            <v>sc</v>
          </cell>
        </row>
        <row r="9404">
          <cell r="AP9404">
            <v>534049</v>
          </cell>
          <cell r="AQ9404">
            <v>19013378</v>
          </cell>
          <cell r="AR9404">
            <v>19</v>
          </cell>
          <cell r="AS9404">
            <v>42277</v>
          </cell>
          <cell r="AT9404" t="str">
            <v>SD Terminado Rehabilitación UAERMV Circuito Movilidad  -</v>
          </cell>
          <cell r="AV9404" t="str">
            <v>sc</v>
          </cell>
        </row>
        <row r="9405">
          <cell r="AP9405">
            <v>534051</v>
          </cell>
          <cell r="AQ9405">
            <v>19013377</v>
          </cell>
          <cell r="AR9405">
            <v>19</v>
          </cell>
          <cell r="AS9405">
            <v>42277</v>
          </cell>
          <cell r="AT9405" t="str">
            <v>SD Terminado Rehabilitación UAERMV Circuito Movilidad  -</v>
          </cell>
          <cell r="AV9405" t="str">
            <v>sc</v>
          </cell>
        </row>
        <row r="9406">
          <cell r="AP9406">
            <v>534118</v>
          </cell>
          <cell r="AQ9406">
            <v>50008055</v>
          </cell>
          <cell r="AR9406">
            <v>19</v>
          </cell>
          <cell r="AS9406">
            <v>41676</v>
          </cell>
          <cell r="AT9406" t="str">
            <v>SD Terminado Mantenimiento Periódico UAERMV Circuito Movilidad  -</v>
          </cell>
          <cell r="AV9406" t="str">
            <v>sc</v>
          </cell>
        </row>
        <row r="9407">
          <cell r="AP9407">
            <v>534134</v>
          </cell>
          <cell r="AQ9407">
            <v>19013422</v>
          </cell>
          <cell r="AR9407">
            <v>19</v>
          </cell>
          <cell r="AS9407">
            <v>42731</v>
          </cell>
          <cell r="AT9407" t="str">
            <v>SD Reservado Mantenimiento Periódico IDU Circuito Movilidad EJECUCION SITP 2016 -</v>
          </cell>
          <cell r="AV9407" t="str">
            <v>reservada por el IDU</v>
          </cell>
        </row>
        <row r="9408">
          <cell r="AP9408">
            <v>534281</v>
          </cell>
          <cell r="AQ9408">
            <v>19013380</v>
          </cell>
          <cell r="AR9408">
            <v>19</v>
          </cell>
          <cell r="AS9408">
            <v>42277</v>
          </cell>
          <cell r="AT9408" t="str">
            <v>SD Terminado Rehabilitación UAERMV Circuito Movilidad  -</v>
          </cell>
          <cell r="AV9408" t="str">
            <v>sc</v>
          </cell>
        </row>
        <row r="9409">
          <cell r="AP9409">
            <v>601885</v>
          </cell>
          <cell r="AQ9409">
            <v>19010144</v>
          </cell>
          <cell r="AR9409">
            <v>19</v>
          </cell>
          <cell r="AS9409">
            <v>42412</v>
          </cell>
          <cell r="AT9409" t="str">
            <v>IDU-1806-2015 Contratado Mantenimiento Periódico IDU Arterial BRIGADA DE REACCIÓN VIAL -</v>
          </cell>
          <cell r="AV9409" t="str">
            <v>sc</v>
          </cell>
        </row>
        <row r="9410">
          <cell r="AP9410">
            <v>601887</v>
          </cell>
          <cell r="AQ9410">
            <v>19010144</v>
          </cell>
          <cell r="AR9410">
            <v>19</v>
          </cell>
          <cell r="AS9410">
            <v>42412</v>
          </cell>
          <cell r="AT9410" t="str">
            <v>IDU-1806-2015 Contratado Mantenimiento Periódico IDU Arterial BRIGADA DE REACCIÓN VIAL -</v>
          </cell>
          <cell r="AV9410" t="str">
            <v>sc</v>
          </cell>
        </row>
        <row r="9411">
          <cell r="AP9411">
            <v>601890</v>
          </cell>
          <cell r="AQ9411">
            <v>19010168</v>
          </cell>
          <cell r="AR9411">
            <v>19</v>
          </cell>
          <cell r="AS9411">
            <v>42412</v>
          </cell>
          <cell r="AT9411" t="str">
            <v>IDU-1806-2015 Contratado Mantenimiento Periódico IDU Arterial BRIGADA DE REACCIÓN VIAL -</v>
          </cell>
          <cell r="AV9411" t="str">
            <v>sc</v>
          </cell>
        </row>
        <row r="9412">
          <cell r="AP9412">
            <v>601892</v>
          </cell>
          <cell r="AQ9412">
            <v>19010168</v>
          </cell>
          <cell r="AR9412">
            <v>19</v>
          </cell>
          <cell r="AS9412">
            <v>42412</v>
          </cell>
          <cell r="AT9412" t="str">
            <v>IDU-1806-2015 Contratado Mantenimiento Periódico IDU Arterial BRIGADA DE REACCIÓN VIAL -</v>
          </cell>
          <cell r="AV9412" t="str">
            <v>sc</v>
          </cell>
        </row>
        <row r="9413">
          <cell r="AP9413">
            <v>601915</v>
          </cell>
          <cell r="AQ9413">
            <v>19010903</v>
          </cell>
          <cell r="AR9413">
            <v>19</v>
          </cell>
          <cell r="AS9413">
            <v>42412</v>
          </cell>
          <cell r="AT9413" t="str">
            <v>IDU-1806-2015 Contratado Mantenimiento Periódico IDU Arterial BRIGADA DE REACCIÓN VIAL -Calzada2-4 Sep3-POLIZA ESTABILIDAD ACTIVA</v>
          </cell>
          <cell r="AV9413" t="str">
            <v>sc</v>
          </cell>
        </row>
        <row r="9414">
          <cell r="AP9414">
            <v>601917</v>
          </cell>
          <cell r="AQ9414">
            <v>19010903</v>
          </cell>
          <cell r="AR9414">
            <v>19</v>
          </cell>
          <cell r="AS9414">
            <v>42412</v>
          </cell>
          <cell r="AT9414" t="str">
            <v>IDU-1806-2015 Contratado Mantenimiento Periódico IDU Arterial BRIGADA DE REACCIÓN VIAL -Calzada2-4 Sep3-POLIZA ESTABILIDAD ACTIVA</v>
          </cell>
          <cell r="AV9414" t="str">
            <v>sc</v>
          </cell>
        </row>
        <row r="9415">
          <cell r="AP9415">
            <v>601992</v>
          </cell>
          <cell r="AQ9415">
            <v>19006464</v>
          </cell>
          <cell r="AR9415">
            <v>19</v>
          </cell>
          <cell r="AS9415">
            <v>42412</v>
          </cell>
          <cell r="AT9415" t="str">
            <v>IDU-1806-2015 Contratado Mantenimiento Periódico IDU Arterial BRIGADA DE REACCIÓN VIAL -Calzada4-POLIZA ESTABILIDAD ACTIVA</v>
          </cell>
          <cell r="AV9415" t="str">
            <v>sc</v>
          </cell>
        </row>
        <row r="9416">
          <cell r="AP9416">
            <v>601994</v>
          </cell>
          <cell r="AQ9416">
            <v>19006464</v>
          </cell>
          <cell r="AR9416">
            <v>19</v>
          </cell>
          <cell r="AS9416">
            <v>42412</v>
          </cell>
          <cell r="AT9416" t="str">
            <v>IDU-1806-2015 Contratado Mantenimiento Periódico IDU Arterial BRIGADA DE REACCIÓN VIAL -Calzada4-POLIZA ESTABILIDAD ACTIVA</v>
          </cell>
          <cell r="AV9416" t="str">
            <v>sc</v>
          </cell>
        </row>
        <row r="9417">
          <cell r="AP9417">
            <v>601997</v>
          </cell>
          <cell r="AQ9417">
            <v>19006507</v>
          </cell>
          <cell r="AR9417">
            <v>19</v>
          </cell>
          <cell r="AS9417">
            <v>42412</v>
          </cell>
          <cell r="AT9417" t="str">
            <v>IDU-1806-2015 Contratado Mantenimiento Periódico IDU Arterial BRIGADA DE REACCIÓN VIAL -Calzada4-POLIZA ESTABILIDAD ACTIVA</v>
          </cell>
          <cell r="AV9417" t="str">
            <v>sc</v>
          </cell>
        </row>
        <row r="9418">
          <cell r="AP9418">
            <v>601999</v>
          </cell>
          <cell r="AQ9418">
            <v>19006507</v>
          </cell>
          <cell r="AR9418">
            <v>19</v>
          </cell>
          <cell r="AS9418">
            <v>42412</v>
          </cell>
          <cell r="AT9418" t="str">
            <v>IDU-1806-2015 Contratado Mantenimiento Periódico IDU Arterial BRIGADA DE REACCIÓN VIAL -Calzada4-POLIZA ESTABILIDAD ACTIVA</v>
          </cell>
          <cell r="AV9418" t="str">
            <v>sc</v>
          </cell>
        </row>
        <row r="9419">
          <cell r="AP9419">
            <v>602002</v>
          </cell>
          <cell r="AQ9419">
            <v>19006546</v>
          </cell>
          <cell r="AR9419">
            <v>19</v>
          </cell>
          <cell r="AS9419">
            <v>42412</v>
          </cell>
          <cell r="AT9419" t="str">
            <v>IDU-1806-2015 Contratado Mantenimiento Periódico IDU Arterial BRIGADA DE REACCIÓN VIAL -Calzada4-POLIZA ESTABILIDAD ACTIVA</v>
          </cell>
          <cell r="AV9419" t="str">
            <v>sc</v>
          </cell>
        </row>
        <row r="9420">
          <cell r="AP9420">
            <v>602004</v>
          </cell>
          <cell r="AQ9420">
            <v>19006546</v>
          </cell>
          <cell r="AR9420">
            <v>19</v>
          </cell>
          <cell r="AS9420">
            <v>42412</v>
          </cell>
          <cell r="AT9420" t="str">
            <v>IDU-1806-2015 Contratado Mantenimiento Periódico IDU Arterial BRIGADA DE REACCIÓN VIAL -Calzada4-POLIZA ESTABILIDAD ACTIVA</v>
          </cell>
          <cell r="AV9420" t="str">
            <v>sc</v>
          </cell>
        </row>
        <row r="9421">
          <cell r="AP9421">
            <v>602007</v>
          </cell>
          <cell r="AQ9421">
            <v>19006589</v>
          </cell>
          <cell r="AR9421">
            <v>19</v>
          </cell>
          <cell r="AS9421">
            <v>42412</v>
          </cell>
          <cell r="AT9421" t="str">
            <v>IDU-1806-2015 Contratado Mantenimiento Periódico IDU Arterial BRIGADA DE REACCIÓN VIAL -Calzada4-POLIZA ESTABILIDAD ACTIVA</v>
          </cell>
          <cell r="AV9421" t="str">
            <v>sc</v>
          </cell>
        </row>
        <row r="9422">
          <cell r="AP9422">
            <v>602009</v>
          </cell>
          <cell r="AQ9422">
            <v>19006589</v>
          </cell>
          <cell r="AR9422">
            <v>19</v>
          </cell>
          <cell r="AS9422">
            <v>42412</v>
          </cell>
          <cell r="AT9422" t="str">
            <v>IDU-1806-2015 Contratado Mantenimiento Periódico IDU Arterial BRIGADA DE REACCIÓN VIAL -Calzada4-POLIZA ESTABILIDAD ACTIVA</v>
          </cell>
          <cell r="AV9422" t="str">
            <v>sc</v>
          </cell>
        </row>
        <row r="9423">
          <cell r="AP9423">
            <v>602012</v>
          </cell>
          <cell r="AQ9423">
            <v>19006618</v>
          </cell>
          <cell r="AR9423">
            <v>19</v>
          </cell>
          <cell r="AS9423">
            <v>42412</v>
          </cell>
          <cell r="AT9423" t="str">
            <v>IDU-1806-2015 Contratado Mantenimiento Periódico IDU Arterial BRIGADA DE REACCIÓN VIAL -Calzada4-POLIZA ESTABILIDAD ACTIVA</v>
          </cell>
          <cell r="AV9423" t="str">
            <v>sc</v>
          </cell>
        </row>
        <row r="9424">
          <cell r="AP9424">
            <v>602014</v>
          </cell>
          <cell r="AQ9424">
            <v>19006618</v>
          </cell>
          <cell r="AR9424">
            <v>19</v>
          </cell>
          <cell r="AS9424">
            <v>42412</v>
          </cell>
          <cell r="AT9424" t="str">
            <v>IDU-1806-2015 Contratado Mantenimiento Periódico IDU Arterial BRIGADA DE REACCIÓN VIAL -Calzada4-POLIZA ESTABILIDAD ACTIVA</v>
          </cell>
          <cell r="AV9424" t="str">
            <v>sc</v>
          </cell>
        </row>
        <row r="9425">
          <cell r="AP9425">
            <v>602017</v>
          </cell>
          <cell r="AQ9425">
            <v>19007302</v>
          </cell>
          <cell r="AR9425">
            <v>19</v>
          </cell>
          <cell r="AS9425">
            <v>42412</v>
          </cell>
          <cell r="AT9425" t="str">
            <v>IDU-1806-2015 Contratado Mantenimiento Periódico IDU Arterial BRIGADA DE REACCIÓN VIAL -Calzada4-POLIZA ESTABILIDAD ACTIVA</v>
          </cell>
          <cell r="AV9425" t="str">
            <v>sc</v>
          </cell>
        </row>
        <row r="9426">
          <cell r="AP9426">
            <v>602019</v>
          </cell>
          <cell r="AQ9426">
            <v>19007302</v>
          </cell>
          <cell r="AR9426">
            <v>19</v>
          </cell>
          <cell r="AS9426">
            <v>42412</v>
          </cell>
          <cell r="AT9426" t="str">
            <v>IDU-1806-2015 Contratado Mantenimiento Periódico IDU Arterial BRIGADA DE REACCIÓN VIAL -Calzada4-POLIZA ESTABILIDAD ACTIVA</v>
          </cell>
          <cell r="AV9426" t="str">
            <v>sc</v>
          </cell>
        </row>
        <row r="9427">
          <cell r="AP9427">
            <v>602022</v>
          </cell>
          <cell r="AQ9427">
            <v>19007343</v>
          </cell>
          <cell r="AR9427">
            <v>19</v>
          </cell>
          <cell r="AS9427">
            <v>42412</v>
          </cell>
          <cell r="AT9427" t="str">
            <v>IDU-1806-2015 Contratado Mantenimiento Periódico IDU Arterial BRIGADA DE REACCIÓN VIAL -Calzada4-POLIZA ESTABILIDAD ACTIVA</v>
          </cell>
          <cell r="AV9427" t="str">
            <v>sc</v>
          </cell>
        </row>
        <row r="9428">
          <cell r="AP9428">
            <v>602024</v>
          </cell>
          <cell r="AQ9428">
            <v>19007343</v>
          </cell>
          <cell r="AR9428">
            <v>19</v>
          </cell>
          <cell r="AS9428">
            <v>42412</v>
          </cell>
          <cell r="AT9428" t="str">
            <v>IDU-1806-2015 Contratado Mantenimiento Periódico IDU Arterial BRIGADA DE REACCIÓN VIAL -Calzada4-POLIZA ESTABILIDAD ACTIVA</v>
          </cell>
          <cell r="AV9428" t="str">
            <v>sc</v>
          </cell>
        </row>
        <row r="9429">
          <cell r="AP9429">
            <v>602027</v>
          </cell>
          <cell r="AQ9429">
            <v>19007381</v>
          </cell>
          <cell r="AR9429">
            <v>19</v>
          </cell>
          <cell r="AS9429">
            <v>42412</v>
          </cell>
          <cell r="AT9429" t="str">
            <v>IDU-1806-2015 Contratado Mantenimiento Periódico IDU Arterial BRIGADA DE REACCIÓN VIAL -Calzada4-POLIZA ESTABILIDAD ACTIVA</v>
          </cell>
          <cell r="AV9429" t="str">
            <v>sc</v>
          </cell>
        </row>
        <row r="9430">
          <cell r="AP9430">
            <v>602029</v>
          </cell>
          <cell r="AQ9430">
            <v>19007381</v>
          </cell>
          <cell r="AR9430">
            <v>19</v>
          </cell>
          <cell r="AS9430">
            <v>42412</v>
          </cell>
          <cell r="AT9430" t="str">
            <v>IDU-1806-2015 Contratado Mantenimiento Periódico IDU Arterial BRIGADA DE REACCIÓN VIAL -Calzada4-POLIZA ESTABILIDAD ACTIVA</v>
          </cell>
          <cell r="AV9430" t="str">
            <v>sc</v>
          </cell>
        </row>
        <row r="9431">
          <cell r="AP9431">
            <v>602037</v>
          </cell>
          <cell r="AQ9431">
            <v>19007511</v>
          </cell>
          <cell r="AR9431">
            <v>19</v>
          </cell>
          <cell r="AS9431">
            <v>42412</v>
          </cell>
          <cell r="AT9431" t="str">
            <v>IDU-1806-2015 Contratado Mantenimiento Periódico IDU Arterial BRIGADA DE REACCIÓN VIAL -Calzada4-POLIZA ESTABILIDAD ACTIVA</v>
          </cell>
          <cell r="AV9431" t="str">
            <v>sc</v>
          </cell>
        </row>
        <row r="9432">
          <cell r="AP9432">
            <v>602039</v>
          </cell>
          <cell r="AQ9432">
            <v>19007511</v>
          </cell>
          <cell r="AR9432">
            <v>19</v>
          </cell>
          <cell r="AS9432">
            <v>42412</v>
          </cell>
          <cell r="AT9432" t="str">
            <v>IDU-1806-2015 Contratado Mantenimiento Periódico IDU Arterial BRIGADA DE REACCIÓN VIAL -Calzada4-POLIZA ESTABILIDAD ACTIVA</v>
          </cell>
          <cell r="AV9432" t="str">
            <v>sc</v>
          </cell>
        </row>
        <row r="9433">
          <cell r="AP9433">
            <v>602042</v>
          </cell>
          <cell r="AQ9433">
            <v>19007653</v>
          </cell>
          <cell r="AR9433">
            <v>19</v>
          </cell>
          <cell r="AS9433">
            <v>42412</v>
          </cell>
          <cell r="AT9433" t="str">
            <v>IDU-1806-2015 Contratado Mantenimiento Periódico IDU Arterial BRIGADA DE REACCIÓN VIAL -Calzada4-POLIZA ESTABILIDAD ACTIVA</v>
          </cell>
          <cell r="AV9433" t="str">
            <v>sc</v>
          </cell>
        </row>
        <row r="9434">
          <cell r="AP9434">
            <v>602044</v>
          </cell>
          <cell r="AQ9434">
            <v>19007653</v>
          </cell>
          <cell r="AR9434">
            <v>19</v>
          </cell>
          <cell r="AS9434">
            <v>42412</v>
          </cell>
          <cell r="AT9434" t="str">
            <v>IDU-1806-2015 Contratado Mantenimiento Periódico IDU Arterial BRIGADA DE REACCIÓN VIAL -Calzada4-POLIZA ESTABILIDAD ACTIVA</v>
          </cell>
          <cell r="AV9434" t="str">
            <v>sc</v>
          </cell>
        </row>
        <row r="9435">
          <cell r="AP9435">
            <v>602047</v>
          </cell>
          <cell r="AQ9435">
            <v>19012689</v>
          </cell>
          <cell r="AR9435">
            <v>19</v>
          </cell>
          <cell r="AS9435">
            <v>42412</v>
          </cell>
          <cell r="AT9435" t="str">
            <v>IDU-1806-2015 Contratado Mantenimiento Periódico IDU Arterial BRIGADA DE REACCIÓN VIAL -Calzada4-POLIZA ESTABILIDAD ACTIVA</v>
          </cell>
          <cell r="AV9435" t="str">
            <v>sc</v>
          </cell>
        </row>
        <row r="9436">
          <cell r="AP9436">
            <v>602049</v>
          </cell>
          <cell r="AQ9436">
            <v>19012689</v>
          </cell>
          <cell r="AR9436">
            <v>19</v>
          </cell>
          <cell r="AS9436">
            <v>42412</v>
          </cell>
          <cell r="AT9436" t="str">
            <v>IDU-1806-2015 Contratado Mantenimiento Periódico IDU Arterial BRIGADA DE REACCIÓN VIAL -Calzada4-POLIZA ESTABILIDAD ACTIVA</v>
          </cell>
          <cell r="AV9436" t="str">
            <v>sc</v>
          </cell>
        </row>
        <row r="9437">
          <cell r="AP9437">
            <v>602642</v>
          </cell>
          <cell r="AQ9437">
            <v>19005447</v>
          </cell>
          <cell r="AR9437">
            <v>19</v>
          </cell>
          <cell r="AS9437">
            <v>42313</v>
          </cell>
          <cell r="AT9437" t="str">
            <v>IDU-57-2012 Terminado Acciones de Movilidad IDU Arterial  -</v>
          </cell>
          <cell r="AV9437" t="str">
            <v>sc</v>
          </cell>
        </row>
        <row r="9438">
          <cell r="AP9438">
            <v>602644</v>
          </cell>
          <cell r="AQ9438">
            <v>19005447</v>
          </cell>
          <cell r="AR9438">
            <v>19</v>
          </cell>
          <cell r="AS9438">
            <v>42313</v>
          </cell>
          <cell r="AT9438" t="str">
            <v>IDU-72-2008 Terminado Mantenimiento Periódico IDU Arterial  -</v>
          </cell>
          <cell r="AV9438" t="str">
            <v>sc</v>
          </cell>
        </row>
        <row r="9439">
          <cell r="AP9439">
            <v>602656</v>
          </cell>
          <cell r="AQ9439">
            <v>19005725</v>
          </cell>
          <cell r="AR9439">
            <v>19</v>
          </cell>
          <cell r="AS9439">
            <v>42313</v>
          </cell>
          <cell r="AT9439" t="str">
            <v>IDU-1792-2013 Terminado Acciones de Movilidad IDU Arterial  -Calzada4-POLIZA ESTABILIDAD ACTIVA</v>
          </cell>
          <cell r="AV9439" t="str">
            <v>sc</v>
          </cell>
        </row>
        <row r="9440">
          <cell r="AP9440">
            <v>602658</v>
          </cell>
          <cell r="AQ9440">
            <v>19005725</v>
          </cell>
          <cell r="AR9440">
            <v>19</v>
          </cell>
          <cell r="AS9440">
            <v>42313</v>
          </cell>
          <cell r="AT9440" t="str">
            <v>IDU-72-2008 Terminado Mantenimiento Periódico IDU Arterial  -Calzada4-POLIZA ESTABILIDAD ACTIVA</v>
          </cell>
          <cell r="AV9440" t="str">
            <v>sc</v>
          </cell>
        </row>
        <row r="9441">
          <cell r="AP9441">
            <v>602803</v>
          </cell>
          <cell r="AQ9441">
            <v>19006688</v>
          </cell>
          <cell r="AR9441">
            <v>19</v>
          </cell>
          <cell r="AS9441">
            <v>42412</v>
          </cell>
          <cell r="AT9441" t="str">
            <v>IDU-1806-2015 Contratado Mantenimiento Periódico IDU Arterial BRIGADA DE REACCIÓN VIAL -Calzada4-POLIZA ESTABILIDAD ACTIVA</v>
          </cell>
          <cell r="AV9441" t="str">
            <v>sc</v>
          </cell>
        </row>
        <row r="9442">
          <cell r="AP9442">
            <v>602805</v>
          </cell>
          <cell r="AQ9442">
            <v>19006688</v>
          </cell>
          <cell r="AR9442">
            <v>19</v>
          </cell>
          <cell r="AS9442">
            <v>42412</v>
          </cell>
          <cell r="AT9442" t="str">
            <v>IDU-1806-2015 Contratado Mantenimiento Periódico IDU Arterial BRIGADA DE REACCIÓN VIAL -Calzada4-POLIZA ESTABILIDAD ACTIVA</v>
          </cell>
          <cell r="AV9442" t="str">
            <v>sc</v>
          </cell>
        </row>
        <row r="9443">
          <cell r="AP9443">
            <v>602813</v>
          </cell>
          <cell r="AQ9443">
            <v>19006837</v>
          </cell>
          <cell r="AR9443">
            <v>19</v>
          </cell>
          <cell r="AS9443">
            <v>42412</v>
          </cell>
          <cell r="AT9443" t="str">
            <v>IDU-1806-2015 Contratado Mantenimiento Periódico IDU Arterial BRIGADA DE REACCIÓN VIAL -Calzada4-POLIZA ESTABILIDAD ACTIVA</v>
          </cell>
          <cell r="AV9443" t="str">
            <v>sc</v>
          </cell>
        </row>
        <row r="9444">
          <cell r="AP9444">
            <v>602815</v>
          </cell>
          <cell r="AQ9444">
            <v>19006837</v>
          </cell>
          <cell r="AR9444">
            <v>19</v>
          </cell>
          <cell r="AS9444">
            <v>42412</v>
          </cell>
          <cell r="AT9444" t="str">
            <v>IDU-1806-2015 Contratado Mantenimiento Periódico IDU Arterial BRIGADA DE REACCIÓN VIAL -Calzada4-POLIZA ESTABILIDAD ACTIVA</v>
          </cell>
          <cell r="AV9444" t="str">
            <v>sc</v>
          </cell>
        </row>
        <row r="9445">
          <cell r="AP9445">
            <v>602818</v>
          </cell>
          <cell r="AQ9445">
            <v>19006866</v>
          </cell>
          <cell r="AR9445">
            <v>19</v>
          </cell>
          <cell r="AS9445">
            <v>42412</v>
          </cell>
          <cell r="AT9445" t="str">
            <v>IDU-1806-2015 Contratado Mantenimiento Periódico IDU Arterial BRIGADA DE REACCIÓN VIAL -Calzada4-POLIZA ESTABILIDAD ACTIVA</v>
          </cell>
          <cell r="AV9445" t="str">
            <v>sc</v>
          </cell>
        </row>
        <row r="9446">
          <cell r="AP9446">
            <v>602820</v>
          </cell>
          <cell r="AQ9446">
            <v>19006866</v>
          </cell>
          <cell r="AR9446">
            <v>19</v>
          </cell>
          <cell r="AS9446">
            <v>42412</v>
          </cell>
          <cell r="AT9446" t="str">
            <v>IDU-1806-2015 Contratado Mantenimiento Periódico IDU Arterial BRIGADA DE REACCIÓN VIAL -Calzada4-POLIZA ESTABILIDAD ACTIVA</v>
          </cell>
          <cell r="AV9446" t="str">
            <v>sc</v>
          </cell>
        </row>
        <row r="9447">
          <cell r="AP9447">
            <v>602828</v>
          </cell>
          <cell r="AQ9447">
            <v>19006927</v>
          </cell>
          <cell r="AR9447">
            <v>19</v>
          </cell>
          <cell r="AS9447">
            <v>42412</v>
          </cell>
          <cell r="AT9447" t="str">
            <v>IDU-1806-2015 Contratado Mantenimiento Periódico IDU Arterial BRIGADA DE REACCIÓN VIAL -Calzada4-POLIZA ESTABILIDAD ACTIVA</v>
          </cell>
          <cell r="AV9447" t="str">
            <v>sc</v>
          </cell>
        </row>
        <row r="9448">
          <cell r="AP9448">
            <v>602830</v>
          </cell>
          <cell r="AQ9448">
            <v>19006927</v>
          </cell>
          <cell r="AR9448">
            <v>19</v>
          </cell>
          <cell r="AS9448">
            <v>42412</v>
          </cell>
          <cell r="AT9448" t="str">
            <v>IDU-1806-2015 Contratado Mantenimiento Periódico IDU Arterial BRIGADA DE REACCIÓN VIAL -Calzada4-POLIZA ESTABILIDAD ACTIVA</v>
          </cell>
          <cell r="AV9448" t="str">
            <v>sc</v>
          </cell>
        </row>
        <row r="9449">
          <cell r="AP9449">
            <v>602833</v>
          </cell>
          <cell r="AQ9449">
            <v>50008033</v>
          </cell>
          <cell r="AR9449">
            <v>19</v>
          </cell>
          <cell r="AS9449">
            <v>42412</v>
          </cell>
          <cell r="AT9449" t="str">
            <v>IDU-1806-2015 Contratado Mantenimiento Periódico IDU Arterial BRIGADA DE REACCIÓN VIAL -Calzada2-4-POLIZA ESTABILIDAD ACTIVA</v>
          </cell>
          <cell r="AV9449" t="str">
            <v>sc</v>
          </cell>
        </row>
        <row r="9450">
          <cell r="AP9450">
            <v>602835</v>
          </cell>
          <cell r="AQ9450">
            <v>50008033</v>
          </cell>
          <cell r="AR9450">
            <v>19</v>
          </cell>
          <cell r="AS9450">
            <v>42412</v>
          </cell>
          <cell r="AT9450" t="str">
            <v>IDU-1806-2015 Contratado Mantenimiento Periódico IDU Arterial BRIGADA DE REACCIÓN VIAL -Calzada2-4-POLIZA ESTABILIDAD ACTIVA</v>
          </cell>
          <cell r="AV9450" t="str">
            <v>sc</v>
          </cell>
        </row>
        <row r="9451">
          <cell r="AP9451">
            <v>602838</v>
          </cell>
          <cell r="AQ9451">
            <v>19007170</v>
          </cell>
          <cell r="AR9451">
            <v>19</v>
          </cell>
          <cell r="AS9451">
            <v>42412</v>
          </cell>
          <cell r="AT9451" t="str">
            <v>IDU-1806-2015 Contratado Mantenimiento Periódico IDU Arterial BRIGADA DE REACCIÓN VIAL -</v>
          </cell>
          <cell r="AV9451" t="str">
            <v>sc</v>
          </cell>
        </row>
        <row r="9452">
          <cell r="AP9452">
            <v>602840</v>
          </cell>
          <cell r="AQ9452">
            <v>19007170</v>
          </cell>
          <cell r="AR9452">
            <v>19</v>
          </cell>
          <cell r="AS9452">
            <v>42412</v>
          </cell>
          <cell r="AT9452" t="str">
            <v>IDU-1806-2015 Contratado Mantenimiento Periódico IDU Arterial BRIGADA DE REACCIÓN VIAL -</v>
          </cell>
          <cell r="AV9452" t="str">
            <v>sc</v>
          </cell>
        </row>
        <row r="9453">
          <cell r="AP9453">
            <v>602857</v>
          </cell>
          <cell r="AQ9453">
            <v>19004392</v>
          </cell>
          <cell r="AR9453">
            <v>19</v>
          </cell>
          <cell r="AS9453">
            <v>42313</v>
          </cell>
          <cell r="AT9453" t="str">
            <v>IDU-72-2008 Terminado Rehabilitación IDU Arterial  -Calzada4-6-POLIZA ESTABILIDAD ACTIVA</v>
          </cell>
          <cell r="AV9453" t="str">
            <v>sc</v>
          </cell>
        </row>
        <row r="9454">
          <cell r="AP9454">
            <v>602859</v>
          </cell>
          <cell r="AQ9454">
            <v>19004392</v>
          </cell>
          <cell r="AR9454">
            <v>19</v>
          </cell>
          <cell r="AS9454">
            <v>42313</v>
          </cell>
          <cell r="AT9454" t="str">
            <v>IDU-57-2012 Terminado Acciones de Movilidad IDU Arterial  -Calzada4-6-POLIZA ESTABILIDAD ACTIVA</v>
          </cell>
          <cell r="AV9454" t="str">
            <v>sc</v>
          </cell>
        </row>
        <row r="9455">
          <cell r="AP9455">
            <v>602864</v>
          </cell>
          <cell r="AQ9455">
            <v>19004646</v>
          </cell>
          <cell r="AR9455">
            <v>19</v>
          </cell>
          <cell r="AS9455">
            <v>42313</v>
          </cell>
          <cell r="AT9455" t="str">
            <v>IDU-72-2008 Terminado Mantenimiento Periódico IDU Arterial  -</v>
          </cell>
          <cell r="AV9455" t="str">
            <v>sc</v>
          </cell>
        </row>
        <row r="9456">
          <cell r="AP9456">
            <v>602866</v>
          </cell>
          <cell r="AQ9456">
            <v>19004646</v>
          </cell>
          <cell r="AR9456">
            <v>19</v>
          </cell>
          <cell r="AS9456">
            <v>42313</v>
          </cell>
          <cell r="AT9456" t="str">
            <v>IDU-72-2008 Terminado Mantenimiento Periódico IDU Arterial  -</v>
          </cell>
          <cell r="AV9456" t="str">
            <v>sc</v>
          </cell>
        </row>
        <row r="9457">
          <cell r="AP9457">
            <v>602871</v>
          </cell>
          <cell r="AQ9457">
            <v>19004987</v>
          </cell>
          <cell r="AR9457">
            <v>19</v>
          </cell>
          <cell r="AS9457">
            <v>42313</v>
          </cell>
          <cell r="AT9457" t="str">
            <v>IDU-72-2008 Terminado Rehabilitación IDU Arterial  -Calzada4-POLIZA ESTABILIDAD ACTIVA</v>
          </cell>
          <cell r="AV9457" t="str">
            <v>sc</v>
          </cell>
        </row>
        <row r="9458">
          <cell r="AP9458">
            <v>602873</v>
          </cell>
          <cell r="AQ9458">
            <v>19004987</v>
          </cell>
          <cell r="AR9458">
            <v>19</v>
          </cell>
          <cell r="AS9458">
            <v>42313</v>
          </cell>
          <cell r="AT9458" t="str">
            <v>IDU-72-2008 Terminado Mantenimiento Periódico IDU Arterial  -Calzada4-POLIZA ESTABILIDAD ACTIVA</v>
          </cell>
          <cell r="AV9458" t="str">
            <v>sc</v>
          </cell>
        </row>
        <row r="9459">
          <cell r="AP9459">
            <v>602878</v>
          </cell>
          <cell r="AQ9459">
            <v>19005081</v>
          </cell>
          <cell r="AR9459">
            <v>19</v>
          </cell>
          <cell r="AS9459">
            <v>42313</v>
          </cell>
          <cell r="AT9459" t="str">
            <v>IDU-57-2012 Terminado Acciones de Movilidad IDU Arterial  -</v>
          </cell>
          <cell r="AV9459" t="str">
            <v>sc</v>
          </cell>
        </row>
        <row r="9460">
          <cell r="AP9460">
            <v>602880</v>
          </cell>
          <cell r="AQ9460">
            <v>19005081</v>
          </cell>
          <cell r="AR9460">
            <v>19</v>
          </cell>
          <cell r="AS9460">
            <v>42313</v>
          </cell>
          <cell r="AT9460" t="str">
            <v>IDU-72-2008 Terminado Mantenimiento Periódico IDU Arterial  -</v>
          </cell>
          <cell r="AV9460" t="str">
            <v>sc</v>
          </cell>
        </row>
        <row r="9461">
          <cell r="AP9461">
            <v>602885</v>
          </cell>
          <cell r="AQ9461">
            <v>19005130</v>
          </cell>
          <cell r="AR9461">
            <v>19</v>
          </cell>
          <cell r="AS9461">
            <v>42313</v>
          </cell>
          <cell r="AT9461" t="str">
            <v>IDU-57-2012 Terminado Acciones de Movilidad IDU Arterial  -Calzada4-POLIZA ESTABILIDAD ACTIVA</v>
          </cell>
          <cell r="AV9461" t="str">
            <v>sc</v>
          </cell>
        </row>
        <row r="9462">
          <cell r="AP9462">
            <v>602887</v>
          </cell>
          <cell r="AQ9462">
            <v>19005130</v>
          </cell>
          <cell r="AR9462">
            <v>19</v>
          </cell>
          <cell r="AS9462">
            <v>42313</v>
          </cell>
          <cell r="AT9462" t="str">
            <v>IDU-72-2008 Terminado Mantenimiento Rutinario IDU Arterial  -Calzada4-POLIZA ESTABILIDAD ACTIVA</v>
          </cell>
          <cell r="AV9462" t="str">
            <v>sc</v>
          </cell>
        </row>
        <row r="9463">
          <cell r="AP9463">
            <v>602892</v>
          </cell>
          <cell r="AQ9463">
            <v>19005174</v>
          </cell>
          <cell r="AR9463">
            <v>19</v>
          </cell>
          <cell r="AS9463">
            <v>42313</v>
          </cell>
          <cell r="AT9463" t="str">
            <v>IDU-57-2012 Terminado Acciones de Movilidad IDU Arterial  -Calzada4-6-POLIZA ESTABILIDAD ACTIVA</v>
          </cell>
          <cell r="AV9463" t="str">
            <v>sc</v>
          </cell>
        </row>
        <row r="9464">
          <cell r="AP9464">
            <v>602894</v>
          </cell>
          <cell r="AQ9464">
            <v>19005174</v>
          </cell>
          <cell r="AR9464">
            <v>19</v>
          </cell>
          <cell r="AS9464">
            <v>42313</v>
          </cell>
          <cell r="AT9464" t="str">
            <v>IDU-72-2008 Terminado Rehabilitación IDU Arterial  -Calzada4-6-POLIZA ESTABILIDAD ACTIVA</v>
          </cell>
          <cell r="AV9464" t="str">
            <v>sc</v>
          </cell>
        </row>
        <row r="9465">
          <cell r="AP9465">
            <v>602899</v>
          </cell>
          <cell r="AQ9465">
            <v>19005222</v>
          </cell>
          <cell r="AR9465">
            <v>19</v>
          </cell>
          <cell r="AS9465">
            <v>42313</v>
          </cell>
          <cell r="AT9465" t="str">
            <v>IDU-72-2008 Terminado Mantenimiento Periódico IDU Arterial  -</v>
          </cell>
          <cell r="AV9465" t="str">
            <v>sc</v>
          </cell>
        </row>
        <row r="9466">
          <cell r="AP9466">
            <v>602901</v>
          </cell>
          <cell r="AQ9466">
            <v>19005222</v>
          </cell>
          <cell r="AR9466">
            <v>19</v>
          </cell>
          <cell r="AS9466">
            <v>42313</v>
          </cell>
          <cell r="AT9466" t="str">
            <v>IDU-72-2008 Terminado Mantenimiento Periódico IDU Arterial  -</v>
          </cell>
          <cell r="AV9466" t="str">
            <v>sc</v>
          </cell>
        </row>
        <row r="9467">
          <cell r="AP9467">
            <v>602906</v>
          </cell>
          <cell r="AQ9467">
            <v>19005256</v>
          </cell>
          <cell r="AR9467">
            <v>19</v>
          </cell>
          <cell r="AS9467">
            <v>42313</v>
          </cell>
          <cell r="AT9467" t="str">
            <v>IDU-72-2008 Terminado Rehabilitación IDU Arterial  -Calzada4-POLIZA ESTABILIDAD ACTIVA</v>
          </cell>
          <cell r="AV9467" t="str">
            <v>sc</v>
          </cell>
        </row>
        <row r="9468">
          <cell r="AP9468">
            <v>602908</v>
          </cell>
          <cell r="AQ9468">
            <v>19005256</v>
          </cell>
          <cell r="AR9468">
            <v>19</v>
          </cell>
          <cell r="AS9468">
            <v>42313</v>
          </cell>
          <cell r="AT9468" t="str">
            <v>IDU-72-2008 Terminado Mantenimiento Periódico IDU Arterial  -Calzada4-POLIZA ESTABILIDAD ACTIVA</v>
          </cell>
          <cell r="AV9468" t="str">
            <v>sc</v>
          </cell>
        </row>
        <row r="9469">
          <cell r="AP9469">
            <v>602913</v>
          </cell>
          <cell r="AQ9469">
            <v>19005283</v>
          </cell>
          <cell r="AR9469">
            <v>19</v>
          </cell>
          <cell r="AS9469">
            <v>42313</v>
          </cell>
          <cell r="AT9469" t="str">
            <v>IDU-72-2008 Terminado Mantenimiento Periódico IDU Arterial  -Anden 7-POLIZA ESTABILIDAD ACTIVA</v>
          </cell>
          <cell r="AV9469" t="str">
            <v>sc</v>
          </cell>
        </row>
        <row r="9470">
          <cell r="AP9470">
            <v>602915</v>
          </cell>
          <cell r="AQ9470">
            <v>19005283</v>
          </cell>
          <cell r="AR9470">
            <v>19</v>
          </cell>
          <cell r="AS9470">
            <v>42313</v>
          </cell>
          <cell r="AT9470" t="str">
            <v>IDU-72-2008 Terminado Mantenimiento Periódico IDU Arterial  -Anden 7-POLIZA ESTABILIDAD ACTIVA</v>
          </cell>
          <cell r="AV9470" t="str">
            <v>sc</v>
          </cell>
        </row>
        <row r="9471">
          <cell r="AP9471">
            <v>602966</v>
          </cell>
          <cell r="AQ9471">
            <v>19001884</v>
          </cell>
          <cell r="AR9471">
            <v>19</v>
          </cell>
          <cell r="AS9471">
            <v>42313</v>
          </cell>
          <cell r="AT9471" t="str">
            <v>IDU-72-2008 Terminado Mantenimiento Periódico IDU Arterial  -Calzada4-POLIZA ESTABILIDAD ACTIVA</v>
          </cell>
          <cell r="AV9471" t="str">
            <v>sc</v>
          </cell>
        </row>
        <row r="9472">
          <cell r="AP9472">
            <v>602968</v>
          </cell>
          <cell r="AQ9472">
            <v>19001884</v>
          </cell>
          <cell r="AR9472">
            <v>19</v>
          </cell>
          <cell r="AS9472">
            <v>42313</v>
          </cell>
          <cell r="AT9472" t="str">
            <v>IDU-72-2008 Terminado Rehabilitación IDU Arterial  -Calzada4-POLIZA ESTABILIDAD ACTIVA</v>
          </cell>
          <cell r="AV9472" t="str">
            <v>sc</v>
          </cell>
        </row>
        <row r="9473">
          <cell r="AP9473">
            <v>602973</v>
          </cell>
          <cell r="AQ9473">
            <v>19002093</v>
          </cell>
          <cell r="AR9473">
            <v>19</v>
          </cell>
          <cell r="AS9473">
            <v>42731</v>
          </cell>
          <cell r="AT9473" t="str">
            <v>IDU-983-2016 En Ejecución Construcción IDU Arterial CONVENIOS IDU Plan de Implantacion Centro comercial Gran Plaza El Ensueño-Calzada4-POLIZA ESTABILIDAD ACTIVA</v>
          </cell>
          <cell r="AV9473" t="str">
            <v>sc</v>
          </cell>
        </row>
        <row r="9474">
          <cell r="AP9474">
            <v>602975</v>
          </cell>
          <cell r="AQ9474">
            <v>19002093</v>
          </cell>
          <cell r="AR9474">
            <v>19</v>
          </cell>
          <cell r="AS9474">
            <v>42731</v>
          </cell>
          <cell r="AT9474" t="str">
            <v>IDU-983-2016 En Ejecución Construcción IDU Arterial CONVENIOS IDU Plan de Implantacion Centro comercial Gran Plaza El Ensueño-Calzada4-POLIZA ESTABILIDAD ACTIVA</v>
          </cell>
          <cell r="AV9474" t="str">
            <v>sc</v>
          </cell>
        </row>
        <row r="9475">
          <cell r="AP9475">
            <v>602980</v>
          </cell>
          <cell r="AQ9475">
            <v>19002280</v>
          </cell>
          <cell r="AR9475">
            <v>19</v>
          </cell>
          <cell r="AS9475">
            <v>42313</v>
          </cell>
          <cell r="AT9475" t="str">
            <v>IDU-72-2008 Terminado Rehabilitación IDU Arterial  -Calzada2-POLIZA ESTABILIDAD ACTIVA</v>
          </cell>
          <cell r="AV9475" t="str">
            <v>sc</v>
          </cell>
        </row>
        <row r="9476">
          <cell r="AP9476">
            <v>602982</v>
          </cell>
          <cell r="AQ9476">
            <v>19002280</v>
          </cell>
          <cell r="AR9476">
            <v>19</v>
          </cell>
          <cell r="AS9476">
            <v>42313</v>
          </cell>
          <cell r="AT9476" t="str">
            <v>IDU-57-2012 Terminado Acciones de Movilidad IDU Arterial  -Calzada2-POLIZA ESTABILIDAD ACTIVA</v>
          </cell>
          <cell r="AV9476" t="str">
            <v>sc</v>
          </cell>
        </row>
        <row r="9477">
          <cell r="AP9477">
            <v>602989</v>
          </cell>
          <cell r="AQ9477">
            <v>50008165</v>
          </cell>
          <cell r="AR9477">
            <v>19</v>
          </cell>
          <cell r="AS9477">
            <v>42313</v>
          </cell>
          <cell r="AT9477" t="str">
            <v>IDU-57-2012 Terminado Acciones de Movilidad IDU Arterial  -Calzada2-4-POLIZA ESTABILIDAD ACTIVA</v>
          </cell>
          <cell r="AV9477" t="str">
            <v>sc</v>
          </cell>
        </row>
        <row r="9478">
          <cell r="AP9478">
            <v>603008</v>
          </cell>
          <cell r="AQ9478">
            <v>19003041</v>
          </cell>
          <cell r="AR9478">
            <v>19</v>
          </cell>
          <cell r="AS9478">
            <v>42313</v>
          </cell>
          <cell r="AT9478" t="str">
            <v>IDU-72-2008 Terminado Mantenimiento Periódico IDU Arterial  -Calzada2-4-POLIZA ESTABILIDAD ACTIVA</v>
          </cell>
          <cell r="AV9478" t="str">
            <v>sc</v>
          </cell>
        </row>
        <row r="9479">
          <cell r="AP9479">
            <v>603010</v>
          </cell>
          <cell r="AQ9479">
            <v>19003041</v>
          </cell>
          <cell r="AR9479">
            <v>19</v>
          </cell>
          <cell r="AS9479">
            <v>42313</v>
          </cell>
          <cell r="AT9479" t="str">
            <v>IDU-57-2012 Terminado Acciones de Movilidad IDU Arterial  -Calzada2-4-POLIZA ESTABILIDAD ACTIVA</v>
          </cell>
          <cell r="AV9479" t="str">
            <v>sc</v>
          </cell>
        </row>
        <row r="9480">
          <cell r="AP9480">
            <v>603015</v>
          </cell>
          <cell r="AQ9480">
            <v>19003140</v>
          </cell>
          <cell r="AR9480">
            <v>19</v>
          </cell>
          <cell r="AS9480">
            <v>42313</v>
          </cell>
          <cell r="AT9480" t="str">
            <v>IDU-72-2008 Terminado Mantenimiento Periódico IDU Arterial  -</v>
          </cell>
          <cell r="AV9480" t="str">
            <v>sc</v>
          </cell>
        </row>
        <row r="9481">
          <cell r="AP9481">
            <v>603017</v>
          </cell>
          <cell r="AQ9481">
            <v>19003140</v>
          </cell>
          <cell r="AR9481">
            <v>19</v>
          </cell>
          <cell r="AS9481">
            <v>42313</v>
          </cell>
          <cell r="AT9481" t="str">
            <v>IDU-72-2008 Terminado Mantenimiento Periódico IDU Arterial  -</v>
          </cell>
          <cell r="AV9481" t="str">
            <v>sc</v>
          </cell>
        </row>
        <row r="9482">
          <cell r="AP9482">
            <v>603022</v>
          </cell>
          <cell r="AQ9482">
            <v>19003211</v>
          </cell>
          <cell r="AR9482">
            <v>19</v>
          </cell>
          <cell r="AS9482">
            <v>42313</v>
          </cell>
          <cell r="AT9482" t="str">
            <v>IDU-72-2008 Terminado Mantenimiento Periódico IDU Arterial  -</v>
          </cell>
          <cell r="AV9482" t="str">
            <v>sc</v>
          </cell>
        </row>
        <row r="9483">
          <cell r="AP9483">
            <v>603024</v>
          </cell>
          <cell r="AQ9483">
            <v>19003211</v>
          </cell>
          <cell r="AR9483">
            <v>19</v>
          </cell>
          <cell r="AS9483">
            <v>42313</v>
          </cell>
          <cell r="AT9483" t="str">
            <v>IDU-72-2008 Terminado Mantenimiento Periódico IDU Arterial  -</v>
          </cell>
          <cell r="AV9483" t="str">
            <v>sc</v>
          </cell>
        </row>
        <row r="9484">
          <cell r="AP9484">
            <v>603029</v>
          </cell>
          <cell r="AQ9484">
            <v>19003286</v>
          </cell>
          <cell r="AR9484">
            <v>19</v>
          </cell>
          <cell r="AS9484">
            <v>42313</v>
          </cell>
          <cell r="AT9484" t="str">
            <v>IDU-72-2008 Terminado Rehabilitación IDU Arterial  -Calzada2-4-POLIZA ESTABILIDAD ACTIVA</v>
          </cell>
          <cell r="AV9484" t="str">
            <v>sc</v>
          </cell>
        </row>
        <row r="9485">
          <cell r="AP9485">
            <v>603031</v>
          </cell>
          <cell r="AQ9485">
            <v>19003286</v>
          </cell>
          <cell r="AR9485">
            <v>19</v>
          </cell>
          <cell r="AS9485">
            <v>42313</v>
          </cell>
          <cell r="AT9485" t="str">
            <v>IDU-72-2008 Terminado Mantenimiento Periódico IDU Arterial  -Calzada2-4-POLIZA ESTABILIDAD ACTIVA</v>
          </cell>
          <cell r="AV9485" t="str">
            <v>sc</v>
          </cell>
        </row>
        <row r="9486">
          <cell r="AP9486">
            <v>603036</v>
          </cell>
          <cell r="AQ9486">
            <v>19003370</v>
          </cell>
          <cell r="AR9486">
            <v>19</v>
          </cell>
          <cell r="AS9486">
            <v>42313</v>
          </cell>
          <cell r="AT9486" t="str">
            <v>IDU-72-2008 Terminado Mantenimiento Periódico IDU Arterial  -</v>
          </cell>
          <cell r="AV9486" t="str">
            <v>sc</v>
          </cell>
        </row>
        <row r="9487">
          <cell r="AP9487">
            <v>603038</v>
          </cell>
          <cell r="AQ9487">
            <v>19003370</v>
          </cell>
          <cell r="AR9487">
            <v>19</v>
          </cell>
          <cell r="AS9487">
            <v>42313</v>
          </cell>
          <cell r="AT9487" t="str">
            <v>IDU-72-2008 Terminado Mantenimiento Periódico IDU Arterial  -</v>
          </cell>
          <cell r="AV9487" t="str">
            <v>sc</v>
          </cell>
        </row>
        <row r="9488">
          <cell r="AP9488">
            <v>603043</v>
          </cell>
          <cell r="AQ9488">
            <v>19003468</v>
          </cell>
          <cell r="AR9488">
            <v>19</v>
          </cell>
          <cell r="AS9488">
            <v>42313</v>
          </cell>
          <cell r="AT9488" t="str">
            <v>IDU-72-2008 Terminado Mantenimiento Periódico IDU Arterial  -</v>
          </cell>
          <cell r="AV9488" t="str">
            <v>sc</v>
          </cell>
        </row>
        <row r="9489">
          <cell r="AP9489">
            <v>603045</v>
          </cell>
          <cell r="AQ9489">
            <v>19003468</v>
          </cell>
          <cell r="AR9489">
            <v>19</v>
          </cell>
          <cell r="AS9489">
            <v>42313</v>
          </cell>
          <cell r="AT9489" t="str">
            <v>IDU-72-2008 Terminado Mantenimiento Rutinario IDU Arterial  -</v>
          </cell>
          <cell r="AV9489" t="str">
            <v>sc</v>
          </cell>
        </row>
        <row r="9490">
          <cell r="AP9490">
            <v>603052</v>
          </cell>
          <cell r="AQ9490">
            <v>19003811</v>
          </cell>
          <cell r="AR9490">
            <v>19</v>
          </cell>
          <cell r="AS9490">
            <v>42313</v>
          </cell>
          <cell r="AT9490" t="str">
            <v>IDU-72-2008 Terminado Mantenimiento Periódico IDU Arterial  -Calzada4-POLIZA ESTABILIDAD ACTIVA</v>
          </cell>
          <cell r="AV9490" t="str">
            <v>sc</v>
          </cell>
        </row>
        <row r="9491">
          <cell r="AP9491">
            <v>603054</v>
          </cell>
          <cell r="AQ9491">
            <v>19003811</v>
          </cell>
          <cell r="AR9491">
            <v>19</v>
          </cell>
          <cell r="AS9491">
            <v>42313</v>
          </cell>
          <cell r="AT9491" t="str">
            <v>IDU-72-2008 Terminado Rehabilitación IDU Arterial  -Calzada4-POLIZA ESTABILIDAD ACTIVA</v>
          </cell>
          <cell r="AV9491" t="str">
            <v>sc</v>
          </cell>
        </row>
        <row r="9492">
          <cell r="AP9492">
            <v>603080</v>
          </cell>
          <cell r="AQ9492">
            <v>19000406</v>
          </cell>
          <cell r="AR9492">
            <v>19</v>
          </cell>
          <cell r="AS9492">
            <v>42313</v>
          </cell>
          <cell r="AT9492" t="str">
            <v>IDU-57-2012 Terminado Acciones de Movilidad IDU Arterial  -</v>
          </cell>
          <cell r="AV9492" t="str">
            <v>sc</v>
          </cell>
        </row>
        <row r="9493">
          <cell r="AP9493">
            <v>603085</v>
          </cell>
          <cell r="AQ9493">
            <v>19000499</v>
          </cell>
          <cell r="AR9493">
            <v>19</v>
          </cell>
          <cell r="AS9493">
            <v>42313</v>
          </cell>
          <cell r="AT9493" t="str">
            <v>IDU-57-2012 Terminado Acciones de Movilidad IDU Arterial  -</v>
          </cell>
          <cell r="AV9493" t="str">
            <v>sc</v>
          </cell>
        </row>
        <row r="9494">
          <cell r="AP9494">
            <v>603087</v>
          </cell>
          <cell r="AQ9494">
            <v>19000499</v>
          </cell>
          <cell r="AR9494">
            <v>19</v>
          </cell>
          <cell r="AS9494">
            <v>42313</v>
          </cell>
          <cell r="AT9494" t="str">
            <v>IDU-72-2008 Terminado Mantenimiento Periódico IDU Arterial  -</v>
          </cell>
          <cell r="AV9494" t="str">
            <v>sc</v>
          </cell>
        </row>
        <row r="9495">
          <cell r="AP9495">
            <v>603092</v>
          </cell>
          <cell r="AQ9495">
            <v>19000596</v>
          </cell>
          <cell r="AR9495">
            <v>19</v>
          </cell>
          <cell r="AS9495">
            <v>42313</v>
          </cell>
          <cell r="AT9495" t="str">
            <v>IDU-72-2008 Terminado Mantenimiento Periódico IDU Arterial  -</v>
          </cell>
          <cell r="AV9495" t="str">
            <v>sc</v>
          </cell>
        </row>
        <row r="9496">
          <cell r="AP9496">
            <v>603094</v>
          </cell>
          <cell r="AQ9496">
            <v>19000596</v>
          </cell>
          <cell r="AR9496">
            <v>19</v>
          </cell>
          <cell r="AS9496">
            <v>42313</v>
          </cell>
          <cell r="AT9496" t="str">
            <v>IDU-57-2012 Terminado Acciones de Movilidad IDU Arterial  -</v>
          </cell>
          <cell r="AV9496" t="str">
            <v>sc</v>
          </cell>
        </row>
        <row r="9497">
          <cell r="AP9497">
            <v>603099</v>
          </cell>
          <cell r="AQ9497">
            <v>19000707</v>
          </cell>
          <cell r="AR9497">
            <v>19</v>
          </cell>
          <cell r="AS9497">
            <v>42313</v>
          </cell>
          <cell r="AT9497" t="str">
            <v>IDU-57-2012 Terminado Acciones de Movilidad IDU Arterial  -</v>
          </cell>
          <cell r="AV9497" t="str">
            <v>sc</v>
          </cell>
        </row>
        <row r="9498">
          <cell r="AP9498">
            <v>603106</v>
          </cell>
          <cell r="AQ9498">
            <v>19000823</v>
          </cell>
          <cell r="AR9498">
            <v>19</v>
          </cell>
          <cell r="AS9498">
            <v>42313</v>
          </cell>
          <cell r="AT9498" t="str">
            <v>IDU-72-2008 Terminado Mantenimiento Periódico IDU Arterial  -</v>
          </cell>
          <cell r="AV9498" t="str">
            <v>sc</v>
          </cell>
        </row>
        <row r="9499">
          <cell r="AP9499">
            <v>603108</v>
          </cell>
          <cell r="AQ9499">
            <v>19000823</v>
          </cell>
          <cell r="AR9499">
            <v>19</v>
          </cell>
          <cell r="AS9499">
            <v>42313</v>
          </cell>
          <cell r="AT9499" t="str">
            <v>IDU-57-2012 Terminado Acciones de Movilidad IDU Arterial  -</v>
          </cell>
          <cell r="AV9499" t="str">
            <v>sc</v>
          </cell>
        </row>
        <row r="9500">
          <cell r="AP9500">
            <v>603113</v>
          </cell>
          <cell r="AQ9500">
            <v>19000943</v>
          </cell>
          <cell r="AR9500">
            <v>19</v>
          </cell>
          <cell r="AS9500">
            <v>42313</v>
          </cell>
          <cell r="AT9500" t="str">
            <v>IDU-57-2012 Terminado Acciones de Movilidad IDU Arterial  -</v>
          </cell>
          <cell r="AV9500" t="str">
            <v>sc</v>
          </cell>
        </row>
        <row r="9501">
          <cell r="AP9501">
            <v>603128</v>
          </cell>
          <cell r="AQ9501">
            <v>19001590</v>
          </cell>
          <cell r="AR9501">
            <v>19</v>
          </cell>
          <cell r="AS9501">
            <v>42313</v>
          </cell>
          <cell r="AT9501" t="str">
            <v>IDU-57-2012 Terminado Acciones de Movilidad IDU Arterial  -Calzada2-4-POLIZA ESTABILIDAD ACTIVA</v>
          </cell>
          <cell r="AV9501" t="str">
            <v>sc</v>
          </cell>
        </row>
        <row r="9502">
          <cell r="AP9502">
            <v>603130</v>
          </cell>
          <cell r="AQ9502">
            <v>19001590</v>
          </cell>
          <cell r="AR9502">
            <v>19</v>
          </cell>
          <cell r="AS9502">
            <v>42313</v>
          </cell>
          <cell r="AT9502" t="str">
            <v>IDU-72-2008 Terminado Rehabilitación IDU Arterial  -Calzada2-4-POLIZA ESTABILIDAD ACTIVA</v>
          </cell>
          <cell r="AV9502" t="str">
            <v>sc</v>
          </cell>
        </row>
        <row r="9503">
          <cell r="AP9503">
            <v>604775</v>
          </cell>
          <cell r="AQ9503">
            <v>19001164</v>
          </cell>
          <cell r="AR9503">
            <v>19</v>
          </cell>
          <cell r="AS9503">
            <v>42313</v>
          </cell>
          <cell r="AT9503" t="str">
            <v>IDU-57-2012 Terminado Acciones de Movilidad IDU Arterial  -Calzada2-4-POLIZA ESTABILIDAD ACTIVA</v>
          </cell>
          <cell r="AV9503" t="str">
            <v>sc</v>
          </cell>
        </row>
        <row r="9504">
          <cell r="AP9504">
            <v>604777</v>
          </cell>
          <cell r="AQ9504">
            <v>19001164</v>
          </cell>
          <cell r="AR9504">
            <v>19</v>
          </cell>
          <cell r="AS9504">
            <v>42313</v>
          </cell>
          <cell r="AT9504" t="str">
            <v>IDU-72-2008 Terminado Rehabilitación IDU Arterial  -Calzada2-4-POLIZA ESTABILIDAD ACTIVA</v>
          </cell>
          <cell r="AV9504" t="str">
            <v>sc</v>
          </cell>
        </row>
        <row r="9505">
          <cell r="AP9505">
            <v>604782</v>
          </cell>
          <cell r="AQ9505">
            <v>19003073</v>
          </cell>
          <cell r="AR9505">
            <v>19</v>
          </cell>
          <cell r="AS9505">
            <v>42313</v>
          </cell>
          <cell r="AT9505" t="str">
            <v>IDU-72-2008 Terminado Mantenimiento Periódico IDU Arterial  -Calzada4-POLIZA ESTABILIDAD ACTIVA</v>
          </cell>
          <cell r="AV9505" t="str">
            <v>sc</v>
          </cell>
        </row>
        <row r="9506">
          <cell r="AP9506">
            <v>604784</v>
          </cell>
          <cell r="AQ9506">
            <v>19003073</v>
          </cell>
          <cell r="AR9506">
            <v>19</v>
          </cell>
          <cell r="AS9506">
            <v>42313</v>
          </cell>
          <cell r="AT9506" t="str">
            <v>IDU-72-2008 Terminado Rehabilitación IDU Arterial  -Calzada4-POLIZA ESTABILIDAD ACTIVA</v>
          </cell>
          <cell r="AV9506" t="str">
            <v>sc</v>
          </cell>
        </row>
        <row r="9507">
          <cell r="AP9507">
            <v>604801</v>
          </cell>
          <cell r="AQ9507">
            <v>50008043</v>
          </cell>
          <cell r="AR9507">
            <v>19</v>
          </cell>
          <cell r="AS9507">
            <v>42412</v>
          </cell>
          <cell r="AT9507" t="str">
            <v>IDU-1806-2015 Contratado Mantenimiento Periódico IDU Arterial BRIGADA DE REACCIÓN VIAL -</v>
          </cell>
          <cell r="AV9507" t="str">
            <v>sc</v>
          </cell>
        </row>
        <row r="9508">
          <cell r="AP9508">
            <v>604803</v>
          </cell>
          <cell r="AQ9508">
            <v>50008043</v>
          </cell>
          <cell r="AR9508">
            <v>19</v>
          </cell>
          <cell r="AS9508">
            <v>42412</v>
          </cell>
          <cell r="AT9508" t="str">
            <v>IDU-1806-2015 Contratado Mantenimiento Periódico IDU Arterial BRIGADA DE REACCIÓN VIAL -</v>
          </cell>
          <cell r="AV9508" t="str">
            <v>sc</v>
          </cell>
        </row>
        <row r="9509">
          <cell r="AP9509">
            <v>604806</v>
          </cell>
          <cell r="AQ9509">
            <v>8011587</v>
          </cell>
          <cell r="AR9509">
            <v>19</v>
          </cell>
          <cell r="AS9509">
            <v>42313</v>
          </cell>
          <cell r="AT9509" t="str">
            <v>IDU-1718-2014 Terminado Mantenimiento Rutinario IDU Arterial  -Anden11 Calzada10-POLIZA ESTABILIDAD ACTIVA</v>
          </cell>
          <cell r="AV9509" t="str">
            <v>sc</v>
          </cell>
        </row>
        <row r="9510">
          <cell r="AP9510">
            <v>604808</v>
          </cell>
          <cell r="AQ9510">
            <v>8011587</v>
          </cell>
          <cell r="AR9510">
            <v>19</v>
          </cell>
          <cell r="AS9510">
            <v>42313</v>
          </cell>
          <cell r="AT9510" t="str">
            <v>IDU-1718-2014 Terminado Mantenimiento Rutinario IDU Arterial  -Anden11 Calzada10-POLIZA ESTABILIDAD ACTIVA</v>
          </cell>
          <cell r="AV9510" t="str">
            <v>sc</v>
          </cell>
        </row>
        <row r="9511">
          <cell r="AP9511">
            <v>605180</v>
          </cell>
          <cell r="AQ9511">
            <v>19003986</v>
          </cell>
          <cell r="AR9511">
            <v>19</v>
          </cell>
          <cell r="AS9511">
            <v>42313</v>
          </cell>
          <cell r="AT9511" t="str">
            <v>IDU-72-2008 Terminado Mantenimiento Periódico IDU Arterial  -</v>
          </cell>
          <cell r="AV9511" t="str">
            <v>sc</v>
          </cell>
        </row>
        <row r="9512">
          <cell r="AP9512">
            <v>605182</v>
          </cell>
          <cell r="AQ9512">
            <v>19003986</v>
          </cell>
          <cell r="AR9512">
            <v>19</v>
          </cell>
          <cell r="AS9512">
            <v>42313</v>
          </cell>
          <cell r="AT9512" t="str">
            <v>IDU-72-2008 Terminado Mantenimiento Periódico IDU Arterial  -</v>
          </cell>
          <cell r="AV9512" t="str">
            <v>sc</v>
          </cell>
        </row>
        <row r="9513">
          <cell r="AP9513">
            <v>605190</v>
          </cell>
          <cell r="AQ9513">
            <v>19004964</v>
          </cell>
          <cell r="AR9513">
            <v>19</v>
          </cell>
          <cell r="AS9513">
            <v>42313</v>
          </cell>
          <cell r="AT9513" t="str">
            <v>IDU-57-2012 Terminado Acciones de Movilidad IDU Arterial  -</v>
          </cell>
          <cell r="AV9513" t="str">
            <v>sc</v>
          </cell>
        </row>
        <row r="9514">
          <cell r="AP9514">
            <v>605192</v>
          </cell>
          <cell r="AQ9514">
            <v>19004964</v>
          </cell>
          <cell r="AR9514">
            <v>19</v>
          </cell>
          <cell r="AS9514">
            <v>42313</v>
          </cell>
          <cell r="AT9514" t="str">
            <v>IDU-72-2008 Terminado Mantenimiento Periódico IDU Arterial  -</v>
          </cell>
          <cell r="AV9514" t="str">
            <v>sc</v>
          </cell>
        </row>
        <row r="9515">
          <cell r="AP9515">
            <v>605197</v>
          </cell>
          <cell r="AQ9515">
            <v>19005053</v>
          </cell>
          <cell r="AR9515">
            <v>19</v>
          </cell>
          <cell r="AS9515">
            <v>42313</v>
          </cell>
          <cell r="AT9515" t="str">
            <v>IDU-72-2008 Terminado Rehabilitación IDU Arterial  -Calzada4-POLIZA ESTABILIDAD ACTIVA</v>
          </cell>
          <cell r="AV9515" t="str">
            <v>sc</v>
          </cell>
        </row>
        <row r="9516">
          <cell r="AP9516">
            <v>605199</v>
          </cell>
          <cell r="AQ9516">
            <v>19005053</v>
          </cell>
          <cell r="AR9516">
            <v>19</v>
          </cell>
          <cell r="AS9516">
            <v>42313</v>
          </cell>
          <cell r="AT9516" t="str">
            <v>IDU-72-2008 Terminado Mantenimiento Periódico IDU Arterial  -Calzada4-POLIZA ESTABILIDAD ACTIVA</v>
          </cell>
          <cell r="AV9516" t="str">
            <v>sc</v>
          </cell>
        </row>
        <row r="9517">
          <cell r="AP9517">
            <v>605455</v>
          </cell>
          <cell r="AQ9517">
            <v>19006638</v>
          </cell>
          <cell r="AR9517">
            <v>19</v>
          </cell>
          <cell r="AS9517">
            <v>42412</v>
          </cell>
          <cell r="AT9517" t="str">
            <v>IDU-1806-2015 Contratado Mantenimiento Periódico IDU Arterial BRIGADA DE REACCIÓN VIAL -Calzada4-POLIZA ESTABILIDAD ACTIVA</v>
          </cell>
          <cell r="AV9517" t="str">
            <v>sc</v>
          </cell>
        </row>
        <row r="9518">
          <cell r="AP9518">
            <v>605457</v>
          </cell>
          <cell r="AQ9518">
            <v>19006638</v>
          </cell>
          <cell r="AR9518">
            <v>19</v>
          </cell>
          <cell r="AS9518">
            <v>42412</v>
          </cell>
          <cell r="AT9518" t="str">
            <v>IDU-1806-2015 Contratado Mantenimiento Periódico IDU Arterial BRIGADA DE REACCIÓN VIAL -Calzada4-POLIZA ESTABILIDAD ACTIVA</v>
          </cell>
          <cell r="AV9518" t="str">
            <v>sc</v>
          </cell>
        </row>
        <row r="9519">
          <cell r="AP9519">
            <v>605460</v>
          </cell>
          <cell r="AQ9519">
            <v>19006669</v>
          </cell>
          <cell r="AR9519">
            <v>19</v>
          </cell>
          <cell r="AS9519">
            <v>42412</v>
          </cell>
          <cell r="AT9519" t="str">
            <v>IDU-1806-2015 Contratado Mantenimiento Periódico IDU Arterial BRIGADA DE REACCIÓN VIAL -Calzada4-POLIZA ESTABILIDAD ACTIVA</v>
          </cell>
          <cell r="AV9519" t="str">
            <v>sc</v>
          </cell>
        </row>
        <row r="9520">
          <cell r="AP9520">
            <v>605462</v>
          </cell>
          <cell r="AQ9520">
            <v>19006669</v>
          </cell>
          <cell r="AR9520">
            <v>19</v>
          </cell>
          <cell r="AS9520">
            <v>42412</v>
          </cell>
          <cell r="AT9520" t="str">
            <v>IDU-1806-2015 Contratado Mantenimiento Periódico IDU Arterial BRIGADA DE REACCIÓN VIAL -Calzada4-POLIZA ESTABILIDAD ACTIVA</v>
          </cell>
          <cell r="AV9520" t="str">
            <v>sc</v>
          </cell>
        </row>
        <row r="9521">
          <cell r="AP9521">
            <v>606316</v>
          </cell>
          <cell r="AQ9521">
            <v>19013103</v>
          </cell>
          <cell r="AR9521">
            <v>19</v>
          </cell>
          <cell r="AS9521">
            <v>42412</v>
          </cell>
          <cell r="AT9521" t="str">
            <v>IDU-1806-2015 Contratado Mantenimiento Periódico IDU Arterial BRIGADA DE REACCIÓN VIAL -Calzada4-POLIZA ESTABILIDAD ACTIVA</v>
          </cell>
          <cell r="AV9521" t="str">
            <v>sc</v>
          </cell>
        </row>
        <row r="9522">
          <cell r="AP9522">
            <v>606318</v>
          </cell>
          <cell r="AQ9522">
            <v>19013103</v>
          </cell>
          <cell r="AR9522">
            <v>19</v>
          </cell>
          <cell r="AS9522">
            <v>42412</v>
          </cell>
          <cell r="AT9522" t="str">
            <v>IDU-1806-2015 Contratado Mantenimiento Periódico IDU Arterial BRIGADA DE REACCIÓN VIAL -Calzada4-POLIZA ESTABILIDAD ACTIVA</v>
          </cell>
          <cell r="AV9522" t="str">
            <v>sc</v>
          </cell>
        </row>
        <row r="9523">
          <cell r="AP9523">
            <v>900866</v>
          </cell>
          <cell r="AQ9523">
            <v>50008033</v>
          </cell>
          <cell r="AR9523">
            <v>19</v>
          </cell>
          <cell r="AS9523">
            <v>42412</v>
          </cell>
          <cell r="AT9523" t="str">
            <v>IDU-1806-2015 Contratado Mantenimiento Periódico IDU Arterial BRIGADA DE REACCIÓN VIAL -Calzada2-4-POLIZA ESTABILIDAD ACTIVA</v>
          </cell>
          <cell r="AV9523" t="str">
            <v>sc</v>
          </cell>
        </row>
        <row r="9524">
          <cell r="AP9524">
            <v>901883</v>
          </cell>
          <cell r="AQ9524">
            <v>30001271</v>
          </cell>
          <cell r="AR9524">
            <v>19</v>
          </cell>
          <cell r="AS9524">
            <v>42034</v>
          </cell>
          <cell r="AT9524" t="str">
            <v>SD Reservado Mantenimiento Periódico UAERMV Circuito Movilidad  -</v>
          </cell>
          <cell r="AV9524" t="str">
            <v>sc</v>
          </cell>
        </row>
        <row r="9525">
          <cell r="AP9525">
            <v>901884</v>
          </cell>
          <cell r="AQ9525">
            <v>30001272</v>
          </cell>
          <cell r="AR9525">
            <v>19</v>
          </cell>
          <cell r="AS9525">
            <v>42034</v>
          </cell>
          <cell r="AT9525" t="str">
            <v>SD Reservado Mantenimiento Periódico UAERMV Circuito Movilidad  -</v>
          </cell>
          <cell r="AV9525" t="str">
            <v>reservada por la UAERMV</v>
          </cell>
        </row>
        <row r="9526">
          <cell r="AP9526">
            <v>902003</v>
          </cell>
          <cell r="AQ9526">
            <v>19010903</v>
          </cell>
          <cell r="AR9526">
            <v>19</v>
          </cell>
          <cell r="AS9526">
            <v>42412</v>
          </cell>
          <cell r="AT9526" t="str">
            <v>IDU-1806-2015 Contratado Mantenimiento Periódico IDU Arterial BRIGADA DE REACCIÓN VIAL -Calzada2-4 Sep3-POLIZA ESTABILIDAD ACTIVA</v>
          </cell>
          <cell r="AV9526" t="str">
            <v>sc</v>
          </cell>
        </row>
        <row r="9527">
          <cell r="AP9527">
            <v>904324</v>
          </cell>
          <cell r="AQ9527">
            <v>30001838</v>
          </cell>
          <cell r="AR9527">
            <v>19</v>
          </cell>
          <cell r="AS9527">
            <v>42277</v>
          </cell>
          <cell r="AT9527" t="str">
            <v>SD Terminado Rehabilitación UAERMV Circuito Movilidad  -</v>
          </cell>
          <cell r="AV9527" t="str">
            <v>sc</v>
          </cell>
        </row>
        <row r="9528">
          <cell r="AP9528">
            <v>24120025</v>
          </cell>
          <cell r="AQ9528">
            <v>8011587</v>
          </cell>
          <cell r="AR9528">
            <v>19</v>
          </cell>
          <cell r="AS9528">
            <v>42313</v>
          </cell>
          <cell r="AT9528" t="str">
            <v>IDU-1718-2014 Terminado Mantenimiento Rutinario IDU Arterial  -Anden11 Calzada10-POLIZA ESTABILIDAD ACTIVA</v>
          </cell>
          <cell r="AV9528" t="str">
            <v>sc</v>
          </cell>
        </row>
        <row r="9529">
          <cell r="AP9529">
            <v>24120026</v>
          </cell>
          <cell r="AQ9529">
            <v>8011587</v>
          </cell>
          <cell r="AR9529">
            <v>19</v>
          </cell>
          <cell r="AS9529">
            <v>42313</v>
          </cell>
          <cell r="AT9529" t="str">
            <v>IDU-1718-2014 Terminado Mantenimiento Rutinario IDU Arterial  -Anden11 Calzada10-POLIZA ESTABILIDAD ACTIVA</v>
          </cell>
          <cell r="AV9529" t="str">
            <v>sc</v>
          </cell>
        </row>
        <row r="9530">
          <cell r="AP9530">
            <v>24121511</v>
          </cell>
          <cell r="AQ9530">
            <v>19000008</v>
          </cell>
          <cell r="AR9530">
            <v>19</v>
          </cell>
          <cell r="AS9530">
            <v>42313</v>
          </cell>
          <cell r="AT9530" t="str">
            <v>IDU-1718-2014 Terminado Mantenimiento Rutinario IDU Arterial  -</v>
          </cell>
          <cell r="AV9530" t="str">
            <v>sc</v>
          </cell>
        </row>
        <row r="9531">
          <cell r="AP9531">
            <v>24121512</v>
          </cell>
          <cell r="AQ9531">
            <v>19000008</v>
          </cell>
          <cell r="AR9531">
            <v>19</v>
          </cell>
          <cell r="AS9531">
            <v>42313</v>
          </cell>
          <cell r="AT9531" t="str">
            <v>IDU-1718-2014 Terminado Mantenimiento Rutinario IDU Arterial  -</v>
          </cell>
          <cell r="AV9531" t="str">
            <v>sc</v>
          </cell>
        </row>
        <row r="9532">
          <cell r="AP9532">
            <v>24121514</v>
          </cell>
          <cell r="AQ9532">
            <v>19000010</v>
          </cell>
          <cell r="AR9532">
            <v>19</v>
          </cell>
          <cell r="AS9532">
            <v>42313</v>
          </cell>
          <cell r="AT9532" t="str">
            <v>IDU-1718-2014 Terminado Mantenimiento Rutinario IDU Arterial  --POLIZA ESTABILIDAD ACTIVA</v>
          </cell>
          <cell r="AV9532" t="str">
            <v>sc</v>
          </cell>
        </row>
        <row r="9533">
          <cell r="AP9533">
            <v>24121515</v>
          </cell>
          <cell r="AQ9533">
            <v>19000010</v>
          </cell>
          <cell r="AR9533">
            <v>19</v>
          </cell>
          <cell r="AS9533">
            <v>42313</v>
          </cell>
          <cell r="AT9533" t="str">
            <v>IDU-1718-2014 Terminado Mantenimiento Rutinario IDU Arterial  --POLIZA ESTABILIDAD ACTIVA</v>
          </cell>
          <cell r="AV9533" t="str">
            <v>sc</v>
          </cell>
        </row>
        <row r="9534">
          <cell r="AP9534">
            <v>24121534</v>
          </cell>
          <cell r="AQ9534">
            <v>19014337</v>
          </cell>
          <cell r="AR9534">
            <v>19</v>
          </cell>
          <cell r="AS9534">
            <v>42731</v>
          </cell>
          <cell r="AT9534" t="str">
            <v>IDU-983-2016 En Ejecución Construcción IDU Arterial CONVENIOS IDU Plan de Implantacion Centro comercial Gran Plaza El Ensueño-Anden 5-POLIZA ESTABILIDAD ACTIVA</v>
          </cell>
          <cell r="AV9534" t="str">
            <v>sc</v>
          </cell>
        </row>
        <row r="9535">
          <cell r="AP9535">
            <v>24121535</v>
          </cell>
          <cell r="AQ9535">
            <v>19014338</v>
          </cell>
          <cell r="AR9535">
            <v>19</v>
          </cell>
          <cell r="AS9535">
            <v>42731</v>
          </cell>
          <cell r="AT9535" t="str">
            <v>IDU-983-2016 En Ejecución Construcción IDU Arterial CONVENIOS IDU Plan de Implantacion Centro comercial Gran Plaza El Ensueño-Anden 5-POLIZA ESTABILIDAD ACTIVA</v>
          </cell>
          <cell r="AV9535" t="str">
            <v>sc</v>
          </cell>
        </row>
        <row r="9536">
          <cell r="AP9536">
            <v>24121536</v>
          </cell>
          <cell r="AQ9536">
            <v>19014339</v>
          </cell>
          <cell r="AR9536">
            <v>19</v>
          </cell>
          <cell r="AS9536">
            <v>42731</v>
          </cell>
          <cell r="AT9536" t="str">
            <v>IDU-983-2016 En Ejecución Construcción IDU Arterial CONVENIOS IDU Plan de Implantacion Centro comercial Gran Plaza El Ensueño-</v>
          </cell>
          <cell r="AV9536" t="str">
            <v>sc</v>
          </cell>
        </row>
        <row r="9537">
          <cell r="AP9537">
            <v>24121537</v>
          </cell>
          <cell r="AQ9537">
            <v>19014336</v>
          </cell>
          <cell r="AR9537">
            <v>19</v>
          </cell>
          <cell r="AS9537">
            <v>42731</v>
          </cell>
          <cell r="AT9537" t="str">
            <v>IDU-983-2016 En Ejecución Construcción IDU Arterial CONVENIOS IDU Plan de Implantacion Centro comercial Gran Plaza El Ensueño-</v>
          </cell>
          <cell r="AV9537" t="str">
            <v>sc</v>
          </cell>
        </row>
        <row r="9538">
          <cell r="AP9538">
            <v>24121545</v>
          </cell>
          <cell r="AQ9538">
            <v>19005053</v>
          </cell>
          <cell r="AR9538">
            <v>19</v>
          </cell>
          <cell r="AS9538">
            <v>42313</v>
          </cell>
          <cell r="AT9538" t="str">
            <v>IDU-57-2012 Terminado Acciones de Movilidad IDU Arterial  -Calzada4-POLIZA ESTABILIDAD ACTIVA</v>
          </cell>
          <cell r="AV9538" t="str">
            <v>sc</v>
          </cell>
        </row>
        <row r="9539">
          <cell r="AP9539">
            <v>24121548</v>
          </cell>
          <cell r="AQ9539">
            <v>19010903</v>
          </cell>
          <cell r="AR9539">
            <v>19</v>
          </cell>
          <cell r="AS9539">
            <v>42412</v>
          </cell>
          <cell r="AT9539" t="str">
            <v>IDU-1806-2015 Contratado Mantenimiento Periódico IDU Arterial BRIGADA DE REACCIÓN VIAL -Calzada2-4 Sep3-POLIZA ESTABILIDAD ACTIVA</v>
          </cell>
          <cell r="AV9539" t="str">
            <v>sc</v>
          </cell>
        </row>
        <row r="9540">
          <cell r="AP9540">
            <v>24121549</v>
          </cell>
          <cell r="AQ9540">
            <v>19011427</v>
          </cell>
          <cell r="AR9540">
            <v>19</v>
          </cell>
          <cell r="AS9540">
            <v>42412</v>
          </cell>
          <cell r="AT9540" t="str">
            <v>IDU-1806-2015 Contratado Mantenimiento Periódico IDU Arterial BRIGADA DE REACCIÓN VIAL -</v>
          </cell>
          <cell r="AV9540" t="str">
            <v>sc</v>
          </cell>
        </row>
        <row r="9541">
          <cell r="AP9541">
            <v>24121561</v>
          </cell>
          <cell r="AQ9541">
            <v>19013103</v>
          </cell>
          <cell r="AR9541">
            <v>19</v>
          </cell>
          <cell r="AS9541">
            <v>42412</v>
          </cell>
          <cell r="AT9541" t="str">
            <v>IDU-1806-2015 Contratado Mantenimiento Periódico IDU Arterial BRIGADA DE REACCIÓN VIAL -Calzada4-POLIZA ESTABILIDAD ACTIVA</v>
          </cell>
          <cell r="AV9541" t="str">
            <v>sc</v>
          </cell>
        </row>
        <row r="9542">
          <cell r="AP9542">
            <v>24121846</v>
          </cell>
          <cell r="AQ9542">
            <v>50005800</v>
          </cell>
          <cell r="AR9542">
            <v>19</v>
          </cell>
          <cell r="AS9542">
            <v>42313</v>
          </cell>
          <cell r="AT9542" t="str">
            <v>IDU-57-2012 Terminado Acciones de Movilidad IDU Arterial  -Calzada4-POLIZA ESTABILIDAD ACTIVA</v>
          </cell>
          <cell r="AV9542" t="str">
            <v>sc</v>
          </cell>
        </row>
        <row r="9543">
          <cell r="AP9543">
            <v>24122032</v>
          </cell>
          <cell r="AQ9543">
            <v>50006068</v>
          </cell>
          <cell r="AR9543">
            <v>19</v>
          </cell>
          <cell r="AS9543">
            <v>42313</v>
          </cell>
          <cell r="AT9543" t="str">
            <v>IDU-1718-2014 Terminado Mantenimiento Rutinario IDU Arterial  -</v>
          </cell>
          <cell r="AV9543" t="str">
            <v>sc</v>
          </cell>
        </row>
        <row r="9544">
          <cell r="AP9544">
            <v>24122033</v>
          </cell>
          <cell r="AQ9544">
            <v>50006068</v>
          </cell>
          <cell r="AR9544">
            <v>19</v>
          </cell>
          <cell r="AS9544">
            <v>42313</v>
          </cell>
          <cell r="AT9544" t="str">
            <v>IDU-1718-2014 Terminado Mantenimiento Rutinario IDU Arterial  -</v>
          </cell>
          <cell r="AV9544" t="str">
            <v>sc</v>
          </cell>
        </row>
        <row r="9545">
          <cell r="AP9545">
            <v>24122034</v>
          </cell>
          <cell r="AQ9545">
            <v>50006068</v>
          </cell>
          <cell r="AR9545">
            <v>19</v>
          </cell>
          <cell r="AS9545">
            <v>42313</v>
          </cell>
          <cell r="AT9545" t="str">
            <v>IDU-1718-2014 Terminado Mantenimiento Rutinario IDU Arterial  -</v>
          </cell>
          <cell r="AV9545" t="str">
            <v>sc</v>
          </cell>
        </row>
        <row r="9546">
          <cell r="AP9546">
            <v>24122037</v>
          </cell>
          <cell r="AQ9546">
            <v>50006069</v>
          </cell>
          <cell r="AR9546">
            <v>19</v>
          </cell>
          <cell r="AS9546">
            <v>42313</v>
          </cell>
          <cell r="AT9546" t="str">
            <v>IDU-1718-2014 Terminado Mantenimiento Rutinario IDU Arterial  -</v>
          </cell>
          <cell r="AV9546" t="str">
            <v>sc</v>
          </cell>
        </row>
        <row r="9547">
          <cell r="AP9547">
            <v>24122038</v>
          </cell>
          <cell r="AQ9547">
            <v>50006069</v>
          </cell>
          <cell r="AR9547">
            <v>19</v>
          </cell>
          <cell r="AS9547">
            <v>42313</v>
          </cell>
          <cell r="AT9547" t="str">
            <v>IDU-1718-2014 Terminado Mantenimiento Rutinario IDU Arterial  -</v>
          </cell>
          <cell r="AV9547" t="str">
            <v>sc</v>
          </cell>
        </row>
        <row r="9548">
          <cell r="AP9548">
            <v>24122039</v>
          </cell>
          <cell r="AQ9548">
            <v>50006069</v>
          </cell>
          <cell r="AR9548">
            <v>19</v>
          </cell>
          <cell r="AS9548">
            <v>42313</v>
          </cell>
          <cell r="AT9548" t="str">
            <v>IDU-1718-2014 Terminado Mantenimiento Rutinario IDU Arterial  -</v>
          </cell>
          <cell r="AV9548" t="str">
            <v>sc</v>
          </cell>
        </row>
        <row r="9549">
          <cell r="AP9549">
            <v>91014279</v>
          </cell>
          <cell r="AQ9549">
            <v>19008348</v>
          </cell>
          <cell r="AR9549">
            <v>19</v>
          </cell>
          <cell r="AS9549">
            <v>42412</v>
          </cell>
          <cell r="AT9549" t="str">
            <v>IDU-1806-2015 Contratado Mantenimiento Periódico IDU Arterial BRIGADA DE REACCIÓN VIAL -Sep3-POLIZA ESTABILIDAD ACTIVA</v>
          </cell>
          <cell r="AV9549" t="str">
            <v>sc</v>
          </cell>
        </row>
        <row r="9550">
          <cell r="AP9550">
            <v>91014850</v>
          </cell>
          <cell r="AQ9550">
            <v>19012660</v>
          </cell>
          <cell r="AR9550">
            <v>19</v>
          </cell>
          <cell r="AS9550">
            <v>42573</v>
          </cell>
          <cell r="AT9550" t="str">
            <v>SD Terminado Mantenimiento Periódico UAERMV Circuito Movilidad  Reporte Ejecución Junio 2016-</v>
          </cell>
          <cell r="AV9550" t="str">
            <v>sc</v>
          </cell>
        </row>
        <row r="9551">
          <cell r="AP9551">
            <v>91014943</v>
          </cell>
          <cell r="AQ9551">
            <v>19007384</v>
          </cell>
          <cell r="AR9551">
            <v>19</v>
          </cell>
          <cell r="AS9551">
            <v>42573</v>
          </cell>
          <cell r="AT9551" t="str">
            <v>SD Terminado Rehabilitación UAERMV Circuito Movilidad  Reporte Ejecución Junio 2016-</v>
          </cell>
          <cell r="AV9551" t="str">
            <v>sc</v>
          </cell>
        </row>
        <row r="9552">
          <cell r="AP9552">
            <v>91015756</v>
          </cell>
          <cell r="AQ9552">
            <v>50005191</v>
          </cell>
          <cell r="AR9552">
            <v>19</v>
          </cell>
          <cell r="AS9552">
            <v>42667</v>
          </cell>
          <cell r="AT9552" t="str">
            <v>SD Terminado Mantenimiento Periódico UAERMV Arterial SD Intervenida 19/04/2011 Reporte depuración ejecución UMV-</v>
          </cell>
          <cell r="AV9552" t="str">
            <v>sc</v>
          </cell>
        </row>
        <row r="9553">
          <cell r="AP9553">
            <v>91016068</v>
          </cell>
          <cell r="AQ9553">
            <v>50005768</v>
          </cell>
          <cell r="AR9553">
            <v>19</v>
          </cell>
          <cell r="AS9553">
            <v>42409</v>
          </cell>
          <cell r="AT9553" t="str">
            <v>IDU-1718-2014 Terminado Mantenimiento Rutinario IDU Circuito Movilidad  --POLIZA ESTABILIDAD ACTIVA</v>
          </cell>
          <cell r="AV9553" t="str">
            <v>POLIZA ESTABILIDAD activa IDU 1718/16</v>
          </cell>
        </row>
        <row r="9554">
          <cell r="AP9554">
            <v>91016075</v>
          </cell>
          <cell r="AQ9554">
            <v>50008027</v>
          </cell>
          <cell r="AR9554">
            <v>19</v>
          </cell>
          <cell r="AS9554">
            <v>42667</v>
          </cell>
          <cell r="AT9554" t="str">
            <v>SD Terminado Mantenimiento Periódico UAERMV Circuito Movilidad SD Intervenida 25/08/2014 Reporte depuración ejecución UMV-Calzada 2-POLIZA ESTABILIDAD ACTIVA</v>
          </cell>
          <cell r="AV9554" t="str">
            <v>viable</v>
          </cell>
        </row>
        <row r="9555">
          <cell r="AP9555">
            <v>91016188</v>
          </cell>
          <cell r="AQ9555">
            <v>19013301</v>
          </cell>
          <cell r="AR9555">
            <v>19</v>
          </cell>
          <cell r="AS9555">
            <v>42412</v>
          </cell>
          <cell r="AT9555" t="str">
            <v>IDU-1806-2015 Contratado Mantenimiento Periódico IDU Arterial BRIGADA DE REACCIÓN VIAL -</v>
          </cell>
          <cell r="AV9555" t="str">
            <v>sc</v>
          </cell>
        </row>
        <row r="9556">
          <cell r="AP9556">
            <v>91016189</v>
          </cell>
          <cell r="AQ9556">
            <v>19013301</v>
          </cell>
          <cell r="AR9556">
            <v>19</v>
          </cell>
          <cell r="AS9556">
            <v>42412</v>
          </cell>
          <cell r="AT9556" t="str">
            <v>IDU-1806-2015 Contratado Mantenimiento Periódico IDU Arterial BRIGADA DE REACCIÓN VIAL -</v>
          </cell>
          <cell r="AV9556" t="str">
            <v>sc</v>
          </cell>
        </row>
        <row r="9557">
          <cell r="AP9557">
            <v>91016854</v>
          </cell>
          <cell r="AQ9557">
            <v>19000460</v>
          </cell>
          <cell r="AR9557">
            <v>19</v>
          </cell>
          <cell r="AS9557">
            <v>42632</v>
          </cell>
          <cell r="AT9557" t="str">
            <v>SD Reservado Conservacion FDL CIUDAD BOLIVAR Arterial SD -</v>
          </cell>
          <cell r="AV9557" t="str">
            <v>sc</v>
          </cell>
        </row>
        <row r="9558">
          <cell r="AP9558">
            <v>91016876</v>
          </cell>
          <cell r="AQ9558">
            <v>19001065</v>
          </cell>
          <cell r="AR9558">
            <v>19</v>
          </cell>
          <cell r="AS9558">
            <v>41676</v>
          </cell>
          <cell r="AT9558" t="str">
            <v>CONV-009-2011 Terminado Rehabilitación UAERMV Circuito Movilidad  -</v>
          </cell>
          <cell r="AV9558" t="str">
            <v>sc</v>
          </cell>
        </row>
        <row r="9559">
          <cell r="AP9559">
            <v>91016890</v>
          </cell>
          <cell r="AQ9559">
            <v>19001336</v>
          </cell>
          <cell r="AR9559">
            <v>19</v>
          </cell>
          <cell r="AS9559">
            <v>41676</v>
          </cell>
          <cell r="AT9559" t="str">
            <v>CONV-009-2011 Terminado Rehabilitación UAERMV Circuito Movilidad  -</v>
          </cell>
          <cell r="AV9559" t="str">
            <v>sc</v>
          </cell>
        </row>
        <row r="9560">
          <cell r="AP9560">
            <v>91016891</v>
          </cell>
          <cell r="AQ9560">
            <v>50006158</v>
          </cell>
          <cell r="AR9560">
            <v>19</v>
          </cell>
          <cell r="AS9560">
            <v>41676</v>
          </cell>
          <cell r="AT9560" t="str">
            <v>CONV-009-2011 Terminado Rehabilitación UAERMV Circuito Movilidad  -</v>
          </cell>
          <cell r="AV9560" t="str">
            <v>sc</v>
          </cell>
        </row>
        <row r="9561">
          <cell r="AP9561">
            <v>91016902</v>
          </cell>
          <cell r="AQ9561">
            <v>50006154</v>
          </cell>
          <cell r="AR9561">
            <v>19</v>
          </cell>
          <cell r="AS9561">
            <v>42667</v>
          </cell>
          <cell r="AT9561" t="str">
            <v>SD Terminado Mantenimiento Periódico UAERMV Circuito Movilidad SD Intervenida 05/08/2013 Reporte depuración ejecución UMV-</v>
          </cell>
          <cell r="AV9561" t="str">
            <v>sc</v>
          </cell>
        </row>
        <row r="9562">
          <cell r="AP9562">
            <v>91016980</v>
          </cell>
          <cell r="AQ9562">
            <v>50009179</v>
          </cell>
          <cell r="AR9562">
            <v>19</v>
          </cell>
          <cell r="AS9562">
            <v>41563</v>
          </cell>
          <cell r="AT9562" t="str">
            <v>SD Terminado Mantenimiento Periódico UAERMV Circuito Movilidad  -Anden1-5 Calzada2-4 Sep3-POLIZA ESTABILIDAD ACTIVA</v>
          </cell>
          <cell r="AV9562" t="str">
            <v>sc</v>
          </cell>
        </row>
        <row r="9563">
          <cell r="AP9563">
            <v>91016981</v>
          </cell>
          <cell r="AQ9563">
            <v>50009179</v>
          </cell>
          <cell r="AR9563">
            <v>19</v>
          </cell>
          <cell r="AS9563">
            <v>41563</v>
          </cell>
          <cell r="AT9563" t="str">
            <v>SD Terminado Mantenimiento Periódico UAERMV Circuito Movilidad  -Anden1-5 Calzada2-4 Sep3-POLIZA ESTABILIDAD ACTIVA</v>
          </cell>
          <cell r="AV9563" t="str">
            <v>sc</v>
          </cell>
        </row>
        <row r="9564">
          <cell r="AP9564">
            <v>91017150</v>
          </cell>
          <cell r="AQ9564">
            <v>19001660</v>
          </cell>
          <cell r="AR9564">
            <v>19</v>
          </cell>
          <cell r="AS9564">
            <v>42313</v>
          </cell>
          <cell r="AT9564" t="str">
            <v>IDU-72-2008 Terminado Rehabilitación IDU Arterial  -Calzada2-4-POLIZA ESTABILIDAD ACTIVA</v>
          </cell>
          <cell r="AV9564" t="str">
            <v>sc</v>
          </cell>
        </row>
        <row r="9565">
          <cell r="AP9565">
            <v>91017151</v>
          </cell>
          <cell r="AQ9565">
            <v>19001660</v>
          </cell>
          <cell r="AR9565">
            <v>19</v>
          </cell>
          <cell r="AS9565">
            <v>42313</v>
          </cell>
          <cell r="AT9565" t="str">
            <v>IDU-72-2008 Terminado Rehabilitación IDU Arterial  -Calzada2-4-POLIZA ESTABILIDAD ACTIVA</v>
          </cell>
          <cell r="AV9565" t="str">
            <v>sc</v>
          </cell>
        </row>
        <row r="9566">
          <cell r="AP9566">
            <v>91023039</v>
          </cell>
          <cell r="AQ9566">
            <v>19014003</v>
          </cell>
          <cell r="AR9566">
            <v>19</v>
          </cell>
          <cell r="AS9566">
            <v>42412</v>
          </cell>
          <cell r="AT9566" t="str">
            <v>IDU-1806-2015 Contratado Mantenimiento Periódico IDU Arterial BRIGADA DE REACCIÓN VIAL -</v>
          </cell>
          <cell r="AV9566" t="str">
            <v>sc</v>
          </cell>
        </row>
        <row r="9567">
          <cell r="AP9567">
            <v>91023040</v>
          </cell>
          <cell r="AQ9567">
            <v>19014003</v>
          </cell>
          <cell r="AR9567">
            <v>19</v>
          </cell>
          <cell r="AS9567">
            <v>42412</v>
          </cell>
          <cell r="AT9567" t="str">
            <v>IDU-1806-2015 Contratado Mantenimiento Periódico IDU Arterial BRIGADA DE REACCIÓN VIAL -</v>
          </cell>
          <cell r="AV9567" t="str">
            <v>sc</v>
          </cell>
        </row>
        <row r="9568">
          <cell r="AP9568">
            <v>91023052</v>
          </cell>
          <cell r="AQ9568">
            <v>19014009</v>
          </cell>
          <cell r="AR9568">
            <v>19</v>
          </cell>
          <cell r="AS9568">
            <v>42412</v>
          </cell>
          <cell r="AT9568" t="str">
            <v>IDU-1806-2015 Contratado Mantenimiento Periódico IDU Arterial BRIGADA DE REACCIÓN VIAL -</v>
          </cell>
          <cell r="AV9568" t="str">
            <v>sc</v>
          </cell>
        </row>
        <row r="9569">
          <cell r="AP9569">
            <v>91023053</v>
          </cell>
          <cell r="AQ9569">
            <v>19014009</v>
          </cell>
          <cell r="AR9569">
            <v>19</v>
          </cell>
          <cell r="AS9569">
            <v>42412</v>
          </cell>
          <cell r="AT9569" t="str">
            <v>IDU-1806-2015 Contratado Mantenimiento Periódico IDU Arterial BRIGADA DE REACCIÓN VIAL -</v>
          </cell>
          <cell r="AV9569" t="str">
            <v>sc</v>
          </cell>
        </row>
        <row r="9570">
          <cell r="AP9570">
            <v>91023475</v>
          </cell>
          <cell r="AQ9570">
            <v>19014220</v>
          </cell>
          <cell r="AR9570">
            <v>19</v>
          </cell>
          <cell r="AS9570">
            <v>42412</v>
          </cell>
          <cell r="AT9570" t="str">
            <v>IDU-1806-2015 Contratado Mantenimiento Periódico IDU Arterial BRIGADA DE REACCIÓN VIAL -</v>
          </cell>
          <cell r="AV9570" t="str">
            <v>sc</v>
          </cell>
        </row>
        <row r="9571">
          <cell r="AP9571">
            <v>91023727</v>
          </cell>
          <cell r="AQ9571">
            <v>19014220</v>
          </cell>
          <cell r="AR9571">
            <v>19</v>
          </cell>
          <cell r="AS9571">
            <v>42412</v>
          </cell>
          <cell r="AT9571" t="str">
            <v>IDU-1806-2015 Contratado Mantenimiento Periódico IDU Arterial BRIGADA DE REACCIÓN VIAL -</v>
          </cell>
          <cell r="AV9571" t="str">
            <v>sc</v>
          </cell>
        </row>
        <row r="9572">
          <cell r="AP9572">
            <v>902695</v>
          </cell>
          <cell r="AQ9572">
            <v>13000709</v>
          </cell>
          <cell r="AR9572" t="str">
            <v>sd</v>
          </cell>
          <cell r="AS9572">
            <v>42949</v>
          </cell>
          <cell r="AT9572" t="str">
            <v>Anden13 Ciclo14-POLIZA ESTABILIDAD ACTIVA</v>
          </cell>
          <cell r="AV9572" t="str">
            <v>sc</v>
          </cell>
        </row>
        <row r="9573">
          <cell r="AP9573">
            <v>902695</v>
          </cell>
          <cell r="AQ9573">
            <v>13000709</v>
          </cell>
          <cell r="AR9573" t="str">
            <v>sd</v>
          </cell>
          <cell r="AS9573">
            <v>44250</v>
          </cell>
          <cell r="AT9573" t="str">
            <v>-POLIZA ESTABILIDAD ACTIVA</v>
          </cell>
          <cell r="AV9573" t="str">
            <v>sc</v>
          </cell>
        </row>
        <row r="9574">
          <cell r="AP9574">
            <v>511130</v>
          </cell>
          <cell r="AQ9574">
            <v>14001038</v>
          </cell>
          <cell r="AR9574" t="str">
            <v>sd</v>
          </cell>
          <cell r="AS9574">
            <v>44172</v>
          </cell>
          <cell r="AT9574" t="str">
            <v>Calzada 4-6 Separador 5-POLIZA ESTABILIDAD ACTIVA</v>
          </cell>
          <cell r="AV9574" t="str">
            <v>sc</v>
          </cell>
        </row>
        <row r="9575">
          <cell r="AP9575">
            <v>24119597</v>
          </cell>
          <cell r="AQ9575">
            <v>6001212</v>
          </cell>
          <cell r="AR9575" t="str">
            <v>sd</v>
          </cell>
          <cell r="AS9575">
            <v>43307</v>
          </cell>
          <cell r="AT9575" t="str">
            <v>Calzada2-4-POLIZA ESTABILIDAD ACTIVA</v>
          </cell>
          <cell r="AV9575" t="str">
            <v>sc</v>
          </cell>
        </row>
        <row r="9576">
          <cell r="AP9576">
            <v>513327</v>
          </cell>
          <cell r="AQ9576">
            <v>13000013</v>
          </cell>
          <cell r="AR9576" t="str">
            <v>sd</v>
          </cell>
          <cell r="AS9576">
            <v>43845</v>
          </cell>
          <cell r="AT9576" t="str">
            <v>Anden 7-POLIZA ESTABILIDAD ACTIVA</v>
          </cell>
          <cell r="AV9576" t="str">
            <v>sc</v>
          </cell>
        </row>
        <row r="9577">
          <cell r="AP9577">
            <v>91011361</v>
          </cell>
          <cell r="AQ9577">
            <v>3002337</v>
          </cell>
          <cell r="AR9577" t="str">
            <v>sd</v>
          </cell>
          <cell r="AS9577">
            <v>43499</v>
          </cell>
          <cell r="AT9577" t="str">
            <v>-POLIZA ESTABILIDAD ACTIVA</v>
          </cell>
          <cell r="AV9577" t="str">
            <v>sc</v>
          </cell>
        </row>
        <row r="9578">
          <cell r="AP9578">
            <v>91024972</v>
          </cell>
          <cell r="AQ9578">
            <v>30001810</v>
          </cell>
          <cell r="AR9578" t="str">
            <v>sd</v>
          </cell>
          <cell r="AS9578">
            <v>44018</v>
          </cell>
          <cell r="AT9578" t="str">
            <v>Separador 4-POLIZA ESTABILIDAD ACTIVA</v>
          </cell>
          <cell r="AV9578" t="str">
            <v>sc</v>
          </cell>
        </row>
        <row r="9579">
          <cell r="AP9579">
            <v>144546</v>
          </cell>
          <cell r="AQ9579">
            <v>3001954</v>
          </cell>
          <cell r="AR9579" t="str">
            <v>sd</v>
          </cell>
          <cell r="AS9579">
            <v>42962</v>
          </cell>
          <cell r="AT9579" t="str">
            <v>Anden1-3 Calzada2-POLIZA ESTABILIDAD ACTIVA</v>
          </cell>
          <cell r="AV9579" t="str">
            <v>sc</v>
          </cell>
        </row>
        <row r="9580">
          <cell r="AP9580">
            <v>505721</v>
          </cell>
          <cell r="AQ9580">
            <v>1004205</v>
          </cell>
          <cell r="AR9580" t="str">
            <v>sd</v>
          </cell>
          <cell r="AS9580">
            <v>42946</v>
          </cell>
          <cell r="AT9580" t="str">
            <v>Calzada12-POLIZA ESTABILIDAD ACTIVA</v>
          </cell>
          <cell r="AV9580" t="str">
            <v>sc</v>
          </cell>
        </row>
        <row r="9581">
          <cell r="AP9581">
            <v>24122276</v>
          </cell>
          <cell r="AQ9581">
            <v>50006480</v>
          </cell>
          <cell r="AR9581" t="str">
            <v>sd</v>
          </cell>
          <cell r="AS9581">
            <v>44099</v>
          </cell>
          <cell r="AT9581" t="str">
            <v>Calzada 2-4-6-POLIZA ESTABILIDAD Y CALIDAD ACTIVA</v>
          </cell>
          <cell r="AV9581" t="str">
            <v>sc</v>
          </cell>
        </row>
        <row r="9582">
          <cell r="AP9582">
            <v>525542</v>
          </cell>
          <cell r="AQ9582">
            <v>1004208</v>
          </cell>
          <cell r="AR9582" t="str">
            <v>sd</v>
          </cell>
          <cell r="AS9582">
            <v>42946</v>
          </cell>
          <cell r="AT9582" t="str">
            <v>Calzada12-POLIZA ESTABILIDAD ACTIVA</v>
          </cell>
          <cell r="AV9582" t="str">
            <v>sc</v>
          </cell>
        </row>
        <row r="9583">
          <cell r="AP9583">
            <v>359472</v>
          </cell>
          <cell r="AQ9583">
            <v>7003645</v>
          </cell>
          <cell r="AR9583" t="str">
            <v>sd</v>
          </cell>
          <cell r="AS9583">
            <v>44096</v>
          </cell>
          <cell r="AT9583" t="str">
            <v>Anden 3-POLIZA ESTABILIDAD ACTIVA</v>
          </cell>
          <cell r="AV9583" t="str">
            <v>sc</v>
          </cell>
        </row>
        <row r="9584">
          <cell r="AP9584">
            <v>91013351</v>
          </cell>
          <cell r="AQ9584">
            <v>14000783</v>
          </cell>
          <cell r="AR9584" t="str">
            <v>sd</v>
          </cell>
          <cell r="AS9584">
            <v>44172</v>
          </cell>
          <cell r="AT9584" t="str">
            <v>Calzada 2-4-6-8 Separador 5-POLIZA ESTABILIDAD ACTIVA</v>
          </cell>
          <cell r="AV9584" t="str">
            <v>sc</v>
          </cell>
        </row>
        <row r="9585">
          <cell r="AP9585">
            <v>456340</v>
          </cell>
          <cell r="AQ9585">
            <v>19008149</v>
          </cell>
          <cell r="AR9585" t="str">
            <v>sd</v>
          </cell>
          <cell r="AS9585">
            <v>44466</v>
          </cell>
          <cell r="AT9585" t="str">
            <v>-POLIZA ESTABILIDAD ACTIVA</v>
          </cell>
          <cell r="AV9585" t="str">
            <v>POLIZA ESTABILIDAD activa IDU 1718/14</v>
          </cell>
        </row>
        <row r="9586">
          <cell r="AP9586">
            <v>903806</v>
          </cell>
          <cell r="AQ9586">
            <v>12002223</v>
          </cell>
          <cell r="AR9586" t="str">
            <v>sd</v>
          </cell>
          <cell r="AS9586">
            <v>44250</v>
          </cell>
          <cell r="AT9586" t="str">
            <v>-POLIZA ESTABILIDAD ACTIVA</v>
          </cell>
          <cell r="AV9586" t="str">
            <v>sc</v>
          </cell>
        </row>
        <row r="9587">
          <cell r="AP9587">
            <v>91010625</v>
          </cell>
          <cell r="AQ9587">
            <v>1001273</v>
          </cell>
          <cell r="AR9587" t="str">
            <v>sd</v>
          </cell>
          <cell r="AS9587">
            <v>44250</v>
          </cell>
          <cell r="AT9587" t="str">
            <v>-POLIZA ESTABILIDAD ACTIVA</v>
          </cell>
          <cell r="AV9587" t="str">
            <v>sc</v>
          </cell>
        </row>
        <row r="9588">
          <cell r="AP9588">
            <v>24119673</v>
          </cell>
          <cell r="AQ9588">
            <v>1003366</v>
          </cell>
          <cell r="AR9588" t="str">
            <v>sd</v>
          </cell>
          <cell r="AS9588">
            <v>42946</v>
          </cell>
          <cell r="AT9588" t="str">
            <v>Calzada12-POLIZA ESTABILIDAD ACTIVA</v>
          </cell>
          <cell r="AV9588" t="str">
            <v>sc</v>
          </cell>
        </row>
        <row r="9589">
          <cell r="AP9589">
            <v>24119673</v>
          </cell>
          <cell r="AQ9589">
            <v>1003366</v>
          </cell>
          <cell r="AR9589" t="str">
            <v>sd</v>
          </cell>
          <cell r="AS9589">
            <v>44250</v>
          </cell>
          <cell r="AT9589" t="str">
            <v>-POLIZA ESTABILIDAD ACTIVA</v>
          </cell>
          <cell r="AV9589" t="str">
            <v>sc</v>
          </cell>
        </row>
        <row r="9590">
          <cell r="AP9590">
            <v>519752</v>
          </cell>
          <cell r="AQ9590">
            <v>8002345</v>
          </cell>
          <cell r="AR9590" t="str">
            <v>sd</v>
          </cell>
          <cell r="AS9590">
            <v>44099</v>
          </cell>
          <cell r="AT9590" t="str">
            <v>Calzada 4-6-POLIZA ESTABILIDAD Y CALIDAD ACTIVA</v>
          </cell>
          <cell r="AV9590" t="str">
            <v>sc</v>
          </cell>
        </row>
        <row r="9591">
          <cell r="AP9591">
            <v>903562</v>
          </cell>
          <cell r="AQ9591">
            <v>12000626</v>
          </cell>
          <cell r="AR9591" t="str">
            <v>sd</v>
          </cell>
          <cell r="AS9591">
            <v>44250</v>
          </cell>
          <cell r="AT9591" t="str">
            <v>-POLIZA ESTABILIDAD ACTIVA</v>
          </cell>
          <cell r="AV9591" t="str">
            <v>sc</v>
          </cell>
        </row>
        <row r="9592">
          <cell r="AP9592">
            <v>445800</v>
          </cell>
          <cell r="AQ9592">
            <v>19002658</v>
          </cell>
          <cell r="AR9592" t="str">
            <v>sd</v>
          </cell>
          <cell r="AS9592">
            <v>42912</v>
          </cell>
          <cell r="AT9592" t="str">
            <v>Anden1-3 Calzada2-POLIZA ESTABILIDAD ACTIVA</v>
          </cell>
          <cell r="AV9592" t="str">
            <v>sc</v>
          </cell>
        </row>
        <row r="9593">
          <cell r="AP9593">
            <v>91013608</v>
          </cell>
          <cell r="AQ9593">
            <v>50001355</v>
          </cell>
          <cell r="AR9593" t="str">
            <v>sd</v>
          </cell>
          <cell r="AS9593">
            <v>44053</v>
          </cell>
          <cell r="AT9593" t="str">
            <v>Puente 1-POLIZA ESTABILIDAD ACTIVA</v>
          </cell>
          <cell r="AV9593" t="str">
            <v>sc</v>
          </cell>
        </row>
        <row r="9594">
          <cell r="AP9594">
            <v>512275</v>
          </cell>
          <cell r="AQ9594">
            <v>3000728</v>
          </cell>
          <cell r="AR9594" t="str">
            <v>sd</v>
          </cell>
          <cell r="AS9594">
            <v>43499</v>
          </cell>
          <cell r="AT9594" t="str">
            <v>-POLIZA ESTABILIDAD ACTIVA</v>
          </cell>
          <cell r="AV9594" t="str">
            <v>sc</v>
          </cell>
        </row>
        <row r="9595">
          <cell r="AP9595">
            <v>902968</v>
          </cell>
          <cell r="AQ9595">
            <v>13000367</v>
          </cell>
          <cell r="AR9595" t="str">
            <v>sd</v>
          </cell>
          <cell r="AS9595">
            <v>44250</v>
          </cell>
          <cell r="AT9595" t="str">
            <v>-POLIZA ESTABILIDAD ACTIVA</v>
          </cell>
          <cell r="AV9595" t="str">
            <v>sc</v>
          </cell>
        </row>
        <row r="9596">
          <cell r="AP9596">
            <v>24121094</v>
          </cell>
          <cell r="AQ9596">
            <v>14000588</v>
          </cell>
          <cell r="AR9596" t="str">
            <v>sd</v>
          </cell>
          <cell r="AS9596">
            <v>44250</v>
          </cell>
          <cell r="AT9596" t="str">
            <v>-POLIZA ESTABILIDAD ACTIVA</v>
          </cell>
          <cell r="AV9596" t="str">
            <v>sc</v>
          </cell>
        </row>
        <row r="9597">
          <cell r="AP9597">
            <v>91012320</v>
          </cell>
          <cell r="AQ9597">
            <v>50006412</v>
          </cell>
          <cell r="AR9597" t="str">
            <v>sd</v>
          </cell>
          <cell r="AS9597">
            <v>43745</v>
          </cell>
          <cell r="AT9597" t="str">
            <v>Calzada 2, Calzada 4, Calzada 6, Calzada 8-POLIZA ESTABILIDAD ACTIVA</v>
          </cell>
          <cell r="AV9597" t="str">
            <v>sc</v>
          </cell>
        </row>
        <row r="9598">
          <cell r="AP9598">
            <v>503342</v>
          </cell>
          <cell r="AQ9598">
            <v>1001874</v>
          </cell>
          <cell r="AR9598" t="str">
            <v>sd</v>
          </cell>
          <cell r="AS9598">
            <v>43412</v>
          </cell>
          <cell r="AT9598" t="str">
            <v>Anden 1-7 Calzada 2-4 Separador 3-5 Cicloruta 6-POLIZA ESTABILIDAD ACTIVA</v>
          </cell>
          <cell r="AV9598" t="str">
            <v>sc</v>
          </cell>
        </row>
        <row r="9599">
          <cell r="AP9599">
            <v>24122475</v>
          </cell>
          <cell r="AQ9599">
            <v>50006729</v>
          </cell>
          <cell r="AR9599" t="str">
            <v>sd</v>
          </cell>
          <cell r="AS9599">
            <v>44099</v>
          </cell>
          <cell r="AT9599" t="str">
            <v>Calzada 2-6-POLIZA ESTABILIDAD Y CALIDAD ACTIVA</v>
          </cell>
          <cell r="AV9599" t="str">
            <v>sc</v>
          </cell>
        </row>
        <row r="9600">
          <cell r="AP9600">
            <v>24123634</v>
          </cell>
          <cell r="AQ9600">
            <v>8012518</v>
          </cell>
          <cell r="AR9600" t="str">
            <v>sd</v>
          </cell>
          <cell r="AS9600">
            <v>44099</v>
          </cell>
          <cell r="AT9600" t="str">
            <v>Calzada 2-8-POLIZA ESTABILIDAD Y CALIDAD ACTIVA</v>
          </cell>
          <cell r="AV9600" t="str">
            <v>sc</v>
          </cell>
        </row>
        <row r="9601">
          <cell r="AP9601">
            <v>143816</v>
          </cell>
          <cell r="AQ9601">
            <v>3000618</v>
          </cell>
          <cell r="AR9601" t="str">
            <v>sd</v>
          </cell>
          <cell r="AS9601">
            <v>44462</v>
          </cell>
          <cell r="AT9601" t="str">
            <v>-POLIZA ESTABILIDAD ACTIVA</v>
          </cell>
          <cell r="AV9601" t="str">
            <v>POLIZA ESTABILIDAD ACTIVA Vencimiento 22/9/2021 Contrato IDU 1206/14</v>
          </cell>
        </row>
        <row r="9602">
          <cell r="AP9602">
            <v>903600</v>
          </cell>
          <cell r="AQ9602">
            <v>12000739</v>
          </cell>
          <cell r="AR9602" t="str">
            <v>sd</v>
          </cell>
          <cell r="AS9602">
            <v>44250</v>
          </cell>
          <cell r="AT9602" t="str">
            <v>-POLIZA ESTABILIDAD ACTIVA</v>
          </cell>
          <cell r="AV9602" t="str">
            <v>sc</v>
          </cell>
        </row>
        <row r="9603">
          <cell r="AP9603">
            <v>2510530</v>
          </cell>
          <cell r="AQ9603">
            <v>3000616</v>
          </cell>
          <cell r="AR9603" t="str">
            <v>sd</v>
          </cell>
          <cell r="AS9603">
            <v>43499</v>
          </cell>
          <cell r="AT9603" t="str">
            <v>-POLIZA ESTABILIDAD ACTIVA</v>
          </cell>
          <cell r="AV9603" t="str">
            <v>sc</v>
          </cell>
        </row>
        <row r="9604">
          <cell r="AP9604">
            <v>2501861</v>
          </cell>
          <cell r="AQ9604">
            <v>7005001</v>
          </cell>
          <cell r="AR9604" t="str">
            <v>sd</v>
          </cell>
          <cell r="AS9604">
            <v>44048</v>
          </cell>
          <cell r="AT9604" t="str">
            <v>Calzada 4-6-POLIZA ESTABILIDAD ACTIVA</v>
          </cell>
          <cell r="AV9604" t="str">
            <v>sc</v>
          </cell>
        </row>
        <row r="9605">
          <cell r="AP9605">
            <v>183151</v>
          </cell>
          <cell r="AQ9605">
            <v>14000838</v>
          </cell>
          <cell r="AR9605" t="str">
            <v>sd</v>
          </cell>
          <cell r="AS9605">
            <v>42999</v>
          </cell>
          <cell r="AT9605" t="str">
            <v>Anden1-3-POLIZA ESTABILIDAD ACTIVA</v>
          </cell>
          <cell r="AV9605" t="str">
            <v>sc</v>
          </cell>
        </row>
        <row r="9606">
          <cell r="AP9606">
            <v>162977</v>
          </cell>
          <cell r="AQ9606">
            <v>10001689</v>
          </cell>
          <cell r="AR9606" t="str">
            <v>sd</v>
          </cell>
          <cell r="AS9606">
            <v>43439</v>
          </cell>
          <cell r="AT9606" t="str">
            <v>Calzada4-POLIZA ESTABILIDAD ACTIVA</v>
          </cell>
          <cell r="AV9606" t="str">
            <v>sc</v>
          </cell>
        </row>
        <row r="9607">
          <cell r="AP9607">
            <v>162977</v>
          </cell>
          <cell r="AQ9607">
            <v>10001689</v>
          </cell>
          <cell r="AR9607" t="str">
            <v>sd</v>
          </cell>
          <cell r="AS9607">
            <v>43142</v>
          </cell>
          <cell r="AT9607" t="str">
            <v>Calzada2-POLIZA ESTABILIDAD ACTIVA</v>
          </cell>
          <cell r="AV9607" t="str">
            <v>sc</v>
          </cell>
        </row>
        <row r="9608">
          <cell r="AP9608">
            <v>24122385</v>
          </cell>
          <cell r="AQ9608">
            <v>50006579</v>
          </cell>
          <cell r="AR9608" t="str">
            <v>sd</v>
          </cell>
          <cell r="AS9608">
            <v>44099</v>
          </cell>
          <cell r="AT9608" t="str">
            <v>Calzada 2-POLIZA ESTABILIDAD Y CALIDAD ACTIVA</v>
          </cell>
          <cell r="AV9608" t="str">
            <v>sc</v>
          </cell>
        </row>
        <row r="9609">
          <cell r="AP9609">
            <v>24120007</v>
          </cell>
          <cell r="AQ9609">
            <v>8005072</v>
          </cell>
          <cell r="AR9609" t="str">
            <v>sd</v>
          </cell>
          <cell r="AS9609">
            <v>44099</v>
          </cell>
          <cell r="AT9609" t="str">
            <v>Calzada 2-POLIZA ESTABILIDAD Y CALIDAD ACTIVA</v>
          </cell>
          <cell r="AV9609" t="str">
            <v>sc</v>
          </cell>
        </row>
        <row r="9610">
          <cell r="AP9610">
            <v>903749</v>
          </cell>
          <cell r="AQ9610">
            <v>12001736</v>
          </cell>
          <cell r="AR9610" t="str">
            <v>sd</v>
          </cell>
          <cell r="AS9610">
            <v>44250</v>
          </cell>
          <cell r="AT9610" t="str">
            <v>-POLIZA ESTABILIDAD ACTIVA</v>
          </cell>
          <cell r="AV9610" t="str">
            <v>sc</v>
          </cell>
        </row>
        <row r="9611">
          <cell r="AP9611">
            <v>503411</v>
          </cell>
          <cell r="AQ9611">
            <v>1001914</v>
          </cell>
          <cell r="AR9611" t="str">
            <v>sd</v>
          </cell>
          <cell r="AS9611">
            <v>43412</v>
          </cell>
          <cell r="AT9611" t="str">
            <v>Anden 1-7 Calzada 2-4 Separador 3-5 Cicloruta 6-POLIZA ESTABILIDAD ACTIVA</v>
          </cell>
          <cell r="AV9611" t="str">
            <v>sc</v>
          </cell>
        </row>
        <row r="9612">
          <cell r="AP9612">
            <v>24122328</v>
          </cell>
          <cell r="AQ9612">
            <v>50006513</v>
          </cell>
          <cell r="AR9612" t="str">
            <v>sd</v>
          </cell>
          <cell r="AS9612">
            <v>44099</v>
          </cell>
          <cell r="AT9612" t="str">
            <v>Calzada 2-4-6-POLIZA ESTABILIDAD Y CALIDAD ACTIVA</v>
          </cell>
          <cell r="AV9612" t="str">
            <v>sc</v>
          </cell>
        </row>
        <row r="9613">
          <cell r="AP9613">
            <v>24180783</v>
          </cell>
          <cell r="AQ9613">
            <v>8004666</v>
          </cell>
          <cell r="AR9613" t="str">
            <v>sd</v>
          </cell>
          <cell r="AS9613">
            <v>44099</v>
          </cell>
          <cell r="AT9613" t="str">
            <v>Anden 1-POLIZA ESTABILIDAD Y CALIDAD ACTIVA</v>
          </cell>
          <cell r="AV9613" t="str">
            <v>sc</v>
          </cell>
        </row>
        <row r="9614">
          <cell r="AP9614">
            <v>24121903</v>
          </cell>
          <cell r="AQ9614">
            <v>50005954</v>
          </cell>
          <cell r="AR9614" t="str">
            <v>sd</v>
          </cell>
          <cell r="AS9614">
            <v>44250</v>
          </cell>
          <cell r="AT9614" t="str">
            <v>-POLIZA ESTABILIDAD ACTIVA</v>
          </cell>
          <cell r="AV9614" t="str">
            <v>sc</v>
          </cell>
        </row>
        <row r="9615">
          <cell r="AP9615">
            <v>24120972</v>
          </cell>
          <cell r="AQ9615">
            <v>14000082</v>
          </cell>
          <cell r="AR9615" t="str">
            <v>sd</v>
          </cell>
          <cell r="AS9615">
            <v>44250</v>
          </cell>
          <cell r="AT9615" t="str">
            <v>-POLIZA ESTABILIDAD ACTIVA</v>
          </cell>
          <cell r="AV9615" t="str">
            <v>sc</v>
          </cell>
        </row>
        <row r="9616">
          <cell r="AP9616">
            <v>506889</v>
          </cell>
          <cell r="AQ9616">
            <v>16001032</v>
          </cell>
          <cell r="AR9616" t="str">
            <v>sd</v>
          </cell>
          <cell r="AS9616">
            <v>44096</v>
          </cell>
          <cell r="AT9616" t="str">
            <v>Anden 1-POLIZA ESTABILIDAD ACTIVA</v>
          </cell>
          <cell r="AV9616" t="str">
            <v>sc</v>
          </cell>
        </row>
        <row r="9617">
          <cell r="AP9617">
            <v>24119801</v>
          </cell>
          <cell r="AQ9617">
            <v>2001132</v>
          </cell>
          <cell r="AR9617" t="str">
            <v>sd</v>
          </cell>
          <cell r="AS9617">
            <v>44096</v>
          </cell>
          <cell r="AT9617" t="str">
            <v>Anden 1-POLIZA ESTABILIDAD ACTIVA</v>
          </cell>
          <cell r="AV9617" t="str">
            <v>sc</v>
          </cell>
        </row>
        <row r="9618">
          <cell r="AP9618">
            <v>507825</v>
          </cell>
          <cell r="AQ9618">
            <v>1001369</v>
          </cell>
          <cell r="AR9618" t="str">
            <v>sd</v>
          </cell>
          <cell r="AS9618">
            <v>44250</v>
          </cell>
          <cell r="AT9618" t="str">
            <v>-POLIZA ESTABILIDAD ACTIVA</v>
          </cell>
          <cell r="AV9618" t="str">
            <v>sc</v>
          </cell>
        </row>
        <row r="9619">
          <cell r="AP9619">
            <v>902048</v>
          </cell>
          <cell r="AQ9619">
            <v>7008528</v>
          </cell>
          <cell r="AR9619" t="str">
            <v>sd</v>
          </cell>
          <cell r="AS9619">
            <v>44096</v>
          </cell>
          <cell r="AT9619" t="str">
            <v>Anden 7-POLIZA ESTABILIDAD ACTIVA</v>
          </cell>
          <cell r="AV9619" t="str">
            <v>sc</v>
          </cell>
        </row>
        <row r="9620">
          <cell r="AP9620">
            <v>91016070</v>
          </cell>
          <cell r="AQ9620">
            <v>50005770</v>
          </cell>
          <cell r="AR9620" t="str">
            <v>sd</v>
          </cell>
          <cell r="AS9620">
            <v>44466</v>
          </cell>
          <cell r="AT9620" t="str">
            <v>-POLIZA ESTABILIDAD ACTIVA</v>
          </cell>
          <cell r="AV9620" t="str">
            <v>POLIZA ESTABILIDAD activa IDU 1718/14</v>
          </cell>
        </row>
        <row r="9621">
          <cell r="AP9621">
            <v>512220</v>
          </cell>
          <cell r="AQ9621">
            <v>3000938</v>
          </cell>
          <cell r="AR9621" t="str">
            <v>sd</v>
          </cell>
          <cell r="AS9621">
            <v>42999</v>
          </cell>
          <cell r="AT9621" t="str">
            <v>Anden1-11-9 Calzada2-4-6-8 Ciclo10 Sep3-5-7-POLIZA ESTABILIDAD ACTIVA</v>
          </cell>
          <cell r="AV9621" t="str">
            <v>sc</v>
          </cell>
        </row>
        <row r="9622">
          <cell r="AP9622">
            <v>300790</v>
          </cell>
          <cell r="AQ9622">
            <v>5004902</v>
          </cell>
          <cell r="AR9622" t="str">
            <v>sd</v>
          </cell>
          <cell r="AS9622">
            <v>42733</v>
          </cell>
          <cell r="AT9622" t="str">
            <v>Anden1-5 Calzada2-4 Sep3-POLIZA ESTABILIDAD ACTIVA</v>
          </cell>
          <cell r="AV9622" t="str">
            <v>sc</v>
          </cell>
        </row>
        <row r="9623">
          <cell r="AP9623">
            <v>532312</v>
          </cell>
          <cell r="AQ9623">
            <v>19013258</v>
          </cell>
          <cell r="AR9623" t="str">
            <v>sd</v>
          </cell>
          <cell r="AS9623">
            <v>44466</v>
          </cell>
          <cell r="AT9623" t="str">
            <v>-POLIZA ESTABILIDAD ACTIVA</v>
          </cell>
          <cell r="AV9623" t="str">
            <v>POLIZA ESTABILIDAD activa IDU 1718/14</v>
          </cell>
        </row>
        <row r="9624">
          <cell r="AP9624">
            <v>301472</v>
          </cell>
          <cell r="AQ9624">
            <v>5005232</v>
          </cell>
          <cell r="AR9624" t="str">
            <v>sd</v>
          </cell>
          <cell r="AS9624">
            <v>42733</v>
          </cell>
          <cell r="AT9624" t="str">
            <v>Anden1-5 Calzada2-4 Sep3-POLIZA ESTABILIDAD ACTIVA</v>
          </cell>
          <cell r="AV9624" t="str">
            <v>sc</v>
          </cell>
        </row>
        <row r="9625">
          <cell r="AP9625">
            <v>91010477</v>
          </cell>
          <cell r="AQ9625">
            <v>50006216</v>
          </cell>
          <cell r="AR9625" t="str">
            <v>sd</v>
          </cell>
          <cell r="AS9625">
            <v>44466</v>
          </cell>
          <cell r="AT9625" t="str">
            <v>-POLIZA ESTABILIDAD ACTIVA</v>
          </cell>
          <cell r="AV9625" t="str">
            <v>POLIZA ACTIVA</v>
          </cell>
        </row>
        <row r="9626">
          <cell r="AP9626">
            <v>91010716</v>
          </cell>
          <cell r="AQ9626">
            <v>1006240</v>
          </cell>
          <cell r="AR9626" t="str">
            <v>sd</v>
          </cell>
          <cell r="AS9626">
            <v>43412</v>
          </cell>
          <cell r="AT9626" t="str">
            <v>Anden 1-7 Calzada 2-4 Separador 3-5 Cicloruta 6-POLIZA ESTABILIDAD ACTIVA</v>
          </cell>
          <cell r="AV9626" t="str">
            <v>sc</v>
          </cell>
        </row>
        <row r="9627">
          <cell r="AP9627">
            <v>525752</v>
          </cell>
          <cell r="AQ9627">
            <v>1004946</v>
          </cell>
          <cell r="AR9627" t="str">
            <v>sd</v>
          </cell>
          <cell r="AS9627">
            <v>44250</v>
          </cell>
          <cell r="AT9627" t="str">
            <v>-POLIZA ESTABILIDAD ACTIVA</v>
          </cell>
          <cell r="AV9627" t="str">
            <v>sc</v>
          </cell>
        </row>
        <row r="9628">
          <cell r="AP9628">
            <v>24120189</v>
          </cell>
          <cell r="AQ9628">
            <v>3000637</v>
          </cell>
          <cell r="AR9628" t="str">
            <v>sd</v>
          </cell>
          <cell r="AS9628">
            <v>43499</v>
          </cell>
          <cell r="AT9628" t="str">
            <v>-POLIZA ESTABILIDAD ACTIVA</v>
          </cell>
          <cell r="AV9628" t="str">
            <v>sc</v>
          </cell>
        </row>
        <row r="9629">
          <cell r="AP9629">
            <v>24121400</v>
          </cell>
          <cell r="AQ9629">
            <v>16003879</v>
          </cell>
          <cell r="AR9629" t="str">
            <v>sd</v>
          </cell>
          <cell r="AS9629">
            <v>44466</v>
          </cell>
          <cell r="AT9629" t="str">
            <v>-POLIZA ESTABILIDAD ACTIVA</v>
          </cell>
          <cell r="AV9629" t="str">
            <v>sc</v>
          </cell>
        </row>
        <row r="9630">
          <cell r="AP9630">
            <v>24121400</v>
          </cell>
          <cell r="AQ9630">
            <v>16003879</v>
          </cell>
          <cell r="AR9630" t="str">
            <v>sd</v>
          </cell>
          <cell r="AS9630">
            <v>44018</v>
          </cell>
          <cell r="AT9630" t="str">
            <v>Puente 12-POLIZA ESTABILIDAD ACTIVA</v>
          </cell>
          <cell r="AV9630" t="str">
            <v>sc</v>
          </cell>
        </row>
        <row r="9631">
          <cell r="AP9631">
            <v>24121112</v>
          </cell>
          <cell r="AQ9631">
            <v>14000681</v>
          </cell>
          <cell r="AR9631" t="str">
            <v>sd</v>
          </cell>
          <cell r="AS9631">
            <v>44053</v>
          </cell>
          <cell r="AT9631" t="str">
            <v>Anden 1-POLIZA ESTABILIDAD ACTIVA</v>
          </cell>
          <cell r="AV9631" t="str">
            <v>sc</v>
          </cell>
        </row>
        <row r="9632">
          <cell r="AP9632">
            <v>24121112</v>
          </cell>
          <cell r="AQ9632">
            <v>14000681</v>
          </cell>
          <cell r="AR9632" t="str">
            <v>sd</v>
          </cell>
          <cell r="AS9632">
            <v>44250</v>
          </cell>
          <cell r="AT9632" t="str">
            <v>-POLIZA ESTABILIDAD ACTIVA</v>
          </cell>
          <cell r="AV9632" t="str">
            <v>sc</v>
          </cell>
        </row>
        <row r="9633">
          <cell r="AP9633">
            <v>24120349</v>
          </cell>
          <cell r="AQ9633">
            <v>11004769</v>
          </cell>
          <cell r="AR9633" t="str">
            <v>sd</v>
          </cell>
          <cell r="AS9633">
            <v>44096</v>
          </cell>
          <cell r="AT9633" t="str">
            <v>Anden 1-9-POLIZA ESTABILIDAD ACTIVA</v>
          </cell>
          <cell r="AV9633" t="str">
            <v>sc</v>
          </cell>
        </row>
        <row r="9634">
          <cell r="AP9634">
            <v>24123882</v>
          </cell>
          <cell r="AQ9634">
            <v>50006321</v>
          </cell>
          <cell r="AR9634" t="str">
            <v>sd</v>
          </cell>
          <cell r="AS9634">
            <v>43499</v>
          </cell>
          <cell r="AT9634" t="str">
            <v>-POLIZA ESTABILIDAD ACTIVA</v>
          </cell>
          <cell r="AV9634" t="str">
            <v>sc</v>
          </cell>
        </row>
        <row r="9635">
          <cell r="AP9635">
            <v>506013</v>
          </cell>
          <cell r="AQ9635">
            <v>1006255</v>
          </cell>
          <cell r="AR9635" t="str">
            <v>sd</v>
          </cell>
          <cell r="AS9635">
            <v>44250</v>
          </cell>
          <cell r="AT9635" t="str">
            <v>-POLIZA ESTABILIDAD ACTIVA</v>
          </cell>
          <cell r="AV9635" t="str">
            <v>sc</v>
          </cell>
        </row>
        <row r="9636">
          <cell r="AP9636">
            <v>902718</v>
          </cell>
          <cell r="AQ9636">
            <v>13000823</v>
          </cell>
          <cell r="AR9636" t="str">
            <v>sd</v>
          </cell>
          <cell r="AS9636">
            <v>44250</v>
          </cell>
          <cell r="AT9636" t="str">
            <v>-POLIZA ESTABILIDAD ACTIVA</v>
          </cell>
          <cell r="AV9636" t="str">
            <v>sc</v>
          </cell>
        </row>
        <row r="9637">
          <cell r="AP9637">
            <v>902718</v>
          </cell>
          <cell r="AQ9637">
            <v>13000823</v>
          </cell>
          <cell r="AR9637" t="str">
            <v>sd</v>
          </cell>
          <cell r="AS9637">
            <v>44018</v>
          </cell>
          <cell r="AT9637" t="str">
            <v>Puente 14-POLIZA ESTABILIDAD ACTIVA</v>
          </cell>
          <cell r="AV9637" t="str">
            <v>sc</v>
          </cell>
        </row>
        <row r="9638">
          <cell r="AP9638">
            <v>902791</v>
          </cell>
          <cell r="AQ9638">
            <v>13001510</v>
          </cell>
          <cell r="AR9638" t="str">
            <v>sd</v>
          </cell>
          <cell r="AS9638">
            <v>44250</v>
          </cell>
          <cell r="AT9638" t="str">
            <v>-POLIZA ESTABILIDAD ACTIVA</v>
          </cell>
          <cell r="AV9638" t="str">
            <v>sc</v>
          </cell>
        </row>
        <row r="9639">
          <cell r="AP9639">
            <v>91024571</v>
          </cell>
          <cell r="AQ9639">
            <v>9004089</v>
          </cell>
          <cell r="AR9639" t="str">
            <v>sd</v>
          </cell>
          <cell r="AS9639">
            <v>44053</v>
          </cell>
          <cell r="AT9639" t="str">
            <v>Puente 10-POLIZA ESTABILIDAD ACTIVA</v>
          </cell>
          <cell r="AV9639" t="str">
            <v>sc</v>
          </cell>
        </row>
        <row r="9640">
          <cell r="AP9640">
            <v>24122493</v>
          </cell>
          <cell r="AQ9640">
            <v>50006734</v>
          </cell>
          <cell r="AR9640" t="str">
            <v>sd</v>
          </cell>
          <cell r="AS9640">
            <v>44099</v>
          </cell>
          <cell r="AT9640" t="str">
            <v>Calzada 2-4-6-POLIZA ESTABILIDAD Y CALIDAD ACTIVA</v>
          </cell>
          <cell r="AV9640" t="str">
            <v>sc</v>
          </cell>
        </row>
        <row r="9641">
          <cell r="AP9641">
            <v>24120376</v>
          </cell>
          <cell r="AQ9641">
            <v>11005964</v>
          </cell>
          <cell r="AR9641" t="str">
            <v>sd</v>
          </cell>
          <cell r="AS9641">
            <v>44096</v>
          </cell>
          <cell r="AT9641" t="str">
            <v>Anden 1-9-POLIZA ESTABILIDAD ACTIVA</v>
          </cell>
          <cell r="AV9641" t="str">
            <v>sc</v>
          </cell>
        </row>
        <row r="9642">
          <cell r="AP9642">
            <v>24123743</v>
          </cell>
          <cell r="AQ9642">
            <v>3000820</v>
          </cell>
          <cell r="AR9642" t="str">
            <v>sd</v>
          </cell>
          <cell r="AS9642">
            <v>43499</v>
          </cell>
          <cell r="AT9642" t="str">
            <v>-POLIZA ESTABILIDAD ACTIVA</v>
          </cell>
          <cell r="AV9642" t="str">
            <v>sc</v>
          </cell>
        </row>
        <row r="9643">
          <cell r="AP9643">
            <v>519325</v>
          </cell>
          <cell r="AQ9643">
            <v>12000516</v>
          </cell>
          <cell r="AR9643" t="str">
            <v>sd</v>
          </cell>
          <cell r="AS9643">
            <v>44250</v>
          </cell>
          <cell r="AT9643" t="str">
            <v>-POLIZA ESTABILIDAD ACTIVA</v>
          </cell>
          <cell r="AV9643" t="str">
            <v>sc</v>
          </cell>
        </row>
        <row r="9644">
          <cell r="AP9644">
            <v>903817</v>
          </cell>
          <cell r="AQ9644">
            <v>12002271</v>
          </cell>
          <cell r="AR9644" t="str">
            <v>sd</v>
          </cell>
          <cell r="AS9644">
            <v>44250</v>
          </cell>
          <cell r="AT9644" t="str">
            <v>-POLIZA ESTABILIDAD ACTIVA</v>
          </cell>
          <cell r="AV9644" t="str">
            <v>sc</v>
          </cell>
        </row>
        <row r="9645">
          <cell r="AP9645">
            <v>91018866</v>
          </cell>
          <cell r="AQ9645">
            <v>50006983</v>
          </cell>
          <cell r="AR9645" t="str">
            <v>sd</v>
          </cell>
          <cell r="AS9645">
            <v>42978</v>
          </cell>
          <cell r="AT9645" t="str">
            <v>Anden1 Calzada10-2-4-6 Ciclo8 Sep3-5-7-9-POLIZA ESTABILIDAD ACTIVA</v>
          </cell>
          <cell r="AV9645" t="str">
            <v>sc</v>
          </cell>
        </row>
        <row r="9646">
          <cell r="AP9646">
            <v>531266</v>
          </cell>
          <cell r="AQ9646">
            <v>1001776</v>
          </cell>
          <cell r="AR9646" t="str">
            <v>sd</v>
          </cell>
          <cell r="AS9646">
            <v>43412</v>
          </cell>
          <cell r="AT9646" t="str">
            <v>Anden 1-7 Calzada 2-4 Separador 3-5 Cicloruta 6-POLIZA ESTABILIDAD ACTIVA</v>
          </cell>
          <cell r="AV9646" t="str">
            <v>sc</v>
          </cell>
        </row>
        <row r="9647">
          <cell r="AP9647">
            <v>505682</v>
          </cell>
          <cell r="AQ9647">
            <v>1003366</v>
          </cell>
          <cell r="AR9647" t="str">
            <v>sd</v>
          </cell>
          <cell r="AS9647">
            <v>42946</v>
          </cell>
          <cell r="AT9647" t="str">
            <v>Calzada12-POLIZA ESTABILIDAD ACTIVA</v>
          </cell>
          <cell r="AV9647" t="str">
            <v>sc</v>
          </cell>
        </row>
        <row r="9648">
          <cell r="AP9648">
            <v>505682</v>
          </cell>
          <cell r="AQ9648">
            <v>1003366</v>
          </cell>
          <cell r="AR9648" t="str">
            <v>sd</v>
          </cell>
          <cell r="AS9648">
            <v>44250</v>
          </cell>
          <cell r="AT9648" t="str">
            <v>-POLIZA ESTABILIDAD ACTIVA</v>
          </cell>
          <cell r="AV9648" t="str">
            <v>sc</v>
          </cell>
        </row>
        <row r="9649">
          <cell r="AP9649">
            <v>902697</v>
          </cell>
          <cell r="AQ9649">
            <v>13000709</v>
          </cell>
          <cell r="AR9649" t="str">
            <v>sd</v>
          </cell>
          <cell r="AS9649">
            <v>42949</v>
          </cell>
          <cell r="AT9649" t="str">
            <v>Anden13 Ciclo14-POLIZA ESTABILIDAD ACTIVA</v>
          </cell>
          <cell r="AV9649" t="str">
            <v>sc</v>
          </cell>
        </row>
        <row r="9650">
          <cell r="AP9650">
            <v>902697</v>
          </cell>
          <cell r="AQ9650">
            <v>13000709</v>
          </cell>
          <cell r="AR9650" t="str">
            <v>sd</v>
          </cell>
          <cell r="AS9650">
            <v>44250</v>
          </cell>
          <cell r="AT9650" t="str">
            <v>-POLIZA ESTABILIDAD ACTIVA</v>
          </cell>
          <cell r="AV9650" t="str">
            <v>sc</v>
          </cell>
        </row>
        <row r="9651">
          <cell r="AP9651">
            <v>601813</v>
          </cell>
          <cell r="AQ9651">
            <v>7005429</v>
          </cell>
          <cell r="AR9651" t="str">
            <v>sd</v>
          </cell>
          <cell r="AS9651">
            <v>44048</v>
          </cell>
          <cell r="AT9651" t="str">
            <v>Calzada 2-4-6-POLIZA ESTABILIDAD ACTIVA</v>
          </cell>
          <cell r="AV9651" t="str">
            <v>sc</v>
          </cell>
        </row>
        <row r="9652">
          <cell r="AP9652">
            <v>91015544</v>
          </cell>
          <cell r="AQ9652">
            <v>5007177</v>
          </cell>
          <cell r="AR9652" t="str">
            <v>sd</v>
          </cell>
          <cell r="AS9652">
            <v>42733</v>
          </cell>
          <cell r="AT9652" t="str">
            <v>Anden1-5 Calzada2-4 Sep3-POLIZA ESTABILIDAD ACTIVA</v>
          </cell>
          <cell r="AV9652" t="str">
            <v>sc</v>
          </cell>
        </row>
        <row r="9653">
          <cell r="AP9653">
            <v>603437</v>
          </cell>
          <cell r="AQ9653">
            <v>9002894</v>
          </cell>
          <cell r="AR9653" t="str">
            <v>sd</v>
          </cell>
          <cell r="AS9653">
            <v>43748</v>
          </cell>
          <cell r="AT9653" t="str">
            <v>Anden 5-POLIZA ESTABILIDAD ACTIVA</v>
          </cell>
          <cell r="AV9653" t="str">
            <v>sc</v>
          </cell>
        </row>
        <row r="9654">
          <cell r="AP9654">
            <v>24120182</v>
          </cell>
          <cell r="AQ9654">
            <v>3000569</v>
          </cell>
          <cell r="AR9654" t="str">
            <v>sd</v>
          </cell>
          <cell r="AS9654">
            <v>43499</v>
          </cell>
          <cell r="AT9654" t="str">
            <v>-POLIZA ESTABILIDAD ACTIVA</v>
          </cell>
          <cell r="AV9654" t="str">
            <v>sc</v>
          </cell>
        </row>
        <row r="9655">
          <cell r="AP9655">
            <v>902710</v>
          </cell>
          <cell r="AQ9655">
            <v>13000761</v>
          </cell>
          <cell r="AR9655" t="str">
            <v>sd</v>
          </cell>
          <cell r="AS9655">
            <v>44250</v>
          </cell>
          <cell r="AT9655" t="str">
            <v>-POLIZA ESTABILIDAD ACTIVA</v>
          </cell>
          <cell r="AV9655" t="str">
            <v>sc</v>
          </cell>
        </row>
        <row r="9656">
          <cell r="AP9656">
            <v>902710</v>
          </cell>
          <cell r="AQ9656">
            <v>13000761</v>
          </cell>
          <cell r="AR9656" t="str">
            <v>sd</v>
          </cell>
          <cell r="AS9656">
            <v>42949</v>
          </cell>
          <cell r="AT9656" t="str">
            <v>Anden13 Ciclo14-POLIZA ESTABILIDAD ACTIVA</v>
          </cell>
          <cell r="AV9656" t="str">
            <v>sc</v>
          </cell>
        </row>
        <row r="9657">
          <cell r="AP9657">
            <v>24122934</v>
          </cell>
          <cell r="AQ9657">
            <v>50007096</v>
          </cell>
          <cell r="AR9657" t="str">
            <v>sd</v>
          </cell>
          <cell r="AS9657">
            <v>43797</v>
          </cell>
          <cell r="AT9657" t="str">
            <v>Calzada 6-8-POLIZA ESTABILIDAD ACTIVA</v>
          </cell>
          <cell r="AV9657" t="str">
            <v>sc</v>
          </cell>
        </row>
        <row r="9658">
          <cell r="AP9658">
            <v>529200</v>
          </cell>
          <cell r="AQ9658">
            <v>8002993</v>
          </cell>
          <cell r="AR9658" t="str">
            <v>sd</v>
          </cell>
          <cell r="AS9658">
            <v>44099</v>
          </cell>
          <cell r="AT9658" t="str">
            <v>Calzada 2-4-6-POLIZA ESTABILIDAD Y CALIDAD ACTIVA</v>
          </cell>
          <cell r="AV9658" t="str">
            <v>sc</v>
          </cell>
        </row>
        <row r="9659">
          <cell r="AP9659">
            <v>91016420</v>
          </cell>
          <cell r="AQ9659">
            <v>18002178</v>
          </cell>
          <cell r="AR9659" t="str">
            <v>sd</v>
          </cell>
          <cell r="AS9659">
            <v>42999</v>
          </cell>
          <cell r="AT9659" t="str">
            <v>Anden1-11-3 Calzada10-4-6-8 Ciclo2 Sep5-7-9-POLIZA ESTABILIDAD ACTIVA</v>
          </cell>
          <cell r="AV9659" t="str">
            <v>sc</v>
          </cell>
        </row>
        <row r="9660">
          <cell r="AP9660">
            <v>903122</v>
          </cell>
          <cell r="AQ9660">
            <v>50008284</v>
          </cell>
          <cell r="AR9660" t="str">
            <v>sd</v>
          </cell>
          <cell r="AS9660">
            <v>44250</v>
          </cell>
          <cell r="AT9660" t="str">
            <v>-POLIZA ESTABILIDAD ACTIVA</v>
          </cell>
          <cell r="AV9660" t="str">
            <v>sc</v>
          </cell>
        </row>
        <row r="9661">
          <cell r="AP9661">
            <v>506424</v>
          </cell>
          <cell r="AQ9661">
            <v>1003895</v>
          </cell>
          <cell r="AR9661" t="str">
            <v>sd</v>
          </cell>
          <cell r="AS9661">
            <v>43577</v>
          </cell>
          <cell r="AT9661" t="str">
            <v>Calzad a16-POLIZA ESTABILIDAD ACTIVA</v>
          </cell>
          <cell r="AV9661" t="str">
            <v>sc</v>
          </cell>
        </row>
        <row r="9662">
          <cell r="AP9662">
            <v>506424</v>
          </cell>
          <cell r="AQ9662">
            <v>1003895</v>
          </cell>
          <cell r="AR9662" t="str">
            <v>sd</v>
          </cell>
          <cell r="AS9662">
            <v>44250</v>
          </cell>
          <cell r="AT9662" t="str">
            <v>-POLIZA ESTABILIDAD ACTIVA</v>
          </cell>
          <cell r="AV9662" t="str">
            <v>sc</v>
          </cell>
        </row>
        <row r="9663">
          <cell r="AP9663">
            <v>506424</v>
          </cell>
          <cell r="AQ9663">
            <v>1003895</v>
          </cell>
          <cell r="AR9663" t="str">
            <v>sd</v>
          </cell>
          <cell r="AS9663">
            <v>42946</v>
          </cell>
          <cell r="AT9663" t="str">
            <v>Calzada10-POLIZA ESTABILIDAD ACTIVA</v>
          </cell>
          <cell r="AV9663" t="str">
            <v>sc</v>
          </cell>
        </row>
        <row r="9664">
          <cell r="AP9664">
            <v>506424</v>
          </cell>
          <cell r="AQ9664">
            <v>1003895</v>
          </cell>
          <cell r="AR9664" t="str">
            <v>sd</v>
          </cell>
          <cell r="AS9664">
            <v>43577</v>
          </cell>
          <cell r="AT9664" t="str">
            <v>Calzad a16-POLIZA ESTABILIDAD ACTIVA</v>
          </cell>
          <cell r="AV9664" t="str">
            <v>sc</v>
          </cell>
        </row>
        <row r="9665">
          <cell r="AP9665">
            <v>506424</v>
          </cell>
          <cell r="AQ9665">
            <v>1003895</v>
          </cell>
          <cell r="AR9665" t="str">
            <v>sd</v>
          </cell>
          <cell r="AS9665">
            <v>43797</v>
          </cell>
          <cell r="AT9665" t="str">
            <v>Calzada 2-4-POLIZA ESTABILIDAD ACTIVA</v>
          </cell>
          <cell r="AV9665" t="str">
            <v>sc</v>
          </cell>
        </row>
        <row r="9666">
          <cell r="AP9666">
            <v>24123588</v>
          </cell>
          <cell r="AQ9666">
            <v>14001794</v>
          </cell>
          <cell r="AR9666" t="str">
            <v>sd</v>
          </cell>
          <cell r="AS9666">
            <v>44053</v>
          </cell>
          <cell r="AT9666" t="str">
            <v>Puente 1-POLIZA ESTABILIDAD ACTIVA</v>
          </cell>
          <cell r="AV9666" t="str">
            <v>sc</v>
          </cell>
        </row>
        <row r="9667">
          <cell r="AP9667">
            <v>24122483</v>
          </cell>
          <cell r="AQ9667">
            <v>50006731</v>
          </cell>
          <cell r="AR9667" t="str">
            <v>sd</v>
          </cell>
          <cell r="AS9667">
            <v>44099</v>
          </cell>
          <cell r="AT9667" t="str">
            <v>Calzada 2-6-POLIZA ESTABILIDAD Y CALIDAD ACTIVA</v>
          </cell>
          <cell r="AV9667" t="str">
            <v>sc</v>
          </cell>
        </row>
        <row r="9668">
          <cell r="AP9668">
            <v>902931</v>
          </cell>
          <cell r="AQ9668">
            <v>50008507</v>
          </cell>
          <cell r="AR9668" t="str">
            <v>sd</v>
          </cell>
          <cell r="AS9668">
            <v>44018</v>
          </cell>
          <cell r="AT9668" t="str">
            <v>Calzada 8-POLIZA ESTABILIDAD ACTIVA</v>
          </cell>
          <cell r="AV9668" t="str">
            <v>sc</v>
          </cell>
        </row>
        <row r="9669">
          <cell r="AP9669">
            <v>902931</v>
          </cell>
          <cell r="AQ9669">
            <v>50008507</v>
          </cell>
          <cell r="AR9669" t="str">
            <v>sd</v>
          </cell>
          <cell r="AS9669">
            <v>44250</v>
          </cell>
          <cell r="AT9669" t="str">
            <v>-POLIZA ESTABILIDAD ACTIVA</v>
          </cell>
          <cell r="AV9669" t="str">
            <v>sc</v>
          </cell>
        </row>
        <row r="9670">
          <cell r="AP9670">
            <v>505944</v>
          </cell>
          <cell r="AQ9670">
            <v>1002070</v>
          </cell>
          <cell r="AR9670" t="str">
            <v>sd</v>
          </cell>
          <cell r="AS9670">
            <v>44250</v>
          </cell>
          <cell r="AT9670" t="str">
            <v>-POLIZA ESTABILIDAD ACTIVA</v>
          </cell>
          <cell r="AV9670" t="str">
            <v>sc</v>
          </cell>
        </row>
        <row r="9671">
          <cell r="AP9671">
            <v>24121697</v>
          </cell>
          <cell r="AQ9671">
            <v>50002316</v>
          </cell>
          <cell r="AR9671" t="str">
            <v>sd</v>
          </cell>
          <cell r="AS9671">
            <v>44250</v>
          </cell>
          <cell r="AT9671" t="str">
            <v>-POLIZA ESTABILIDAD ACTIVA</v>
          </cell>
          <cell r="AV9671" t="str">
            <v>sc</v>
          </cell>
        </row>
        <row r="9672">
          <cell r="AP9672">
            <v>24121697</v>
          </cell>
          <cell r="AQ9672">
            <v>50002316</v>
          </cell>
          <cell r="AR9672" t="str">
            <v>sd</v>
          </cell>
          <cell r="AS9672">
            <v>44250</v>
          </cell>
          <cell r="AT9672" t="str">
            <v>-POLIZA ESTABILIDAD ACTIVA</v>
          </cell>
          <cell r="AV9672" t="str">
            <v>sc</v>
          </cell>
        </row>
        <row r="9673">
          <cell r="AP9673">
            <v>91025185</v>
          </cell>
          <cell r="AQ9673">
            <v>7001488</v>
          </cell>
          <cell r="AR9673" t="str">
            <v>sd</v>
          </cell>
          <cell r="AS9673">
            <v>44466</v>
          </cell>
          <cell r="AT9673" t="str">
            <v>-POLIZA ESTABILIDAD ACTIVA</v>
          </cell>
          <cell r="AV9673" t="str">
            <v>VIABLE</v>
          </cell>
        </row>
        <row r="9674">
          <cell r="AP9674">
            <v>164436</v>
          </cell>
          <cell r="AQ9674">
            <v>10003584</v>
          </cell>
          <cell r="AR9674" t="str">
            <v>sd</v>
          </cell>
          <cell r="AS9674">
            <v>44119</v>
          </cell>
          <cell r="AT9674" t="str">
            <v>Calzada 2-4-POLIZA ESTABILIDAD ACTIVA</v>
          </cell>
          <cell r="AV9674" t="str">
            <v>sc</v>
          </cell>
        </row>
        <row r="9675">
          <cell r="AP9675">
            <v>507832</v>
          </cell>
          <cell r="AQ9675">
            <v>1001377</v>
          </cell>
          <cell r="AR9675" t="str">
            <v>sd</v>
          </cell>
          <cell r="AS9675">
            <v>44250</v>
          </cell>
          <cell r="AT9675" t="str">
            <v>-POLIZA ESTABILIDAD ACTIVA</v>
          </cell>
          <cell r="AV9675" t="str">
            <v>sc</v>
          </cell>
        </row>
        <row r="9676">
          <cell r="AP9676">
            <v>506428</v>
          </cell>
          <cell r="AQ9676">
            <v>1003895</v>
          </cell>
          <cell r="AR9676" t="str">
            <v>sd</v>
          </cell>
          <cell r="AS9676">
            <v>43577</v>
          </cell>
          <cell r="AT9676" t="str">
            <v>Calzad a16-POLIZA ESTABILIDAD ACTIVA</v>
          </cell>
          <cell r="AV9676" t="str">
            <v>sc</v>
          </cell>
        </row>
        <row r="9677">
          <cell r="AP9677">
            <v>506428</v>
          </cell>
          <cell r="AQ9677">
            <v>1003895</v>
          </cell>
          <cell r="AR9677" t="str">
            <v>sd</v>
          </cell>
          <cell r="AS9677">
            <v>44250</v>
          </cell>
          <cell r="AT9677" t="str">
            <v>-POLIZA ESTABILIDAD ACTIVA</v>
          </cell>
          <cell r="AV9677" t="str">
            <v>sc</v>
          </cell>
        </row>
        <row r="9678">
          <cell r="AP9678">
            <v>506428</v>
          </cell>
          <cell r="AQ9678">
            <v>1003895</v>
          </cell>
          <cell r="AR9678" t="str">
            <v>sd</v>
          </cell>
          <cell r="AS9678">
            <v>42946</v>
          </cell>
          <cell r="AT9678" t="str">
            <v>Calzada10-POLIZA ESTABILIDAD ACTIVA</v>
          </cell>
          <cell r="AV9678" t="str">
            <v>sc</v>
          </cell>
        </row>
        <row r="9679">
          <cell r="AP9679">
            <v>506428</v>
          </cell>
          <cell r="AQ9679">
            <v>1003895</v>
          </cell>
          <cell r="AR9679" t="str">
            <v>sd</v>
          </cell>
          <cell r="AS9679">
            <v>43577</v>
          </cell>
          <cell r="AT9679" t="str">
            <v>Calzad a16-POLIZA ESTABILIDAD ACTIVA</v>
          </cell>
          <cell r="AV9679" t="str">
            <v>sc</v>
          </cell>
        </row>
        <row r="9680">
          <cell r="AP9680">
            <v>506428</v>
          </cell>
          <cell r="AQ9680">
            <v>1003895</v>
          </cell>
          <cell r="AR9680" t="str">
            <v>sd</v>
          </cell>
          <cell r="AS9680">
            <v>43797</v>
          </cell>
          <cell r="AT9680" t="str">
            <v>Calzada 2-4-POLIZA ESTABILIDAD ACTIVA</v>
          </cell>
          <cell r="AV9680" t="str">
            <v>sc</v>
          </cell>
        </row>
        <row r="9681">
          <cell r="AP9681">
            <v>24122327</v>
          </cell>
          <cell r="AQ9681">
            <v>50006513</v>
          </cell>
          <cell r="AR9681" t="str">
            <v>sd</v>
          </cell>
          <cell r="AS9681">
            <v>44099</v>
          </cell>
          <cell r="AT9681" t="str">
            <v>Calzada 2-4-6-POLIZA ESTABILIDAD Y CALIDAD ACTIVA</v>
          </cell>
          <cell r="AV9681" t="str">
            <v>sc</v>
          </cell>
        </row>
        <row r="9682">
          <cell r="AP9682">
            <v>903882</v>
          </cell>
          <cell r="AQ9682">
            <v>12002613</v>
          </cell>
          <cell r="AR9682" t="str">
            <v>sd</v>
          </cell>
          <cell r="AS9682">
            <v>44250</v>
          </cell>
          <cell r="AT9682" t="str">
            <v>-POLIZA ESTABILIDAD ACTIVA</v>
          </cell>
          <cell r="AV9682" t="str">
            <v>sc</v>
          </cell>
        </row>
        <row r="9683">
          <cell r="AP9683">
            <v>903882</v>
          </cell>
          <cell r="AQ9683">
            <v>12002613</v>
          </cell>
          <cell r="AR9683" t="str">
            <v>sd</v>
          </cell>
          <cell r="AS9683">
            <v>44250</v>
          </cell>
          <cell r="AT9683" t="str">
            <v>-POLIZA ESTABILIDAD ACTIVA</v>
          </cell>
          <cell r="AV9683" t="str">
            <v>sc</v>
          </cell>
        </row>
        <row r="9684">
          <cell r="AP9684">
            <v>24122694</v>
          </cell>
          <cell r="AQ9684">
            <v>50006938</v>
          </cell>
          <cell r="AR9684" t="str">
            <v>sd</v>
          </cell>
          <cell r="AS9684">
            <v>44250</v>
          </cell>
          <cell r="AT9684" t="str">
            <v>-POLIZA ESTABILIDAD ACTIVA</v>
          </cell>
          <cell r="AV9684" t="str">
            <v>sc</v>
          </cell>
        </row>
        <row r="9685">
          <cell r="AP9685">
            <v>181508</v>
          </cell>
          <cell r="AQ9685">
            <v>13001804</v>
          </cell>
          <cell r="AR9685" t="str">
            <v>sd</v>
          </cell>
          <cell r="AS9685">
            <v>43745</v>
          </cell>
          <cell r="AT9685" t="str">
            <v>Calzada 2, Calzada 4, Calzada 6-POLIZA ESTABILIDAD ACTIVA</v>
          </cell>
          <cell r="AV9685" t="str">
            <v>sc</v>
          </cell>
        </row>
        <row r="9686">
          <cell r="AP9686">
            <v>297531</v>
          </cell>
          <cell r="AQ9686">
            <v>5003457</v>
          </cell>
          <cell r="AR9686" t="str">
            <v>sd</v>
          </cell>
          <cell r="AS9686">
            <v>42912</v>
          </cell>
          <cell r="AT9686" t="str">
            <v>Calzada2-POLIZA ESTABILIDAD ACTIVA</v>
          </cell>
          <cell r="AV9686" t="str">
            <v>sc</v>
          </cell>
        </row>
        <row r="9687">
          <cell r="AP9687">
            <v>472639</v>
          </cell>
          <cell r="AQ9687">
            <v>14001677</v>
          </cell>
          <cell r="AR9687" t="str">
            <v>sd</v>
          </cell>
          <cell r="AS9687">
            <v>42999</v>
          </cell>
          <cell r="AT9687" t="str">
            <v>Anden1-3-POLIZA ESTABILIDAD ACTIVA</v>
          </cell>
          <cell r="AV9687" t="str">
            <v>sc</v>
          </cell>
        </row>
        <row r="9688">
          <cell r="AP9688">
            <v>506435</v>
          </cell>
          <cell r="AQ9688">
            <v>1003859</v>
          </cell>
          <cell r="AR9688" t="str">
            <v>sd</v>
          </cell>
          <cell r="AS9688">
            <v>43797</v>
          </cell>
          <cell r="AT9688" t="str">
            <v>Calzada 4, Puente 19-POLIZA ESTABILIDAD ACTIVA</v>
          </cell>
          <cell r="AV9688" t="str">
            <v>sc</v>
          </cell>
        </row>
        <row r="9689">
          <cell r="AP9689">
            <v>506435</v>
          </cell>
          <cell r="AQ9689">
            <v>1003859</v>
          </cell>
          <cell r="AR9689" t="str">
            <v>sd</v>
          </cell>
          <cell r="AS9689">
            <v>42946</v>
          </cell>
          <cell r="AT9689" t="str">
            <v>Calzada10-8-POLIZA ESTABILIDAD ACTIVA</v>
          </cell>
          <cell r="AV9689" t="str">
            <v>sc</v>
          </cell>
        </row>
        <row r="9690">
          <cell r="AP9690">
            <v>506435</v>
          </cell>
          <cell r="AQ9690">
            <v>1003859</v>
          </cell>
          <cell r="AR9690" t="str">
            <v>sd</v>
          </cell>
          <cell r="AS9690">
            <v>44250</v>
          </cell>
          <cell r="AT9690" t="str">
            <v>-POLIZA ESTABILIDAD ACTIVA</v>
          </cell>
          <cell r="AV9690" t="str">
            <v>sc</v>
          </cell>
        </row>
        <row r="9691">
          <cell r="AP9691">
            <v>24123159</v>
          </cell>
          <cell r="AQ9691">
            <v>50007305</v>
          </cell>
          <cell r="AR9691" t="str">
            <v>sd</v>
          </cell>
          <cell r="AS9691">
            <v>44250</v>
          </cell>
          <cell r="AT9691" t="str">
            <v>-POLIZA ESTABILIDAD ACTIVA</v>
          </cell>
          <cell r="AV9691" t="str">
            <v>sc</v>
          </cell>
        </row>
        <row r="9692">
          <cell r="AP9692">
            <v>511384</v>
          </cell>
          <cell r="AQ9692">
            <v>8008308</v>
          </cell>
          <cell r="AR9692" t="str">
            <v>sd</v>
          </cell>
          <cell r="AS9692">
            <v>44048</v>
          </cell>
          <cell r="AT9692" t="str">
            <v>Calzada 2-4-POLIZA ESTABILIDAD ACTIVA</v>
          </cell>
          <cell r="AV9692" t="str">
            <v>sc</v>
          </cell>
        </row>
        <row r="9693">
          <cell r="AP9693">
            <v>903617</v>
          </cell>
          <cell r="AQ9693">
            <v>12000761</v>
          </cell>
          <cell r="AR9693" t="str">
            <v>sd</v>
          </cell>
          <cell r="AS9693">
            <v>44250</v>
          </cell>
          <cell r="AT9693" t="str">
            <v>-POLIZA ESTABILIDAD ACTIVA</v>
          </cell>
          <cell r="AV9693" t="str">
            <v>sc</v>
          </cell>
        </row>
        <row r="9694">
          <cell r="AP9694">
            <v>24123483</v>
          </cell>
          <cell r="AQ9694">
            <v>50008281</v>
          </cell>
          <cell r="AR9694" t="str">
            <v>sd</v>
          </cell>
          <cell r="AS9694">
            <v>43555</v>
          </cell>
          <cell r="AT9694" t="str">
            <v>Ponton1-POLIZA ESTABILIDAD ACTIVA</v>
          </cell>
          <cell r="AV9694" t="str">
            <v>sc</v>
          </cell>
        </row>
        <row r="9695">
          <cell r="AP9695">
            <v>91012368</v>
          </cell>
          <cell r="AQ9695">
            <v>13002374</v>
          </cell>
          <cell r="AR9695" t="str">
            <v>sd</v>
          </cell>
          <cell r="AS9695">
            <v>43499</v>
          </cell>
          <cell r="AT9695" t="str">
            <v>-POLIZA ESTABILIDAD ACTIVA</v>
          </cell>
          <cell r="AV9695" t="str">
            <v>sc</v>
          </cell>
        </row>
        <row r="9696">
          <cell r="AP9696">
            <v>91010492</v>
          </cell>
          <cell r="AQ9696">
            <v>7005632</v>
          </cell>
          <cell r="AR9696" t="str">
            <v>sd</v>
          </cell>
          <cell r="AS9696">
            <v>42962</v>
          </cell>
          <cell r="AT9696" t="str">
            <v>Calzada2-POLIZA ESTABILIDAD ACTIVA</v>
          </cell>
          <cell r="AV9696" t="str">
            <v>sc</v>
          </cell>
        </row>
        <row r="9697">
          <cell r="AP9697">
            <v>516119</v>
          </cell>
          <cell r="AQ9697">
            <v>2002254</v>
          </cell>
          <cell r="AR9697" t="str">
            <v>sd</v>
          </cell>
          <cell r="AS9697">
            <v>43566</v>
          </cell>
          <cell r="AT9697" t="str">
            <v>Anden 1 Calzada 2 Puente 12-POLIZA ESTABILIDAD ACTIVA</v>
          </cell>
          <cell r="AV9697" t="str">
            <v>sc</v>
          </cell>
        </row>
        <row r="9698">
          <cell r="AP9698">
            <v>91011270</v>
          </cell>
          <cell r="AQ9698">
            <v>3000817</v>
          </cell>
          <cell r="AR9698" t="str">
            <v>sd</v>
          </cell>
          <cell r="AS9698">
            <v>42999</v>
          </cell>
          <cell r="AT9698" t="str">
            <v>Anden1-9 Calzada2-4-6-8 Sep3-5-7-POLIZA ESTABILIDAD ACTIVA</v>
          </cell>
          <cell r="AV9698" t="str">
            <v>sc</v>
          </cell>
        </row>
        <row r="9699">
          <cell r="AP9699">
            <v>91011983</v>
          </cell>
          <cell r="AQ9699">
            <v>50009136</v>
          </cell>
          <cell r="AR9699" t="str">
            <v>sd</v>
          </cell>
          <cell r="AS9699">
            <v>44377</v>
          </cell>
          <cell r="AT9699" t="str">
            <v>Anden 5 Calzada 2-4 Separador 3-POLIZA ESTABILIDAD ACTIVA</v>
          </cell>
          <cell r="AV9699" t="str">
            <v>sc</v>
          </cell>
        </row>
        <row r="9700">
          <cell r="AP9700">
            <v>509446</v>
          </cell>
          <cell r="AQ9700">
            <v>3002250</v>
          </cell>
          <cell r="AR9700" t="str">
            <v>sd</v>
          </cell>
          <cell r="AS9700">
            <v>43499</v>
          </cell>
          <cell r="AT9700" t="str">
            <v>-POLIZA ESTABILIDAD ACTIVA</v>
          </cell>
          <cell r="AV9700" t="str">
            <v>sc</v>
          </cell>
        </row>
        <row r="9701">
          <cell r="AP9701">
            <v>212065</v>
          </cell>
          <cell r="AQ9701">
            <v>4005649</v>
          </cell>
          <cell r="AR9701" t="str">
            <v>sd</v>
          </cell>
          <cell r="AS9701">
            <v>43523</v>
          </cell>
          <cell r="AT9701" t="str">
            <v>Calzada2-POLIZA ESTABILIDAD ACTIVA</v>
          </cell>
          <cell r="AV9701" t="str">
            <v>sc</v>
          </cell>
        </row>
        <row r="9702">
          <cell r="AP9702">
            <v>24123746</v>
          </cell>
          <cell r="AQ9702">
            <v>3000826</v>
          </cell>
          <cell r="AR9702" t="str">
            <v>sd</v>
          </cell>
          <cell r="AS9702">
            <v>42999</v>
          </cell>
          <cell r="AT9702" t="str">
            <v>Anden1-9 Calzada2-4-6-8 Sep3-5-7-POLIZA ESTABILIDAD ACTIVA</v>
          </cell>
          <cell r="AV9702" t="str">
            <v>sc</v>
          </cell>
        </row>
        <row r="9703">
          <cell r="AP9703">
            <v>24119960</v>
          </cell>
          <cell r="AQ9703">
            <v>8003671</v>
          </cell>
          <cell r="AR9703" t="str">
            <v>sd</v>
          </cell>
          <cell r="AS9703">
            <v>44099</v>
          </cell>
          <cell r="AT9703" t="str">
            <v>Calzada 2-8-POLIZA ESTABILIDAD Y CALIDAD ACTIVA</v>
          </cell>
          <cell r="AV9703" t="str">
            <v>sc</v>
          </cell>
        </row>
        <row r="9704">
          <cell r="AP9704">
            <v>24120759</v>
          </cell>
          <cell r="AQ9704">
            <v>12000516</v>
          </cell>
          <cell r="AR9704" t="str">
            <v>sd</v>
          </cell>
          <cell r="AS9704">
            <v>44250</v>
          </cell>
          <cell r="AT9704" t="str">
            <v>-POLIZA ESTABILIDAD ACTIVA</v>
          </cell>
          <cell r="AV9704" t="str">
            <v>sc</v>
          </cell>
        </row>
        <row r="9705">
          <cell r="AP9705">
            <v>24121042</v>
          </cell>
          <cell r="AQ9705">
            <v>14000398</v>
          </cell>
          <cell r="AR9705" t="str">
            <v>sd</v>
          </cell>
          <cell r="AS9705">
            <v>44018</v>
          </cell>
          <cell r="AT9705" t="str">
            <v>Puente 12-POLIZA ESTABILIDAD ACTIVA</v>
          </cell>
          <cell r="AV9705" t="str">
            <v>sc</v>
          </cell>
        </row>
        <row r="9706">
          <cell r="AP9706">
            <v>24121042</v>
          </cell>
          <cell r="AQ9706">
            <v>14000398</v>
          </cell>
          <cell r="AR9706" t="str">
            <v>sd</v>
          </cell>
          <cell r="AS9706">
            <v>44250</v>
          </cell>
          <cell r="AT9706" t="str">
            <v>-POLIZA ESTABILIDAD ACTIVA</v>
          </cell>
          <cell r="AV9706" t="str">
            <v>sc</v>
          </cell>
        </row>
        <row r="9707">
          <cell r="AP9707">
            <v>91011857</v>
          </cell>
          <cell r="AQ9707">
            <v>11005096</v>
          </cell>
          <cell r="AR9707" t="str">
            <v>sd</v>
          </cell>
          <cell r="AS9707">
            <v>43808</v>
          </cell>
          <cell r="AT9707" t="str">
            <v>Anden 1-3 Cicloruta 2 Calzada 4-POLIZA ESTABILIDAD ACTIVA</v>
          </cell>
          <cell r="AV9707" t="str">
            <v>sc</v>
          </cell>
        </row>
        <row r="9708">
          <cell r="AP9708">
            <v>24120670</v>
          </cell>
          <cell r="AQ9708">
            <v>11012440</v>
          </cell>
          <cell r="AR9708" t="str">
            <v>sd</v>
          </cell>
          <cell r="AS9708">
            <v>44096</v>
          </cell>
          <cell r="AT9708" t="str">
            <v>Anden 1-9-POLIZA ESTABILIDAD ACTIVA</v>
          </cell>
          <cell r="AV9708" t="str">
            <v>sc</v>
          </cell>
        </row>
        <row r="9709">
          <cell r="AP9709">
            <v>24121510</v>
          </cell>
          <cell r="AQ9709">
            <v>19000004</v>
          </cell>
          <cell r="AR9709" t="str">
            <v>sd</v>
          </cell>
          <cell r="AS9709">
            <v>44187</v>
          </cell>
          <cell r="AT9709" t="str">
            <v>Separador 3 Anden 9-POLIZA ESTABILIDAD ACTIVA</v>
          </cell>
          <cell r="AV9709" t="str">
            <v>sc</v>
          </cell>
        </row>
        <row r="9710">
          <cell r="AP9710">
            <v>91010475</v>
          </cell>
          <cell r="AQ9710">
            <v>19000003</v>
          </cell>
          <cell r="AR9710" t="str">
            <v>sd</v>
          </cell>
          <cell r="AS9710">
            <v>44187</v>
          </cell>
          <cell r="AT9710" t="str">
            <v>Puente 12-POLIZA ESTABILIDAD ACTIVA</v>
          </cell>
          <cell r="AV9710" t="str">
            <v>sc</v>
          </cell>
        </row>
        <row r="9711">
          <cell r="AP9711">
            <v>91010475</v>
          </cell>
          <cell r="AQ9711">
            <v>19000003</v>
          </cell>
          <cell r="AR9711" t="str">
            <v>sd</v>
          </cell>
          <cell r="AS9711">
            <v>44018</v>
          </cell>
          <cell r="AT9711" t="str">
            <v>Puente 12-POLIZA ESTABILIDAD ACTIVA</v>
          </cell>
          <cell r="AV9711" t="str">
            <v>sc</v>
          </cell>
        </row>
        <row r="9712">
          <cell r="AP9712">
            <v>24123766</v>
          </cell>
          <cell r="AQ9712">
            <v>3001099</v>
          </cell>
          <cell r="AR9712" t="str">
            <v>sd</v>
          </cell>
          <cell r="AS9712">
            <v>42999</v>
          </cell>
          <cell r="AT9712" t="str">
            <v>Anden1-11-9 Calzada2-4-6-8 Ciclo10 Sep3-5-7-POLIZA ESTABILIDAD ACTIVA</v>
          </cell>
          <cell r="AV9712" t="str">
            <v>sc</v>
          </cell>
        </row>
        <row r="9713">
          <cell r="AP9713">
            <v>24120851</v>
          </cell>
          <cell r="AQ9713">
            <v>13000519</v>
          </cell>
          <cell r="AR9713" t="str">
            <v>sd</v>
          </cell>
          <cell r="AS9713">
            <v>44250</v>
          </cell>
          <cell r="AT9713" t="str">
            <v>-POLIZA ESTABILIDAD ACTIVA</v>
          </cell>
          <cell r="AV9713" t="str">
            <v>sc</v>
          </cell>
        </row>
        <row r="9714">
          <cell r="AP9714">
            <v>91018890</v>
          </cell>
          <cell r="AQ9714">
            <v>9001036</v>
          </cell>
          <cell r="AR9714" t="str">
            <v>sd</v>
          </cell>
          <cell r="AS9714">
            <v>42978</v>
          </cell>
          <cell r="AT9714" t="str">
            <v>Anden1-11 Calzada10-2-4-8 Ciclo6 Sep3-5-7-9-POLIZA ESTABILIDAD ACTIVA</v>
          </cell>
          <cell r="AV9714" t="str">
            <v>sc</v>
          </cell>
        </row>
        <row r="9715">
          <cell r="AP9715">
            <v>902704</v>
          </cell>
          <cell r="AQ9715">
            <v>13000761</v>
          </cell>
          <cell r="AR9715" t="str">
            <v>sd</v>
          </cell>
          <cell r="AS9715">
            <v>44250</v>
          </cell>
          <cell r="AT9715" t="str">
            <v>-POLIZA ESTABILIDAD ACTIVA</v>
          </cell>
          <cell r="AV9715" t="str">
            <v>sc</v>
          </cell>
        </row>
        <row r="9716">
          <cell r="AP9716">
            <v>902704</v>
          </cell>
          <cell r="AQ9716">
            <v>13000761</v>
          </cell>
          <cell r="AR9716" t="str">
            <v>sd</v>
          </cell>
          <cell r="AS9716">
            <v>42949</v>
          </cell>
          <cell r="AT9716" t="str">
            <v>Anden13 Ciclo14-POLIZA ESTABILIDAD ACTIVA</v>
          </cell>
          <cell r="AV9716" t="str">
            <v>sc</v>
          </cell>
        </row>
        <row r="9717">
          <cell r="AP9717">
            <v>183148</v>
          </cell>
          <cell r="AQ9717">
            <v>14000963</v>
          </cell>
          <cell r="AR9717" t="str">
            <v>sd</v>
          </cell>
          <cell r="AS9717">
            <v>42999</v>
          </cell>
          <cell r="AT9717" t="str">
            <v>Anden1-3-POLIZA ESTABILIDAD ACTIVA</v>
          </cell>
          <cell r="AV9717" t="str">
            <v>sc</v>
          </cell>
        </row>
        <row r="9718">
          <cell r="AP9718">
            <v>91020680</v>
          </cell>
          <cell r="AQ9718">
            <v>11006322</v>
          </cell>
          <cell r="AR9718" t="str">
            <v>sd</v>
          </cell>
          <cell r="AS9718">
            <v>44096</v>
          </cell>
          <cell r="AT9718" t="str">
            <v>Anden 1-9-POLIZA ESTABILIDAD ACTIVA</v>
          </cell>
          <cell r="AV9718" t="str">
            <v>sc</v>
          </cell>
        </row>
        <row r="9719">
          <cell r="AP9719">
            <v>24119667</v>
          </cell>
          <cell r="AQ9719">
            <v>1003192</v>
          </cell>
          <cell r="AR9719" t="str">
            <v>sd</v>
          </cell>
          <cell r="AS9719">
            <v>44250</v>
          </cell>
          <cell r="AT9719" t="str">
            <v>-POLIZA ESTABILIDAD ACTIVA</v>
          </cell>
          <cell r="AV9719" t="str">
            <v>sc</v>
          </cell>
        </row>
        <row r="9720">
          <cell r="AP9720">
            <v>24119667</v>
          </cell>
          <cell r="AQ9720">
            <v>1003192</v>
          </cell>
          <cell r="AR9720" t="str">
            <v>sd</v>
          </cell>
          <cell r="AS9720">
            <v>42946</v>
          </cell>
          <cell r="AT9720" t="str">
            <v>Calzada12-POLIZA ESTABILIDAD ACTIVA</v>
          </cell>
          <cell r="AV9720" t="str">
            <v>sc</v>
          </cell>
        </row>
        <row r="9721">
          <cell r="AP9721">
            <v>24123178</v>
          </cell>
          <cell r="AQ9721">
            <v>50007321</v>
          </cell>
          <cell r="AR9721" t="str">
            <v>sd</v>
          </cell>
          <cell r="AS9721">
            <v>42946</v>
          </cell>
          <cell r="AT9721" t="str">
            <v>Calzada12-POLIZA ESTABILIDAD ACTIVA</v>
          </cell>
          <cell r="AV9721" t="str">
            <v>sc</v>
          </cell>
        </row>
        <row r="9722">
          <cell r="AP9722">
            <v>24123178</v>
          </cell>
          <cell r="AQ9722">
            <v>50007321</v>
          </cell>
          <cell r="AR9722" t="str">
            <v>sd</v>
          </cell>
          <cell r="AS9722">
            <v>44250</v>
          </cell>
          <cell r="AT9722" t="str">
            <v>-POLIZA ESTABILIDAD ACTIVA</v>
          </cell>
          <cell r="AV9722" t="str">
            <v>sc</v>
          </cell>
        </row>
        <row r="9723">
          <cell r="AP9723">
            <v>902802</v>
          </cell>
          <cell r="AQ9723">
            <v>50008270</v>
          </cell>
          <cell r="AR9723" t="str">
            <v>sd</v>
          </cell>
          <cell r="AS9723">
            <v>44250</v>
          </cell>
          <cell r="AT9723" t="str">
            <v>-POLIZA ESTABILIDAD ACTIVA</v>
          </cell>
          <cell r="AV9723" t="str">
            <v>sc</v>
          </cell>
        </row>
        <row r="9724">
          <cell r="AP9724">
            <v>902774</v>
          </cell>
          <cell r="AQ9724">
            <v>13001452</v>
          </cell>
          <cell r="AR9724" t="str">
            <v>sd</v>
          </cell>
          <cell r="AS9724">
            <v>44250</v>
          </cell>
          <cell r="AT9724" t="str">
            <v>-POLIZA ESTABILIDAD ACTIVA</v>
          </cell>
          <cell r="AV9724" t="str">
            <v>sc</v>
          </cell>
        </row>
        <row r="9725">
          <cell r="AP9725">
            <v>24119890</v>
          </cell>
          <cell r="AQ9725">
            <v>6001949</v>
          </cell>
          <cell r="AR9725" t="str">
            <v>sd</v>
          </cell>
          <cell r="AS9725">
            <v>44466</v>
          </cell>
          <cell r="AT9725" t="str">
            <v>-POLIZA ESTABILIDAD ACTIVA</v>
          </cell>
          <cell r="AV9725" t="str">
            <v>sc</v>
          </cell>
        </row>
        <row r="9726">
          <cell r="AP9726">
            <v>24119890</v>
          </cell>
          <cell r="AQ9726">
            <v>6001949</v>
          </cell>
          <cell r="AR9726" t="str">
            <v>sd</v>
          </cell>
          <cell r="AS9726">
            <v>44018</v>
          </cell>
          <cell r="AT9726" t="str">
            <v>Puente 8-POLIZA ESTABILIDAD ACTIVA</v>
          </cell>
          <cell r="AV9726" t="str">
            <v>sc</v>
          </cell>
        </row>
        <row r="9727">
          <cell r="AP9727">
            <v>512511</v>
          </cell>
          <cell r="AQ9727">
            <v>15000466</v>
          </cell>
          <cell r="AR9727" t="str">
            <v>sd</v>
          </cell>
          <cell r="AS9727">
            <v>44181</v>
          </cell>
          <cell r="AT9727" t="str">
            <v>-POLIZA ESTABILIDAD ACTIVA</v>
          </cell>
          <cell r="AV9727" t="str">
            <v>sc</v>
          </cell>
        </row>
        <row r="9728">
          <cell r="AP9728">
            <v>601298</v>
          </cell>
          <cell r="AQ9728">
            <v>2000420</v>
          </cell>
          <cell r="AR9728" t="str">
            <v>sd</v>
          </cell>
          <cell r="AS9728">
            <v>44096</v>
          </cell>
          <cell r="AT9728" t="str">
            <v>Anden 1-5-POLIZA ESTABILIDAD ACTIVA</v>
          </cell>
          <cell r="AV9728" t="str">
            <v>sc</v>
          </cell>
        </row>
        <row r="9729">
          <cell r="AP9729">
            <v>91024969</v>
          </cell>
          <cell r="AQ9729">
            <v>19000036</v>
          </cell>
          <cell r="AR9729" t="str">
            <v>sd</v>
          </cell>
          <cell r="AS9729">
            <v>44018</v>
          </cell>
          <cell r="AT9729" t="str">
            <v>Puente 9-POLIZA ESTABILIDAD ACTIVA</v>
          </cell>
          <cell r="AV9729" t="str">
            <v>sc</v>
          </cell>
        </row>
        <row r="9730">
          <cell r="AP9730">
            <v>91024969</v>
          </cell>
          <cell r="AQ9730">
            <v>19000036</v>
          </cell>
          <cell r="AR9730" t="str">
            <v>sd</v>
          </cell>
          <cell r="AS9730">
            <v>44053</v>
          </cell>
          <cell r="AT9730" t="str">
            <v>Puente 9-POLIZA ESTABILIDAD ACTIVA</v>
          </cell>
          <cell r="AV9730" t="str">
            <v>sc</v>
          </cell>
        </row>
        <row r="9731">
          <cell r="AP9731">
            <v>91024969</v>
          </cell>
          <cell r="AQ9731">
            <v>19000036</v>
          </cell>
          <cell r="AR9731" t="str">
            <v>sd</v>
          </cell>
          <cell r="AS9731">
            <v>44466</v>
          </cell>
          <cell r="AT9731" t="str">
            <v>-POLIZA ESTABILIDAD ACTIVA</v>
          </cell>
          <cell r="AV9731" t="str">
            <v>sc</v>
          </cell>
        </row>
        <row r="9732">
          <cell r="AP9732">
            <v>507996</v>
          </cell>
          <cell r="AQ9732">
            <v>1006380</v>
          </cell>
          <cell r="AR9732" t="str">
            <v>sd</v>
          </cell>
          <cell r="AS9732">
            <v>42946</v>
          </cell>
          <cell r="AT9732" t="str">
            <v>Calzada12-POLIZA ESTABILIDAD ACTIVA</v>
          </cell>
          <cell r="AV9732" t="str">
            <v>sc</v>
          </cell>
        </row>
        <row r="9733">
          <cell r="AP9733">
            <v>91015297</v>
          </cell>
          <cell r="AQ9733">
            <v>50007251</v>
          </cell>
          <cell r="AR9733" t="str">
            <v>sd</v>
          </cell>
          <cell r="AS9733">
            <v>44119</v>
          </cell>
          <cell r="AT9733" t="str">
            <v>Calzada 4-6-POLIZA ESTABILIDAD ACTIVA</v>
          </cell>
          <cell r="AV9733" t="str">
            <v>sc</v>
          </cell>
        </row>
        <row r="9734">
          <cell r="AP9734">
            <v>91016201</v>
          </cell>
          <cell r="AQ9734">
            <v>18002516</v>
          </cell>
          <cell r="AR9734" t="str">
            <v>sd</v>
          </cell>
          <cell r="AS9734">
            <v>42999</v>
          </cell>
          <cell r="AT9734" t="str">
            <v>Anden1-11-3 Calzada10-4-6-8 Ciclo2 Sep5-7-9-POLIZA ESTABILIDAD ACTIVA</v>
          </cell>
          <cell r="AV9734" t="str">
            <v>sc</v>
          </cell>
        </row>
        <row r="9735">
          <cell r="AP9735">
            <v>91016074</v>
          </cell>
          <cell r="AQ9735">
            <v>50004860</v>
          </cell>
          <cell r="AR9735" t="str">
            <v>sd</v>
          </cell>
          <cell r="AS9735">
            <v>44466</v>
          </cell>
          <cell r="AT9735" t="str">
            <v>-POLIZA ESTABILIDAD ACTIVA</v>
          </cell>
          <cell r="AV9735" t="str">
            <v>POLIZA ESTABILIDAD activa IDU 1718/16</v>
          </cell>
        </row>
        <row r="9736">
          <cell r="AP9736">
            <v>91018889</v>
          </cell>
          <cell r="AQ9736">
            <v>9001379</v>
          </cell>
          <cell r="AR9736" t="str">
            <v>sd</v>
          </cell>
          <cell r="AS9736">
            <v>42978</v>
          </cell>
          <cell r="AT9736" t="str">
            <v>Anden1-11 Calzada10-2-4-8 Ciclo6 Sep3-5-7-9-POLIZA ESTABILIDAD ACTIVA</v>
          </cell>
          <cell r="AV9736" t="str">
            <v>sc</v>
          </cell>
        </row>
        <row r="9737">
          <cell r="AP9737">
            <v>24122415</v>
          </cell>
          <cell r="AQ9737">
            <v>50006643</v>
          </cell>
          <cell r="AR9737" t="str">
            <v>sd</v>
          </cell>
          <cell r="AS9737">
            <v>44099</v>
          </cell>
          <cell r="AT9737" t="str">
            <v>Calzada 2-4-6-POLIZA ESTABILIDAD Y CALIDAD ACTIVA</v>
          </cell>
          <cell r="AV9737" t="str">
            <v>sc</v>
          </cell>
        </row>
        <row r="9738">
          <cell r="AP9738">
            <v>91011352</v>
          </cell>
          <cell r="AQ9738">
            <v>50006320</v>
          </cell>
          <cell r="AR9738" t="str">
            <v>sd</v>
          </cell>
          <cell r="AS9738">
            <v>43499</v>
          </cell>
          <cell r="AT9738" t="str">
            <v>-POLIZA ESTABILIDAD ACTIVA</v>
          </cell>
          <cell r="AV9738" t="str">
            <v>sc</v>
          </cell>
        </row>
        <row r="9739">
          <cell r="AP9739">
            <v>91024968</v>
          </cell>
          <cell r="AQ9739">
            <v>19000036</v>
          </cell>
          <cell r="AR9739" t="str">
            <v>sd</v>
          </cell>
          <cell r="AS9739">
            <v>44018</v>
          </cell>
          <cell r="AT9739" t="str">
            <v>Puente 9-POLIZA ESTABILIDAD ACTIVA</v>
          </cell>
          <cell r="AV9739" t="str">
            <v>sc</v>
          </cell>
        </row>
        <row r="9740">
          <cell r="AP9740">
            <v>91024968</v>
          </cell>
          <cell r="AQ9740">
            <v>19000036</v>
          </cell>
          <cell r="AR9740" t="str">
            <v>sd</v>
          </cell>
          <cell r="AS9740">
            <v>44053</v>
          </cell>
          <cell r="AT9740" t="str">
            <v>Puente 9-POLIZA ESTABILIDAD ACTIVA</v>
          </cell>
          <cell r="AV9740" t="str">
            <v>sc</v>
          </cell>
        </row>
        <row r="9741">
          <cell r="AP9741">
            <v>91024968</v>
          </cell>
          <cell r="AQ9741">
            <v>19000036</v>
          </cell>
          <cell r="AR9741" t="str">
            <v>sd</v>
          </cell>
          <cell r="AS9741">
            <v>44466</v>
          </cell>
          <cell r="AT9741" t="str">
            <v>-POLIZA ESTABILIDAD ACTIVA</v>
          </cell>
          <cell r="AV9741" t="str">
            <v>sc</v>
          </cell>
        </row>
        <row r="9742">
          <cell r="AP9742">
            <v>91016464</v>
          </cell>
          <cell r="AQ9742">
            <v>30001427</v>
          </cell>
          <cell r="AR9742" t="str">
            <v>sd</v>
          </cell>
          <cell r="AS9742">
            <v>42999</v>
          </cell>
          <cell r="AT9742" t="str">
            <v>Anden1-11-3 Calzada10-4-6-8 Ciclo2 Sep5-7-9-POLIZA ESTABILIDAD ACTIVA</v>
          </cell>
          <cell r="AV9742" t="str">
            <v>sc</v>
          </cell>
        </row>
        <row r="9743">
          <cell r="AP9743">
            <v>24122511</v>
          </cell>
          <cell r="AQ9743">
            <v>50006738</v>
          </cell>
          <cell r="AR9743" t="str">
            <v>sd</v>
          </cell>
          <cell r="AS9743">
            <v>44099</v>
          </cell>
          <cell r="AT9743" t="str">
            <v>Calzada 2-4-6-POLIZA ESTABILIDAD Y CALIDAD ACTIVA</v>
          </cell>
          <cell r="AV9743" t="str">
            <v>sc</v>
          </cell>
        </row>
        <row r="9744">
          <cell r="AP9744">
            <v>24122515</v>
          </cell>
          <cell r="AQ9744">
            <v>50006739</v>
          </cell>
          <cell r="AR9744" t="str">
            <v>sd</v>
          </cell>
          <cell r="AS9744">
            <v>44099</v>
          </cell>
          <cell r="AT9744" t="str">
            <v>Calzada 2-4-6-POLIZA ESTABILIDAD Y CALIDAD ACTIVA</v>
          </cell>
          <cell r="AV9744" t="str">
            <v>sc</v>
          </cell>
        </row>
        <row r="9745">
          <cell r="AP9745">
            <v>903128</v>
          </cell>
          <cell r="AQ9745">
            <v>50008284</v>
          </cell>
          <cell r="AR9745" t="str">
            <v>sd</v>
          </cell>
          <cell r="AS9745">
            <v>44250</v>
          </cell>
          <cell r="AT9745" t="str">
            <v>-POLIZA ESTABILIDAD ACTIVA</v>
          </cell>
          <cell r="AV9745" t="str">
            <v>sc</v>
          </cell>
        </row>
        <row r="9746">
          <cell r="AP9746">
            <v>509444</v>
          </cell>
          <cell r="AQ9746">
            <v>3002250</v>
          </cell>
          <cell r="AR9746" t="str">
            <v>sd</v>
          </cell>
          <cell r="AS9746">
            <v>43499</v>
          </cell>
          <cell r="AT9746" t="str">
            <v>-POLIZA ESTABILIDAD ACTIVA</v>
          </cell>
          <cell r="AV9746" t="str">
            <v>sc</v>
          </cell>
        </row>
        <row r="9747">
          <cell r="AP9747">
            <v>606018</v>
          </cell>
          <cell r="AQ9747">
            <v>18001625</v>
          </cell>
          <cell r="AR9747" t="str">
            <v>sd</v>
          </cell>
          <cell r="AS9747">
            <v>43065</v>
          </cell>
          <cell r="AT9747" t="str">
            <v>Calzada6-POLIZA ESTABILIDAD ACTIVA</v>
          </cell>
          <cell r="AV9747" t="str">
            <v>sc</v>
          </cell>
        </row>
        <row r="9748">
          <cell r="AP9748">
            <v>91015828</v>
          </cell>
          <cell r="AQ9748">
            <v>5007181</v>
          </cell>
          <cell r="AR9748" t="str">
            <v>sd</v>
          </cell>
          <cell r="AS9748">
            <v>42733</v>
          </cell>
          <cell r="AT9748" t="str">
            <v>Anden1-5 Calzada2-4 Sep3-POLIZA ESTABILIDAD ACTIVA</v>
          </cell>
          <cell r="AV9748" t="str">
            <v>sc</v>
          </cell>
        </row>
        <row r="9749">
          <cell r="AP9749">
            <v>24122931</v>
          </cell>
          <cell r="AQ9749">
            <v>50007096</v>
          </cell>
          <cell r="AR9749" t="str">
            <v>sd</v>
          </cell>
          <cell r="AS9749">
            <v>43797</v>
          </cell>
          <cell r="AT9749" t="str">
            <v>Calzada 6-8-POLIZA ESTABILIDAD ACTIVA</v>
          </cell>
          <cell r="AV9749" t="str">
            <v>sc</v>
          </cell>
        </row>
        <row r="9750">
          <cell r="AP9750">
            <v>515454</v>
          </cell>
          <cell r="AQ9750">
            <v>8002084</v>
          </cell>
          <cell r="AR9750" t="str">
            <v>sd</v>
          </cell>
          <cell r="AS9750">
            <v>44096</v>
          </cell>
          <cell r="AT9750" t="str">
            <v>Anden 1-POLIZA ESTABILIDAD ACTIVA</v>
          </cell>
          <cell r="AV9750" t="str">
            <v>sc</v>
          </cell>
        </row>
        <row r="9751">
          <cell r="AP9751">
            <v>91016473</v>
          </cell>
          <cell r="AQ9751">
            <v>18001797</v>
          </cell>
          <cell r="AR9751" t="str">
            <v>sd</v>
          </cell>
          <cell r="AS9751">
            <v>42999</v>
          </cell>
          <cell r="AT9751" t="str">
            <v>Anden1-11-3 Calzada10-4-6-8 Ciclo2 Sep5-7-9-POLIZA ESTABILIDAD ACTIVA</v>
          </cell>
          <cell r="AV9751" t="str">
            <v>sc</v>
          </cell>
        </row>
        <row r="9752">
          <cell r="AP9752">
            <v>91016477</v>
          </cell>
          <cell r="AQ9752">
            <v>18002008</v>
          </cell>
          <cell r="AR9752" t="str">
            <v>sd</v>
          </cell>
          <cell r="AS9752">
            <v>42999</v>
          </cell>
          <cell r="AT9752" t="str">
            <v>Anden1-11-3 Calzada10-4-6-8 Ciclo2 Sep5-7-9-POLIZA ESTABILIDAD ACTIVA</v>
          </cell>
          <cell r="AV9752" t="str">
            <v>sc</v>
          </cell>
        </row>
        <row r="9753">
          <cell r="AP9753">
            <v>24121509</v>
          </cell>
          <cell r="AQ9753">
            <v>19000004</v>
          </cell>
          <cell r="AR9753" t="str">
            <v>sd</v>
          </cell>
          <cell r="AS9753">
            <v>44187</v>
          </cell>
          <cell r="AT9753" t="str">
            <v>Separador 3 Anden 9-POLIZA ESTABILIDAD ACTIVA</v>
          </cell>
          <cell r="AV9753" t="str">
            <v>sc</v>
          </cell>
        </row>
        <row r="9754">
          <cell r="AP9754">
            <v>900068</v>
          </cell>
          <cell r="AQ9754">
            <v>8004584</v>
          </cell>
          <cell r="AR9754" t="str">
            <v>sd</v>
          </cell>
          <cell r="AS9754">
            <v>43748</v>
          </cell>
          <cell r="AT9754" t="str">
            <v>Plazoleta 13-POLIZA ESTABILIDAD ACTIVA</v>
          </cell>
          <cell r="AV9754" t="str">
            <v>sc</v>
          </cell>
        </row>
        <row r="9755">
          <cell r="AP9755">
            <v>903604</v>
          </cell>
          <cell r="AQ9755">
            <v>12000739</v>
          </cell>
          <cell r="AR9755" t="str">
            <v>sd</v>
          </cell>
          <cell r="AS9755">
            <v>44250</v>
          </cell>
          <cell r="AT9755" t="str">
            <v>-POLIZA ESTABILIDAD ACTIVA</v>
          </cell>
          <cell r="AV9755" t="str">
            <v>sc</v>
          </cell>
        </row>
        <row r="9756">
          <cell r="AP9756">
            <v>91011338</v>
          </cell>
          <cell r="AQ9756">
            <v>3000643</v>
          </cell>
          <cell r="AR9756" t="str">
            <v>sd</v>
          </cell>
          <cell r="AS9756">
            <v>43499</v>
          </cell>
          <cell r="AT9756" t="str">
            <v>-POLIZA ESTABILIDAD ACTIVA</v>
          </cell>
          <cell r="AV9756" t="str">
            <v>sc</v>
          </cell>
        </row>
        <row r="9757">
          <cell r="AP9757">
            <v>24123472</v>
          </cell>
          <cell r="AQ9757">
            <v>50008259</v>
          </cell>
          <cell r="AR9757" t="str">
            <v>sd</v>
          </cell>
          <cell r="AS9757">
            <v>44250</v>
          </cell>
          <cell r="AT9757" t="str">
            <v>-POLIZA ESTABILIDAD ACTIVA</v>
          </cell>
          <cell r="AV9757" t="str">
            <v>sc</v>
          </cell>
        </row>
        <row r="9758">
          <cell r="AP9758">
            <v>164432</v>
          </cell>
          <cell r="AQ9758">
            <v>10003857</v>
          </cell>
          <cell r="AR9758" t="str">
            <v>sd</v>
          </cell>
          <cell r="AS9758">
            <v>44119</v>
          </cell>
          <cell r="AT9758" t="str">
            <v>Calzada 2-4-POLIZA ESTABILIDAD ACTIVA</v>
          </cell>
          <cell r="AV9758" t="str">
            <v>sc</v>
          </cell>
        </row>
        <row r="9759">
          <cell r="AP9759">
            <v>91010489</v>
          </cell>
          <cell r="AQ9759">
            <v>7006597</v>
          </cell>
          <cell r="AR9759" t="str">
            <v>sd</v>
          </cell>
          <cell r="AS9759">
            <v>42962</v>
          </cell>
          <cell r="AT9759" t="str">
            <v>Calzada2-4-POLIZA ESTABILIDAD ACTIVA</v>
          </cell>
          <cell r="AV9759" t="str">
            <v>sc</v>
          </cell>
        </row>
        <row r="9760">
          <cell r="AP9760">
            <v>24123781</v>
          </cell>
          <cell r="AQ9760">
            <v>4000019</v>
          </cell>
          <cell r="AR9760" t="str">
            <v>sd</v>
          </cell>
          <cell r="AS9760">
            <v>42999</v>
          </cell>
          <cell r="AT9760" t="str">
            <v>Anden1-11-3 Calzada10-4-6-8 Ciclo2 Sep5-7-9-POLIZA ESTABILIDAD ACTIVA</v>
          </cell>
          <cell r="AV9760" t="str">
            <v>sc</v>
          </cell>
        </row>
        <row r="9761">
          <cell r="AP9761">
            <v>91024346</v>
          </cell>
          <cell r="AQ9761">
            <v>3000161</v>
          </cell>
          <cell r="AR9761" t="str">
            <v>sd</v>
          </cell>
          <cell r="AS9761">
            <v>43499</v>
          </cell>
          <cell r="AT9761" t="str">
            <v>-POLIZA ESTABILIDAD ACTIVA</v>
          </cell>
          <cell r="AV9761" t="str">
            <v>sc</v>
          </cell>
        </row>
        <row r="9762">
          <cell r="AP9762">
            <v>902781</v>
          </cell>
          <cell r="AQ9762">
            <v>50008270</v>
          </cell>
          <cell r="AR9762" t="str">
            <v>sd</v>
          </cell>
          <cell r="AS9762">
            <v>44250</v>
          </cell>
          <cell r="AT9762" t="str">
            <v>-POLIZA ESTABILIDAD ACTIVA</v>
          </cell>
          <cell r="AV9762" t="str">
            <v>sc</v>
          </cell>
        </row>
        <row r="9763">
          <cell r="AP9763">
            <v>91015357</v>
          </cell>
          <cell r="AQ9763">
            <v>50007251</v>
          </cell>
          <cell r="AR9763" t="str">
            <v>sd</v>
          </cell>
          <cell r="AS9763">
            <v>44119</v>
          </cell>
          <cell r="AT9763" t="str">
            <v>Calzada 4-6-POLIZA ESTABILIDAD ACTIVA</v>
          </cell>
          <cell r="AV9763" t="str">
            <v>sc</v>
          </cell>
        </row>
        <row r="9764">
          <cell r="AP9764">
            <v>601776</v>
          </cell>
          <cell r="AQ9764">
            <v>7005001</v>
          </cell>
          <cell r="AR9764" t="str">
            <v>sd</v>
          </cell>
          <cell r="AS9764">
            <v>44048</v>
          </cell>
          <cell r="AT9764" t="str">
            <v>Calzada 4-6-POLIZA ESTABILIDAD ACTIVA</v>
          </cell>
          <cell r="AV9764" t="str">
            <v>sc</v>
          </cell>
        </row>
        <row r="9765">
          <cell r="AP9765">
            <v>24120766</v>
          </cell>
          <cell r="AQ9765">
            <v>12000604</v>
          </cell>
          <cell r="AR9765" t="str">
            <v>sd</v>
          </cell>
          <cell r="AS9765">
            <v>44250</v>
          </cell>
          <cell r="AT9765" t="str">
            <v>-POLIZA ESTABILIDAD ACTIVA</v>
          </cell>
          <cell r="AV9765" t="str">
            <v>sc</v>
          </cell>
        </row>
        <row r="9766">
          <cell r="AP9766">
            <v>24120766</v>
          </cell>
          <cell r="AQ9766">
            <v>12000604</v>
          </cell>
          <cell r="AR9766" t="str">
            <v>sd</v>
          </cell>
          <cell r="AS9766">
            <v>44018</v>
          </cell>
          <cell r="AT9766" t="str">
            <v>Puente 12-POLIZA ESTABILIDAD ACTIVA</v>
          </cell>
          <cell r="AV9766" t="str">
            <v>sc</v>
          </cell>
        </row>
        <row r="9767">
          <cell r="AP9767">
            <v>24122597</v>
          </cell>
          <cell r="AQ9767">
            <v>50006891</v>
          </cell>
          <cell r="AR9767" t="str">
            <v>sd</v>
          </cell>
          <cell r="AS9767">
            <v>44250</v>
          </cell>
          <cell r="AT9767" t="str">
            <v>-POLIZA ESTABILIDAD ACTIVA</v>
          </cell>
          <cell r="AV9767" t="str">
            <v>sc</v>
          </cell>
        </row>
        <row r="9768">
          <cell r="AP9768">
            <v>518336</v>
          </cell>
          <cell r="AQ9768">
            <v>50008281</v>
          </cell>
          <cell r="AR9768" t="str">
            <v>sd</v>
          </cell>
          <cell r="AS9768">
            <v>43555</v>
          </cell>
          <cell r="AT9768" t="str">
            <v>Ponton1-POLIZA ESTABILIDAD ACTIVA</v>
          </cell>
          <cell r="AV9768" t="str">
            <v>sc</v>
          </cell>
        </row>
        <row r="9769">
          <cell r="AP9769">
            <v>143898</v>
          </cell>
          <cell r="AQ9769">
            <v>3000470</v>
          </cell>
          <cell r="AR9769" t="str">
            <v>sd</v>
          </cell>
          <cell r="AS9769">
            <v>43499</v>
          </cell>
          <cell r="AT9769" t="str">
            <v>-POLIZA ESTABILIDAD ACTIVA</v>
          </cell>
          <cell r="AV9769" t="str">
            <v>sc</v>
          </cell>
        </row>
        <row r="9770">
          <cell r="AP9770">
            <v>143882</v>
          </cell>
          <cell r="AQ9770">
            <v>3000666</v>
          </cell>
          <cell r="AR9770" t="str">
            <v>sd</v>
          </cell>
          <cell r="AS9770">
            <v>43499</v>
          </cell>
          <cell r="AT9770" t="str">
            <v>-POLIZA ESTABILIDAD ACTIVA</v>
          </cell>
          <cell r="AV9770" t="str">
            <v>sc</v>
          </cell>
        </row>
        <row r="9771">
          <cell r="AP9771">
            <v>183154</v>
          </cell>
          <cell r="AQ9771">
            <v>14000676</v>
          </cell>
          <cell r="AR9771" t="str">
            <v>sd</v>
          </cell>
          <cell r="AS9771">
            <v>42999</v>
          </cell>
          <cell r="AT9771" t="str">
            <v>Anden1-3-POLIZA ESTABILIDAD ACTIVA</v>
          </cell>
          <cell r="AV9771" t="str">
            <v>sc</v>
          </cell>
        </row>
        <row r="9772">
          <cell r="AP9772">
            <v>320221</v>
          </cell>
          <cell r="AQ9772">
            <v>6000053</v>
          </cell>
          <cell r="AR9772" t="str">
            <v>sd</v>
          </cell>
          <cell r="AS9772">
            <v>42912</v>
          </cell>
          <cell r="AT9772" t="str">
            <v>Calzada2-POLIZA ESTABILIDAD ACTIVA</v>
          </cell>
          <cell r="AV9772" t="str">
            <v>sc</v>
          </cell>
        </row>
        <row r="9773">
          <cell r="AP9773">
            <v>515207</v>
          </cell>
          <cell r="AQ9773">
            <v>8012263</v>
          </cell>
          <cell r="AR9773" t="str">
            <v>sd</v>
          </cell>
          <cell r="AS9773">
            <v>44099</v>
          </cell>
          <cell r="AT9773" t="str">
            <v>Calzada 2-4-6-POLIZA ESTABILIDAD Y CALIDAD ACTIVA</v>
          </cell>
          <cell r="AV9773" t="str">
            <v>sc</v>
          </cell>
        </row>
        <row r="9774">
          <cell r="AP9774">
            <v>505163</v>
          </cell>
          <cell r="AQ9774">
            <v>1003525</v>
          </cell>
          <cell r="AR9774" t="str">
            <v>sd</v>
          </cell>
          <cell r="AS9774">
            <v>44250</v>
          </cell>
          <cell r="AT9774" t="str">
            <v>-POLIZA ESTABILIDAD ACTIVA</v>
          </cell>
          <cell r="AV9774" t="str">
            <v>sc</v>
          </cell>
        </row>
        <row r="9775">
          <cell r="AP9775">
            <v>505163</v>
          </cell>
          <cell r="AQ9775">
            <v>1003525</v>
          </cell>
          <cell r="AR9775" t="str">
            <v>sd</v>
          </cell>
          <cell r="AS9775">
            <v>42946</v>
          </cell>
          <cell r="AT9775" t="str">
            <v>Calzada12-POLIZA ESTABILIDAD ACTIVA</v>
          </cell>
          <cell r="AV9775" t="str">
            <v>sc</v>
          </cell>
        </row>
        <row r="9776">
          <cell r="AP9776">
            <v>506405</v>
          </cell>
          <cell r="AQ9776">
            <v>1003760</v>
          </cell>
          <cell r="AR9776" t="str">
            <v>sd</v>
          </cell>
          <cell r="AS9776">
            <v>43821</v>
          </cell>
          <cell r="AT9776" t="str">
            <v>Puente16-POLIZA ESTABILIDAD ACTIVA</v>
          </cell>
          <cell r="AV9776" t="str">
            <v>sc</v>
          </cell>
        </row>
        <row r="9777">
          <cell r="AP9777">
            <v>506405</v>
          </cell>
          <cell r="AQ9777">
            <v>1003760</v>
          </cell>
          <cell r="AR9777" t="str">
            <v>sd</v>
          </cell>
          <cell r="AS9777">
            <v>43797</v>
          </cell>
          <cell r="AT9777" t="str">
            <v>Calzada 2- 6, Puente 16-POLIZA ESTABILIDAD ACTIVA</v>
          </cell>
          <cell r="AV9777" t="str">
            <v>sc</v>
          </cell>
        </row>
        <row r="9778">
          <cell r="AP9778">
            <v>24123764</v>
          </cell>
          <cell r="AQ9778">
            <v>3000938</v>
          </cell>
          <cell r="AR9778" t="str">
            <v>sd</v>
          </cell>
          <cell r="AS9778">
            <v>42999</v>
          </cell>
          <cell r="AT9778" t="str">
            <v>Anden1-11-9 Calzada2-4-6-8 Ciclo10 Sep3-5-7-POLIZA ESTABILIDAD ACTIVA</v>
          </cell>
          <cell r="AV9778" t="str">
            <v>sc</v>
          </cell>
        </row>
        <row r="9779">
          <cell r="AP9779">
            <v>900145</v>
          </cell>
          <cell r="AQ9779">
            <v>8012518</v>
          </cell>
          <cell r="AR9779" t="str">
            <v>sd</v>
          </cell>
          <cell r="AS9779">
            <v>44099</v>
          </cell>
          <cell r="AT9779" t="str">
            <v>Calzada 2-8-POLIZA ESTABILIDAD Y CALIDAD ACTIVA</v>
          </cell>
          <cell r="AV9779" t="str">
            <v>sc</v>
          </cell>
        </row>
        <row r="9780">
          <cell r="AP9780">
            <v>24120295</v>
          </cell>
          <cell r="AQ9780">
            <v>3000666</v>
          </cell>
          <cell r="AR9780" t="str">
            <v>sd</v>
          </cell>
          <cell r="AS9780">
            <v>43499</v>
          </cell>
          <cell r="AT9780" t="str">
            <v>-POLIZA ESTABILIDAD ACTIVA</v>
          </cell>
          <cell r="AV9780" t="str">
            <v>sc</v>
          </cell>
        </row>
        <row r="9781">
          <cell r="AP9781">
            <v>91011259</v>
          </cell>
          <cell r="AQ9781">
            <v>3002416</v>
          </cell>
          <cell r="AR9781" t="str">
            <v>sd</v>
          </cell>
          <cell r="AS9781">
            <v>42765</v>
          </cell>
          <cell r="AT9781" t="str">
            <v>Anden 1, Calzada2, Separador3, Calzada4, Anden5 -POLIZA ESTABILIDAD ACTIVA</v>
          </cell>
          <cell r="AV9781" t="str">
            <v>sc</v>
          </cell>
        </row>
        <row r="9782">
          <cell r="AP9782">
            <v>505678</v>
          </cell>
          <cell r="AQ9782">
            <v>1003366</v>
          </cell>
          <cell r="AR9782" t="str">
            <v>sd</v>
          </cell>
          <cell r="AS9782">
            <v>42946</v>
          </cell>
          <cell r="AT9782" t="str">
            <v>Calzada12-POLIZA ESTABILIDAD ACTIVA</v>
          </cell>
          <cell r="AV9782" t="str">
            <v>sc</v>
          </cell>
        </row>
        <row r="9783">
          <cell r="AP9783">
            <v>505678</v>
          </cell>
          <cell r="AQ9783">
            <v>1003366</v>
          </cell>
          <cell r="AR9783" t="str">
            <v>sd</v>
          </cell>
          <cell r="AS9783">
            <v>44250</v>
          </cell>
          <cell r="AT9783" t="str">
            <v>-POLIZA ESTABILIDAD ACTIVA</v>
          </cell>
          <cell r="AV9783" t="str">
            <v>sc</v>
          </cell>
        </row>
        <row r="9784">
          <cell r="AP9784">
            <v>506022</v>
          </cell>
          <cell r="AQ9784">
            <v>1001558</v>
          </cell>
          <cell r="AR9784" t="str">
            <v>sd</v>
          </cell>
          <cell r="AS9784">
            <v>44250</v>
          </cell>
          <cell r="AT9784" t="str">
            <v>-POLIZA ESTABILIDAD ACTIVA</v>
          </cell>
          <cell r="AV9784" t="str">
            <v>sc</v>
          </cell>
        </row>
        <row r="9785">
          <cell r="AP9785">
            <v>91011761</v>
          </cell>
          <cell r="AQ9785">
            <v>4000019</v>
          </cell>
          <cell r="AR9785" t="str">
            <v>sd</v>
          </cell>
          <cell r="AS9785">
            <v>42999</v>
          </cell>
          <cell r="AT9785" t="str">
            <v>Anden1-11-3 Calzada10-4-6-8 Ciclo2 Sep5-7-9-POLIZA ESTABILIDAD ACTIVA</v>
          </cell>
          <cell r="AV9785" t="str">
            <v>sc</v>
          </cell>
        </row>
        <row r="9786">
          <cell r="AP9786">
            <v>511127</v>
          </cell>
          <cell r="AQ9786">
            <v>14001134</v>
          </cell>
          <cell r="AR9786" t="str">
            <v>sd</v>
          </cell>
          <cell r="AS9786">
            <v>44172</v>
          </cell>
          <cell r="AT9786" t="str">
            <v>Calzada 4-6 Separador 5-POLIZA ESTABILIDAD ACTIVA</v>
          </cell>
          <cell r="AV9786" t="str">
            <v>sc</v>
          </cell>
        </row>
        <row r="9787">
          <cell r="AP9787">
            <v>24121908</v>
          </cell>
          <cell r="AQ9787">
            <v>50005955</v>
          </cell>
          <cell r="AR9787" t="str">
            <v>sd</v>
          </cell>
          <cell r="AS9787">
            <v>44250</v>
          </cell>
          <cell r="AT9787" t="str">
            <v>-POLIZA ESTABILIDAD ACTIVA</v>
          </cell>
          <cell r="AV9787" t="str">
            <v>sc</v>
          </cell>
        </row>
        <row r="9788">
          <cell r="AP9788">
            <v>456462</v>
          </cell>
          <cell r="AQ9788">
            <v>19008206</v>
          </cell>
          <cell r="AR9788" t="str">
            <v>sd</v>
          </cell>
          <cell r="AS9788">
            <v>44466</v>
          </cell>
          <cell r="AT9788" t="str">
            <v>-POLIZA ESTABILIDAD ACTIVA</v>
          </cell>
          <cell r="AV9788" t="str">
            <v>POLIZA ESTABILIDAD activa IDU 1718/14</v>
          </cell>
        </row>
        <row r="9789">
          <cell r="AP9789">
            <v>416776</v>
          </cell>
          <cell r="AQ9789">
            <v>18002516</v>
          </cell>
          <cell r="AR9789" t="str">
            <v>sd</v>
          </cell>
          <cell r="AS9789">
            <v>42999</v>
          </cell>
          <cell r="AT9789" t="str">
            <v>Anden1-11-3 Calzada10-4-6-8 Ciclo2 Sep5-7-9-POLIZA ESTABILIDAD ACTIVA</v>
          </cell>
          <cell r="AV9789" t="str">
            <v>sc</v>
          </cell>
        </row>
        <row r="9790">
          <cell r="AP9790">
            <v>91018917</v>
          </cell>
          <cell r="AQ9790">
            <v>9001379</v>
          </cell>
          <cell r="AR9790" t="str">
            <v>sd</v>
          </cell>
          <cell r="AS9790">
            <v>42978</v>
          </cell>
          <cell r="AT9790" t="str">
            <v>Anden1-11 Calzada10-2-4-8 Ciclo6 Sep3-5-7-9-POLIZA ESTABILIDAD ACTIVA</v>
          </cell>
          <cell r="AV9790" t="str">
            <v>sc</v>
          </cell>
        </row>
        <row r="9791">
          <cell r="AP9791">
            <v>91010753</v>
          </cell>
          <cell r="AQ9791">
            <v>1005612</v>
          </cell>
          <cell r="AR9791" t="str">
            <v>sd</v>
          </cell>
          <cell r="AS9791">
            <v>43566</v>
          </cell>
          <cell r="AT9791" t="str">
            <v>Anden 1-3 Calzada 2-POLIZA ESTABILIDAD ACTIVA</v>
          </cell>
          <cell r="AV9791" t="str">
            <v>sc</v>
          </cell>
        </row>
        <row r="9792">
          <cell r="AP9792">
            <v>91011341</v>
          </cell>
          <cell r="AQ9792">
            <v>3000698</v>
          </cell>
          <cell r="AR9792" t="str">
            <v>sd</v>
          </cell>
          <cell r="AS9792">
            <v>43499</v>
          </cell>
          <cell r="AT9792" t="str">
            <v>-POLIZA ESTABILIDAD ACTIVA</v>
          </cell>
          <cell r="AV9792" t="str">
            <v>sc</v>
          </cell>
        </row>
        <row r="9793">
          <cell r="AP9793">
            <v>902927</v>
          </cell>
          <cell r="AQ9793">
            <v>50008507</v>
          </cell>
          <cell r="AR9793" t="str">
            <v>sd</v>
          </cell>
          <cell r="AS9793">
            <v>44018</v>
          </cell>
          <cell r="AT9793" t="str">
            <v>Calzada 8-POLIZA ESTABILIDAD ACTIVA</v>
          </cell>
          <cell r="AV9793" t="str">
            <v>sc</v>
          </cell>
        </row>
        <row r="9794">
          <cell r="AP9794">
            <v>902927</v>
          </cell>
          <cell r="AQ9794">
            <v>50008507</v>
          </cell>
          <cell r="AR9794" t="str">
            <v>sd</v>
          </cell>
          <cell r="AS9794">
            <v>44250</v>
          </cell>
          <cell r="AT9794" t="str">
            <v>-POLIZA ESTABILIDAD ACTIVA</v>
          </cell>
          <cell r="AV9794" t="str">
            <v>sc</v>
          </cell>
        </row>
        <row r="9795">
          <cell r="AP9795">
            <v>24119696</v>
          </cell>
          <cell r="AQ9795">
            <v>1003760</v>
          </cell>
          <cell r="AR9795" t="str">
            <v>sd</v>
          </cell>
          <cell r="AS9795">
            <v>43821</v>
          </cell>
          <cell r="AT9795" t="str">
            <v>Puente16-POLIZA ESTABILIDAD ACTIVA</v>
          </cell>
          <cell r="AV9795" t="str">
            <v>sc</v>
          </cell>
        </row>
        <row r="9796">
          <cell r="AP9796">
            <v>24119696</v>
          </cell>
          <cell r="AQ9796">
            <v>1003760</v>
          </cell>
          <cell r="AR9796" t="str">
            <v>sd</v>
          </cell>
          <cell r="AS9796">
            <v>43797</v>
          </cell>
          <cell r="AT9796" t="str">
            <v>Calzada 2- 6, Puente 16-POLIZA ESTABILIDAD ACTIVA</v>
          </cell>
          <cell r="AV9796" t="str">
            <v>sc</v>
          </cell>
        </row>
        <row r="9797">
          <cell r="AP9797">
            <v>604687</v>
          </cell>
          <cell r="AQ9797">
            <v>2002184</v>
          </cell>
          <cell r="AR9797" t="str">
            <v>sd</v>
          </cell>
          <cell r="AS9797">
            <v>44096</v>
          </cell>
          <cell r="AT9797" t="str">
            <v>Anden 1-5-POLIZA ESTABILIDAD ACTIVA</v>
          </cell>
          <cell r="AV9797" t="str">
            <v>sc</v>
          </cell>
        </row>
        <row r="9798">
          <cell r="AP9798">
            <v>24121166</v>
          </cell>
          <cell r="AQ9798">
            <v>14001364</v>
          </cell>
          <cell r="AR9798" t="str">
            <v>sd</v>
          </cell>
          <cell r="AS9798">
            <v>44172</v>
          </cell>
          <cell r="AT9798" t="str">
            <v>Calzada 4-6-POLIZA ESTABILIDAD ACTIVA</v>
          </cell>
          <cell r="AV9798" t="str">
            <v>sc</v>
          </cell>
        </row>
        <row r="9799">
          <cell r="AP9799">
            <v>24123534</v>
          </cell>
          <cell r="AQ9799">
            <v>50008526</v>
          </cell>
          <cell r="AR9799" t="str">
            <v>sd</v>
          </cell>
          <cell r="AS9799">
            <v>43555</v>
          </cell>
          <cell r="AT9799" t="str">
            <v>Puente1-POLIZA ESTABILIDAD ACTIVA</v>
          </cell>
          <cell r="AV9799" t="str">
            <v>sc</v>
          </cell>
        </row>
        <row r="9800">
          <cell r="AP9800">
            <v>91018898</v>
          </cell>
          <cell r="AQ9800">
            <v>9001036</v>
          </cell>
          <cell r="AR9800" t="str">
            <v>sd</v>
          </cell>
          <cell r="AS9800">
            <v>42978</v>
          </cell>
          <cell r="AT9800" t="str">
            <v>Anden1-11 Calzada10-2-4-8 Ciclo6 Sep3-5-7-9-POLIZA ESTABILIDAD ACTIVA</v>
          </cell>
          <cell r="AV9800" t="str">
            <v>sc</v>
          </cell>
        </row>
        <row r="9801">
          <cell r="AP9801">
            <v>465707</v>
          </cell>
          <cell r="AQ9801">
            <v>19012856</v>
          </cell>
          <cell r="AR9801" t="str">
            <v>sd</v>
          </cell>
          <cell r="AS9801">
            <v>44466</v>
          </cell>
          <cell r="AT9801" t="str">
            <v>-POLIZA ESTABILIDAD ACTIVA</v>
          </cell>
          <cell r="AV9801" t="str">
            <v>sc</v>
          </cell>
        </row>
        <row r="9802">
          <cell r="AP9802">
            <v>472041</v>
          </cell>
          <cell r="AQ9802">
            <v>9004227</v>
          </cell>
          <cell r="AR9802" t="str">
            <v>sd</v>
          </cell>
          <cell r="AS9802">
            <v>44181</v>
          </cell>
          <cell r="AT9802" t="str">
            <v>-POLIZA ESTABILIDAD ACTIVA</v>
          </cell>
          <cell r="AV9802" t="str">
            <v>sc</v>
          </cell>
        </row>
        <row r="9803">
          <cell r="AP9803">
            <v>91015580</v>
          </cell>
          <cell r="AQ9803">
            <v>5007270</v>
          </cell>
          <cell r="AR9803" t="str">
            <v>sd</v>
          </cell>
          <cell r="AS9803">
            <v>42733</v>
          </cell>
          <cell r="AT9803" t="str">
            <v>Anden1-5 Calzada2-4 Sep3-POLIZA ESTABILIDAD ACTIVA</v>
          </cell>
          <cell r="AV9803" t="str">
            <v>sc</v>
          </cell>
        </row>
        <row r="9804">
          <cell r="AP9804">
            <v>91024199</v>
          </cell>
          <cell r="AQ9804">
            <v>9000833</v>
          </cell>
          <cell r="AR9804" t="str">
            <v>sd</v>
          </cell>
          <cell r="AS9804">
            <v>42978</v>
          </cell>
          <cell r="AT9804" t="str">
            <v>A1-18Cal11-13-15-16-2-4-6-8Ci10Sep12-14-16-3-5-7-9-POLIZA ESTABILIDAD ACTIVA</v>
          </cell>
          <cell r="AV9804" t="str">
            <v>sc</v>
          </cell>
        </row>
        <row r="9805">
          <cell r="AP9805">
            <v>506387</v>
          </cell>
          <cell r="AQ9805">
            <v>11008819</v>
          </cell>
          <cell r="AR9805" t="str">
            <v>sd</v>
          </cell>
          <cell r="AS9805">
            <v>43797</v>
          </cell>
          <cell r="AT9805" t="str">
            <v>Calzada 2-6-POLIZA ESTABILIDAD ACTIVA</v>
          </cell>
          <cell r="AV9805" t="str">
            <v>sc</v>
          </cell>
        </row>
        <row r="9806">
          <cell r="AP9806">
            <v>506387</v>
          </cell>
          <cell r="AQ9806">
            <v>11008819</v>
          </cell>
          <cell r="AR9806" t="str">
            <v>sd</v>
          </cell>
          <cell r="AS9806">
            <v>42946</v>
          </cell>
          <cell r="AT9806" t="str">
            <v>Calzada12-POLIZA ESTABILIDAD ACTIVA</v>
          </cell>
          <cell r="AV9806" t="str">
            <v>sc</v>
          </cell>
        </row>
        <row r="9807">
          <cell r="AP9807">
            <v>506387</v>
          </cell>
          <cell r="AQ9807">
            <v>11008819</v>
          </cell>
          <cell r="AR9807" t="str">
            <v>sd</v>
          </cell>
          <cell r="AS9807">
            <v>44250</v>
          </cell>
          <cell r="AT9807" t="str">
            <v>-POLIZA ESTABILIDAD ACTIVA</v>
          </cell>
          <cell r="AV9807" t="str">
            <v>sc</v>
          </cell>
        </row>
        <row r="9808">
          <cell r="AP9808">
            <v>24122506</v>
          </cell>
          <cell r="AQ9808">
            <v>8002993</v>
          </cell>
          <cell r="AR9808" t="str">
            <v>sd</v>
          </cell>
          <cell r="AS9808">
            <v>44099</v>
          </cell>
          <cell r="AT9808" t="str">
            <v>Calzada 2-4-6-POLIZA ESTABILIDAD Y CALIDAD ACTIVA</v>
          </cell>
          <cell r="AV9808" t="str">
            <v>sc</v>
          </cell>
        </row>
        <row r="9809">
          <cell r="AP9809">
            <v>24122595</v>
          </cell>
          <cell r="AQ9809">
            <v>50006890</v>
          </cell>
          <cell r="AR9809" t="str">
            <v>sd</v>
          </cell>
          <cell r="AS9809">
            <v>44250</v>
          </cell>
          <cell r="AT9809" t="str">
            <v>-POLIZA ESTABILIDAD ACTIVA</v>
          </cell>
          <cell r="AV9809" t="str">
            <v>sc</v>
          </cell>
        </row>
        <row r="9810">
          <cell r="AP9810">
            <v>24122187</v>
          </cell>
          <cell r="AQ9810">
            <v>50006407</v>
          </cell>
          <cell r="AR9810" t="str">
            <v>sd</v>
          </cell>
          <cell r="AS9810">
            <v>44250</v>
          </cell>
          <cell r="AT9810" t="str">
            <v>-POLIZA ESTABILIDAD ACTIVA</v>
          </cell>
          <cell r="AV9810" t="str">
            <v>sc</v>
          </cell>
        </row>
        <row r="9811">
          <cell r="AP9811">
            <v>158694</v>
          </cell>
          <cell r="AQ9811">
            <v>10008072</v>
          </cell>
          <cell r="AR9811" t="str">
            <v>sd</v>
          </cell>
          <cell r="AS9811">
            <v>43142</v>
          </cell>
          <cell r="AT9811" t="str">
            <v>Calzada2-POLIZA ESTABILIDAD ACTIVA</v>
          </cell>
          <cell r="AV9811" t="str">
            <v>sc</v>
          </cell>
        </row>
        <row r="9812">
          <cell r="AP9812">
            <v>307007</v>
          </cell>
          <cell r="AQ9812">
            <v>5007708</v>
          </cell>
          <cell r="AR9812" t="str">
            <v>sd</v>
          </cell>
          <cell r="AS9812">
            <v>42733</v>
          </cell>
          <cell r="AT9812" t="str">
            <v>Anden1-5 Calzada2-4 Sep3-POLIZA ESTABILIDAD ACTIVA</v>
          </cell>
          <cell r="AV9812" t="str">
            <v>sc</v>
          </cell>
        </row>
        <row r="9813">
          <cell r="AP9813">
            <v>91013257</v>
          </cell>
          <cell r="AQ9813">
            <v>50004773</v>
          </cell>
          <cell r="AR9813" t="str">
            <v>sd</v>
          </cell>
          <cell r="AS9813">
            <v>44096</v>
          </cell>
          <cell r="AT9813" t="str">
            <v>Anden 1-POLIZA ESTABILIDAD ACTIVA</v>
          </cell>
          <cell r="AV9813" t="str">
            <v>sc</v>
          </cell>
        </row>
        <row r="9814">
          <cell r="AP9814">
            <v>91013257</v>
          </cell>
          <cell r="AQ9814">
            <v>50004773</v>
          </cell>
          <cell r="AR9814" t="str">
            <v>sd</v>
          </cell>
          <cell r="AS9814">
            <v>42962</v>
          </cell>
          <cell r="AT9814" t="str">
            <v>Calzada4-6-POLIZA ESTABILIDAD ACTIVA</v>
          </cell>
          <cell r="AV9814" t="str">
            <v>sc</v>
          </cell>
        </row>
        <row r="9815">
          <cell r="AP9815">
            <v>91020709</v>
          </cell>
          <cell r="AQ9815">
            <v>11011790</v>
          </cell>
          <cell r="AR9815" t="str">
            <v>sd</v>
          </cell>
          <cell r="AS9815">
            <v>44096</v>
          </cell>
          <cell r="AT9815" t="str">
            <v>Anden 1-9-POLIZA ESTABILIDAD ACTIVA</v>
          </cell>
          <cell r="AV9815" t="str">
            <v>sc</v>
          </cell>
        </row>
        <row r="9816">
          <cell r="AP9816">
            <v>24121542</v>
          </cell>
          <cell r="AQ9816">
            <v>19003811</v>
          </cell>
          <cell r="AR9816" t="str">
            <v>sd</v>
          </cell>
          <cell r="AS9816">
            <v>43307</v>
          </cell>
          <cell r="AT9816" t="str">
            <v>Calzada4-POLIZA ESTABILIDAD ACTIVA</v>
          </cell>
          <cell r="AV9816" t="str">
            <v>sc</v>
          </cell>
        </row>
        <row r="9817">
          <cell r="AP9817">
            <v>24123174</v>
          </cell>
          <cell r="AQ9817">
            <v>50007319</v>
          </cell>
          <cell r="AR9817" t="str">
            <v>sd</v>
          </cell>
          <cell r="AS9817">
            <v>44250</v>
          </cell>
          <cell r="AT9817" t="str">
            <v>-POLIZA ESTABILIDAD ACTIVA</v>
          </cell>
          <cell r="AV9817" t="str">
            <v>sc</v>
          </cell>
        </row>
        <row r="9818">
          <cell r="AP9818">
            <v>24123184</v>
          </cell>
          <cell r="AQ9818">
            <v>50007322</v>
          </cell>
          <cell r="AR9818" t="str">
            <v>sd</v>
          </cell>
          <cell r="AS9818">
            <v>42946</v>
          </cell>
          <cell r="AT9818" t="str">
            <v>Calzada12-4 Puente20-POLIZA ESTABILIDAD ACTIVA</v>
          </cell>
          <cell r="AV9818" t="str">
            <v>sc</v>
          </cell>
        </row>
        <row r="9819">
          <cell r="AP9819">
            <v>24123184</v>
          </cell>
          <cell r="AQ9819">
            <v>50007322</v>
          </cell>
          <cell r="AR9819" t="str">
            <v>sd</v>
          </cell>
          <cell r="AS9819">
            <v>44250</v>
          </cell>
          <cell r="AT9819" t="str">
            <v>-POLIZA ESTABILIDAD ACTIVA</v>
          </cell>
          <cell r="AV9819" t="str">
            <v>sc</v>
          </cell>
        </row>
        <row r="9820">
          <cell r="AP9820">
            <v>902067</v>
          </cell>
          <cell r="AQ9820">
            <v>9001064</v>
          </cell>
          <cell r="AR9820" t="str">
            <v>sd</v>
          </cell>
          <cell r="AS9820">
            <v>44480</v>
          </cell>
          <cell r="AT9820" t="str">
            <v>-POLIZA ESTABILIDAD ACTIVA</v>
          </cell>
          <cell r="AV9820" t="str">
            <v>VIABLE</v>
          </cell>
        </row>
        <row r="9821">
          <cell r="AP9821">
            <v>506006</v>
          </cell>
          <cell r="AQ9821">
            <v>1001682</v>
          </cell>
          <cell r="AR9821" t="str">
            <v>sd</v>
          </cell>
          <cell r="AS9821">
            <v>44250</v>
          </cell>
          <cell r="AT9821" t="str">
            <v>-POLIZA ESTABILIDAD ACTIVA</v>
          </cell>
          <cell r="AV9821" t="str">
            <v>sc</v>
          </cell>
        </row>
        <row r="9822">
          <cell r="AP9822">
            <v>91018899</v>
          </cell>
          <cell r="AQ9822">
            <v>9001036</v>
          </cell>
          <cell r="AR9822" t="str">
            <v>sd</v>
          </cell>
          <cell r="AS9822">
            <v>42978</v>
          </cell>
          <cell r="AT9822" t="str">
            <v>Anden1-11 Calzada10-2-4-8 Ciclo6 Sep3-5-7-9-POLIZA ESTABILIDAD ACTIVA</v>
          </cell>
          <cell r="AV9822" t="str">
            <v>sc</v>
          </cell>
        </row>
        <row r="9823">
          <cell r="AP9823">
            <v>91018904</v>
          </cell>
          <cell r="AQ9823">
            <v>9000931</v>
          </cell>
          <cell r="AR9823" t="str">
            <v>sd</v>
          </cell>
          <cell r="AS9823">
            <v>42978</v>
          </cell>
          <cell r="AT9823" t="str">
            <v>Anden1-11 Calzada10-2-4-8 Ciclo6 Sep3-5-7-9-POLIZA ESTABILIDAD ACTIVA</v>
          </cell>
          <cell r="AV9823" t="str">
            <v>sc</v>
          </cell>
        </row>
        <row r="9824">
          <cell r="AP9824">
            <v>24121666</v>
          </cell>
          <cell r="AQ9824">
            <v>50001543</v>
          </cell>
          <cell r="AR9824" t="str">
            <v>sd</v>
          </cell>
          <cell r="AS9824">
            <v>44187</v>
          </cell>
          <cell r="AT9824" t="str">
            <v>Puente 12-POLIZA ESTABILIDAD ACTIVA</v>
          </cell>
          <cell r="AV9824" t="str">
            <v>sc</v>
          </cell>
        </row>
        <row r="9825">
          <cell r="AP9825">
            <v>24121666</v>
          </cell>
          <cell r="AQ9825">
            <v>50001543</v>
          </cell>
          <cell r="AR9825" t="str">
            <v>sd</v>
          </cell>
          <cell r="AS9825">
            <v>44018</v>
          </cell>
          <cell r="AT9825" t="str">
            <v>Puente 12-POLIZA ESTABILIDAD ACTIVA</v>
          </cell>
          <cell r="AV9825" t="str">
            <v>sc</v>
          </cell>
        </row>
        <row r="9826">
          <cell r="AP9826">
            <v>24122414</v>
          </cell>
          <cell r="AQ9826">
            <v>50006643</v>
          </cell>
          <cell r="AR9826" t="str">
            <v>sd</v>
          </cell>
          <cell r="AS9826">
            <v>44099</v>
          </cell>
          <cell r="AT9826" t="str">
            <v>Calzada 2-4-6-POLIZA ESTABILIDAD Y CALIDAD ACTIVA</v>
          </cell>
          <cell r="AV9826" t="str">
            <v>sc</v>
          </cell>
        </row>
        <row r="9827">
          <cell r="AP9827">
            <v>24121025</v>
          </cell>
          <cell r="AQ9827">
            <v>14000352</v>
          </cell>
          <cell r="AR9827" t="str">
            <v>sd</v>
          </cell>
          <cell r="AS9827">
            <v>44250</v>
          </cell>
          <cell r="AT9827" t="str">
            <v>-POLIZA ESTABILIDAD ACTIVA</v>
          </cell>
          <cell r="AV9827" t="str">
            <v>sc</v>
          </cell>
        </row>
        <row r="9828">
          <cell r="AP9828">
            <v>24120957</v>
          </cell>
          <cell r="AQ9828">
            <v>14000029</v>
          </cell>
          <cell r="AR9828" t="str">
            <v>sd</v>
          </cell>
          <cell r="AS9828">
            <v>44250</v>
          </cell>
          <cell r="AT9828" t="str">
            <v>-POLIZA ESTABILIDAD ACTIVA</v>
          </cell>
          <cell r="AV9828" t="str">
            <v>sc</v>
          </cell>
        </row>
        <row r="9829">
          <cell r="AP9829">
            <v>24120957</v>
          </cell>
          <cell r="AQ9829">
            <v>14000029</v>
          </cell>
          <cell r="AR9829" t="str">
            <v>sd</v>
          </cell>
          <cell r="AS9829">
            <v>44053</v>
          </cell>
          <cell r="AT9829" t="str">
            <v>Puente 12-POLIZA ESTABILIDAD ACTIVA</v>
          </cell>
          <cell r="AV9829" t="str">
            <v>sc</v>
          </cell>
        </row>
        <row r="9830">
          <cell r="AP9830">
            <v>460182</v>
          </cell>
          <cell r="AQ9830">
            <v>19010114</v>
          </cell>
          <cell r="AR9830" t="str">
            <v>sd</v>
          </cell>
          <cell r="AS9830">
            <v>44466</v>
          </cell>
          <cell r="AT9830" t="str">
            <v>-POLIZA ESTABILIDAD ACTIVA</v>
          </cell>
          <cell r="AV9830" t="str">
            <v>POLIZA ESTABILIDAD activa IDU 1718/16</v>
          </cell>
        </row>
        <row r="9831">
          <cell r="AP9831">
            <v>24121156</v>
          </cell>
          <cell r="AQ9831">
            <v>14001146</v>
          </cell>
          <cell r="AR9831" t="str">
            <v>sd</v>
          </cell>
          <cell r="AS9831">
            <v>44250</v>
          </cell>
          <cell r="AT9831" t="str">
            <v>-POLIZA ESTABILIDAD ACTIVA</v>
          </cell>
          <cell r="AV9831" t="str">
            <v>sc</v>
          </cell>
        </row>
        <row r="9832">
          <cell r="AP9832">
            <v>387609</v>
          </cell>
          <cell r="AQ9832">
            <v>9003020</v>
          </cell>
          <cell r="AR9832" t="str">
            <v>sd</v>
          </cell>
          <cell r="AS9832">
            <v>43006</v>
          </cell>
          <cell r="AT9832" t="str">
            <v>Anden1 Calzada2-POLIZA ESTABILIDAD ACTIVA</v>
          </cell>
          <cell r="AV9832" t="str">
            <v>VIABLE</v>
          </cell>
        </row>
        <row r="9833">
          <cell r="AP9833">
            <v>606062</v>
          </cell>
          <cell r="AQ9833">
            <v>18002281</v>
          </cell>
          <cell r="AR9833" t="str">
            <v>sd</v>
          </cell>
          <cell r="AS9833">
            <v>43065</v>
          </cell>
          <cell r="AT9833" t="str">
            <v>Calzada6-POLIZA ESTABILIDAD ACTIVA</v>
          </cell>
          <cell r="AV9833" t="str">
            <v>sc</v>
          </cell>
        </row>
        <row r="9834">
          <cell r="AP9834">
            <v>91024568</v>
          </cell>
          <cell r="AQ9834">
            <v>9004089</v>
          </cell>
          <cell r="AR9834" t="str">
            <v>sd</v>
          </cell>
          <cell r="AS9834">
            <v>44053</v>
          </cell>
          <cell r="AT9834" t="str">
            <v>Puente 10-POLIZA ESTABILIDAD ACTIVA</v>
          </cell>
          <cell r="AV9834" t="str">
            <v>sc</v>
          </cell>
        </row>
        <row r="9835">
          <cell r="AP9835">
            <v>525540</v>
          </cell>
          <cell r="AQ9835">
            <v>1004208</v>
          </cell>
          <cell r="AR9835" t="str">
            <v>sd</v>
          </cell>
          <cell r="AS9835">
            <v>42946</v>
          </cell>
          <cell r="AT9835" t="str">
            <v>Calzada12-POLIZA ESTABILIDAD ACTIVA</v>
          </cell>
          <cell r="AV9835" t="str">
            <v>sc</v>
          </cell>
        </row>
        <row r="9836">
          <cell r="AP9836">
            <v>306995</v>
          </cell>
          <cell r="AQ9836">
            <v>5007704</v>
          </cell>
          <cell r="AR9836" t="str">
            <v>sd</v>
          </cell>
          <cell r="AS9836">
            <v>42733</v>
          </cell>
          <cell r="AT9836" t="str">
            <v>Anden1-5 Calzada2-POLIZA ESTABILIDAD ACTIVA</v>
          </cell>
          <cell r="AV9836" t="str">
            <v>sc</v>
          </cell>
        </row>
        <row r="9837">
          <cell r="AP9837">
            <v>506298</v>
          </cell>
          <cell r="AQ9837">
            <v>1001147</v>
          </cell>
          <cell r="AR9837" t="str">
            <v>sd</v>
          </cell>
          <cell r="AS9837">
            <v>44250</v>
          </cell>
          <cell r="AT9837" t="str">
            <v>-POLIZA ESTABILIDAD ACTIVA</v>
          </cell>
          <cell r="AV9837" t="str">
            <v>sc</v>
          </cell>
        </row>
        <row r="9838">
          <cell r="AP9838">
            <v>506132</v>
          </cell>
          <cell r="AQ9838">
            <v>1001499</v>
          </cell>
          <cell r="AR9838" t="str">
            <v>sd</v>
          </cell>
          <cell r="AS9838">
            <v>44250</v>
          </cell>
          <cell r="AT9838" t="str">
            <v>-POLIZA ESTABILIDAD ACTIVA</v>
          </cell>
          <cell r="AV9838" t="str">
            <v>sc</v>
          </cell>
        </row>
        <row r="9839">
          <cell r="AP9839">
            <v>506132</v>
          </cell>
          <cell r="AQ9839">
            <v>1001499</v>
          </cell>
          <cell r="AR9839" t="str">
            <v>sd</v>
          </cell>
          <cell r="AS9839">
            <v>42946</v>
          </cell>
          <cell r="AT9839" t="str">
            <v>Calzada10-POLIZA ESTABILIDAD ACTIVA</v>
          </cell>
          <cell r="AV9839" t="str">
            <v>sc</v>
          </cell>
        </row>
        <row r="9840">
          <cell r="AP9840">
            <v>91011284</v>
          </cell>
          <cell r="AQ9840">
            <v>3002417</v>
          </cell>
          <cell r="AR9840" t="str">
            <v>sd</v>
          </cell>
          <cell r="AS9840">
            <v>42765</v>
          </cell>
          <cell r="AT9840" t="str">
            <v>Anden1-5-7, Calzada2-4-6, Separador3-POLIZA ESTABILIDAD ACTIVA</v>
          </cell>
          <cell r="AV9840" t="str">
            <v>sc</v>
          </cell>
        </row>
        <row r="9841">
          <cell r="AP9841">
            <v>24122594</v>
          </cell>
          <cell r="AQ9841">
            <v>50006890</v>
          </cell>
          <cell r="AR9841" t="str">
            <v>sd</v>
          </cell>
          <cell r="AS9841">
            <v>44250</v>
          </cell>
          <cell r="AT9841" t="str">
            <v>-POLIZA ESTABILIDAD ACTIVA</v>
          </cell>
          <cell r="AV9841" t="str">
            <v>sc</v>
          </cell>
        </row>
        <row r="9842">
          <cell r="AP9842">
            <v>903901</v>
          </cell>
          <cell r="AQ9842">
            <v>12002669</v>
          </cell>
          <cell r="AR9842" t="str">
            <v>sd</v>
          </cell>
          <cell r="AS9842">
            <v>44250</v>
          </cell>
          <cell r="AT9842" t="str">
            <v>-POLIZA ESTABILIDAD ACTIVA</v>
          </cell>
          <cell r="AV9842" t="str">
            <v>sc</v>
          </cell>
        </row>
        <row r="9843">
          <cell r="AP9843">
            <v>903901</v>
          </cell>
          <cell r="AQ9843">
            <v>12002669</v>
          </cell>
          <cell r="AR9843" t="str">
            <v>sd</v>
          </cell>
          <cell r="AS9843">
            <v>44250</v>
          </cell>
          <cell r="AT9843" t="str">
            <v>-POLIZA ESTABILIDAD ACTIVA</v>
          </cell>
          <cell r="AV9843" t="str">
            <v>sc</v>
          </cell>
        </row>
        <row r="9844">
          <cell r="AP9844">
            <v>24122933</v>
          </cell>
          <cell r="AQ9844">
            <v>50007096</v>
          </cell>
          <cell r="AR9844" t="str">
            <v>sd</v>
          </cell>
          <cell r="AS9844">
            <v>43797</v>
          </cell>
          <cell r="AT9844" t="str">
            <v>Calzada 6-8-POLIZA ESTABILIDAD ACTIVA</v>
          </cell>
          <cell r="AV9844" t="str">
            <v>sc</v>
          </cell>
        </row>
        <row r="9845">
          <cell r="AP9845">
            <v>91012398</v>
          </cell>
          <cell r="AQ9845">
            <v>50006921</v>
          </cell>
          <cell r="AR9845" t="str">
            <v>sd</v>
          </cell>
          <cell r="AS9845">
            <v>44250</v>
          </cell>
          <cell r="AT9845" t="str">
            <v>-POLIZA ESTABILIDAD ACTIVA</v>
          </cell>
          <cell r="AV9845" t="str">
            <v>sc</v>
          </cell>
        </row>
        <row r="9846">
          <cell r="AP9846">
            <v>297529</v>
          </cell>
          <cell r="AQ9846">
            <v>5003457</v>
          </cell>
          <cell r="AR9846" t="str">
            <v>sd</v>
          </cell>
          <cell r="AS9846">
            <v>42912</v>
          </cell>
          <cell r="AT9846" t="str">
            <v>Calzada2-POLIZA ESTABILIDAD ACTIVA</v>
          </cell>
          <cell r="AV9846" t="str">
            <v>sc</v>
          </cell>
        </row>
        <row r="9847">
          <cell r="AP9847">
            <v>91018857</v>
          </cell>
          <cell r="AQ9847">
            <v>9004289</v>
          </cell>
          <cell r="AR9847" t="str">
            <v>sd</v>
          </cell>
          <cell r="AS9847">
            <v>42978</v>
          </cell>
          <cell r="AT9847" t="str">
            <v>Anden1-11 Calzada10-2-4-8 Ciclo6 Sep3-5-7-9-POLIZA ESTABILIDAD ACTIVA</v>
          </cell>
          <cell r="AV9847" t="str">
            <v>sc</v>
          </cell>
        </row>
        <row r="9848">
          <cell r="AP9848">
            <v>91010595</v>
          </cell>
          <cell r="AQ9848">
            <v>3002463</v>
          </cell>
          <cell r="AR9848" t="str">
            <v>sd</v>
          </cell>
          <cell r="AS9848">
            <v>42765</v>
          </cell>
          <cell r="AT9848" t="str">
            <v>Anden 1, Calzada2, Separador3, Calzada4, Anden5 -POLIZA ESTABILIDAD ACTIVA</v>
          </cell>
          <cell r="AV9848" t="str">
            <v>sc</v>
          </cell>
        </row>
        <row r="9849">
          <cell r="AP9849">
            <v>91013609</v>
          </cell>
          <cell r="AQ9849">
            <v>50001355</v>
          </cell>
          <cell r="AR9849" t="str">
            <v>sd</v>
          </cell>
          <cell r="AS9849">
            <v>44053</v>
          </cell>
          <cell r="AT9849" t="str">
            <v>Puente 1-POLIZA ESTABILIDAD ACTIVA</v>
          </cell>
          <cell r="AV9849" t="str">
            <v>sc</v>
          </cell>
        </row>
        <row r="9850">
          <cell r="AP9850">
            <v>24122325</v>
          </cell>
          <cell r="AQ9850">
            <v>50006512</v>
          </cell>
          <cell r="AR9850" t="str">
            <v>sd</v>
          </cell>
          <cell r="AS9850">
            <v>44099</v>
          </cell>
          <cell r="AT9850" t="str">
            <v>Calzada 2-4-6-POLIZA ESTABILIDAD Y CALIDAD ACTIVA</v>
          </cell>
          <cell r="AV9850" t="str">
            <v>sc</v>
          </cell>
        </row>
        <row r="9851">
          <cell r="AP9851">
            <v>24121167</v>
          </cell>
          <cell r="AQ9851">
            <v>14001364</v>
          </cell>
          <cell r="AR9851" t="str">
            <v>sd</v>
          </cell>
          <cell r="AS9851">
            <v>44172</v>
          </cell>
          <cell r="AT9851" t="str">
            <v>Calzada 4-6-POLIZA ESTABILIDAD ACTIVA</v>
          </cell>
          <cell r="AV9851" t="str">
            <v>sc</v>
          </cell>
        </row>
        <row r="9852">
          <cell r="AP9852">
            <v>531278</v>
          </cell>
          <cell r="AQ9852">
            <v>18001940</v>
          </cell>
          <cell r="AR9852" t="str">
            <v>sd</v>
          </cell>
          <cell r="AS9852">
            <v>43065</v>
          </cell>
          <cell r="AT9852" t="str">
            <v>Calzada6-POLIZA ESTABILIDAD ACTIVA</v>
          </cell>
          <cell r="AV9852" t="str">
            <v>sc</v>
          </cell>
        </row>
        <row r="9853">
          <cell r="AP9853">
            <v>306248</v>
          </cell>
          <cell r="AQ9853">
            <v>5007258</v>
          </cell>
          <cell r="AR9853" t="str">
            <v>sd</v>
          </cell>
          <cell r="AS9853">
            <v>42733</v>
          </cell>
          <cell r="AT9853" t="str">
            <v>Anden1-5 Calzada2-4 Sep3-POLIZA ESTABILIDAD ACTIVA</v>
          </cell>
          <cell r="AV9853" t="str">
            <v>sc</v>
          </cell>
        </row>
        <row r="9854">
          <cell r="AP9854">
            <v>24123241</v>
          </cell>
          <cell r="AQ9854">
            <v>50007401</v>
          </cell>
          <cell r="AR9854" t="str">
            <v>sd</v>
          </cell>
          <cell r="AS9854">
            <v>43566</v>
          </cell>
          <cell r="AT9854" t="str">
            <v>Puente 4-POLIZA ESTABILIDAD ACTIVA</v>
          </cell>
          <cell r="AV9854" t="str">
            <v>sc</v>
          </cell>
        </row>
        <row r="9855">
          <cell r="AP9855">
            <v>24123880</v>
          </cell>
          <cell r="AQ9855">
            <v>50006321</v>
          </cell>
          <cell r="AR9855" t="str">
            <v>sd</v>
          </cell>
          <cell r="AS9855">
            <v>43499</v>
          </cell>
          <cell r="AT9855" t="str">
            <v>-POLIZA ESTABILIDAD ACTIVA</v>
          </cell>
          <cell r="AV9855" t="str">
            <v>sc</v>
          </cell>
        </row>
        <row r="9856">
          <cell r="AP9856">
            <v>91013360</v>
          </cell>
          <cell r="AQ9856">
            <v>14000872</v>
          </cell>
          <cell r="AR9856" t="str">
            <v>sd</v>
          </cell>
          <cell r="AS9856">
            <v>44172</v>
          </cell>
          <cell r="AT9856" t="str">
            <v>Calzada 4-6 Separador 5-POLIZA ESTABILIDAD ACTIVA</v>
          </cell>
          <cell r="AV9856" t="str">
            <v>sc</v>
          </cell>
        </row>
        <row r="9857">
          <cell r="AP9857">
            <v>91015826</v>
          </cell>
          <cell r="AQ9857">
            <v>5007258</v>
          </cell>
          <cell r="AR9857" t="str">
            <v>sd</v>
          </cell>
          <cell r="AS9857">
            <v>42733</v>
          </cell>
          <cell r="AT9857" t="str">
            <v>Anden1-5 Calzada2-4 Sep3-POLIZA ESTABILIDAD ACTIVA</v>
          </cell>
          <cell r="AV9857" t="str">
            <v>sc</v>
          </cell>
        </row>
        <row r="9858">
          <cell r="AP9858">
            <v>509094</v>
          </cell>
          <cell r="AQ9858">
            <v>12000004</v>
          </cell>
          <cell r="AR9858" t="str">
            <v>sd</v>
          </cell>
          <cell r="AS9858">
            <v>42735</v>
          </cell>
          <cell r="AT9858" t="str">
            <v>Calzada2-POLIZA ESTABILIDAD ACTIVA</v>
          </cell>
          <cell r="AV9858" t="str">
            <v>sc</v>
          </cell>
        </row>
        <row r="9859">
          <cell r="AP9859">
            <v>200296</v>
          </cell>
          <cell r="AQ9859">
            <v>4000107</v>
          </cell>
          <cell r="AR9859" t="str">
            <v>sd</v>
          </cell>
          <cell r="AS9859">
            <v>42999</v>
          </cell>
          <cell r="AT9859" t="str">
            <v>Anden1-11-3 Calzada10-4-6-8 Ciclo2 Sep5-7-9-POLIZA ESTABILIDAD ACTIVA</v>
          </cell>
          <cell r="AV9859" t="str">
            <v>sc</v>
          </cell>
        </row>
        <row r="9860">
          <cell r="AP9860">
            <v>513324</v>
          </cell>
          <cell r="AQ9860">
            <v>13000009</v>
          </cell>
          <cell r="AR9860" t="str">
            <v>sd</v>
          </cell>
          <cell r="AS9860">
            <v>43845</v>
          </cell>
          <cell r="AT9860" t="str">
            <v>Anden 5-POLIZA ESTABILIDAD ACTIVA</v>
          </cell>
          <cell r="AV9860" t="str">
            <v>sc</v>
          </cell>
        </row>
        <row r="9861">
          <cell r="AP9861">
            <v>24121917</v>
          </cell>
          <cell r="AQ9861">
            <v>50005957</v>
          </cell>
          <cell r="AR9861" t="str">
            <v>sd</v>
          </cell>
          <cell r="AS9861">
            <v>44250</v>
          </cell>
          <cell r="AT9861" t="str">
            <v>-POLIZA ESTABILIDAD ACTIVA</v>
          </cell>
          <cell r="AV9861" t="str">
            <v>sc</v>
          </cell>
        </row>
        <row r="9862">
          <cell r="AP9862">
            <v>472985</v>
          </cell>
          <cell r="AQ9862">
            <v>19013013</v>
          </cell>
          <cell r="AR9862" t="str">
            <v>sd</v>
          </cell>
          <cell r="AS9862">
            <v>44187</v>
          </cell>
          <cell r="AT9862" t="str">
            <v>Separador 3 Estación Transmilenio 12-POLIZA ESTABILIDAD ACTIVA</v>
          </cell>
          <cell r="AV9862" t="str">
            <v>sc</v>
          </cell>
        </row>
        <row r="9863">
          <cell r="AP9863">
            <v>91011350</v>
          </cell>
          <cell r="AQ9863">
            <v>3002356</v>
          </cell>
          <cell r="AR9863" t="str">
            <v>sd</v>
          </cell>
          <cell r="AS9863">
            <v>43499</v>
          </cell>
          <cell r="AT9863" t="str">
            <v>-POLIZA ESTABILIDAD ACTIVA</v>
          </cell>
          <cell r="AV9863" t="str">
            <v>sc</v>
          </cell>
        </row>
        <row r="9864">
          <cell r="AP9864">
            <v>505980</v>
          </cell>
          <cell r="AQ9864">
            <v>1001935</v>
          </cell>
          <cell r="AR9864" t="str">
            <v>sd</v>
          </cell>
          <cell r="AS9864">
            <v>44250</v>
          </cell>
          <cell r="AT9864" t="str">
            <v>-POLIZA ESTABILIDAD ACTIVA</v>
          </cell>
          <cell r="AV9864" t="str">
            <v>sc</v>
          </cell>
        </row>
        <row r="9865">
          <cell r="AP9865">
            <v>24123784</v>
          </cell>
          <cell r="AQ9865">
            <v>4007627</v>
          </cell>
          <cell r="AR9865" t="str">
            <v>sd</v>
          </cell>
          <cell r="AS9865">
            <v>42999</v>
          </cell>
          <cell r="AT9865" t="str">
            <v>Anden1-11-3 Calzada10-4-6-8 Ciclo2 Sep5-7-9-POLIZA ESTABILIDAD ACTIVA</v>
          </cell>
          <cell r="AV9865" t="str">
            <v>sc</v>
          </cell>
        </row>
        <row r="9866">
          <cell r="AP9866">
            <v>301020</v>
          </cell>
          <cell r="AQ9866">
            <v>5005017</v>
          </cell>
          <cell r="AR9866" t="str">
            <v>sd</v>
          </cell>
          <cell r="AS9866">
            <v>42733</v>
          </cell>
          <cell r="AT9866" t="str">
            <v>Anden1-5 Calzada2-4 Sep3-POLIZA ESTABILIDAD ACTIVA</v>
          </cell>
          <cell r="AV9866" t="str">
            <v>sc</v>
          </cell>
        </row>
        <row r="9867">
          <cell r="AP9867">
            <v>91018887</v>
          </cell>
          <cell r="AQ9867">
            <v>9001379</v>
          </cell>
          <cell r="AR9867" t="str">
            <v>sd</v>
          </cell>
          <cell r="AS9867">
            <v>42978</v>
          </cell>
          <cell r="AT9867" t="str">
            <v>Anden1-11 Calzada10-2-4-8 Ciclo6 Sep3-5-7-9-POLIZA ESTABILIDAD ACTIVA</v>
          </cell>
          <cell r="AV9867" t="str">
            <v>sc</v>
          </cell>
        </row>
        <row r="9868">
          <cell r="AP9868">
            <v>529195</v>
          </cell>
          <cell r="AQ9868">
            <v>8002874</v>
          </cell>
          <cell r="AR9868" t="str">
            <v>sd</v>
          </cell>
          <cell r="AS9868">
            <v>44099</v>
          </cell>
          <cell r="AT9868" t="str">
            <v>Calzada 2-4-6-POLIZA ESTABILIDAD Y CALIDAD ACTIVA</v>
          </cell>
          <cell r="AV9868" t="str">
            <v>sc</v>
          </cell>
        </row>
        <row r="9869">
          <cell r="AP9869">
            <v>24122386</v>
          </cell>
          <cell r="AQ9869">
            <v>50006579</v>
          </cell>
          <cell r="AR9869" t="str">
            <v>sd</v>
          </cell>
          <cell r="AS9869">
            <v>44099</v>
          </cell>
          <cell r="AT9869" t="str">
            <v>Calzada 2-POLIZA ESTABILIDAD Y CALIDAD ACTIVA</v>
          </cell>
          <cell r="AV9869" t="str">
            <v>sc</v>
          </cell>
        </row>
        <row r="9870">
          <cell r="AP9870">
            <v>24120294</v>
          </cell>
          <cell r="AQ9870">
            <v>3000666</v>
          </cell>
          <cell r="AR9870" t="str">
            <v>sd</v>
          </cell>
          <cell r="AS9870">
            <v>43499</v>
          </cell>
          <cell r="AT9870" t="str">
            <v>-POLIZA ESTABILIDAD ACTIVA</v>
          </cell>
          <cell r="AV9870" t="str">
            <v>sc</v>
          </cell>
        </row>
        <row r="9871">
          <cell r="AP9871">
            <v>24123180</v>
          </cell>
          <cell r="AQ9871">
            <v>50007321</v>
          </cell>
          <cell r="AR9871" t="str">
            <v>sd</v>
          </cell>
          <cell r="AS9871">
            <v>42946</v>
          </cell>
          <cell r="AT9871" t="str">
            <v>Calzada12-POLIZA ESTABILIDAD ACTIVA</v>
          </cell>
          <cell r="AV9871" t="str">
            <v>sc</v>
          </cell>
        </row>
        <row r="9872">
          <cell r="AP9872">
            <v>24123180</v>
          </cell>
          <cell r="AQ9872">
            <v>50007321</v>
          </cell>
          <cell r="AR9872" t="str">
            <v>sd</v>
          </cell>
          <cell r="AS9872">
            <v>44250</v>
          </cell>
          <cell r="AT9872" t="str">
            <v>-POLIZA ESTABILIDAD ACTIVA</v>
          </cell>
          <cell r="AV9872" t="str">
            <v>sc</v>
          </cell>
        </row>
        <row r="9873">
          <cell r="AP9873">
            <v>902770</v>
          </cell>
          <cell r="AQ9873">
            <v>13001452</v>
          </cell>
          <cell r="AR9873" t="str">
            <v>sd</v>
          </cell>
          <cell r="AS9873">
            <v>44250</v>
          </cell>
          <cell r="AT9873" t="str">
            <v>-POLIZA ESTABILIDAD ACTIVA</v>
          </cell>
          <cell r="AV9873" t="str">
            <v>sc</v>
          </cell>
        </row>
        <row r="9874">
          <cell r="AP9874">
            <v>601252</v>
          </cell>
          <cell r="AQ9874">
            <v>2000161</v>
          </cell>
          <cell r="AR9874" t="str">
            <v>sd</v>
          </cell>
          <cell r="AS9874">
            <v>44096</v>
          </cell>
          <cell r="AT9874" t="str">
            <v>Anden 1-5-POLIZA ESTABILIDAD ACTIVA</v>
          </cell>
          <cell r="AV9874" t="str">
            <v>sc</v>
          </cell>
        </row>
        <row r="9875">
          <cell r="AP9875">
            <v>181515</v>
          </cell>
          <cell r="AQ9875">
            <v>13001746</v>
          </cell>
          <cell r="AR9875" t="str">
            <v>sd</v>
          </cell>
          <cell r="AS9875">
            <v>43745</v>
          </cell>
          <cell r="AT9875" t="str">
            <v>Calzada 2, Calzada 4, Calzada 6-POLIZA ESTABILIDAD ACTIVA</v>
          </cell>
          <cell r="AV9875" t="str">
            <v>sc</v>
          </cell>
        </row>
        <row r="9876">
          <cell r="AP9876">
            <v>528130</v>
          </cell>
          <cell r="AQ9876">
            <v>9004410</v>
          </cell>
          <cell r="AR9876" t="str">
            <v>sd</v>
          </cell>
          <cell r="AS9876">
            <v>43142</v>
          </cell>
          <cell r="AT9876" t="str">
            <v>Calzada2-4-POLIZA ESTABILIDAD ACTIVA</v>
          </cell>
          <cell r="AV9876" t="str">
            <v>sc</v>
          </cell>
        </row>
        <row r="9877">
          <cell r="AP9877">
            <v>91015856</v>
          </cell>
          <cell r="AQ9877">
            <v>5005668</v>
          </cell>
          <cell r="AR9877" t="str">
            <v>sd</v>
          </cell>
          <cell r="AS9877">
            <v>42733</v>
          </cell>
          <cell r="AT9877" t="str">
            <v>Anden1-5 Calzada2-4 Sep3-POLIZA ESTABILIDAD ACTIVA</v>
          </cell>
          <cell r="AV9877" t="str">
            <v>sc</v>
          </cell>
        </row>
        <row r="9878">
          <cell r="AP9878">
            <v>415592</v>
          </cell>
          <cell r="AQ9878">
            <v>18002008</v>
          </cell>
          <cell r="AR9878" t="str">
            <v>sd</v>
          </cell>
          <cell r="AS9878">
            <v>42999</v>
          </cell>
          <cell r="AT9878" t="str">
            <v>Anden1-11-3 Calzada10-4-6-8 Ciclo2 Sep5-7-9-POLIZA ESTABILIDAD ACTIVA</v>
          </cell>
          <cell r="AV9878" t="str">
            <v>sc</v>
          </cell>
        </row>
        <row r="9879">
          <cell r="AP9879">
            <v>903595</v>
          </cell>
          <cell r="AQ9879">
            <v>12000712</v>
          </cell>
          <cell r="AR9879" t="str">
            <v>sd</v>
          </cell>
          <cell r="AS9879">
            <v>44250</v>
          </cell>
          <cell r="AT9879" t="str">
            <v>-POLIZA ESTABILIDAD ACTIVA</v>
          </cell>
          <cell r="AV9879" t="str">
            <v>sc</v>
          </cell>
        </row>
        <row r="9880">
          <cell r="AP9880">
            <v>91011336</v>
          </cell>
          <cell r="AQ9880">
            <v>3000533</v>
          </cell>
          <cell r="AR9880" t="str">
            <v>sd</v>
          </cell>
          <cell r="AS9880">
            <v>43499</v>
          </cell>
          <cell r="AT9880" t="str">
            <v>-POLIZA ESTABILIDAD ACTIVA</v>
          </cell>
          <cell r="AV9880" t="str">
            <v>ARTERIAL INTERVENCION IDU Construcción Fecha Reporte 3/12/2015</v>
          </cell>
        </row>
        <row r="9881">
          <cell r="AP9881">
            <v>24121113</v>
          </cell>
          <cell r="AQ9881">
            <v>14000681</v>
          </cell>
          <cell r="AR9881" t="str">
            <v>sd</v>
          </cell>
          <cell r="AS9881">
            <v>44053</v>
          </cell>
          <cell r="AT9881" t="str">
            <v>Anden 1-POLIZA ESTABILIDAD ACTIVA</v>
          </cell>
          <cell r="AV9881" t="str">
            <v>sc</v>
          </cell>
        </row>
        <row r="9882">
          <cell r="AP9882">
            <v>24121113</v>
          </cell>
          <cell r="AQ9882">
            <v>14000681</v>
          </cell>
          <cell r="AR9882" t="str">
            <v>sd</v>
          </cell>
          <cell r="AS9882">
            <v>44250</v>
          </cell>
          <cell r="AT9882" t="str">
            <v>-POLIZA ESTABILIDAD ACTIVA</v>
          </cell>
          <cell r="AV9882" t="str">
            <v>sc</v>
          </cell>
        </row>
        <row r="9883">
          <cell r="AP9883">
            <v>902856</v>
          </cell>
          <cell r="AQ9883">
            <v>13002027</v>
          </cell>
          <cell r="AR9883" t="str">
            <v>sd</v>
          </cell>
          <cell r="AS9883">
            <v>44250</v>
          </cell>
          <cell r="AT9883" t="str">
            <v>-POLIZA ESTABILIDAD ACTIVA</v>
          </cell>
          <cell r="AV9883" t="str">
            <v>sc</v>
          </cell>
        </row>
        <row r="9884">
          <cell r="AP9884">
            <v>902856</v>
          </cell>
          <cell r="AQ9884">
            <v>13002027</v>
          </cell>
          <cell r="AR9884" t="str">
            <v>sd</v>
          </cell>
          <cell r="AS9884">
            <v>44018</v>
          </cell>
          <cell r="AT9884" t="str">
            <v>Calzada 8-POLIZA ESTABILIDAD ACTIVA</v>
          </cell>
          <cell r="AV9884" t="str">
            <v>sc</v>
          </cell>
        </row>
        <row r="9885">
          <cell r="AP9885">
            <v>91012406</v>
          </cell>
          <cell r="AQ9885">
            <v>7003645</v>
          </cell>
          <cell r="AR9885" t="str">
            <v>sd</v>
          </cell>
          <cell r="AS9885">
            <v>44096</v>
          </cell>
          <cell r="AT9885" t="str">
            <v>Anden 3-POLIZA ESTABILIDAD ACTIVA</v>
          </cell>
          <cell r="AV9885" t="str">
            <v>sc</v>
          </cell>
        </row>
        <row r="9886">
          <cell r="AP9886">
            <v>24120414</v>
          </cell>
          <cell r="AQ9886">
            <v>11007678</v>
          </cell>
          <cell r="AR9886" t="str">
            <v>sd</v>
          </cell>
          <cell r="AS9886">
            <v>44096</v>
          </cell>
          <cell r="AT9886" t="str">
            <v>Anden 1-9-POLIZA ESTABILIDAD ACTIVA</v>
          </cell>
          <cell r="AV9886" t="str">
            <v>sc</v>
          </cell>
        </row>
        <row r="9887">
          <cell r="AP9887">
            <v>903760</v>
          </cell>
          <cell r="AQ9887">
            <v>12001800</v>
          </cell>
          <cell r="AR9887" t="str">
            <v>sd</v>
          </cell>
          <cell r="AS9887">
            <v>44250</v>
          </cell>
          <cell r="AT9887" t="str">
            <v>-POLIZA ESTABILIDAD ACTIVA</v>
          </cell>
          <cell r="AV9887" t="str">
            <v>sc</v>
          </cell>
        </row>
        <row r="9888">
          <cell r="AP9888">
            <v>24120976</v>
          </cell>
          <cell r="AQ9888">
            <v>14000142</v>
          </cell>
          <cell r="AR9888" t="str">
            <v>sd</v>
          </cell>
          <cell r="AS9888">
            <v>44250</v>
          </cell>
          <cell r="AT9888" t="str">
            <v>-POLIZA ESTABILIDAD ACTIVA</v>
          </cell>
          <cell r="AV9888" t="str">
            <v>sc</v>
          </cell>
        </row>
        <row r="9889">
          <cell r="AP9889">
            <v>366563</v>
          </cell>
          <cell r="AQ9889">
            <v>7006553</v>
          </cell>
          <cell r="AR9889" t="str">
            <v>sd</v>
          </cell>
          <cell r="AS9889">
            <v>44466</v>
          </cell>
          <cell r="AT9889" t="str">
            <v>-POLIZA ESTABILIDAD ACTIVA</v>
          </cell>
          <cell r="AV9889" t="str">
            <v>POLIZA ACTIVA</v>
          </cell>
        </row>
        <row r="9890">
          <cell r="AP9890">
            <v>515193</v>
          </cell>
          <cell r="AQ9890">
            <v>8004561</v>
          </cell>
          <cell r="AR9890" t="str">
            <v>sd</v>
          </cell>
          <cell r="AS9890">
            <v>44099</v>
          </cell>
          <cell r="AT9890" t="str">
            <v>Calzada 2-POLIZA ESTABILIDAD Y CALIDAD ACTIVA</v>
          </cell>
          <cell r="AV9890" t="str">
            <v>sc</v>
          </cell>
        </row>
        <row r="9891">
          <cell r="AP9891">
            <v>457664</v>
          </cell>
          <cell r="AQ9891">
            <v>19008750</v>
          </cell>
          <cell r="AR9891" t="str">
            <v>sd</v>
          </cell>
          <cell r="AS9891">
            <v>44466</v>
          </cell>
          <cell r="AT9891" t="str">
            <v>-POLIZA ESTABILIDAD ACTIVA</v>
          </cell>
          <cell r="AV9891" t="str">
            <v>POLIZA ESTABILIDAD activa IDU 1718/17</v>
          </cell>
        </row>
        <row r="9892">
          <cell r="AP9892">
            <v>505933</v>
          </cell>
          <cell r="AQ9892">
            <v>1002163</v>
          </cell>
          <cell r="AR9892" t="str">
            <v>sd</v>
          </cell>
          <cell r="AS9892">
            <v>44250</v>
          </cell>
          <cell r="AT9892" t="str">
            <v>-POLIZA ESTABILIDAD ACTIVA</v>
          </cell>
          <cell r="AV9892" t="str">
            <v>sc</v>
          </cell>
        </row>
        <row r="9893">
          <cell r="AP9893">
            <v>511165</v>
          </cell>
          <cell r="AQ9893">
            <v>14000858</v>
          </cell>
          <cell r="AR9893" t="str">
            <v>sd</v>
          </cell>
          <cell r="AS9893">
            <v>44172</v>
          </cell>
          <cell r="AT9893" t="str">
            <v>Calzada 4-6 Separador 5-POLIZA ESTABILIDAD ACTIVA</v>
          </cell>
          <cell r="AV9893" t="str">
            <v>sc</v>
          </cell>
        </row>
        <row r="9894">
          <cell r="AP9894">
            <v>900164</v>
          </cell>
          <cell r="AQ9894">
            <v>16000293</v>
          </cell>
          <cell r="AR9894" t="str">
            <v>sd</v>
          </cell>
          <cell r="AS9894">
            <v>42949</v>
          </cell>
          <cell r="AT9894" t="str">
            <v>Calzada2 Sep3-POLIZA ESTABILIDAD ACTIVA</v>
          </cell>
          <cell r="AV9894" t="str">
            <v>sc</v>
          </cell>
        </row>
        <row r="9895">
          <cell r="AP9895">
            <v>188703</v>
          </cell>
          <cell r="AQ9895">
            <v>16000325</v>
          </cell>
          <cell r="AR9895" t="str">
            <v>sd</v>
          </cell>
          <cell r="AS9895">
            <v>44099</v>
          </cell>
          <cell r="AT9895" t="str">
            <v>Anden 13-POLIZA ESTABILIDAD Y CALIDAD ACTIVA</v>
          </cell>
          <cell r="AV9895" t="str">
            <v>sc</v>
          </cell>
        </row>
        <row r="9896">
          <cell r="AP9896">
            <v>903573</v>
          </cell>
          <cell r="AQ9896">
            <v>12000662</v>
          </cell>
          <cell r="AR9896" t="str">
            <v>sd</v>
          </cell>
          <cell r="AS9896">
            <v>44250</v>
          </cell>
          <cell r="AT9896" t="str">
            <v>-POLIZA ESTABILIDAD ACTIVA</v>
          </cell>
          <cell r="AV9896" t="str">
            <v>sc</v>
          </cell>
        </row>
        <row r="9897">
          <cell r="AP9897">
            <v>903573</v>
          </cell>
          <cell r="AQ9897">
            <v>12000662</v>
          </cell>
          <cell r="AR9897" t="str">
            <v>sd</v>
          </cell>
          <cell r="AS9897">
            <v>44250</v>
          </cell>
          <cell r="AT9897" t="str">
            <v>-POLIZA ESTABILIDAD ACTIVA</v>
          </cell>
          <cell r="AV9897" t="str">
            <v>sc</v>
          </cell>
        </row>
        <row r="9898">
          <cell r="AP9898">
            <v>903661</v>
          </cell>
          <cell r="AQ9898">
            <v>12000920</v>
          </cell>
          <cell r="AR9898" t="str">
            <v>sd</v>
          </cell>
          <cell r="AS9898">
            <v>44250</v>
          </cell>
          <cell r="AT9898" t="str">
            <v>-POLIZA ESTABILIDAD ACTIVA</v>
          </cell>
          <cell r="AV9898" t="str">
            <v>sc</v>
          </cell>
        </row>
        <row r="9899">
          <cell r="AP9899">
            <v>186589</v>
          </cell>
          <cell r="AQ9899">
            <v>16003551</v>
          </cell>
          <cell r="AR9899" t="str">
            <v>sd</v>
          </cell>
          <cell r="AS9899">
            <v>44480</v>
          </cell>
          <cell r="AT9899" t="str">
            <v>-POLIZA ESTABILIDAD ACTIVA</v>
          </cell>
          <cell r="AV9899" t="str">
            <v>sc</v>
          </cell>
        </row>
        <row r="9900">
          <cell r="AP9900">
            <v>143673</v>
          </cell>
          <cell r="AQ9900">
            <v>3000576</v>
          </cell>
          <cell r="AR9900" t="str">
            <v>sd</v>
          </cell>
          <cell r="AS9900">
            <v>43499</v>
          </cell>
          <cell r="AT9900" t="str">
            <v>-POLIZA ESTABILIDAD ACTIVA</v>
          </cell>
          <cell r="AV9900" t="str">
            <v>sc</v>
          </cell>
        </row>
        <row r="9901">
          <cell r="AP9901">
            <v>91011322</v>
          </cell>
          <cell r="AQ9901">
            <v>3000360</v>
          </cell>
          <cell r="AR9901" t="str">
            <v>sd</v>
          </cell>
          <cell r="AS9901">
            <v>43499</v>
          </cell>
          <cell r="AT9901" t="str">
            <v>-POLIZA ESTABILIDAD ACTIVA</v>
          </cell>
          <cell r="AV9901" t="str">
            <v>sc</v>
          </cell>
        </row>
        <row r="9902">
          <cell r="AP9902">
            <v>903602</v>
          </cell>
          <cell r="AQ9902">
            <v>12000739</v>
          </cell>
          <cell r="AR9902" t="str">
            <v>sd</v>
          </cell>
          <cell r="AS9902">
            <v>44250</v>
          </cell>
          <cell r="AT9902" t="str">
            <v>-POLIZA ESTABILIDAD ACTIVA</v>
          </cell>
          <cell r="AV9902" t="str">
            <v>sc</v>
          </cell>
        </row>
        <row r="9903">
          <cell r="AP9903">
            <v>91010968</v>
          </cell>
          <cell r="AQ9903">
            <v>1001564</v>
          </cell>
          <cell r="AR9903" t="str">
            <v>sd</v>
          </cell>
          <cell r="AS9903">
            <v>43412</v>
          </cell>
          <cell r="AT9903" t="str">
            <v>Anden 1-7 Calzada 2-4 Separador 3-5 Cicloruta 6-POLIZA ESTABILIDAD ACTIVA</v>
          </cell>
          <cell r="AV9903" t="str">
            <v>sc</v>
          </cell>
        </row>
        <row r="9904">
          <cell r="AP9904">
            <v>24119971</v>
          </cell>
          <cell r="AQ9904">
            <v>8003972</v>
          </cell>
          <cell r="AR9904" t="str">
            <v>sd</v>
          </cell>
          <cell r="AS9904">
            <v>44099</v>
          </cell>
          <cell r="AT9904" t="str">
            <v>Calzada 2-6-POLIZA ESTABILIDAD Y CALIDAD ACTIVA</v>
          </cell>
          <cell r="AV9904" t="str">
            <v>sc</v>
          </cell>
        </row>
        <row r="9905">
          <cell r="AP9905">
            <v>24122544</v>
          </cell>
          <cell r="AQ9905">
            <v>50006843</v>
          </cell>
          <cell r="AR9905" t="str">
            <v>sd</v>
          </cell>
          <cell r="AS9905">
            <v>44466</v>
          </cell>
          <cell r="AT9905" t="str">
            <v>-POLIZA ESTABILIDAD ACTIVA</v>
          </cell>
          <cell r="AV9905" t="str">
            <v>sc</v>
          </cell>
        </row>
        <row r="9906">
          <cell r="AP9906">
            <v>383427</v>
          </cell>
          <cell r="AQ9906">
            <v>9001327</v>
          </cell>
          <cell r="AR9906" t="str">
            <v>sd</v>
          </cell>
          <cell r="AS9906">
            <v>43745</v>
          </cell>
          <cell r="AT9906" t="str">
            <v>Calzada 4-POLIZA ESTABILIDAD ACTIVA</v>
          </cell>
          <cell r="AV9906" t="str">
            <v>VIABLE</v>
          </cell>
        </row>
        <row r="9907">
          <cell r="AP9907">
            <v>24123757</v>
          </cell>
          <cell r="AQ9907">
            <v>3000873</v>
          </cell>
          <cell r="AR9907" t="str">
            <v>sd</v>
          </cell>
          <cell r="AS9907">
            <v>42999</v>
          </cell>
          <cell r="AT9907" t="str">
            <v>Anden1-11-9 Calzada2-4-6-8 Ciclo10 Sep3-5-7-POLIZA ESTABILIDAD ACTIVA</v>
          </cell>
          <cell r="AV9907" t="str">
            <v>sc</v>
          </cell>
        </row>
        <row r="9908">
          <cell r="AP9908">
            <v>143820</v>
          </cell>
          <cell r="AQ9908">
            <v>3002245</v>
          </cell>
          <cell r="AR9908" t="str">
            <v>sd</v>
          </cell>
          <cell r="AS9908">
            <v>44462</v>
          </cell>
          <cell r="AT9908" t="str">
            <v>-POLIZA ESTABILIDAD ACTIVA</v>
          </cell>
          <cell r="AV9908" t="str">
            <v>POLIZA ESTABILIDAD ACTIVA Vencimiento 22/9/2021 Contrato IDU 1206/14</v>
          </cell>
        </row>
        <row r="9909">
          <cell r="AP9909">
            <v>601864</v>
          </cell>
          <cell r="AQ9909">
            <v>2001015</v>
          </cell>
          <cell r="AR9909" t="str">
            <v>sd</v>
          </cell>
          <cell r="AS9909">
            <v>44096</v>
          </cell>
          <cell r="AT9909" t="str">
            <v>Anden 1-POLIZA ESTABILIDAD ACTIVA</v>
          </cell>
          <cell r="AV9909" t="str">
            <v>sc</v>
          </cell>
        </row>
        <row r="9910">
          <cell r="AP9910">
            <v>24121900</v>
          </cell>
          <cell r="AQ9910">
            <v>50005953</v>
          </cell>
          <cell r="AR9910" t="str">
            <v>sd</v>
          </cell>
          <cell r="AS9910">
            <v>43163</v>
          </cell>
          <cell r="AT9910" t="str">
            <v>Calzada2-POLIZA ESTABILIDAD ACTIVA</v>
          </cell>
          <cell r="AV9910" t="str">
            <v>sc</v>
          </cell>
        </row>
        <row r="9911">
          <cell r="AP9911">
            <v>505941</v>
          </cell>
          <cell r="AQ9911">
            <v>1002163</v>
          </cell>
          <cell r="AR9911" t="str">
            <v>sd</v>
          </cell>
          <cell r="AS9911">
            <v>44250</v>
          </cell>
          <cell r="AT9911" t="str">
            <v>-POLIZA ESTABILIDAD ACTIVA</v>
          </cell>
          <cell r="AV9911" t="str">
            <v>sc</v>
          </cell>
        </row>
        <row r="9912">
          <cell r="AP9912">
            <v>91011320</v>
          </cell>
          <cell r="AQ9912">
            <v>13002377</v>
          </cell>
          <cell r="AR9912" t="str">
            <v>sd</v>
          </cell>
          <cell r="AS9912">
            <v>43499</v>
          </cell>
          <cell r="AT9912" t="str">
            <v>-POLIZA ESTABILIDAD ACTIVA</v>
          </cell>
          <cell r="AV9912" t="str">
            <v>sc</v>
          </cell>
        </row>
        <row r="9913">
          <cell r="AP9913">
            <v>91011759</v>
          </cell>
          <cell r="AQ9913">
            <v>4000107</v>
          </cell>
          <cell r="AR9913" t="str">
            <v>sd</v>
          </cell>
          <cell r="AS9913">
            <v>42999</v>
          </cell>
          <cell r="AT9913" t="str">
            <v>Anden1-11-3 Calzada10-4-6-8 Ciclo2 Sep5-7-9-POLIZA ESTABILIDAD ACTIVA</v>
          </cell>
          <cell r="AV9913" t="str">
            <v>sc</v>
          </cell>
        </row>
        <row r="9914">
          <cell r="AP9914">
            <v>504971</v>
          </cell>
          <cell r="AQ9914">
            <v>2000503</v>
          </cell>
          <cell r="AR9914" t="str">
            <v>sd</v>
          </cell>
          <cell r="AS9914">
            <v>42946</v>
          </cell>
          <cell r="AT9914" t="str">
            <v>Calzada8-POLIZA ESTABILIDAD ACTIVA</v>
          </cell>
          <cell r="AV9914" t="str">
            <v>sc</v>
          </cell>
        </row>
        <row r="9915">
          <cell r="AP9915">
            <v>505719</v>
          </cell>
          <cell r="AQ9915">
            <v>1004205</v>
          </cell>
          <cell r="AR9915" t="str">
            <v>sd</v>
          </cell>
          <cell r="AS9915">
            <v>42946</v>
          </cell>
          <cell r="AT9915" t="str">
            <v>Calzada12-POLIZA ESTABILIDAD ACTIVA</v>
          </cell>
          <cell r="AV9915" t="str">
            <v>sc</v>
          </cell>
        </row>
        <row r="9916">
          <cell r="AP9916">
            <v>24122546</v>
          </cell>
          <cell r="AQ9916">
            <v>50006879</v>
          </cell>
          <cell r="AR9916" t="str">
            <v>sd</v>
          </cell>
          <cell r="AS9916">
            <v>44250</v>
          </cell>
          <cell r="AT9916" t="str">
            <v>-POLIZA ESTABILIDAD ACTIVA</v>
          </cell>
          <cell r="AV9916" t="str">
            <v>sc</v>
          </cell>
        </row>
        <row r="9917">
          <cell r="AP9917">
            <v>505146</v>
          </cell>
          <cell r="AQ9917">
            <v>1003432</v>
          </cell>
          <cell r="AR9917" t="str">
            <v>sd</v>
          </cell>
          <cell r="AS9917">
            <v>44250</v>
          </cell>
          <cell r="AT9917" t="str">
            <v>-POLIZA ESTABILIDAD ACTIVA</v>
          </cell>
          <cell r="AV9917" t="str">
            <v>sc</v>
          </cell>
        </row>
        <row r="9918">
          <cell r="AP9918">
            <v>505810</v>
          </cell>
          <cell r="AQ9918">
            <v>2000018</v>
          </cell>
          <cell r="AR9918" t="str">
            <v>sd</v>
          </cell>
          <cell r="AS9918">
            <v>44053</v>
          </cell>
          <cell r="AT9918" t="str">
            <v>Puente 18-POLIZA ESTABILIDAD ACTIVA</v>
          </cell>
          <cell r="AV9918" t="str">
            <v>sc</v>
          </cell>
        </row>
        <row r="9919">
          <cell r="AP9919">
            <v>24122191</v>
          </cell>
          <cell r="AQ9919">
            <v>50006407</v>
          </cell>
          <cell r="AR9919" t="str">
            <v>sd</v>
          </cell>
          <cell r="AS9919">
            <v>44250</v>
          </cell>
          <cell r="AT9919" t="str">
            <v>-POLIZA ESTABILIDAD ACTIVA</v>
          </cell>
          <cell r="AV9919" t="str">
            <v>sc</v>
          </cell>
        </row>
        <row r="9920">
          <cell r="AP9920">
            <v>388797</v>
          </cell>
          <cell r="AQ9920">
            <v>9003493</v>
          </cell>
          <cell r="AR9920" t="str">
            <v>sd</v>
          </cell>
          <cell r="AS9920">
            <v>44480</v>
          </cell>
          <cell r="AT9920" t="str">
            <v>-POLIZA ESTABILIDAD ACTIVA</v>
          </cell>
          <cell r="AV9920" t="str">
            <v>VIABLE</v>
          </cell>
        </row>
        <row r="9921">
          <cell r="AP9921">
            <v>91018902</v>
          </cell>
          <cell r="AQ9921">
            <v>9000931</v>
          </cell>
          <cell r="AR9921" t="str">
            <v>sd</v>
          </cell>
          <cell r="AS9921">
            <v>42978</v>
          </cell>
          <cell r="AT9921" t="str">
            <v>Anden1-11 Calzada10-2-4-8 Ciclo6 Sep3-5-7-9-POLIZA ESTABILIDAD ACTIVA</v>
          </cell>
          <cell r="AV9921" t="str">
            <v>sc</v>
          </cell>
        </row>
        <row r="9922">
          <cell r="AP9922">
            <v>91024569</v>
          </cell>
          <cell r="AQ9922">
            <v>9004089</v>
          </cell>
          <cell r="AR9922" t="str">
            <v>sd</v>
          </cell>
          <cell r="AS9922">
            <v>44053</v>
          </cell>
          <cell r="AT9922" t="str">
            <v>Puente 10-POLIZA ESTABILIDAD ACTIVA</v>
          </cell>
          <cell r="AV9922" t="str">
            <v>sc</v>
          </cell>
        </row>
        <row r="9923">
          <cell r="AP9923">
            <v>24180464</v>
          </cell>
          <cell r="AQ9923">
            <v>3000672</v>
          </cell>
          <cell r="AR9923" t="str">
            <v>sd</v>
          </cell>
          <cell r="AS9923">
            <v>44053</v>
          </cell>
          <cell r="AT9923" t="str">
            <v>Calzada 2-POLIZA ESTABILIDAD ACTIVA</v>
          </cell>
          <cell r="AV9923" t="str">
            <v>VIABLE</v>
          </cell>
        </row>
        <row r="9924">
          <cell r="AP9924">
            <v>509839</v>
          </cell>
          <cell r="AQ9924">
            <v>1001345</v>
          </cell>
          <cell r="AR9924" t="str">
            <v>sd</v>
          </cell>
          <cell r="AS9924">
            <v>44250</v>
          </cell>
          <cell r="AT9924" t="str">
            <v>-POLIZA ESTABILIDAD ACTIVA</v>
          </cell>
          <cell r="AV9924" t="str">
            <v>sc</v>
          </cell>
        </row>
        <row r="9925">
          <cell r="AP9925">
            <v>509839</v>
          </cell>
          <cell r="AQ9925">
            <v>1001345</v>
          </cell>
          <cell r="AR9925" t="str">
            <v>sd</v>
          </cell>
          <cell r="AS9925">
            <v>43748</v>
          </cell>
          <cell r="AT9925" t="str">
            <v>Anden 1-POLIZA ESTABILIDAD ACTIVA</v>
          </cell>
          <cell r="AV9925" t="str">
            <v>sc</v>
          </cell>
        </row>
        <row r="9926">
          <cell r="AP9926">
            <v>385210</v>
          </cell>
          <cell r="AQ9926">
            <v>9001983</v>
          </cell>
          <cell r="AR9926" t="str">
            <v>sd</v>
          </cell>
          <cell r="AS9926">
            <v>44480</v>
          </cell>
          <cell r="AT9926" t="str">
            <v>-POLIZA ESTABILIDAD ACTIVA</v>
          </cell>
          <cell r="AV9926" t="str">
            <v>VIABLE</v>
          </cell>
        </row>
        <row r="9927">
          <cell r="AP9927">
            <v>601331</v>
          </cell>
          <cell r="AQ9927">
            <v>2000563</v>
          </cell>
          <cell r="AR9927" t="str">
            <v>sd</v>
          </cell>
          <cell r="AS9927">
            <v>44096</v>
          </cell>
          <cell r="AT9927" t="str">
            <v>Anden 1-POLIZA ESTABILIDAD ACTIVA</v>
          </cell>
          <cell r="AV9927" t="str">
            <v>sc</v>
          </cell>
        </row>
        <row r="9928">
          <cell r="AP9928">
            <v>183146</v>
          </cell>
          <cell r="AQ9928">
            <v>14001031</v>
          </cell>
          <cell r="AR9928" t="str">
            <v>sd</v>
          </cell>
          <cell r="AS9928">
            <v>42999</v>
          </cell>
          <cell r="AT9928" t="str">
            <v>Anden1-3-POLIZA ESTABILIDAD ACTIVA</v>
          </cell>
          <cell r="AV9928" t="str">
            <v>sc</v>
          </cell>
        </row>
        <row r="9929">
          <cell r="AP9929">
            <v>384789</v>
          </cell>
          <cell r="AQ9929">
            <v>9001823</v>
          </cell>
          <cell r="AR9929" t="str">
            <v>sd</v>
          </cell>
          <cell r="AS9929">
            <v>44480</v>
          </cell>
          <cell r="AT9929" t="str">
            <v>-POLIZA ESTABILIDAD ACTIVA</v>
          </cell>
          <cell r="AV9929" t="str">
            <v>VIABLE</v>
          </cell>
        </row>
        <row r="9930">
          <cell r="AP9930">
            <v>91010571</v>
          </cell>
          <cell r="AQ9930">
            <v>3002459</v>
          </cell>
          <cell r="AR9930" t="str">
            <v>sd</v>
          </cell>
          <cell r="AS9930">
            <v>42765</v>
          </cell>
          <cell r="AT9930" t="str">
            <v>Anden 1, Calzada2, Separador3, Calzada4, Anden5 -POLIZA ESTABILIDAD ACTIVA</v>
          </cell>
          <cell r="AV9930" t="str">
            <v>sc</v>
          </cell>
        </row>
        <row r="9931">
          <cell r="AP9931">
            <v>509103</v>
          </cell>
          <cell r="AQ9931">
            <v>12000007</v>
          </cell>
          <cell r="AR9931" t="str">
            <v>sd</v>
          </cell>
          <cell r="AS9931">
            <v>42735</v>
          </cell>
          <cell r="AT9931" t="str">
            <v>Calzada2-POLIZA ESTABILIDAD ACTIVA</v>
          </cell>
          <cell r="AV9931" t="str">
            <v>sc</v>
          </cell>
        </row>
        <row r="9932">
          <cell r="AP9932">
            <v>91011818</v>
          </cell>
          <cell r="AQ9932">
            <v>11001368</v>
          </cell>
          <cell r="AR9932" t="str">
            <v>sd</v>
          </cell>
          <cell r="AS9932">
            <v>44377</v>
          </cell>
          <cell r="AT9932" t="str">
            <v>Anden 5 Calzada 2-4 Separador 3-POLIZA ESTABILIDAD ACTIVA</v>
          </cell>
          <cell r="AV9932" t="str">
            <v>sc</v>
          </cell>
        </row>
        <row r="9933">
          <cell r="AP9933">
            <v>603712</v>
          </cell>
          <cell r="AQ9933">
            <v>11010440</v>
          </cell>
          <cell r="AR9933" t="str">
            <v>sd</v>
          </cell>
          <cell r="AS9933">
            <v>42735</v>
          </cell>
          <cell r="AT9933" t="str">
            <v>Calzada2-POLIZA ESTABILIDAD ACTIVA</v>
          </cell>
          <cell r="AV9933" t="str">
            <v>sc</v>
          </cell>
        </row>
        <row r="9934">
          <cell r="AP9934">
            <v>384299</v>
          </cell>
          <cell r="AQ9934">
            <v>9001654</v>
          </cell>
          <cell r="AR9934" t="str">
            <v>sd</v>
          </cell>
          <cell r="AS9934">
            <v>44480</v>
          </cell>
          <cell r="AT9934" t="str">
            <v>-POLIZA ESTABILIDAD ACTIVA</v>
          </cell>
          <cell r="AV9934" t="str">
            <v>VIABLE</v>
          </cell>
        </row>
        <row r="9935">
          <cell r="AP9935">
            <v>24120958</v>
          </cell>
          <cell r="AQ9935">
            <v>14000029</v>
          </cell>
          <cell r="AR9935" t="str">
            <v>sd</v>
          </cell>
          <cell r="AS9935">
            <v>44250</v>
          </cell>
          <cell r="AT9935" t="str">
            <v>-POLIZA ESTABILIDAD ACTIVA</v>
          </cell>
          <cell r="AV9935" t="str">
            <v>sc</v>
          </cell>
        </row>
        <row r="9936">
          <cell r="AP9936">
            <v>24120958</v>
          </cell>
          <cell r="AQ9936">
            <v>14000029</v>
          </cell>
          <cell r="AR9936" t="str">
            <v>sd</v>
          </cell>
          <cell r="AS9936">
            <v>44053</v>
          </cell>
          <cell r="AT9936" t="str">
            <v>Puente 12-POLIZA ESTABILIDAD ACTIVA</v>
          </cell>
          <cell r="AV9936" t="str">
            <v>sc</v>
          </cell>
        </row>
        <row r="9937">
          <cell r="AP9937">
            <v>91013377</v>
          </cell>
          <cell r="AQ9937">
            <v>14000840</v>
          </cell>
          <cell r="AR9937" t="str">
            <v>sd</v>
          </cell>
          <cell r="AS9937">
            <v>44172</v>
          </cell>
          <cell r="AT9937" t="str">
            <v>Calzada 4-6 Separador 5-POLIZA ESTABILIDAD ACTIVA</v>
          </cell>
          <cell r="AV9937" t="str">
            <v>sc</v>
          </cell>
        </row>
        <row r="9938">
          <cell r="AP9938">
            <v>24121672</v>
          </cell>
          <cell r="AQ9938">
            <v>50001544</v>
          </cell>
          <cell r="AR9938" t="str">
            <v>sd</v>
          </cell>
          <cell r="AS9938">
            <v>44187</v>
          </cell>
          <cell r="AT9938" t="str">
            <v>Calzada 2-POLIZA ESTABILIDAD ACTIVA</v>
          </cell>
          <cell r="AV9938" t="str">
            <v>sc</v>
          </cell>
        </row>
        <row r="9939">
          <cell r="AP9939">
            <v>445755</v>
          </cell>
          <cell r="AQ9939">
            <v>19002629</v>
          </cell>
          <cell r="AR9939" t="str">
            <v>sd</v>
          </cell>
          <cell r="AS9939">
            <v>42912</v>
          </cell>
          <cell r="AT9939" t="str">
            <v>Anden1-3 Calzada2-POLIZA ESTABILIDAD ACTIVA</v>
          </cell>
          <cell r="AV9939" t="str">
            <v>sc</v>
          </cell>
        </row>
        <row r="9940">
          <cell r="AP9940">
            <v>24121087</v>
          </cell>
          <cell r="AQ9940">
            <v>14000577</v>
          </cell>
          <cell r="AR9940" t="str">
            <v>sd</v>
          </cell>
          <cell r="AS9940">
            <v>44099</v>
          </cell>
          <cell r="AT9940" t="str">
            <v>Calzada 4-6-8-10-POLIZA ESTABILIDAD Y CALIDAD ACTIVA</v>
          </cell>
          <cell r="AV9940" t="str">
            <v>sc</v>
          </cell>
        </row>
        <row r="9941">
          <cell r="AP9941">
            <v>24121090</v>
          </cell>
          <cell r="AQ9941">
            <v>14000577</v>
          </cell>
          <cell r="AR9941" t="str">
            <v>sd</v>
          </cell>
          <cell r="AS9941">
            <v>44099</v>
          </cell>
          <cell r="AT9941" t="str">
            <v>Calzada 4-6-8-10-POLIZA ESTABILIDAD Y CALIDAD ACTIVA</v>
          </cell>
          <cell r="AV9941" t="str">
            <v>sc</v>
          </cell>
        </row>
        <row r="9942">
          <cell r="AP9942">
            <v>505700</v>
          </cell>
          <cell r="AQ9942">
            <v>1002607</v>
          </cell>
          <cell r="AR9942" t="str">
            <v>sd</v>
          </cell>
          <cell r="AS9942">
            <v>44250</v>
          </cell>
          <cell r="AT9942" t="str">
            <v>-POLIZA ESTABILIDAD ACTIVA</v>
          </cell>
          <cell r="AV9942" t="str">
            <v>sc</v>
          </cell>
        </row>
        <row r="9943">
          <cell r="AP9943">
            <v>91015862</v>
          </cell>
          <cell r="AQ9943">
            <v>5005098</v>
          </cell>
          <cell r="AR9943" t="str">
            <v>sd</v>
          </cell>
          <cell r="AS9943">
            <v>42733</v>
          </cell>
          <cell r="AT9943" t="str">
            <v>Anden1-5 Calzada2-4 Sep3-POLIZA ESTABILIDAD ACTIVA</v>
          </cell>
          <cell r="AV9943" t="str">
            <v>sc</v>
          </cell>
        </row>
        <row r="9944">
          <cell r="AP9944">
            <v>506130</v>
          </cell>
          <cell r="AQ9944">
            <v>1001499</v>
          </cell>
          <cell r="AR9944" t="str">
            <v>sd</v>
          </cell>
          <cell r="AS9944">
            <v>44250</v>
          </cell>
          <cell r="AT9944" t="str">
            <v>-POLIZA ESTABILIDAD ACTIVA</v>
          </cell>
          <cell r="AV9944" t="str">
            <v>sc</v>
          </cell>
        </row>
        <row r="9945">
          <cell r="AP9945">
            <v>506130</v>
          </cell>
          <cell r="AQ9945">
            <v>1001499</v>
          </cell>
          <cell r="AR9945" t="str">
            <v>sd</v>
          </cell>
          <cell r="AS9945">
            <v>42946</v>
          </cell>
          <cell r="AT9945" t="str">
            <v>Calzada10-POLIZA ESTABILIDAD ACTIVA</v>
          </cell>
          <cell r="AV9945" t="str">
            <v>sc</v>
          </cell>
        </row>
        <row r="9946">
          <cell r="AP9946">
            <v>24119998</v>
          </cell>
          <cell r="AQ9946">
            <v>8004561</v>
          </cell>
          <cell r="AR9946" t="str">
            <v>sd</v>
          </cell>
          <cell r="AS9946">
            <v>44099</v>
          </cell>
          <cell r="AT9946" t="str">
            <v>Calzada 2-POLIZA ESTABILIDAD Y CALIDAD ACTIVA</v>
          </cell>
          <cell r="AV9946" t="str">
            <v>sc</v>
          </cell>
        </row>
        <row r="9947">
          <cell r="AP9947">
            <v>902742</v>
          </cell>
          <cell r="AQ9947">
            <v>13001251</v>
          </cell>
          <cell r="AR9947" t="str">
            <v>sd</v>
          </cell>
          <cell r="AS9947">
            <v>44018</v>
          </cell>
          <cell r="AT9947" t="str">
            <v>Puente 14-POLIZA ESTABILIDAD ACTIVA</v>
          </cell>
          <cell r="AV9947" t="str">
            <v>sc</v>
          </cell>
        </row>
        <row r="9948">
          <cell r="AP9948">
            <v>902742</v>
          </cell>
          <cell r="AQ9948">
            <v>13001251</v>
          </cell>
          <cell r="AR9948" t="str">
            <v>sd</v>
          </cell>
          <cell r="AS9948">
            <v>44250</v>
          </cell>
          <cell r="AT9948" t="str">
            <v>-POLIZA ESTABILIDAD ACTIVA</v>
          </cell>
          <cell r="AV9948" t="str">
            <v>sc</v>
          </cell>
        </row>
        <row r="9949">
          <cell r="AP9949">
            <v>24121026</v>
          </cell>
          <cell r="AQ9949">
            <v>14000352</v>
          </cell>
          <cell r="AR9949" t="str">
            <v>sd</v>
          </cell>
          <cell r="AS9949">
            <v>44250</v>
          </cell>
          <cell r="AT9949" t="str">
            <v>-POLIZA ESTABILIDAD ACTIVA</v>
          </cell>
          <cell r="AV9949" t="str">
            <v>sc</v>
          </cell>
        </row>
        <row r="9950">
          <cell r="AP9950">
            <v>527724</v>
          </cell>
          <cell r="AQ9950">
            <v>2002327</v>
          </cell>
          <cell r="AR9950" t="str">
            <v>sd</v>
          </cell>
          <cell r="AS9950">
            <v>43964</v>
          </cell>
          <cell r="AT9950" t="str">
            <v>Calzada 2-POLIZA ESTABILIDAD ACTIVA</v>
          </cell>
          <cell r="AV9950" t="str">
            <v>sc</v>
          </cell>
        </row>
        <row r="9951">
          <cell r="AP9951">
            <v>24119655</v>
          </cell>
          <cell r="AQ9951">
            <v>1002607</v>
          </cell>
          <cell r="AR9951" t="str">
            <v>sd</v>
          </cell>
          <cell r="AS9951">
            <v>44250</v>
          </cell>
          <cell r="AT9951" t="str">
            <v>-POLIZA ESTABILIDAD ACTIVA</v>
          </cell>
          <cell r="AV9951" t="str">
            <v>sc</v>
          </cell>
        </row>
        <row r="9952">
          <cell r="AP9952">
            <v>462907</v>
          </cell>
          <cell r="AQ9952">
            <v>19011556</v>
          </cell>
          <cell r="AR9952" t="str">
            <v>sd</v>
          </cell>
          <cell r="AS9952">
            <v>42912</v>
          </cell>
          <cell r="AT9952" t="str">
            <v>Anden1-3 Calzada2-POLIZA ESTABILIDAD ACTIVA</v>
          </cell>
          <cell r="AV9952" t="str">
            <v>sc</v>
          </cell>
        </row>
        <row r="9953">
          <cell r="AP9953">
            <v>91020704</v>
          </cell>
          <cell r="AQ9953">
            <v>11007736</v>
          </cell>
          <cell r="AR9953" t="str">
            <v>sd</v>
          </cell>
          <cell r="AS9953">
            <v>44096</v>
          </cell>
          <cell r="AT9953" t="str">
            <v>Anden 1-9-POLIZA ESTABILIDAD ACTIVA</v>
          </cell>
          <cell r="AV9953" t="str">
            <v>sc</v>
          </cell>
        </row>
        <row r="9954">
          <cell r="AP9954">
            <v>91024194</v>
          </cell>
          <cell r="AQ9954">
            <v>9000833</v>
          </cell>
          <cell r="AR9954" t="str">
            <v>sd</v>
          </cell>
          <cell r="AS9954">
            <v>42978</v>
          </cell>
          <cell r="AT9954" t="str">
            <v>A1-18Cal11-13-15-16-2-4-6-8Ci10Sep12-14-16-3-5-7-9-POLIZA ESTABILIDAD ACTIVA</v>
          </cell>
          <cell r="AV9954" t="str">
            <v>sc</v>
          </cell>
        </row>
        <row r="9955">
          <cell r="AP9955">
            <v>505926</v>
          </cell>
          <cell r="AQ9955">
            <v>1001607</v>
          </cell>
          <cell r="AR9955" t="str">
            <v>sd</v>
          </cell>
          <cell r="AS9955">
            <v>44250</v>
          </cell>
          <cell r="AT9955" t="str">
            <v>-POLIZA ESTABILIDAD ACTIVA</v>
          </cell>
          <cell r="AV9955" t="str">
            <v>sc</v>
          </cell>
        </row>
        <row r="9956">
          <cell r="AP9956">
            <v>24119654</v>
          </cell>
          <cell r="AQ9956">
            <v>1002607</v>
          </cell>
          <cell r="AR9956" t="str">
            <v>sd</v>
          </cell>
          <cell r="AS9956">
            <v>44250</v>
          </cell>
          <cell r="AT9956" t="str">
            <v>-POLIZA ESTABILIDAD ACTIVA</v>
          </cell>
          <cell r="AV9956" t="str">
            <v>sc</v>
          </cell>
        </row>
        <row r="9957">
          <cell r="AP9957">
            <v>91018940</v>
          </cell>
          <cell r="AQ9957">
            <v>50006321</v>
          </cell>
          <cell r="AR9957" t="str">
            <v>sd</v>
          </cell>
          <cell r="AS9957">
            <v>43499</v>
          </cell>
          <cell r="AT9957" t="str">
            <v>-POLIZA ESTABILIDAD ACTIVA</v>
          </cell>
          <cell r="AV9957" t="str">
            <v>sc</v>
          </cell>
        </row>
        <row r="9958">
          <cell r="AP9958">
            <v>91018900</v>
          </cell>
          <cell r="AQ9958">
            <v>9000931</v>
          </cell>
          <cell r="AR9958" t="str">
            <v>sd</v>
          </cell>
          <cell r="AS9958">
            <v>42978</v>
          </cell>
          <cell r="AT9958" t="str">
            <v>Anden1-11 Calzada10-2-4-8 Ciclo6 Sep3-5-7-9-POLIZA ESTABILIDAD ACTIVA</v>
          </cell>
          <cell r="AV9958" t="str">
            <v>sc</v>
          </cell>
        </row>
        <row r="9959">
          <cell r="AP9959">
            <v>507656</v>
          </cell>
          <cell r="AQ9959">
            <v>1001347</v>
          </cell>
          <cell r="AR9959" t="str">
            <v>sd</v>
          </cell>
          <cell r="AS9959">
            <v>44250</v>
          </cell>
          <cell r="AT9959" t="str">
            <v>-POLIZA ESTABILIDAD ACTIVA</v>
          </cell>
          <cell r="AV9959" t="str">
            <v>sc</v>
          </cell>
        </row>
        <row r="9960">
          <cell r="AP9960">
            <v>144160</v>
          </cell>
          <cell r="AQ9960">
            <v>3001037</v>
          </cell>
          <cell r="AR9960" t="str">
            <v>sd</v>
          </cell>
          <cell r="AS9960">
            <v>42765</v>
          </cell>
          <cell r="AT9960" t="str">
            <v>Anden 1, Calzada2, Separador3, Calzada4, Anden5 -POLIZA ESTABILIDAD ACTIVA</v>
          </cell>
          <cell r="AV9960" t="str">
            <v>sc</v>
          </cell>
        </row>
        <row r="9961">
          <cell r="AP9961">
            <v>24122485</v>
          </cell>
          <cell r="AQ9961">
            <v>50006732</v>
          </cell>
          <cell r="AR9961" t="str">
            <v>sd</v>
          </cell>
          <cell r="AS9961">
            <v>44099</v>
          </cell>
          <cell r="AT9961" t="str">
            <v>Calzada 4-6-POLIZA ESTABILIDAD Y CALIDAD ACTIVA</v>
          </cell>
          <cell r="AV9961" t="str">
            <v>sc</v>
          </cell>
        </row>
        <row r="9962">
          <cell r="AP9962">
            <v>24122508</v>
          </cell>
          <cell r="AQ9962">
            <v>50006738</v>
          </cell>
          <cell r="AR9962" t="str">
            <v>sd</v>
          </cell>
          <cell r="AS9962">
            <v>44099</v>
          </cell>
          <cell r="AT9962" t="str">
            <v>Calzada 2-4-6-POLIZA ESTABILIDAD Y CALIDAD ACTIVA</v>
          </cell>
          <cell r="AV9962" t="str">
            <v>sc</v>
          </cell>
        </row>
        <row r="9963">
          <cell r="AP9963">
            <v>24122413</v>
          </cell>
          <cell r="AQ9963">
            <v>50006643</v>
          </cell>
          <cell r="AR9963" t="str">
            <v>sd</v>
          </cell>
          <cell r="AS9963">
            <v>44099</v>
          </cell>
          <cell r="AT9963" t="str">
            <v>Calzada 2-4-6-POLIZA ESTABILIDAD Y CALIDAD ACTIVA</v>
          </cell>
          <cell r="AV9963" t="str">
            <v>sc</v>
          </cell>
        </row>
        <row r="9964">
          <cell r="AP9964">
            <v>504956</v>
          </cell>
          <cell r="AQ9964">
            <v>2000409</v>
          </cell>
          <cell r="AR9964" t="str">
            <v>sd</v>
          </cell>
          <cell r="AS9964">
            <v>42946</v>
          </cell>
          <cell r="AT9964" t="str">
            <v>Calzada6-8-POLIZA ESTABILIDAD ACTIVA</v>
          </cell>
          <cell r="AV9964" t="str">
            <v>sc</v>
          </cell>
        </row>
        <row r="9965">
          <cell r="AP9965">
            <v>183149</v>
          </cell>
          <cell r="AQ9965">
            <v>14000917</v>
          </cell>
          <cell r="AR9965" t="str">
            <v>sd</v>
          </cell>
          <cell r="AS9965">
            <v>42999</v>
          </cell>
          <cell r="AT9965" t="str">
            <v>Anden1-3-POLIZA ESTABILIDAD ACTIVA</v>
          </cell>
          <cell r="AV9965" t="str">
            <v>sc</v>
          </cell>
        </row>
        <row r="9966">
          <cell r="AP9966">
            <v>91015536</v>
          </cell>
          <cell r="AQ9966">
            <v>5006441</v>
          </cell>
          <cell r="AR9966" t="str">
            <v>sd</v>
          </cell>
          <cell r="AS9966">
            <v>42733</v>
          </cell>
          <cell r="AT9966" t="str">
            <v>Anden1-5 Calzada2-4 Sep3-POLIZA ESTABILIDAD ACTIVA</v>
          </cell>
          <cell r="AV9966" t="str">
            <v>sc</v>
          </cell>
        </row>
        <row r="9967">
          <cell r="AP9967">
            <v>507660</v>
          </cell>
          <cell r="AQ9967">
            <v>1001347</v>
          </cell>
          <cell r="AR9967" t="str">
            <v>sd</v>
          </cell>
          <cell r="AS9967">
            <v>44250</v>
          </cell>
          <cell r="AT9967" t="str">
            <v>-POLIZA ESTABILIDAD ACTIVA</v>
          </cell>
          <cell r="AV9967" t="str">
            <v>sc</v>
          </cell>
        </row>
        <row r="9968">
          <cell r="AP9968">
            <v>503386</v>
          </cell>
          <cell r="AQ9968">
            <v>1006240</v>
          </cell>
          <cell r="AR9968" t="str">
            <v>sd</v>
          </cell>
          <cell r="AS9968">
            <v>43412</v>
          </cell>
          <cell r="AT9968" t="str">
            <v>Anden 1-7 Calzada 2-4 Separador 3-5 Cicloruta 6-POLIZA ESTABILIDAD ACTIVA</v>
          </cell>
          <cell r="AV9968" t="str">
            <v>sc</v>
          </cell>
        </row>
        <row r="9969">
          <cell r="AP9969">
            <v>506260</v>
          </cell>
          <cell r="AQ9969">
            <v>1005256</v>
          </cell>
          <cell r="AR9969" t="str">
            <v>sd</v>
          </cell>
          <cell r="AS9969">
            <v>42946</v>
          </cell>
          <cell r="AT9969" t="str">
            <v>Puente16-POLIZA ESTABILIDAD ACTIVA</v>
          </cell>
          <cell r="AV9969" t="str">
            <v>sc</v>
          </cell>
        </row>
        <row r="9970">
          <cell r="AP9970">
            <v>91011327</v>
          </cell>
          <cell r="AQ9970">
            <v>3000465</v>
          </cell>
          <cell r="AR9970" t="str">
            <v>sd</v>
          </cell>
          <cell r="AS9970">
            <v>43499</v>
          </cell>
          <cell r="AT9970" t="str">
            <v>-POLIZA ESTABILIDAD ACTIVA</v>
          </cell>
          <cell r="AV9970" t="str">
            <v>sc</v>
          </cell>
        </row>
        <row r="9971">
          <cell r="AP9971">
            <v>24120954</v>
          </cell>
          <cell r="AQ9971">
            <v>14000023</v>
          </cell>
          <cell r="AR9971" t="str">
            <v>sd</v>
          </cell>
          <cell r="AS9971">
            <v>44018</v>
          </cell>
          <cell r="AT9971" t="str">
            <v>Puente 12-POLIZA ESTABILIDAD ACTIVA</v>
          </cell>
          <cell r="AV9971" t="str">
            <v>sc</v>
          </cell>
        </row>
        <row r="9972">
          <cell r="AP9972">
            <v>24120954</v>
          </cell>
          <cell r="AQ9972">
            <v>14000023</v>
          </cell>
          <cell r="AR9972" t="str">
            <v>sd</v>
          </cell>
          <cell r="AS9972">
            <v>44250</v>
          </cell>
          <cell r="AT9972" t="str">
            <v>-POLIZA ESTABILIDAD ACTIVA</v>
          </cell>
          <cell r="AV9972" t="str">
            <v>sc</v>
          </cell>
        </row>
        <row r="9973">
          <cell r="AP9973">
            <v>24120792</v>
          </cell>
          <cell r="AQ9973">
            <v>12001241</v>
          </cell>
          <cell r="AR9973" t="str">
            <v>sd</v>
          </cell>
          <cell r="AS9973">
            <v>44250</v>
          </cell>
          <cell r="AT9973" t="str">
            <v>-POLIZA ESTABILIDAD ACTIVA</v>
          </cell>
          <cell r="AV9973" t="str">
            <v>sc</v>
          </cell>
        </row>
        <row r="9974">
          <cell r="AP9974">
            <v>24120836</v>
          </cell>
          <cell r="AQ9974">
            <v>13000255</v>
          </cell>
          <cell r="AR9974" t="str">
            <v>sd</v>
          </cell>
          <cell r="AS9974">
            <v>44250</v>
          </cell>
          <cell r="AT9974" t="str">
            <v>-POLIZA ESTABILIDAD ACTIVA</v>
          </cell>
          <cell r="AV9974" t="str">
            <v>sc</v>
          </cell>
        </row>
        <row r="9975">
          <cell r="AP9975">
            <v>91012390</v>
          </cell>
          <cell r="AQ9975">
            <v>13001452</v>
          </cell>
          <cell r="AR9975" t="str">
            <v>sd</v>
          </cell>
          <cell r="AS9975">
            <v>44250</v>
          </cell>
          <cell r="AT9975" t="str">
            <v>-POLIZA ESTABILIDAD ACTIVA</v>
          </cell>
          <cell r="AV9975" t="str">
            <v>sc</v>
          </cell>
        </row>
        <row r="9976">
          <cell r="AP9976">
            <v>515812</v>
          </cell>
          <cell r="AQ9976">
            <v>50008972</v>
          </cell>
          <cell r="AR9976" t="str">
            <v>sd</v>
          </cell>
          <cell r="AS9976">
            <v>44096</v>
          </cell>
          <cell r="AT9976" t="str">
            <v>Anden 1-POLIZA ESTABILIDAD ACTIVA</v>
          </cell>
          <cell r="AV9976" t="str">
            <v>sc</v>
          </cell>
        </row>
        <row r="9977">
          <cell r="AP9977">
            <v>515812</v>
          </cell>
          <cell r="AQ9977">
            <v>50008972</v>
          </cell>
          <cell r="AR9977" t="str">
            <v>sd</v>
          </cell>
          <cell r="AS9977">
            <v>42962</v>
          </cell>
          <cell r="AT9977" t="str">
            <v>Calzada4-POLIZA ESTABILIDAD ACTIVA</v>
          </cell>
          <cell r="AV9977" t="str">
            <v>sc</v>
          </cell>
        </row>
        <row r="9978">
          <cell r="AP9978">
            <v>320218</v>
          </cell>
          <cell r="AQ9978">
            <v>6000052</v>
          </cell>
          <cell r="AR9978" t="str">
            <v>sd</v>
          </cell>
          <cell r="AS9978">
            <v>42912</v>
          </cell>
          <cell r="AT9978" t="str">
            <v>Calzada2-POLIZA ESTABILIDAD ACTIVA</v>
          </cell>
          <cell r="AV9978" t="str">
            <v>sc</v>
          </cell>
        </row>
        <row r="9979">
          <cell r="AP9979">
            <v>24121768</v>
          </cell>
          <cell r="AQ9979">
            <v>50004992</v>
          </cell>
          <cell r="AR9979" t="str">
            <v>sd</v>
          </cell>
          <cell r="AS9979">
            <v>43866</v>
          </cell>
          <cell r="AT9979" t="str">
            <v>Cuneta1, Calzada2, Cuneta3-POLIZA ESTABILIDAD ACTIVA</v>
          </cell>
          <cell r="AV9979" t="str">
            <v>sc</v>
          </cell>
        </row>
        <row r="9980">
          <cell r="AP9980">
            <v>471248</v>
          </cell>
          <cell r="AQ9980">
            <v>4007416</v>
          </cell>
          <cell r="AR9980" t="str">
            <v>sd</v>
          </cell>
          <cell r="AS9980">
            <v>42999</v>
          </cell>
          <cell r="AT9980" t="str">
            <v>Anden1-11-3 Calzada10-4-6-8 Ciclo2 Sep5-7-9-POLIZA ESTABILIDAD ACTIVA</v>
          </cell>
          <cell r="AV9980" t="str">
            <v>sc</v>
          </cell>
        </row>
        <row r="9981">
          <cell r="AP9981">
            <v>361746</v>
          </cell>
          <cell r="AQ9981">
            <v>7004609</v>
          </cell>
          <cell r="AR9981" t="str">
            <v>sd</v>
          </cell>
          <cell r="AS9981">
            <v>43748</v>
          </cell>
          <cell r="AT9981" t="str">
            <v>Anden 1-POLIZA ESTABILIDAD ACTIVA</v>
          </cell>
          <cell r="AV9981" t="str">
            <v>VIABLE</v>
          </cell>
        </row>
        <row r="9982">
          <cell r="AP9982">
            <v>91024592</v>
          </cell>
          <cell r="AQ9982">
            <v>11003285</v>
          </cell>
          <cell r="AR9982" t="str">
            <v>sd</v>
          </cell>
          <cell r="AS9982">
            <v>44096</v>
          </cell>
          <cell r="AT9982" t="str">
            <v>Anden 1-9-POLIZA ESTABILIDAD ACTIVA</v>
          </cell>
          <cell r="AV9982" t="str">
            <v>sc</v>
          </cell>
        </row>
        <row r="9983">
          <cell r="AP9983">
            <v>2502929</v>
          </cell>
          <cell r="AQ9983">
            <v>7005187</v>
          </cell>
          <cell r="AR9983" t="str">
            <v>sd</v>
          </cell>
          <cell r="AS9983">
            <v>44048</v>
          </cell>
          <cell r="AT9983" t="str">
            <v>Calzada 4-6-POLIZA ESTABILIDAD ACTIVA</v>
          </cell>
          <cell r="AV9983" t="str">
            <v>sc</v>
          </cell>
        </row>
        <row r="9984">
          <cell r="AP9984">
            <v>24121271</v>
          </cell>
          <cell r="AQ9984">
            <v>16000325</v>
          </cell>
          <cell r="AR9984" t="str">
            <v>sd</v>
          </cell>
          <cell r="AS9984">
            <v>44099</v>
          </cell>
          <cell r="AT9984" t="str">
            <v>Anden 13-POLIZA ESTABILIDAD Y CALIDAD ACTIVA</v>
          </cell>
          <cell r="AV9984" t="str">
            <v>sc</v>
          </cell>
        </row>
        <row r="9985">
          <cell r="AP9985">
            <v>514386</v>
          </cell>
          <cell r="AQ9985">
            <v>12001369</v>
          </cell>
          <cell r="AR9985" t="str">
            <v>sd</v>
          </cell>
          <cell r="AS9985">
            <v>44250</v>
          </cell>
          <cell r="AT9985" t="str">
            <v>-POLIZA ESTABILIDAD ACTIVA</v>
          </cell>
          <cell r="AV9985" t="str">
            <v>sc</v>
          </cell>
        </row>
        <row r="9986">
          <cell r="AP9986">
            <v>514386</v>
          </cell>
          <cell r="AQ9986">
            <v>12001369</v>
          </cell>
          <cell r="AR9986" t="str">
            <v>sd</v>
          </cell>
          <cell r="AS9986">
            <v>44119</v>
          </cell>
          <cell r="AT9986" t="str">
            <v>Calzada 6-POLIZA ESTABILIDAD ACTIVA</v>
          </cell>
          <cell r="AV9986" t="str">
            <v>sc</v>
          </cell>
        </row>
        <row r="9987">
          <cell r="AP9987">
            <v>387600</v>
          </cell>
          <cell r="AQ9987">
            <v>9003017</v>
          </cell>
          <cell r="AR9987" t="str">
            <v>sd</v>
          </cell>
          <cell r="AS9987">
            <v>43439</v>
          </cell>
          <cell r="AT9987" t="str">
            <v>Calzada2-POLIZA ESTABILIDAD ACTIVA</v>
          </cell>
          <cell r="AV9987" t="str">
            <v>VIABLE</v>
          </cell>
        </row>
        <row r="9988">
          <cell r="AP9988">
            <v>383519</v>
          </cell>
          <cell r="AQ9988">
            <v>9001360</v>
          </cell>
          <cell r="AR9988" t="str">
            <v>sd</v>
          </cell>
          <cell r="AS9988">
            <v>43142</v>
          </cell>
          <cell r="AT9988" t="str">
            <v>Calzada2-POLIZA ESTABILIDAD ACTIVA</v>
          </cell>
          <cell r="AV9988" t="str">
            <v>VIABLE</v>
          </cell>
        </row>
        <row r="9989">
          <cell r="AP9989">
            <v>24120845</v>
          </cell>
          <cell r="AQ9989">
            <v>3000711</v>
          </cell>
          <cell r="AR9989" t="str">
            <v>sd</v>
          </cell>
          <cell r="AS9989">
            <v>43499</v>
          </cell>
          <cell r="AT9989" t="str">
            <v>-POLIZA ESTABILIDAD ACTIVA</v>
          </cell>
          <cell r="AV9989" t="str">
            <v>sc</v>
          </cell>
        </row>
        <row r="9990">
          <cell r="AP9990">
            <v>24123783</v>
          </cell>
          <cell r="AQ9990">
            <v>4007627</v>
          </cell>
          <cell r="AR9990" t="str">
            <v>sd</v>
          </cell>
          <cell r="AS9990">
            <v>42999</v>
          </cell>
          <cell r="AT9990" t="str">
            <v>Anden1-11-3 Calzada10-4-6-8 Ciclo2 Sep5-7-9-POLIZA ESTABILIDAD ACTIVA</v>
          </cell>
          <cell r="AV9990" t="str">
            <v>sc</v>
          </cell>
        </row>
        <row r="9991">
          <cell r="AP9991">
            <v>605955</v>
          </cell>
          <cell r="AQ9991">
            <v>18002326</v>
          </cell>
          <cell r="AR9991" t="str">
            <v>sd</v>
          </cell>
          <cell r="AS9991">
            <v>43065</v>
          </cell>
          <cell r="AT9991" t="str">
            <v>Calzada6-POLIZA ESTABILIDAD ACTIVA</v>
          </cell>
          <cell r="AV9991" t="str">
            <v>sc</v>
          </cell>
        </row>
        <row r="9992">
          <cell r="AP9992">
            <v>902785</v>
          </cell>
          <cell r="AQ9992">
            <v>13001510</v>
          </cell>
          <cell r="AR9992" t="str">
            <v>sd</v>
          </cell>
          <cell r="AS9992">
            <v>44250</v>
          </cell>
          <cell r="AT9992" t="str">
            <v>-POLIZA ESTABILIDAD ACTIVA</v>
          </cell>
          <cell r="AV9992" t="str">
            <v>sc</v>
          </cell>
        </row>
        <row r="9993">
          <cell r="AP9993">
            <v>307010</v>
          </cell>
          <cell r="AQ9993">
            <v>5007709</v>
          </cell>
          <cell r="AR9993" t="str">
            <v>sd</v>
          </cell>
          <cell r="AS9993">
            <v>42733</v>
          </cell>
          <cell r="AT9993" t="str">
            <v>Anden1-5 Calzada2-4 Sep3-POLIZA ESTABILIDAD ACTIVA</v>
          </cell>
          <cell r="AV9993" t="str">
            <v>sc</v>
          </cell>
        </row>
        <row r="9994">
          <cell r="AP9994">
            <v>91018908</v>
          </cell>
          <cell r="AQ9994">
            <v>9000894</v>
          </cell>
          <cell r="AR9994" t="str">
            <v>sd</v>
          </cell>
          <cell r="AS9994">
            <v>42978</v>
          </cell>
          <cell r="AT9994" t="str">
            <v>Anden1-11 Calzada10-2-4-8 Ciclo6 Sep3-5-7-9-POLIZA ESTABILIDAD ACTIVA</v>
          </cell>
          <cell r="AV9994" t="str">
            <v>sc</v>
          </cell>
        </row>
        <row r="9995">
          <cell r="AP9995">
            <v>91018968</v>
          </cell>
          <cell r="AQ9995">
            <v>50008648</v>
          </cell>
          <cell r="AR9995" t="str">
            <v>sd</v>
          </cell>
          <cell r="AS9995">
            <v>43499</v>
          </cell>
          <cell r="AT9995" t="str">
            <v>-POLIZA ESTABILIDAD ACTIVA</v>
          </cell>
          <cell r="AV9995" t="str">
            <v>sc</v>
          </cell>
        </row>
        <row r="9996">
          <cell r="AP9996">
            <v>91010572</v>
          </cell>
          <cell r="AQ9996">
            <v>3002459</v>
          </cell>
          <cell r="AR9996" t="str">
            <v>sd</v>
          </cell>
          <cell r="AS9996">
            <v>42765</v>
          </cell>
          <cell r="AT9996" t="str">
            <v>Anden 1, Calzada2, Separador3, Calzada4, Anden5 -POLIZA ESTABILIDAD ACTIVA</v>
          </cell>
          <cell r="AV9996" t="str">
            <v>sc</v>
          </cell>
        </row>
        <row r="9997">
          <cell r="AP9997">
            <v>506273</v>
          </cell>
          <cell r="AQ9997">
            <v>1001242</v>
          </cell>
          <cell r="AR9997" t="str">
            <v>sd</v>
          </cell>
          <cell r="AS9997">
            <v>44250</v>
          </cell>
          <cell r="AT9997" t="str">
            <v>-POLIZA ESTABILIDAD ACTIVA</v>
          </cell>
          <cell r="AV9997" t="str">
            <v>sc</v>
          </cell>
        </row>
        <row r="9998">
          <cell r="AP9998">
            <v>91011469</v>
          </cell>
          <cell r="AQ9998">
            <v>16004637</v>
          </cell>
          <cell r="AR9998" t="str">
            <v>sd</v>
          </cell>
          <cell r="AS9998">
            <v>43555</v>
          </cell>
          <cell r="AT9998" t="str">
            <v>Puente6-POLIZA ESTABILIDAD ACTIVA</v>
          </cell>
          <cell r="AV9998" t="str">
            <v>sc</v>
          </cell>
        </row>
        <row r="9999">
          <cell r="AP9999">
            <v>510513</v>
          </cell>
          <cell r="AQ9999">
            <v>11000327</v>
          </cell>
          <cell r="AR9999" t="str">
            <v>sd</v>
          </cell>
          <cell r="AS9999">
            <v>43412</v>
          </cell>
          <cell r="AT9999" t="str">
            <v>Anden 1 Cicloruta 2 Separador 3-5 Calzada 4-POLIZA ESTABILIDAD ACTIVA</v>
          </cell>
          <cell r="AV9999" t="str">
            <v>sc</v>
          </cell>
        </row>
        <row r="10000">
          <cell r="AP10000">
            <v>902759</v>
          </cell>
          <cell r="AQ10000">
            <v>13001393</v>
          </cell>
          <cell r="AR10000" t="str">
            <v>sd</v>
          </cell>
          <cell r="AS10000">
            <v>44250</v>
          </cell>
          <cell r="AT10000" t="str">
            <v>-POLIZA ESTABILIDAD ACTIVA</v>
          </cell>
          <cell r="AV10000" t="str">
            <v>sc</v>
          </cell>
        </row>
        <row r="10001">
          <cell r="AP10001">
            <v>530461</v>
          </cell>
          <cell r="AQ10001">
            <v>8004759</v>
          </cell>
          <cell r="AR10001" t="str">
            <v>sd</v>
          </cell>
          <cell r="AS10001">
            <v>44096</v>
          </cell>
          <cell r="AT10001" t="str">
            <v>Separador 3-POLIZA ESTABILIDAD ACTIVA</v>
          </cell>
          <cell r="AV10001" t="str">
            <v>sc</v>
          </cell>
        </row>
        <row r="10002">
          <cell r="AP10002">
            <v>91014295</v>
          </cell>
          <cell r="AQ10002">
            <v>9004405</v>
          </cell>
          <cell r="AR10002" t="str">
            <v>sd</v>
          </cell>
          <cell r="AS10002">
            <v>42911</v>
          </cell>
          <cell r="AT10002" t="str">
            <v>Anden 1-5 Calzada 2-4 Sep3-CERTIFICADO MODIFICACION ESTA* ACTIVA</v>
          </cell>
          <cell r="AV10002" t="str">
            <v>sc</v>
          </cell>
        </row>
        <row r="10003">
          <cell r="AP10003">
            <v>158696</v>
          </cell>
          <cell r="AQ10003">
            <v>10007918</v>
          </cell>
          <cell r="AR10003" t="str">
            <v>sd</v>
          </cell>
          <cell r="AS10003">
            <v>43142</v>
          </cell>
          <cell r="AT10003" t="str">
            <v>Calzada2-POLIZA ESTABILIDAD ACTIVA</v>
          </cell>
          <cell r="AV10003" t="str">
            <v>sc</v>
          </cell>
        </row>
        <row r="10004">
          <cell r="AP10004">
            <v>91015866</v>
          </cell>
          <cell r="AQ10004">
            <v>5005251</v>
          </cell>
          <cell r="AR10004" t="str">
            <v>sd</v>
          </cell>
          <cell r="AS10004">
            <v>42733</v>
          </cell>
          <cell r="AT10004" t="str">
            <v>Anden1-5 Calzada2-4 Sep3-POLIZA ESTABILIDAD ACTIVA</v>
          </cell>
          <cell r="AV10004" t="str">
            <v>sc</v>
          </cell>
        </row>
        <row r="10005">
          <cell r="AP10005">
            <v>525553</v>
          </cell>
          <cell r="AQ10005">
            <v>1004194</v>
          </cell>
          <cell r="AR10005" t="str">
            <v>sd</v>
          </cell>
          <cell r="AS10005">
            <v>42946</v>
          </cell>
          <cell r="AT10005" t="str">
            <v>Calzada12-POLIZA ESTABILIDAD ACTIVA</v>
          </cell>
          <cell r="AV10005" t="str">
            <v>sc</v>
          </cell>
        </row>
        <row r="10006">
          <cell r="AP10006">
            <v>91024399</v>
          </cell>
          <cell r="AQ10006">
            <v>3002328</v>
          </cell>
          <cell r="AR10006" t="str">
            <v>sd</v>
          </cell>
          <cell r="AS10006">
            <v>43499</v>
          </cell>
          <cell r="AT10006" t="str">
            <v>-POLIZA ESTABILIDAD ACTIVA</v>
          </cell>
          <cell r="AV10006" t="str">
            <v>sc</v>
          </cell>
        </row>
        <row r="10007">
          <cell r="AP10007">
            <v>527700</v>
          </cell>
          <cell r="AQ10007">
            <v>2002348</v>
          </cell>
          <cell r="AR10007" t="str">
            <v>sd</v>
          </cell>
          <cell r="AS10007">
            <v>43964</v>
          </cell>
          <cell r="AT10007" t="str">
            <v>Calzada 2-POLIZA ESTABILIDAD ACTIVA</v>
          </cell>
          <cell r="AV10007" t="str">
            <v>sc</v>
          </cell>
        </row>
        <row r="10008">
          <cell r="AP10008">
            <v>24121740</v>
          </cell>
          <cell r="AQ10008">
            <v>50003462</v>
          </cell>
          <cell r="AR10008" t="str">
            <v>sd</v>
          </cell>
          <cell r="AS10008">
            <v>42946</v>
          </cell>
          <cell r="AT10008" t="str">
            <v>Calzada12-POLIZA ESTABILIDAD ACTIVA</v>
          </cell>
          <cell r="AV10008" t="str">
            <v>sc</v>
          </cell>
        </row>
        <row r="10009">
          <cell r="AP10009">
            <v>24121740</v>
          </cell>
          <cell r="AQ10009">
            <v>50003462</v>
          </cell>
          <cell r="AR10009" t="str">
            <v>sd</v>
          </cell>
          <cell r="AS10009">
            <v>44250</v>
          </cell>
          <cell r="AT10009" t="str">
            <v>-POLIZA ESTABILIDAD ACTIVA</v>
          </cell>
          <cell r="AV10009" t="str">
            <v>sc</v>
          </cell>
        </row>
        <row r="10010">
          <cell r="AP10010">
            <v>24120298</v>
          </cell>
          <cell r="AQ10010">
            <v>3000698</v>
          </cell>
          <cell r="AR10010" t="str">
            <v>sd</v>
          </cell>
          <cell r="AS10010">
            <v>43499</v>
          </cell>
          <cell r="AT10010" t="str">
            <v>-POLIZA ESTABILIDAD ACTIVA</v>
          </cell>
          <cell r="AV10010" t="str">
            <v>sc</v>
          </cell>
        </row>
        <row r="10011">
          <cell r="AP10011">
            <v>506271</v>
          </cell>
          <cell r="AQ10011">
            <v>1001242</v>
          </cell>
          <cell r="AR10011" t="str">
            <v>sd</v>
          </cell>
          <cell r="AS10011">
            <v>44250</v>
          </cell>
          <cell r="AT10011" t="str">
            <v>-POLIZA ESTABILIDAD ACTIVA</v>
          </cell>
          <cell r="AV10011" t="str">
            <v>sc</v>
          </cell>
        </row>
        <row r="10012">
          <cell r="AP10012">
            <v>2501961</v>
          </cell>
          <cell r="AQ10012">
            <v>13000088</v>
          </cell>
          <cell r="AR10012" t="str">
            <v>sd</v>
          </cell>
          <cell r="AS10012">
            <v>43336</v>
          </cell>
          <cell r="AT10012" t="str">
            <v>Anden2 Puente7-POLIZA ESTABILIDAD ACTIVA</v>
          </cell>
          <cell r="AV10012" t="str">
            <v>sc</v>
          </cell>
        </row>
        <row r="10013">
          <cell r="AP10013">
            <v>2501961</v>
          </cell>
          <cell r="AQ10013">
            <v>13000088</v>
          </cell>
          <cell r="AR10013" t="str">
            <v>sd</v>
          </cell>
          <cell r="AS10013">
            <v>43845</v>
          </cell>
          <cell r="AT10013" t="str">
            <v>Anden 6-POLIZA ESTABILIDAD ACTIVA</v>
          </cell>
          <cell r="AV10013" t="str">
            <v>sc</v>
          </cell>
        </row>
        <row r="10014">
          <cell r="AP10014">
            <v>902708</v>
          </cell>
          <cell r="AQ10014">
            <v>13000761</v>
          </cell>
          <cell r="AR10014" t="str">
            <v>sd</v>
          </cell>
          <cell r="AS10014">
            <v>44250</v>
          </cell>
          <cell r="AT10014" t="str">
            <v>-POLIZA ESTABILIDAD ACTIVA</v>
          </cell>
          <cell r="AV10014" t="str">
            <v>sc</v>
          </cell>
        </row>
        <row r="10015">
          <cell r="AP10015">
            <v>902708</v>
          </cell>
          <cell r="AQ10015">
            <v>13000761</v>
          </cell>
          <cell r="AR10015" t="str">
            <v>sd</v>
          </cell>
          <cell r="AS10015">
            <v>42949</v>
          </cell>
          <cell r="AT10015" t="str">
            <v>Anden13 Ciclo14-POLIZA ESTABILIDAD ACTIVA</v>
          </cell>
          <cell r="AV10015" t="str">
            <v>sc</v>
          </cell>
        </row>
        <row r="10016">
          <cell r="AP10016">
            <v>154197</v>
          </cell>
          <cell r="AQ10016">
            <v>8001035</v>
          </cell>
          <cell r="AR10016" t="str">
            <v>sd</v>
          </cell>
          <cell r="AS10016">
            <v>44424</v>
          </cell>
          <cell r="AT10016" t="str">
            <v xml:space="preserve">Anden 1-3-POLIZA ESTABILIDAD </v>
          </cell>
          <cell r="AV10016" t="str">
            <v>sc</v>
          </cell>
        </row>
        <row r="10017">
          <cell r="AP10017">
            <v>24121083</v>
          </cell>
          <cell r="AQ10017">
            <v>14000541</v>
          </cell>
          <cell r="AR10017" t="str">
            <v>sd</v>
          </cell>
          <cell r="AS10017">
            <v>44099</v>
          </cell>
          <cell r="AT10017" t="str">
            <v>Calzada 4-6-8-10-POLIZA ESTABILIDAD Y CALIDAD ACTIVA</v>
          </cell>
          <cell r="AV10017" t="str">
            <v>sc</v>
          </cell>
        </row>
        <row r="10018">
          <cell r="AP10018">
            <v>24119918</v>
          </cell>
          <cell r="AQ10018">
            <v>8002479</v>
          </cell>
          <cell r="AR10018" t="str">
            <v>sd</v>
          </cell>
          <cell r="AS10018">
            <v>44099</v>
          </cell>
          <cell r="AT10018" t="str">
            <v>Calzada 2-4-6-POLIZA ESTABILIDAD Y CALIDAD ACTIVA</v>
          </cell>
          <cell r="AV10018" t="str">
            <v>sc</v>
          </cell>
        </row>
        <row r="10019">
          <cell r="AP10019">
            <v>383347</v>
          </cell>
          <cell r="AQ10019">
            <v>9001300</v>
          </cell>
          <cell r="AR10019" t="str">
            <v>sd</v>
          </cell>
          <cell r="AS10019">
            <v>43745</v>
          </cell>
          <cell r="AT10019" t="str">
            <v>Calzada 4-POLIZA ESTABILIDAD ACTIVA</v>
          </cell>
          <cell r="AV10019" t="str">
            <v>VIABLE</v>
          </cell>
        </row>
        <row r="10020">
          <cell r="AP10020">
            <v>91015891</v>
          </cell>
          <cell r="AQ10020">
            <v>5004928</v>
          </cell>
          <cell r="AR10020" t="str">
            <v>sd</v>
          </cell>
          <cell r="AS10020">
            <v>42733</v>
          </cell>
          <cell r="AT10020" t="str">
            <v>Anden1-5 Calzada2-4 Sep3-POLIZA ESTABILIDAD ACTIVA</v>
          </cell>
          <cell r="AV10020" t="str">
            <v>sc</v>
          </cell>
        </row>
        <row r="10021">
          <cell r="AP10021">
            <v>415245</v>
          </cell>
          <cell r="AQ10021">
            <v>18001869</v>
          </cell>
          <cell r="AR10021" t="str">
            <v>sd</v>
          </cell>
          <cell r="AS10021">
            <v>43065</v>
          </cell>
          <cell r="AT10021" t="str">
            <v>Calzada4-POLIZA ESTABILIDAD ACTIVA</v>
          </cell>
          <cell r="AV10021" t="str">
            <v>sc</v>
          </cell>
        </row>
        <row r="10022">
          <cell r="AP10022">
            <v>91020708</v>
          </cell>
          <cell r="AQ10022">
            <v>11011791</v>
          </cell>
          <cell r="AR10022" t="str">
            <v>sd</v>
          </cell>
          <cell r="AS10022">
            <v>44096</v>
          </cell>
          <cell r="AT10022" t="str">
            <v>Anden 1-9-POLIZA ESTABILIDAD ACTIVA</v>
          </cell>
          <cell r="AV10022" t="str">
            <v>sc</v>
          </cell>
        </row>
        <row r="10023">
          <cell r="AP10023">
            <v>91024198</v>
          </cell>
          <cell r="AQ10023">
            <v>9004089</v>
          </cell>
          <cell r="AR10023" t="str">
            <v>sd</v>
          </cell>
          <cell r="AS10023">
            <v>44053</v>
          </cell>
          <cell r="AT10023" t="str">
            <v>Puente 10-POLIZA ESTABILIDAD ACTIVA</v>
          </cell>
          <cell r="AV10023" t="str">
            <v>sc</v>
          </cell>
        </row>
        <row r="10024">
          <cell r="AP10024">
            <v>91024301</v>
          </cell>
          <cell r="AQ10024">
            <v>10004329</v>
          </cell>
          <cell r="AR10024" t="str">
            <v>sd</v>
          </cell>
          <cell r="AS10024">
            <v>44119</v>
          </cell>
          <cell r="AT10024" t="str">
            <v>Calzada 2-4-POLIZA ESTABILIDAD ACTIVA</v>
          </cell>
          <cell r="AV10024" t="str">
            <v>sc</v>
          </cell>
        </row>
        <row r="10025">
          <cell r="AP10025">
            <v>91024300</v>
          </cell>
          <cell r="AQ10025">
            <v>10004329</v>
          </cell>
          <cell r="AR10025" t="str">
            <v>sd</v>
          </cell>
          <cell r="AS10025">
            <v>44119</v>
          </cell>
          <cell r="AT10025" t="str">
            <v>Calzada 2-4-POLIZA ESTABILIDAD ACTIVA</v>
          </cell>
          <cell r="AV10025" t="str">
            <v>sc</v>
          </cell>
        </row>
        <row r="10026">
          <cell r="AP10026">
            <v>24121089</v>
          </cell>
          <cell r="AQ10026">
            <v>14000577</v>
          </cell>
          <cell r="AR10026" t="str">
            <v>sd</v>
          </cell>
          <cell r="AS10026">
            <v>44099</v>
          </cell>
          <cell r="AT10026" t="str">
            <v>Calzada 4-6-8-10-POLIZA ESTABILIDAD Y CALIDAD ACTIVA</v>
          </cell>
          <cell r="AV10026" t="str">
            <v>sc</v>
          </cell>
        </row>
        <row r="10027">
          <cell r="AP10027">
            <v>24121446</v>
          </cell>
          <cell r="AQ10027">
            <v>16004526</v>
          </cell>
          <cell r="AR10027" t="str">
            <v>sd</v>
          </cell>
          <cell r="AS10027">
            <v>44466</v>
          </cell>
          <cell r="AT10027" t="str">
            <v>-POLIZA ESTABILIDAD ACTIVA</v>
          </cell>
          <cell r="AV10027" t="str">
            <v>sc</v>
          </cell>
        </row>
        <row r="10028">
          <cell r="AP10028">
            <v>24121446</v>
          </cell>
          <cell r="AQ10028">
            <v>16004526</v>
          </cell>
          <cell r="AR10028" t="str">
            <v>sd</v>
          </cell>
          <cell r="AS10028">
            <v>44018</v>
          </cell>
          <cell r="AT10028" t="str">
            <v>Puente 12-POLIZA ESTABILIDAD ACTIVA</v>
          </cell>
          <cell r="AV10028" t="str">
            <v>sc</v>
          </cell>
        </row>
        <row r="10029">
          <cell r="AP10029">
            <v>515223</v>
          </cell>
          <cell r="AQ10029">
            <v>8004536</v>
          </cell>
          <cell r="AR10029" t="str">
            <v>sd</v>
          </cell>
          <cell r="AS10029">
            <v>44099</v>
          </cell>
          <cell r="AT10029" t="str">
            <v>Calzada 2-4-POLIZA ESTABILIDAD Y CALIDAD ACTIVA</v>
          </cell>
          <cell r="AV10029" t="str">
            <v>sc</v>
          </cell>
        </row>
        <row r="10030">
          <cell r="AP10030">
            <v>24123526</v>
          </cell>
          <cell r="AQ10030">
            <v>50008504</v>
          </cell>
          <cell r="AR10030" t="str">
            <v>sd</v>
          </cell>
          <cell r="AS10030">
            <v>44018</v>
          </cell>
          <cell r="AT10030" t="str">
            <v>Puente 12-POLIZA ESTABILIDAD ACTIVA</v>
          </cell>
          <cell r="AV10030" t="str">
            <v>sc</v>
          </cell>
        </row>
        <row r="10031">
          <cell r="AP10031">
            <v>24123526</v>
          </cell>
          <cell r="AQ10031">
            <v>50008504</v>
          </cell>
          <cell r="AR10031" t="str">
            <v>sd</v>
          </cell>
          <cell r="AS10031">
            <v>44250</v>
          </cell>
          <cell r="AT10031" t="str">
            <v>-POLIZA ESTABILIDAD ACTIVA</v>
          </cell>
          <cell r="AV10031" t="str">
            <v>sc</v>
          </cell>
        </row>
        <row r="10032">
          <cell r="AP10032">
            <v>504948</v>
          </cell>
          <cell r="AQ10032">
            <v>2000409</v>
          </cell>
          <cell r="AR10032" t="str">
            <v>sd</v>
          </cell>
          <cell r="AS10032">
            <v>42946</v>
          </cell>
          <cell r="AT10032" t="str">
            <v>Calzada6-8-POLIZA ESTABILIDAD ACTIVA</v>
          </cell>
          <cell r="AV10032" t="str">
            <v>sc</v>
          </cell>
        </row>
        <row r="10033">
          <cell r="AP10033">
            <v>24121904</v>
          </cell>
          <cell r="AQ10033">
            <v>50005954</v>
          </cell>
          <cell r="AR10033" t="str">
            <v>sd</v>
          </cell>
          <cell r="AS10033">
            <v>44250</v>
          </cell>
          <cell r="AT10033" t="str">
            <v>-POLIZA ESTABILIDAD ACTIVA</v>
          </cell>
          <cell r="AV10033" t="str">
            <v>sc</v>
          </cell>
        </row>
        <row r="10034">
          <cell r="AP10034">
            <v>24121698</v>
          </cell>
          <cell r="AQ10034">
            <v>50002316</v>
          </cell>
          <cell r="AR10034" t="str">
            <v>sd</v>
          </cell>
          <cell r="AS10034">
            <v>44250</v>
          </cell>
          <cell r="AT10034" t="str">
            <v>-POLIZA ESTABILIDAD ACTIVA</v>
          </cell>
          <cell r="AV10034" t="str">
            <v>sc</v>
          </cell>
        </row>
        <row r="10035">
          <cell r="AP10035">
            <v>24121698</v>
          </cell>
          <cell r="AQ10035">
            <v>50002316</v>
          </cell>
          <cell r="AR10035" t="str">
            <v>sd</v>
          </cell>
          <cell r="AS10035">
            <v>44250</v>
          </cell>
          <cell r="AT10035" t="str">
            <v>-POLIZA ESTABILIDAD ACTIVA</v>
          </cell>
          <cell r="AV10035" t="str">
            <v>sc</v>
          </cell>
        </row>
        <row r="10036">
          <cell r="AP10036">
            <v>505413</v>
          </cell>
          <cell r="AQ10036">
            <v>2000306</v>
          </cell>
          <cell r="AR10036" t="str">
            <v>sd</v>
          </cell>
          <cell r="AS10036">
            <v>42946</v>
          </cell>
          <cell r="AT10036" t="str">
            <v>Calzada4-6-POLIZA ESTABILIDAD ACTIVA</v>
          </cell>
          <cell r="AV10036" t="str">
            <v>sc</v>
          </cell>
        </row>
        <row r="10037">
          <cell r="AP10037">
            <v>24120987</v>
          </cell>
          <cell r="AQ10037">
            <v>14000195</v>
          </cell>
          <cell r="AR10037" t="str">
            <v>sd</v>
          </cell>
          <cell r="AS10037">
            <v>44250</v>
          </cell>
          <cell r="AT10037" t="str">
            <v>-POLIZA ESTABILIDAD ACTIVA</v>
          </cell>
          <cell r="AV10037" t="str">
            <v>sc</v>
          </cell>
        </row>
        <row r="10038">
          <cell r="AP10038">
            <v>457227</v>
          </cell>
          <cell r="AQ10038">
            <v>19008534</v>
          </cell>
          <cell r="AR10038" t="str">
            <v>sd</v>
          </cell>
          <cell r="AS10038">
            <v>44466</v>
          </cell>
          <cell r="AT10038" t="str">
            <v>-POLIZA ESTABILIDAD ACTIVA</v>
          </cell>
          <cell r="AV10038" t="str">
            <v>POLIZA ESTABILIDAD activa IDU 1718/14</v>
          </cell>
        </row>
        <row r="10039">
          <cell r="AP10039">
            <v>606305</v>
          </cell>
          <cell r="AQ10039">
            <v>5007936</v>
          </cell>
          <cell r="AR10039" t="str">
            <v>sd</v>
          </cell>
          <cell r="AS10039">
            <v>42733</v>
          </cell>
          <cell r="AT10039" t="str">
            <v>Anden1-5 Calzada2-4 Sep3-POLIZA ESTABILIDAD ACTIVA</v>
          </cell>
          <cell r="AV10039" t="str">
            <v>sc</v>
          </cell>
        </row>
        <row r="10040">
          <cell r="AP10040">
            <v>91018858</v>
          </cell>
          <cell r="AQ10040">
            <v>9004289</v>
          </cell>
          <cell r="AR10040" t="str">
            <v>sd</v>
          </cell>
          <cell r="AS10040">
            <v>42978</v>
          </cell>
          <cell r="AT10040" t="str">
            <v>Anden1-11 Calzada10-2-4-8 Ciclo6 Sep3-5-7-9-POLIZA ESTABILIDAD ACTIVA</v>
          </cell>
          <cell r="AV10040" t="str">
            <v>sc</v>
          </cell>
        </row>
        <row r="10041">
          <cell r="AP10041">
            <v>515221</v>
          </cell>
          <cell r="AQ10041">
            <v>8004536</v>
          </cell>
          <cell r="AR10041" t="str">
            <v>sd</v>
          </cell>
          <cell r="AS10041">
            <v>44099</v>
          </cell>
          <cell r="AT10041" t="str">
            <v>Calzada 2-4-POLIZA ESTABILIDAD Y CALIDAD ACTIVA</v>
          </cell>
          <cell r="AV10041" t="str">
            <v>sc</v>
          </cell>
        </row>
        <row r="10042">
          <cell r="AP10042">
            <v>24123636</v>
          </cell>
          <cell r="AQ10042">
            <v>8012518</v>
          </cell>
          <cell r="AR10042" t="str">
            <v>sd</v>
          </cell>
          <cell r="AS10042">
            <v>44099</v>
          </cell>
          <cell r="AT10042" t="str">
            <v>Calzada 2-8-POLIZA ESTABILIDAD Y CALIDAD ACTIVA</v>
          </cell>
          <cell r="AV10042" t="str">
            <v>sc</v>
          </cell>
        </row>
        <row r="10043">
          <cell r="AP10043">
            <v>91011745</v>
          </cell>
          <cell r="AQ10043">
            <v>4007416</v>
          </cell>
          <cell r="AR10043" t="str">
            <v>sd</v>
          </cell>
          <cell r="AS10043">
            <v>42999</v>
          </cell>
          <cell r="AT10043" t="str">
            <v>Anden1-11-3 Calzada10-4-6-8 Ciclo2 Sep5-7-9-POLIZA ESTABILIDAD ACTIVA</v>
          </cell>
          <cell r="AV10043" t="str">
            <v>sc</v>
          </cell>
        </row>
        <row r="10044">
          <cell r="AP10044">
            <v>164439</v>
          </cell>
          <cell r="AQ10044">
            <v>10003375</v>
          </cell>
          <cell r="AR10044" t="str">
            <v>sd</v>
          </cell>
          <cell r="AS10044">
            <v>44119</v>
          </cell>
          <cell r="AT10044" t="str">
            <v>Calzada 2-4-POLIZA ESTABILIDAD ACTIVA</v>
          </cell>
          <cell r="AV10044" t="str">
            <v>sc</v>
          </cell>
        </row>
        <row r="10045">
          <cell r="AP10045">
            <v>600110</v>
          </cell>
          <cell r="AQ10045">
            <v>19012875</v>
          </cell>
          <cell r="AR10045" t="str">
            <v>sd</v>
          </cell>
          <cell r="AS10045">
            <v>44466</v>
          </cell>
          <cell r="AT10045" t="str">
            <v>-POLIZA ESTABILIDAD ACTIVA</v>
          </cell>
          <cell r="AV10045" t="str">
            <v>POLIZA ESTABILIDAD activa IDU 1718/14</v>
          </cell>
        </row>
        <row r="10046">
          <cell r="AP10046">
            <v>390569</v>
          </cell>
          <cell r="AQ10046">
            <v>9004063</v>
          </cell>
          <cell r="AR10046" t="str">
            <v>sd</v>
          </cell>
          <cell r="AS10046">
            <v>43142</v>
          </cell>
          <cell r="AT10046" t="str">
            <v>Calzada2-POLIZA ESTABILIDAD ACTIVA</v>
          </cell>
          <cell r="AV10046" t="str">
            <v>sc</v>
          </cell>
        </row>
        <row r="10047">
          <cell r="AP10047">
            <v>458970</v>
          </cell>
          <cell r="AQ10047">
            <v>19009358</v>
          </cell>
          <cell r="AR10047" t="str">
            <v>sd</v>
          </cell>
          <cell r="AS10047">
            <v>44466</v>
          </cell>
          <cell r="AT10047" t="str">
            <v>-POLIZA ESTABILIDAD ACTIVA</v>
          </cell>
          <cell r="AV10047" t="str">
            <v>POLIZA ESTABILIDAD activa IDU 1718/14</v>
          </cell>
        </row>
        <row r="10048">
          <cell r="AP10048">
            <v>145457</v>
          </cell>
          <cell r="AQ10048">
            <v>8004666</v>
          </cell>
          <cell r="AR10048" t="str">
            <v>sd</v>
          </cell>
          <cell r="AS10048">
            <v>44099</v>
          </cell>
          <cell r="AT10048" t="str">
            <v>Anden 1-POLIZA ESTABILIDAD Y CALIDAD ACTIVA</v>
          </cell>
          <cell r="AV10048" t="str">
            <v>sc</v>
          </cell>
        </row>
        <row r="10049">
          <cell r="AP10049">
            <v>154190</v>
          </cell>
          <cell r="AQ10049">
            <v>8001362</v>
          </cell>
          <cell r="AR10049" t="str">
            <v>sd</v>
          </cell>
          <cell r="AS10049">
            <v>44424</v>
          </cell>
          <cell r="AT10049" t="str">
            <v xml:space="preserve">Anden 1-3-POLIZA ESTABILIDAD </v>
          </cell>
          <cell r="AV10049" t="str">
            <v>sc</v>
          </cell>
        </row>
        <row r="10050">
          <cell r="AP10050">
            <v>325488</v>
          </cell>
          <cell r="AQ10050">
            <v>6001853</v>
          </cell>
          <cell r="AR10050" t="str">
            <v>sd</v>
          </cell>
          <cell r="AS10050">
            <v>42912</v>
          </cell>
          <cell r="AT10050" t="str">
            <v>Calzada2-POLIZA ESTABILIDAD ACTIVA</v>
          </cell>
          <cell r="AV10050" t="str">
            <v>sc</v>
          </cell>
        </row>
        <row r="10051">
          <cell r="AP10051">
            <v>91016206</v>
          </cell>
          <cell r="AQ10051">
            <v>18002549</v>
          </cell>
          <cell r="AR10051" t="str">
            <v>sd</v>
          </cell>
          <cell r="AS10051">
            <v>42999</v>
          </cell>
          <cell r="AT10051" t="str">
            <v>Anden1-11-3 Calzada10-4-6-8 Ciclo2 Sep5-7-9-POLIZA ESTABILIDAD ACTIVA</v>
          </cell>
          <cell r="AV10051" t="str">
            <v>sc</v>
          </cell>
        </row>
        <row r="10052">
          <cell r="AP10052">
            <v>91016467</v>
          </cell>
          <cell r="AQ10052">
            <v>4007434</v>
          </cell>
          <cell r="AR10052" t="str">
            <v>sd</v>
          </cell>
          <cell r="AS10052">
            <v>42999</v>
          </cell>
          <cell r="AT10052" t="str">
            <v>Anden1-11-3 Calzada10-4-6-8 Ciclo2 Sep5-7-9-POLIZA ESTABILIDAD ACTIVA</v>
          </cell>
          <cell r="AV10052" t="str">
            <v>sc</v>
          </cell>
        </row>
        <row r="10053">
          <cell r="AP10053">
            <v>189282</v>
          </cell>
          <cell r="AQ10053">
            <v>16001780</v>
          </cell>
          <cell r="AR10053" t="str">
            <v>sd</v>
          </cell>
          <cell r="AS10053">
            <v>42949</v>
          </cell>
          <cell r="AT10053" t="str">
            <v>Calzada2-POLIZA ESTABILIDAD ACTIVA</v>
          </cell>
          <cell r="AV10053" t="str">
            <v>sc</v>
          </cell>
        </row>
        <row r="10054">
          <cell r="AP10054">
            <v>189281</v>
          </cell>
          <cell r="AQ10054">
            <v>16001816</v>
          </cell>
          <cell r="AR10054" t="str">
            <v>sd</v>
          </cell>
          <cell r="AS10054">
            <v>42949</v>
          </cell>
          <cell r="AT10054" t="str">
            <v>Calzada2-POLIZA ESTABILIDAD ACTIVA</v>
          </cell>
          <cell r="AV10054" t="str">
            <v>sc</v>
          </cell>
        </row>
        <row r="10055">
          <cell r="AP10055">
            <v>91019734</v>
          </cell>
          <cell r="AQ10055">
            <v>3002568</v>
          </cell>
          <cell r="AR10055" t="str">
            <v>sd</v>
          </cell>
          <cell r="AS10055">
            <v>43499</v>
          </cell>
          <cell r="AT10055" t="str">
            <v>-POLIZA ESTABILIDAD ACTIVA</v>
          </cell>
          <cell r="AV10055" t="str">
            <v>ARTERIAL INTERVENCION IDU Construcción Fecha Reporte 3/12/2015</v>
          </cell>
        </row>
        <row r="10056">
          <cell r="AP10056">
            <v>91020863</v>
          </cell>
          <cell r="AQ10056">
            <v>50007700</v>
          </cell>
          <cell r="AR10056" t="str">
            <v>sd</v>
          </cell>
          <cell r="AS10056">
            <v>44096</v>
          </cell>
          <cell r="AT10056" t="str">
            <v>Anden 1-9-POLIZA ESTABILIDAD ACTIVA</v>
          </cell>
          <cell r="AV10056" t="str">
            <v>sc</v>
          </cell>
        </row>
        <row r="10057">
          <cell r="AP10057">
            <v>91018894</v>
          </cell>
          <cell r="AQ10057">
            <v>9001036</v>
          </cell>
          <cell r="AR10057" t="str">
            <v>sd</v>
          </cell>
          <cell r="AS10057">
            <v>42978</v>
          </cell>
          <cell r="AT10057" t="str">
            <v>Anden1-11 Calzada10-2-4-8 Ciclo6 Sep3-5-7-9-POLIZA ESTABILIDAD ACTIVA</v>
          </cell>
          <cell r="AV10057" t="str">
            <v>sc</v>
          </cell>
        </row>
        <row r="10058">
          <cell r="AP10058">
            <v>902961</v>
          </cell>
          <cell r="AQ10058">
            <v>13000310</v>
          </cell>
          <cell r="AR10058" t="str">
            <v>sd</v>
          </cell>
          <cell r="AS10058">
            <v>44250</v>
          </cell>
          <cell r="AT10058" t="str">
            <v>-POLIZA ESTABILIDAD ACTIVA</v>
          </cell>
          <cell r="AV10058" t="str">
            <v>sc</v>
          </cell>
        </row>
        <row r="10059">
          <cell r="AP10059">
            <v>456603</v>
          </cell>
          <cell r="AQ10059">
            <v>19008261</v>
          </cell>
          <cell r="AR10059" t="str">
            <v>sd</v>
          </cell>
          <cell r="AS10059">
            <v>44466</v>
          </cell>
          <cell r="AT10059" t="str">
            <v>-POLIZA ESTABILIDAD ACTIVA</v>
          </cell>
          <cell r="AV10059" t="str">
            <v>POLIZA ESTABILIDAD activa IDU 1718/14</v>
          </cell>
        </row>
        <row r="10060">
          <cell r="AP10060">
            <v>145458</v>
          </cell>
          <cell r="AQ10060">
            <v>8004666</v>
          </cell>
          <cell r="AR10060" t="str">
            <v>sd</v>
          </cell>
          <cell r="AS10060">
            <v>44099</v>
          </cell>
          <cell r="AT10060" t="str">
            <v>Anden 1-POLIZA ESTABILIDAD Y CALIDAD ACTIVA</v>
          </cell>
          <cell r="AV10060" t="str">
            <v>sc</v>
          </cell>
        </row>
        <row r="10061">
          <cell r="AP10061">
            <v>520325</v>
          </cell>
          <cell r="AQ10061">
            <v>17000444</v>
          </cell>
          <cell r="AR10061" t="str">
            <v>sd</v>
          </cell>
          <cell r="AS10061">
            <v>43871</v>
          </cell>
          <cell r="AT10061" t="str">
            <v>Calzada2 y 4-POLIZA ESTABILIDAD ACTIVA</v>
          </cell>
          <cell r="AV10061" t="str">
            <v>sc</v>
          </cell>
        </row>
        <row r="10062">
          <cell r="AP10062">
            <v>91011752</v>
          </cell>
          <cell r="AQ10062">
            <v>4000058</v>
          </cell>
          <cell r="AR10062" t="str">
            <v>sd</v>
          </cell>
          <cell r="AS10062">
            <v>42999</v>
          </cell>
          <cell r="AT10062" t="str">
            <v>Anden1-11-3 Calzada10-4-6-8 Ciclo2 Sep5-7-9-POLIZA ESTABILIDAD ACTIVA</v>
          </cell>
          <cell r="AV10062" t="str">
            <v>sc</v>
          </cell>
        </row>
        <row r="10063">
          <cell r="AP10063">
            <v>91011767</v>
          </cell>
          <cell r="AQ10063">
            <v>4000120</v>
          </cell>
          <cell r="AR10063" t="str">
            <v>sd</v>
          </cell>
          <cell r="AS10063">
            <v>42999</v>
          </cell>
          <cell r="AT10063" t="str">
            <v>Anden1-11-3 Calzada10-4-6-8 Ciclo2 Sep5-7-9-POLIZA ESTABILIDAD ACTIVA</v>
          </cell>
          <cell r="AV10063" t="str">
            <v>sc</v>
          </cell>
        </row>
        <row r="10064">
          <cell r="AP10064">
            <v>24123532</v>
          </cell>
          <cell r="AQ10064">
            <v>50008526</v>
          </cell>
          <cell r="AR10064" t="str">
            <v>sd</v>
          </cell>
          <cell r="AS10064">
            <v>43555</v>
          </cell>
          <cell r="AT10064" t="str">
            <v>Puente1-POLIZA ESTABILIDAD ACTIVA</v>
          </cell>
          <cell r="AV10064" t="str">
            <v>sc</v>
          </cell>
        </row>
        <row r="10065">
          <cell r="AP10065">
            <v>505883</v>
          </cell>
          <cell r="AQ10065">
            <v>1004056</v>
          </cell>
          <cell r="AR10065" t="str">
            <v>sd</v>
          </cell>
          <cell r="AS10065">
            <v>42946</v>
          </cell>
          <cell r="AT10065" t="str">
            <v>Calzada14-POLIZA ESTABILIDAD ACTIVA</v>
          </cell>
          <cell r="AV10065" t="str">
            <v>sc</v>
          </cell>
        </row>
        <row r="10066">
          <cell r="AP10066">
            <v>24123189</v>
          </cell>
          <cell r="AQ10066">
            <v>50007322</v>
          </cell>
          <cell r="AR10066" t="str">
            <v>sd</v>
          </cell>
          <cell r="AS10066">
            <v>42946</v>
          </cell>
          <cell r="AT10066" t="str">
            <v>Calzada12-4 Puente20-POLIZA ESTABILIDAD ACTIVA</v>
          </cell>
          <cell r="AV10066" t="str">
            <v>sc</v>
          </cell>
        </row>
        <row r="10067">
          <cell r="AP10067">
            <v>24123189</v>
          </cell>
          <cell r="AQ10067">
            <v>50007322</v>
          </cell>
          <cell r="AR10067" t="str">
            <v>sd</v>
          </cell>
          <cell r="AS10067">
            <v>44250</v>
          </cell>
          <cell r="AT10067" t="str">
            <v>-POLIZA ESTABILIDAD ACTIVA</v>
          </cell>
          <cell r="AV10067" t="str">
            <v>sc</v>
          </cell>
        </row>
        <row r="10068">
          <cell r="AP10068">
            <v>24120161</v>
          </cell>
          <cell r="AQ10068">
            <v>3000443</v>
          </cell>
          <cell r="AR10068" t="str">
            <v>sd</v>
          </cell>
          <cell r="AS10068">
            <v>43499</v>
          </cell>
          <cell r="AT10068" t="str">
            <v>-POLIZA ESTABILIDAD ACTIVA</v>
          </cell>
          <cell r="AV10068" t="str">
            <v>sc</v>
          </cell>
        </row>
        <row r="10069">
          <cell r="AP10069">
            <v>903639</v>
          </cell>
          <cell r="AQ10069">
            <v>12000817</v>
          </cell>
          <cell r="AR10069" t="str">
            <v>sd</v>
          </cell>
          <cell r="AS10069">
            <v>44250</v>
          </cell>
          <cell r="AT10069" t="str">
            <v>-POLIZA ESTABILIDAD ACTIVA</v>
          </cell>
          <cell r="AV10069" t="str">
            <v>sc</v>
          </cell>
        </row>
        <row r="10070">
          <cell r="AP10070">
            <v>903639</v>
          </cell>
          <cell r="AQ10070">
            <v>12000817</v>
          </cell>
          <cell r="AR10070" t="str">
            <v>sd</v>
          </cell>
          <cell r="AS10070">
            <v>44018</v>
          </cell>
          <cell r="AT10070" t="str">
            <v>Puente 12-POLIZA ESTABILIDAD ACTIVA</v>
          </cell>
          <cell r="AV10070" t="str">
            <v>sc</v>
          </cell>
        </row>
        <row r="10071">
          <cell r="AP10071">
            <v>24121847</v>
          </cell>
          <cell r="AQ10071">
            <v>50005800</v>
          </cell>
          <cell r="AR10071" t="str">
            <v>sd</v>
          </cell>
          <cell r="AS10071">
            <v>43307</v>
          </cell>
          <cell r="AT10071" t="str">
            <v>Calzada4-POLIZA ESTABILIDAD ACTIVA</v>
          </cell>
          <cell r="AV10071" t="str">
            <v>sc</v>
          </cell>
        </row>
        <row r="10072">
          <cell r="AP10072">
            <v>503421</v>
          </cell>
          <cell r="AQ10072">
            <v>1001955</v>
          </cell>
          <cell r="AR10072" t="str">
            <v>sd</v>
          </cell>
          <cell r="AS10072">
            <v>43412</v>
          </cell>
          <cell r="AT10072" t="str">
            <v>Anden 1-7 Calzada 2-4 Separador 3-5 Cicloruta 6-POLIZA ESTABILIDAD ACTIVA</v>
          </cell>
          <cell r="AV10072" t="str">
            <v>sc</v>
          </cell>
        </row>
        <row r="10073">
          <cell r="AP10073">
            <v>24119750</v>
          </cell>
          <cell r="AQ10073">
            <v>1006376</v>
          </cell>
          <cell r="AR10073" t="str">
            <v>sd</v>
          </cell>
          <cell r="AS10073">
            <v>44250</v>
          </cell>
          <cell r="AT10073" t="str">
            <v>-POLIZA ESTABILIDAD ACTIVA</v>
          </cell>
          <cell r="AV10073" t="str">
            <v>sc</v>
          </cell>
        </row>
        <row r="10074">
          <cell r="AP10074">
            <v>24120040</v>
          </cell>
          <cell r="AQ10074">
            <v>8012185</v>
          </cell>
          <cell r="AR10074" t="str">
            <v>sd</v>
          </cell>
          <cell r="AS10074">
            <v>44099</v>
          </cell>
          <cell r="AT10074" t="str">
            <v>Calzada 4-6-POLIZA ESTABILIDAD Y CALIDAD ACTIVA</v>
          </cell>
          <cell r="AV10074" t="str">
            <v>sc</v>
          </cell>
        </row>
        <row r="10075">
          <cell r="AP10075">
            <v>24123782</v>
          </cell>
          <cell r="AQ10075">
            <v>4000029</v>
          </cell>
          <cell r="AR10075" t="str">
            <v>sd</v>
          </cell>
          <cell r="AS10075">
            <v>42999</v>
          </cell>
          <cell r="AT10075" t="str">
            <v>Anden1-11-3 Calzada10-4-6-8 Ciclo2 Sep5-7-9-POLIZA ESTABILIDAD ACTIVA</v>
          </cell>
          <cell r="AV10075" t="str">
            <v>sc</v>
          </cell>
        </row>
        <row r="10076">
          <cell r="AP10076">
            <v>603057</v>
          </cell>
          <cell r="AQ10076">
            <v>11010467</v>
          </cell>
          <cell r="AR10076" t="str">
            <v>sd</v>
          </cell>
          <cell r="AS10076">
            <v>42735</v>
          </cell>
          <cell r="AT10076" t="str">
            <v>Calzada2-POLIZA ESTABILIDAD ACTIVA</v>
          </cell>
          <cell r="AV10076" t="str">
            <v>sc</v>
          </cell>
        </row>
        <row r="10077">
          <cell r="AP10077">
            <v>154342</v>
          </cell>
          <cell r="AQ10077">
            <v>8001905</v>
          </cell>
          <cell r="AR10077" t="str">
            <v>sd</v>
          </cell>
          <cell r="AS10077">
            <v>44096</v>
          </cell>
          <cell r="AT10077" t="str">
            <v>Anden 1-POLIZA ESTABILIDAD ACTIVA</v>
          </cell>
          <cell r="AV10077" t="str">
            <v>sc</v>
          </cell>
        </row>
        <row r="10078">
          <cell r="AP10078">
            <v>24122492</v>
          </cell>
          <cell r="AQ10078">
            <v>50006734</v>
          </cell>
          <cell r="AR10078" t="str">
            <v>sd</v>
          </cell>
          <cell r="AS10078">
            <v>44099</v>
          </cell>
          <cell r="AT10078" t="str">
            <v>Calzada 2-4-6-POLIZA ESTABILIDAD Y CALIDAD ACTIVA</v>
          </cell>
          <cell r="AV10078" t="str">
            <v>sc</v>
          </cell>
        </row>
        <row r="10079">
          <cell r="AP10079">
            <v>900072</v>
          </cell>
          <cell r="AQ10079">
            <v>8004584</v>
          </cell>
          <cell r="AR10079" t="str">
            <v>sd</v>
          </cell>
          <cell r="AS10079">
            <v>43748</v>
          </cell>
          <cell r="AT10079" t="str">
            <v>Plazoleta 13-POLIZA ESTABILIDAD ACTIVA</v>
          </cell>
          <cell r="AV10079" t="str">
            <v>sc</v>
          </cell>
        </row>
        <row r="10080">
          <cell r="AP10080">
            <v>903694</v>
          </cell>
          <cell r="AQ10080">
            <v>12001155</v>
          </cell>
          <cell r="AR10080" t="str">
            <v>sd</v>
          </cell>
          <cell r="AS10080">
            <v>44250</v>
          </cell>
          <cell r="AT10080" t="str">
            <v>-POLIZA ESTABILIDAD ACTIVA</v>
          </cell>
          <cell r="AV10080" t="str">
            <v>sc</v>
          </cell>
        </row>
        <row r="10081">
          <cell r="AP10081">
            <v>24122592</v>
          </cell>
          <cell r="AQ10081">
            <v>50006889</v>
          </cell>
          <cell r="AR10081" t="str">
            <v>sd</v>
          </cell>
          <cell r="AS10081">
            <v>44250</v>
          </cell>
          <cell r="AT10081" t="str">
            <v>-POLIZA ESTABILIDAD ACTIVA</v>
          </cell>
          <cell r="AV10081" t="str">
            <v>sc</v>
          </cell>
        </row>
        <row r="10082">
          <cell r="AP10082">
            <v>902828</v>
          </cell>
          <cell r="AQ10082">
            <v>13001778</v>
          </cell>
          <cell r="AR10082" t="str">
            <v>sd</v>
          </cell>
          <cell r="AS10082">
            <v>44250</v>
          </cell>
          <cell r="AT10082" t="str">
            <v>-POLIZA ESTABILIDAD ACTIVA</v>
          </cell>
          <cell r="AV10082" t="str">
            <v>sc</v>
          </cell>
        </row>
        <row r="10083">
          <cell r="AP10083">
            <v>902828</v>
          </cell>
          <cell r="AQ10083">
            <v>13001778</v>
          </cell>
          <cell r="AR10083" t="str">
            <v>sd</v>
          </cell>
          <cell r="AS10083">
            <v>44250</v>
          </cell>
          <cell r="AT10083" t="str">
            <v>-POLIZA ESTABILIDAD ACTIVA</v>
          </cell>
          <cell r="AV10083" t="str">
            <v>sc</v>
          </cell>
        </row>
        <row r="10084">
          <cell r="AP10084">
            <v>509686</v>
          </cell>
          <cell r="AQ10084">
            <v>50006921</v>
          </cell>
          <cell r="AR10084" t="str">
            <v>sd</v>
          </cell>
          <cell r="AS10084">
            <v>44250</v>
          </cell>
          <cell r="AT10084" t="str">
            <v>-POLIZA ESTABILIDAD ACTIVA</v>
          </cell>
          <cell r="AV10084" t="str">
            <v>sc</v>
          </cell>
        </row>
        <row r="10085">
          <cell r="AP10085">
            <v>24123586</v>
          </cell>
          <cell r="AQ10085">
            <v>50001355</v>
          </cell>
          <cell r="AR10085" t="str">
            <v>sd</v>
          </cell>
          <cell r="AS10085">
            <v>44053</v>
          </cell>
          <cell r="AT10085" t="str">
            <v>Puente 1-POLIZA ESTABILIDAD ACTIVA</v>
          </cell>
          <cell r="AV10085" t="str">
            <v>sc</v>
          </cell>
        </row>
        <row r="10086">
          <cell r="AP10086">
            <v>292906</v>
          </cell>
          <cell r="AQ10086">
            <v>5001416</v>
          </cell>
          <cell r="AR10086" t="str">
            <v>sd</v>
          </cell>
          <cell r="AS10086">
            <v>42957</v>
          </cell>
          <cell r="AT10086" t="str">
            <v>Calzada2-4-POLIZA ESTABILIDAD ACTIVA</v>
          </cell>
          <cell r="AV10086" t="str">
            <v>sc</v>
          </cell>
        </row>
        <row r="10087">
          <cell r="AP10087">
            <v>91020182</v>
          </cell>
          <cell r="AQ10087">
            <v>50008284</v>
          </cell>
          <cell r="AR10087" t="str">
            <v>sd</v>
          </cell>
          <cell r="AS10087">
            <v>44250</v>
          </cell>
          <cell r="AT10087" t="str">
            <v>-POLIZA ESTABILIDAD ACTIVA</v>
          </cell>
          <cell r="AV10087" t="str">
            <v>sc</v>
          </cell>
        </row>
        <row r="10088">
          <cell r="AP10088">
            <v>517964</v>
          </cell>
          <cell r="AQ10088">
            <v>10005914</v>
          </cell>
          <cell r="AR10088" t="str">
            <v>sd</v>
          </cell>
          <cell r="AS10088">
            <v>43142</v>
          </cell>
          <cell r="AT10088" t="str">
            <v>Calzada2-POLIZA ESTABILIDAD ACTIVA</v>
          </cell>
          <cell r="AV10088" t="str">
            <v>sc</v>
          </cell>
        </row>
        <row r="10089">
          <cell r="AP10089">
            <v>91016016</v>
          </cell>
          <cell r="AQ10089">
            <v>5002995</v>
          </cell>
          <cell r="AR10089" t="str">
            <v>sd</v>
          </cell>
          <cell r="AS10089">
            <v>43307</v>
          </cell>
          <cell r="AT10089" t="str">
            <v>Calzada2-4 Sep3-POLIZA ESTABILIDAD ACTIVA</v>
          </cell>
          <cell r="AV10089" t="str">
            <v>sc</v>
          </cell>
        </row>
        <row r="10090">
          <cell r="AP10090">
            <v>605803</v>
          </cell>
          <cell r="AQ10090">
            <v>3000823</v>
          </cell>
          <cell r="AR10090" t="str">
            <v>sd</v>
          </cell>
          <cell r="AS10090">
            <v>42999</v>
          </cell>
          <cell r="AT10090" t="str">
            <v>Anden1-9 Calzada2-4-6-8 Sep3-5-7-POLIZA ESTABILIDAD ACTIVA</v>
          </cell>
          <cell r="AV10090" t="str">
            <v>sc</v>
          </cell>
        </row>
        <row r="10091">
          <cell r="AP10091">
            <v>24121447</v>
          </cell>
          <cell r="AQ10091">
            <v>16004526</v>
          </cell>
          <cell r="AR10091" t="str">
            <v>sd</v>
          </cell>
          <cell r="AS10091">
            <v>44466</v>
          </cell>
          <cell r="AT10091" t="str">
            <v>-POLIZA ESTABILIDAD ACTIVA</v>
          </cell>
          <cell r="AV10091" t="str">
            <v>sc</v>
          </cell>
        </row>
        <row r="10092">
          <cell r="AP10092">
            <v>24121447</v>
          </cell>
          <cell r="AQ10092">
            <v>16004526</v>
          </cell>
          <cell r="AR10092" t="str">
            <v>sd</v>
          </cell>
          <cell r="AS10092">
            <v>44018</v>
          </cell>
          <cell r="AT10092" t="str">
            <v>Puente 12-POLIZA ESTABILIDAD ACTIVA</v>
          </cell>
          <cell r="AV10092" t="str">
            <v>sc</v>
          </cell>
        </row>
        <row r="10093">
          <cell r="AP10093">
            <v>903782</v>
          </cell>
          <cell r="AQ10093">
            <v>12002045</v>
          </cell>
          <cell r="AR10093" t="str">
            <v>sd</v>
          </cell>
          <cell r="AS10093">
            <v>44250</v>
          </cell>
          <cell r="AT10093" t="str">
            <v>-POLIZA ESTABILIDAD ACTIVA</v>
          </cell>
          <cell r="AV10093" t="str">
            <v>sc</v>
          </cell>
        </row>
        <row r="10094">
          <cell r="AP10094">
            <v>903782</v>
          </cell>
          <cell r="AQ10094">
            <v>12002045</v>
          </cell>
          <cell r="AR10094" t="str">
            <v>sd</v>
          </cell>
          <cell r="AS10094">
            <v>44250</v>
          </cell>
          <cell r="AT10094" t="str">
            <v>-POLIZA ESTABILIDAD ACTIVA</v>
          </cell>
          <cell r="AV10094" t="str">
            <v>sc</v>
          </cell>
        </row>
        <row r="10095">
          <cell r="AP10095">
            <v>91019484</v>
          </cell>
          <cell r="AQ10095">
            <v>50007417</v>
          </cell>
          <cell r="AR10095" t="str">
            <v>sd</v>
          </cell>
          <cell r="AS10095">
            <v>42878</v>
          </cell>
          <cell r="AT10095" t="str">
            <v>Anden5-POLIZA ESTABILIDAD ACTIVA</v>
          </cell>
          <cell r="AV10095" t="str">
            <v>sc</v>
          </cell>
        </row>
        <row r="10096">
          <cell r="AP10096">
            <v>24120988</v>
          </cell>
          <cell r="AQ10096">
            <v>14000195</v>
          </cell>
          <cell r="AR10096" t="str">
            <v>sd</v>
          </cell>
          <cell r="AS10096">
            <v>44250</v>
          </cell>
          <cell r="AT10096" t="str">
            <v>-POLIZA ESTABILIDAD ACTIVA</v>
          </cell>
          <cell r="AV10096" t="str">
            <v>sc</v>
          </cell>
        </row>
        <row r="10097">
          <cell r="AP10097">
            <v>902684</v>
          </cell>
          <cell r="AQ10097">
            <v>13000651</v>
          </cell>
          <cell r="AR10097" t="str">
            <v>sd</v>
          </cell>
          <cell r="AS10097">
            <v>42949</v>
          </cell>
          <cell r="AT10097" t="str">
            <v>Anden13 Ciclo14-POLIZA ESTABILIDAD ACTIVA</v>
          </cell>
          <cell r="AV10097" t="str">
            <v>sc</v>
          </cell>
        </row>
        <row r="10098">
          <cell r="AP10098">
            <v>902684</v>
          </cell>
          <cell r="AQ10098">
            <v>13000651</v>
          </cell>
          <cell r="AR10098" t="str">
            <v>sd</v>
          </cell>
          <cell r="AS10098">
            <v>44250</v>
          </cell>
          <cell r="AT10098" t="str">
            <v>-POLIZA ESTABILIDAD ACTIVA</v>
          </cell>
          <cell r="AV10098" t="str">
            <v>sc</v>
          </cell>
        </row>
        <row r="10099">
          <cell r="AP10099">
            <v>24119697</v>
          </cell>
          <cell r="AQ10099">
            <v>1003895</v>
          </cell>
          <cell r="AR10099" t="str">
            <v>sd</v>
          </cell>
          <cell r="AS10099">
            <v>43577</v>
          </cell>
          <cell r="AT10099" t="str">
            <v>Calzad a16-POLIZA ESTABILIDAD ACTIVA</v>
          </cell>
          <cell r="AV10099" t="str">
            <v>sc</v>
          </cell>
        </row>
        <row r="10100">
          <cell r="AP10100">
            <v>24119697</v>
          </cell>
          <cell r="AQ10100">
            <v>1003895</v>
          </cell>
          <cell r="AR10100" t="str">
            <v>sd</v>
          </cell>
          <cell r="AS10100">
            <v>44250</v>
          </cell>
          <cell r="AT10100" t="str">
            <v>-POLIZA ESTABILIDAD ACTIVA</v>
          </cell>
          <cell r="AV10100" t="str">
            <v>sc</v>
          </cell>
        </row>
        <row r="10101">
          <cell r="AP10101">
            <v>24119697</v>
          </cell>
          <cell r="AQ10101">
            <v>1003895</v>
          </cell>
          <cell r="AR10101" t="str">
            <v>sd</v>
          </cell>
          <cell r="AS10101">
            <v>42946</v>
          </cell>
          <cell r="AT10101" t="str">
            <v>Calzada10-POLIZA ESTABILIDAD ACTIVA</v>
          </cell>
          <cell r="AV10101" t="str">
            <v>sc</v>
          </cell>
        </row>
        <row r="10102">
          <cell r="AP10102">
            <v>24119697</v>
          </cell>
          <cell r="AQ10102">
            <v>1003895</v>
          </cell>
          <cell r="AR10102" t="str">
            <v>sd</v>
          </cell>
          <cell r="AS10102">
            <v>43577</v>
          </cell>
          <cell r="AT10102" t="str">
            <v>Calzad a16-POLIZA ESTABILIDAD ACTIVA</v>
          </cell>
          <cell r="AV10102" t="str">
            <v>sc</v>
          </cell>
        </row>
        <row r="10103">
          <cell r="AP10103">
            <v>24119697</v>
          </cell>
          <cell r="AQ10103">
            <v>1003895</v>
          </cell>
          <cell r="AR10103" t="str">
            <v>sd</v>
          </cell>
          <cell r="AS10103">
            <v>43797</v>
          </cell>
          <cell r="AT10103" t="str">
            <v>Calzada 2-4-POLIZA ESTABILIDAD ACTIVA</v>
          </cell>
          <cell r="AV10103" t="str">
            <v>sc</v>
          </cell>
        </row>
        <row r="10104">
          <cell r="AP10104">
            <v>525560</v>
          </cell>
          <cell r="AQ10104">
            <v>1004178</v>
          </cell>
          <cell r="AR10104" t="str">
            <v>sd</v>
          </cell>
          <cell r="AS10104">
            <v>42946</v>
          </cell>
          <cell r="AT10104" t="str">
            <v>Calzada12-POLIZA ESTABILIDAD ACTIVA</v>
          </cell>
          <cell r="AV10104" t="str">
            <v>sc</v>
          </cell>
        </row>
        <row r="10105">
          <cell r="AP10105">
            <v>505182</v>
          </cell>
          <cell r="AQ10105">
            <v>1003479</v>
          </cell>
          <cell r="AR10105" t="str">
            <v>sd</v>
          </cell>
          <cell r="AS10105">
            <v>44250</v>
          </cell>
          <cell r="AT10105" t="str">
            <v>-POLIZA ESTABILIDAD ACTIVA</v>
          </cell>
          <cell r="AV10105" t="str">
            <v>sc</v>
          </cell>
        </row>
        <row r="10106">
          <cell r="AP10106">
            <v>505182</v>
          </cell>
          <cell r="AQ10106">
            <v>1003479</v>
          </cell>
          <cell r="AR10106" t="str">
            <v>sd</v>
          </cell>
          <cell r="AS10106">
            <v>42946</v>
          </cell>
          <cell r="AT10106" t="str">
            <v>Calzada12-POLIZA ESTABILIDAD ACTIVA</v>
          </cell>
          <cell r="AV10106" t="str">
            <v>sc</v>
          </cell>
        </row>
        <row r="10107">
          <cell r="AP10107">
            <v>91011376</v>
          </cell>
          <cell r="AQ10107">
            <v>50006961</v>
          </cell>
          <cell r="AR10107" t="str">
            <v>sd</v>
          </cell>
          <cell r="AS10107">
            <v>44250</v>
          </cell>
          <cell r="AT10107" t="str">
            <v>-POLIZA ESTABILIDAD ACTIVA</v>
          </cell>
          <cell r="AV10107" t="str">
            <v>sc</v>
          </cell>
        </row>
        <row r="10108">
          <cell r="AP10108">
            <v>903580</v>
          </cell>
          <cell r="AQ10108">
            <v>12000690</v>
          </cell>
          <cell r="AR10108" t="str">
            <v>sd</v>
          </cell>
          <cell r="AS10108">
            <v>44250</v>
          </cell>
          <cell r="AT10108" t="str">
            <v>-POLIZA ESTABILIDAD ACTIVA</v>
          </cell>
          <cell r="AV10108" t="str">
            <v>sc</v>
          </cell>
        </row>
        <row r="10109">
          <cell r="AP10109">
            <v>529193</v>
          </cell>
          <cell r="AQ10109">
            <v>8002874</v>
          </cell>
          <cell r="AR10109" t="str">
            <v>sd</v>
          </cell>
          <cell r="AS10109">
            <v>44099</v>
          </cell>
          <cell r="AT10109" t="str">
            <v>Calzada 2-4-6-POLIZA ESTABILIDAD Y CALIDAD ACTIVA</v>
          </cell>
          <cell r="AV10109" t="str">
            <v>sc</v>
          </cell>
        </row>
        <row r="10110">
          <cell r="AP10110">
            <v>506115</v>
          </cell>
          <cell r="AQ10110">
            <v>1001529</v>
          </cell>
          <cell r="AR10110" t="str">
            <v>sd</v>
          </cell>
          <cell r="AS10110">
            <v>42946</v>
          </cell>
          <cell r="AT10110" t="str">
            <v>Calzada10-POLIZA ESTABILIDAD ACTIVA</v>
          </cell>
          <cell r="AV10110" t="str">
            <v>sc</v>
          </cell>
        </row>
        <row r="10111">
          <cell r="AP10111">
            <v>506115</v>
          </cell>
          <cell r="AQ10111">
            <v>1001529</v>
          </cell>
          <cell r="AR10111" t="str">
            <v>sd</v>
          </cell>
          <cell r="AS10111">
            <v>44250</v>
          </cell>
          <cell r="AT10111" t="str">
            <v>-POLIZA ESTABILIDAD ACTIVA</v>
          </cell>
          <cell r="AV10111" t="str">
            <v>sc</v>
          </cell>
        </row>
        <row r="10112">
          <cell r="AP10112">
            <v>24122169</v>
          </cell>
          <cell r="AQ10112">
            <v>50006393</v>
          </cell>
          <cell r="AR10112" t="str">
            <v>sd</v>
          </cell>
          <cell r="AS10112">
            <v>44096</v>
          </cell>
          <cell r="AT10112" t="str">
            <v>Anden 7-POLIZA ESTABILIDAD ACTIVA</v>
          </cell>
          <cell r="AV10112" t="str">
            <v>sc</v>
          </cell>
        </row>
        <row r="10113">
          <cell r="AP10113">
            <v>531154</v>
          </cell>
          <cell r="AQ10113">
            <v>6001977</v>
          </cell>
          <cell r="AR10113" t="str">
            <v>sd</v>
          </cell>
          <cell r="AS10113">
            <v>43748</v>
          </cell>
          <cell r="AT10113" t="str">
            <v>Anden 1-POLIZA ESTABILIDAD ACTIVA</v>
          </cell>
          <cell r="AV10113" t="str">
            <v>sc</v>
          </cell>
        </row>
        <row r="10114">
          <cell r="AP10114">
            <v>91024593</v>
          </cell>
          <cell r="AQ10114">
            <v>11003285</v>
          </cell>
          <cell r="AR10114" t="str">
            <v>sd</v>
          </cell>
          <cell r="AS10114">
            <v>44096</v>
          </cell>
          <cell r="AT10114" t="str">
            <v>Anden 1-9-POLIZA ESTABILIDAD ACTIVA</v>
          </cell>
          <cell r="AV10114" t="str">
            <v>sc</v>
          </cell>
        </row>
        <row r="10115">
          <cell r="AP10115">
            <v>24122509</v>
          </cell>
          <cell r="AQ10115">
            <v>50006738</v>
          </cell>
          <cell r="AR10115" t="str">
            <v>sd</v>
          </cell>
          <cell r="AS10115">
            <v>44099</v>
          </cell>
          <cell r="AT10115" t="str">
            <v>Calzada 2-4-6-POLIZA ESTABILIDAD Y CALIDAD ACTIVA</v>
          </cell>
          <cell r="AV10115" t="str">
            <v>sc</v>
          </cell>
        </row>
        <row r="10116">
          <cell r="AP10116">
            <v>515265</v>
          </cell>
          <cell r="AQ10116">
            <v>8003870</v>
          </cell>
          <cell r="AR10116" t="str">
            <v>sd</v>
          </cell>
          <cell r="AS10116">
            <v>44099</v>
          </cell>
          <cell r="AT10116" t="str">
            <v>Calzada 2-4-6-POLIZA ESTABILIDAD Y CALIDAD ACTIVA</v>
          </cell>
          <cell r="AV10116" t="str">
            <v>sc</v>
          </cell>
        </row>
        <row r="10117">
          <cell r="AP10117">
            <v>91011323</v>
          </cell>
          <cell r="AQ10117">
            <v>3000360</v>
          </cell>
          <cell r="AR10117" t="str">
            <v>sd</v>
          </cell>
          <cell r="AS10117">
            <v>43499</v>
          </cell>
          <cell r="AT10117" t="str">
            <v>-POLIZA ESTABILIDAD ACTIVA</v>
          </cell>
          <cell r="AV10117" t="str">
            <v>sc</v>
          </cell>
        </row>
        <row r="10118">
          <cell r="AP10118">
            <v>506377</v>
          </cell>
          <cell r="AQ10118">
            <v>11008819</v>
          </cell>
          <cell r="AR10118" t="str">
            <v>sd</v>
          </cell>
          <cell r="AS10118">
            <v>43797</v>
          </cell>
          <cell r="AT10118" t="str">
            <v>Calzada 2-6-POLIZA ESTABILIDAD ACTIVA</v>
          </cell>
          <cell r="AV10118" t="str">
            <v>sc</v>
          </cell>
        </row>
        <row r="10119">
          <cell r="AP10119">
            <v>506377</v>
          </cell>
          <cell r="AQ10119">
            <v>11008819</v>
          </cell>
          <cell r="AR10119" t="str">
            <v>sd</v>
          </cell>
          <cell r="AS10119">
            <v>42946</v>
          </cell>
          <cell r="AT10119" t="str">
            <v>Calzada12-POLIZA ESTABILIDAD ACTIVA</v>
          </cell>
          <cell r="AV10119" t="str">
            <v>sc</v>
          </cell>
        </row>
        <row r="10120">
          <cell r="AP10120">
            <v>506377</v>
          </cell>
          <cell r="AQ10120">
            <v>11008819</v>
          </cell>
          <cell r="AR10120" t="str">
            <v>sd</v>
          </cell>
          <cell r="AS10120">
            <v>44250</v>
          </cell>
          <cell r="AT10120" t="str">
            <v>-POLIZA ESTABILIDAD ACTIVA</v>
          </cell>
          <cell r="AV10120" t="str">
            <v>sc</v>
          </cell>
        </row>
        <row r="10121">
          <cell r="AP10121">
            <v>24123450</v>
          </cell>
          <cell r="AQ10121">
            <v>50008120</v>
          </cell>
          <cell r="AR10121" t="str">
            <v>sd</v>
          </cell>
          <cell r="AS10121">
            <v>44250</v>
          </cell>
          <cell r="AT10121" t="str">
            <v>-POLIZA ESTABILIDAD ACTIVA</v>
          </cell>
          <cell r="AV10121" t="str">
            <v>sc</v>
          </cell>
        </row>
        <row r="10122">
          <cell r="AP10122">
            <v>515263</v>
          </cell>
          <cell r="AQ10122">
            <v>8003870</v>
          </cell>
          <cell r="AR10122" t="str">
            <v>sd</v>
          </cell>
          <cell r="AS10122">
            <v>44099</v>
          </cell>
          <cell r="AT10122" t="str">
            <v>Calzada 2-4-6-POLIZA ESTABILIDAD Y CALIDAD ACTIVA</v>
          </cell>
          <cell r="AV10122" t="str">
            <v>sc</v>
          </cell>
        </row>
        <row r="10123">
          <cell r="AP10123">
            <v>91024235</v>
          </cell>
          <cell r="AQ10123">
            <v>13000002</v>
          </cell>
          <cell r="AR10123" t="str">
            <v>sd</v>
          </cell>
          <cell r="AS10123">
            <v>42824</v>
          </cell>
          <cell r="AT10123" t="str">
            <v>Anden1-9 Calzada2-4-6-8 Sep3-5-7-CERTIFICADO MODIFICACION ESTA* ACTIVA</v>
          </cell>
          <cell r="AV10123" t="str">
            <v>sc</v>
          </cell>
        </row>
        <row r="10124">
          <cell r="AP10124">
            <v>91024235</v>
          </cell>
          <cell r="AQ10124">
            <v>13000002</v>
          </cell>
          <cell r="AR10124" t="str">
            <v>sd</v>
          </cell>
          <cell r="AS10124">
            <v>43845</v>
          </cell>
          <cell r="AT10124" t="str">
            <v>Anden 1-POLIZA ESTABILIDAD ACTIVA</v>
          </cell>
          <cell r="AV10124" t="str">
            <v>sc</v>
          </cell>
        </row>
        <row r="10125">
          <cell r="AP10125">
            <v>24121044</v>
          </cell>
          <cell r="AQ10125">
            <v>14000398</v>
          </cell>
          <cell r="AR10125" t="str">
            <v>sd</v>
          </cell>
          <cell r="AS10125">
            <v>44018</v>
          </cell>
          <cell r="AT10125" t="str">
            <v>Puente 12-POLIZA ESTABILIDAD ACTIVA</v>
          </cell>
          <cell r="AV10125" t="str">
            <v>sc</v>
          </cell>
        </row>
        <row r="10126">
          <cell r="AP10126">
            <v>24121044</v>
          </cell>
          <cell r="AQ10126">
            <v>14000398</v>
          </cell>
          <cell r="AR10126" t="str">
            <v>sd</v>
          </cell>
          <cell r="AS10126">
            <v>44250</v>
          </cell>
          <cell r="AT10126" t="str">
            <v>-POLIZA ESTABILIDAD ACTIVA</v>
          </cell>
          <cell r="AV10126" t="str">
            <v>sc</v>
          </cell>
        </row>
        <row r="10127">
          <cell r="AP10127">
            <v>525536</v>
          </cell>
          <cell r="AQ10127">
            <v>1004208</v>
          </cell>
          <cell r="AR10127" t="str">
            <v>sd</v>
          </cell>
          <cell r="AS10127">
            <v>42946</v>
          </cell>
          <cell r="AT10127" t="str">
            <v>Calzada12-POLIZA ESTABILIDAD ACTIVA</v>
          </cell>
          <cell r="AV10127" t="str">
            <v>sc</v>
          </cell>
        </row>
        <row r="10128">
          <cell r="AP10128">
            <v>200091</v>
          </cell>
          <cell r="AQ10128">
            <v>4000029</v>
          </cell>
          <cell r="AR10128" t="str">
            <v>sd</v>
          </cell>
          <cell r="AS10128">
            <v>42999</v>
          </cell>
          <cell r="AT10128" t="str">
            <v>Anden1-11-3 Calzada10-4-6-8 Ciclo2 Sep5-7-9-POLIZA ESTABILIDAD ACTIVA</v>
          </cell>
          <cell r="AV10128" t="str">
            <v>sc</v>
          </cell>
        </row>
        <row r="10129">
          <cell r="AP10129">
            <v>505656</v>
          </cell>
          <cell r="AQ10129">
            <v>1003192</v>
          </cell>
          <cell r="AR10129" t="str">
            <v>sd</v>
          </cell>
          <cell r="AS10129">
            <v>44250</v>
          </cell>
          <cell r="AT10129" t="str">
            <v>-POLIZA ESTABILIDAD ACTIVA</v>
          </cell>
          <cell r="AV10129" t="str">
            <v>sc</v>
          </cell>
        </row>
        <row r="10130">
          <cell r="AP10130">
            <v>505656</v>
          </cell>
          <cell r="AQ10130">
            <v>1003192</v>
          </cell>
          <cell r="AR10130" t="str">
            <v>sd</v>
          </cell>
          <cell r="AS10130">
            <v>42946</v>
          </cell>
          <cell r="AT10130" t="str">
            <v>Calzada12-POLIZA ESTABILIDAD ACTIVA</v>
          </cell>
          <cell r="AV10130" t="str">
            <v>sc</v>
          </cell>
        </row>
        <row r="10131">
          <cell r="AP10131">
            <v>519766</v>
          </cell>
          <cell r="AQ10131">
            <v>8002528</v>
          </cell>
          <cell r="AR10131" t="str">
            <v>sd</v>
          </cell>
          <cell r="AS10131">
            <v>44099</v>
          </cell>
          <cell r="AT10131" t="str">
            <v>Calzada 2-4-6-POLIZA ESTABILIDAD Y CALIDAD ACTIVA</v>
          </cell>
          <cell r="AV10131" t="str">
            <v>sc</v>
          </cell>
        </row>
        <row r="10132">
          <cell r="AP10132">
            <v>24119968</v>
          </cell>
          <cell r="AQ10132">
            <v>8003870</v>
          </cell>
          <cell r="AR10132" t="str">
            <v>sd</v>
          </cell>
          <cell r="AS10132">
            <v>44099</v>
          </cell>
          <cell r="AT10132" t="str">
            <v>Calzada 2-4-6-POLIZA ESTABILIDAD Y CALIDAD ACTIVA</v>
          </cell>
          <cell r="AV10132" t="str">
            <v>sc</v>
          </cell>
        </row>
        <row r="10133">
          <cell r="AP10133">
            <v>24120969</v>
          </cell>
          <cell r="AQ10133">
            <v>14000082</v>
          </cell>
          <cell r="AR10133" t="str">
            <v>sd</v>
          </cell>
          <cell r="AS10133">
            <v>44250</v>
          </cell>
          <cell r="AT10133" t="str">
            <v>-POLIZA ESTABILIDAD ACTIVA</v>
          </cell>
          <cell r="AV10133" t="str">
            <v>sc</v>
          </cell>
        </row>
        <row r="10134">
          <cell r="AP10134">
            <v>518848</v>
          </cell>
          <cell r="AQ10134">
            <v>11001783</v>
          </cell>
          <cell r="AR10134" t="str">
            <v>sd</v>
          </cell>
          <cell r="AS10134">
            <v>44096</v>
          </cell>
          <cell r="AT10134" t="str">
            <v>Anden 1-9-POLIZA ESTABILIDAD ACTIVA</v>
          </cell>
          <cell r="AV10134" t="str">
            <v>sc</v>
          </cell>
        </row>
        <row r="10135">
          <cell r="AP10135">
            <v>416333</v>
          </cell>
          <cell r="AQ10135">
            <v>18002339</v>
          </cell>
          <cell r="AR10135" t="str">
            <v>sd</v>
          </cell>
          <cell r="AS10135">
            <v>44364</v>
          </cell>
          <cell r="AT10135" t="str">
            <v>-POLIZA ESTABILIDAD ACTIVA</v>
          </cell>
          <cell r="AV10135" t="str">
            <v>POLIZA ESTABILIDAD ACTIVA IDU 1878/13 Vencimiento 16/6/2021</v>
          </cell>
        </row>
        <row r="10136">
          <cell r="AP10136">
            <v>518611</v>
          </cell>
          <cell r="AQ10136">
            <v>11004808</v>
          </cell>
          <cell r="AR10136" t="str">
            <v>sd</v>
          </cell>
          <cell r="AS10136">
            <v>44096</v>
          </cell>
          <cell r="AT10136" t="str">
            <v>Anden 1-9-POLIZA ESTABILIDAD ACTIVA</v>
          </cell>
          <cell r="AV10136" t="str">
            <v>sc</v>
          </cell>
        </row>
        <row r="10137">
          <cell r="AP10137">
            <v>24123183</v>
          </cell>
          <cell r="AQ10137">
            <v>50007321</v>
          </cell>
          <cell r="AR10137" t="str">
            <v>sd</v>
          </cell>
          <cell r="AS10137">
            <v>42946</v>
          </cell>
          <cell r="AT10137" t="str">
            <v>Calzada12-POLIZA ESTABILIDAD ACTIVA</v>
          </cell>
          <cell r="AV10137" t="str">
            <v>sc</v>
          </cell>
        </row>
        <row r="10138">
          <cell r="AP10138">
            <v>24123183</v>
          </cell>
          <cell r="AQ10138">
            <v>50007321</v>
          </cell>
          <cell r="AR10138" t="str">
            <v>sd</v>
          </cell>
          <cell r="AS10138">
            <v>44250</v>
          </cell>
          <cell r="AT10138" t="str">
            <v>-POLIZA ESTABILIDAD ACTIVA</v>
          </cell>
          <cell r="AV10138" t="str">
            <v>sc</v>
          </cell>
        </row>
        <row r="10139">
          <cell r="AP10139">
            <v>24123635</v>
          </cell>
          <cell r="AQ10139">
            <v>8012518</v>
          </cell>
          <cell r="AR10139" t="str">
            <v>sd</v>
          </cell>
          <cell r="AS10139">
            <v>44099</v>
          </cell>
          <cell r="AT10139" t="str">
            <v>Calzada 2-8-POLIZA ESTABILIDAD Y CALIDAD ACTIVA</v>
          </cell>
          <cell r="AV10139" t="str">
            <v>sc</v>
          </cell>
        </row>
        <row r="10140">
          <cell r="AP10140">
            <v>143900</v>
          </cell>
          <cell r="AQ10140">
            <v>3000443</v>
          </cell>
          <cell r="AR10140" t="str">
            <v>sd</v>
          </cell>
          <cell r="AS10140">
            <v>43499</v>
          </cell>
          <cell r="AT10140" t="str">
            <v>-POLIZA ESTABILIDAD ACTIVA</v>
          </cell>
          <cell r="AV10140" t="str">
            <v>sc</v>
          </cell>
        </row>
        <row r="10141">
          <cell r="AP10141">
            <v>525588</v>
          </cell>
          <cell r="AQ10141">
            <v>2000112</v>
          </cell>
          <cell r="AR10141" t="str">
            <v>sd</v>
          </cell>
          <cell r="AS10141">
            <v>43450</v>
          </cell>
          <cell r="AT10141" t="str">
            <v>Puente16-POLIZA ESTABILIDAD ACTIVA</v>
          </cell>
          <cell r="AV10141" t="str">
            <v>sc</v>
          </cell>
        </row>
        <row r="10142">
          <cell r="AP10142">
            <v>525588</v>
          </cell>
          <cell r="AQ10142">
            <v>2000112</v>
          </cell>
          <cell r="AR10142" t="str">
            <v>sd</v>
          </cell>
          <cell r="AS10142">
            <v>42946</v>
          </cell>
          <cell r="AT10142" t="str">
            <v>Calzada4-8-POLIZA ESTABILIDAD ACTIVA</v>
          </cell>
          <cell r="AV10142" t="str">
            <v>sc</v>
          </cell>
        </row>
        <row r="10143">
          <cell r="AP10143">
            <v>525588</v>
          </cell>
          <cell r="AQ10143">
            <v>2000112</v>
          </cell>
          <cell r="AR10143" t="str">
            <v>sd</v>
          </cell>
          <cell r="AS10143">
            <v>44250</v>
          </cell>
          <cell r="AT10143" t="str">
            <v>-POLIZA ESTABILIDAD ACTIVA</v>
          </cell>
          <cell r="AV10143" t="str">
            <v>sc</v>
          </cell>
        </row>
        <row r="10144">
          <cell r="AP10144">
            <v>903606</v>
          </cell>
          <cell r="AQ10144">
            <v>12000739</v>
          </cell>
          <cell r="AR10144" t="str">
            <v>sd</v>
          </cell>
          <cell r="AS10144">
            <v>44250</v>
          </cell>
          <cell r="AT10144" t="str">
            <v>-POLIZA ESTABILIDAD ACTIVA</v>
          </cell>
          <cell r="AV10144" t="str">
            <v>sc</v>
          </cell>
        </row>
        <row r="10145">
          <cell r="AP10145">
            <v>24121043</v>
          </cell>
          <cell r="AQ10145">
            <v>14000398</v>
          </cell>
          <cell r="AR10145" t="str">
            <v>sd</v>
          </cell>
          <cell r="AS10145">
            <v>44018</v>
          </cell>
          <cell r="AT10145" t="str">
            <v>Puente 12-POLIZA ESTABILIDAD ACTIVA</v>
          </cell>
          <cell r="AV10145" t="str">
            <v>sc</v>
          </cell>
        </row>
        <row r="10146">
          <cell r="AP10146">
            <v>24121043</v>
          </cell>
          <cell r="AQ10146">
            <v>14000398</v>
          </cell>
          <cell r="AR10146" t="str">
            <v>sd</v>
          </cell>
          <cell r="AS10146">
            <v>44250</v>
          </cell>
          <cell r="AT10146" t="str">
            <v>-POLIZA ESTABILIDAD ACTIVA</v>
          </cell>
          <cell r="AV10146" t="str">
            <v>sc</v>
          </cell>
        </row>
        <row r="10147">
          <cell r="AP10147">
            <v>902843</v>
          </cell>
          <cell r="AQ10147">
            <v>13001884</v>
          </cell>
          <cell r="AR10147" t="str">
            <v>sd</v>
          </cell>
          <cell r="AS10147">
            <v>44250</v>
          </cell>
          <cell r="AT10147" t="str">
            <v>-POLIZA ESTABILIDAD ACTIVA</v>
          </cell>
          <cell r="AV10147" t="str">
            <v>sc</v>
          </cell>
        </row>
        <row r="10148">
          <cell r="AP10148">
            <v>183144</v>
          </cell>
          <cell r="AQ10148">
            <v>14001133</v>
          </cell>
          <cell r="AR10148" t="str">
            <v>sd</v>
          </cell>
          <cell r="AS10148">
            <v>42999</v>
          </cell>
          <cell r="AT10148" t="str">
            <v>Anden1-3-POLIZA ESTABILIDAD ACTIVA</v>
          </cell>
          <cell r="AV10148" t="str">
            <v>sc</v>
          </cell>
        </row>
        <row r="10149">
          <cell r="AP10149">
            <v>606064</v>
          </cell>
          <cell r="AQ10149">
            <v>18002281</v>
          </cell>
          <cell r="AR10149" t="str">
            <v>sd</v>
          </cell>
          <cell r="AS10149">
            <v>43065</v>
          </cell>
          <cell r="AT10149" t="str">
            <v>Calzada6-POLIZA ESTABILIDAD ACTIVA</v>
          </cell>
          <cell r="AV10149" t="str">
            <v>sc</v>
          </cell>
        </row>
        <row r="10150">
          <cell r="AP10150">
            <v>91018907</v>
          </cell>
          <cell r="AQ10150">
            <v>9000894</v>
          </cell>
          <cell r="AR10150" t="str">
            <v>sd</v>
          </cell>
          <cell r="AS10150">
            <v>42978</v>
          </cell>
          <cell r="AT10150" t="str">
            <v>Anden1-11 Calzada10-2-4-8 Ciclo6 Sep3-5-7-9-POLIZA ESTABILIDAD ACTIVA</v>
          </cell>
          <cell r="AV10150" t="str">
            <v>sc</v>
          </cell>
        </row>
        <row r="10151">
          <cell r="AP10151">
            <v>91024213</v>
          </cell>
          <cell r="AQ10151">
            <v>10006436</v>
          </cell>
          <cell r="AR10151" t="str">
            <v>sd</v>
          </cell>
          <cell r="AS10151">
            <v>44119</v>
          </cell>
          <cell r="AT10151" t="str">
            <v>Calzada 2-POLIZA ESTABILIDAD ACTIVA</v>
          </cell>
          <cell r="AV10151" t="str">
            <v>sc</v>
          </cell>
        </row>
        <row r="10152">
          <cell r="AP10152">
            <v>508718</v>
          </cell>
          <cell r="AQ10152">
            <v>11011561</v>
          </cell>
          <cell r="AR10152" t="str">
            <v>sd</v>
          </cell>
          <cell r="AS10152">
            <v>43100</v>
          </cell>
          <cell r="AT10152" t="str">
            <v>Calzada2-POLIZA ESTABILIDAD ACTIVA</v>
          </cell>
          <cell r="AV10152" t="str">
            <v>sc</v>
          </cell>
        </row>
        <row r="10153">
          <cell r="AP10153">
            <v>24121916</v>
          </cell>
          <cell r="AQ10153">
            <v>50005957</v>
          </cell>
          <cell r="AR10153" t="str">
            <v>sd</v>
          </cell>
          <cell r="AS10153">
            <v>44250</v>
          </cell>
          <cell r="AT10153" t="str">
            <v>-POLIZA ESTABILIDAD ACTIVA</v>
          </cell>
          <cell r="AV10153" t="str">
            <v>sc</v>
          </cell>
        </row>
        <row r="10154">
          <cell r="AP10154">
            <v>91014445</v>
          </cell>
          <cell r="AQ10154">
            <v>50009239</v>
          </cell>
          <cell r="AR10154" t="str">
            <v>sd</v>
          </cell>
          <cell r="AS10154">
            <v>43297</v>
          </cell>
          <cell r="AT10154" t="str">
            <v>anden1, calzada2, anden3-POLIZA ESTABILIDAD ACTIVA</v>
          </cell>
          <cell r="AV10154" t="str">
            <v>sc</v>
          </cell>
        </row>
        <row r="10155">
          <cell r="AP10155">
            <v>159473</v>
          </cell>
          <cell r="AQ10155">
            <v>10008765</v>
          </cell>
          <cell r="AR10155" t="str">
            <v>sd</v>
          </cell>
          <cell r="AS10155">
            <v>44096</v>
          </cell>
          <cell r="AT10155" t="str">
            <v>Calzada 2-POLIZA ESTABILIDAD ACTIVA</v>
          </cell>
          <cell r="AV10155" t="str">
            <v>sc</v>
          </cell>
        </row>
        <row r="10156">
          <cell r="AP10156">
            <v>462937</v>
          </cell>
          <cell r="AQ10156">
            <v>19011576</v>
          </cell>
          <cell r="AR10156" t="str">
            <v>sd</v>
          </cell>
          <cell r="AS10156">
            <v>42912</v>
          </cell>
          <cell r="AT10156" t="str">
            <v>Anden1-3 Calzada2-POLIZA ESTABILIDAD ACTIVA</v>
          </cell>
          <cell r="AV10156" t="str">
            <v>sc</v>
          </cell>
        </row>
        <row r="10157">
          <cell r="AP10157">
            <v>24122119</v>
          </cell>
          <cell r="AQ10157">
            <v>50006220</v>
          </cell>
          <cell r="AR10157" t="str">
            <v>sd</v>
          </cell>
          <cell r="AS10157">
            <v>44466</v>
          </cell>
          <cell r="AT10157" t="str">
            <v>-POLIZA ESTABILIDAD ACTIVA</v>
          </cell>
          <cell r="AV10157" t="str">
            <v>sc</v>
          </cell>
        </row>
        <row r="10158">
          <cell r="AP10158">
            <v>24122119</v>
          </cell>
          <cell r="AQ10158">
            <v>50006220</v>
          </cell>
          <cell r="AR10158" t="str">
            <v>sd</v>
          </cell>
          <cell r="AS10158">
            <v>44018</v>
          </cell>
          <cell r="AT10158" t="str">
            <v>Puente 8-POLIZA ESTABILIDAD ACTIVA</v>
          </cell>
          <cell r="AV10158" t="str">
            <v>sc</v>
          </cell>
        </row>
        <row r="10159">
          <cell r="AP10159">
            <v>91018895</v>
          </cell>
          <cell r="AQ10159">
            <v>9001036</v>
          </cell>
          <cell r="AR10159" t="str">
            <v>sd</v>
          </cell>
          <cell r="AS10159">
            <v>42978</v>
          </cell>
          <cell r="AT10159" t="str">
            <v>Anden1-11 Calzada10-2-4-8 Ciclo6 Sep3-5-7-9-POLIZA ESTABILIDAD ACTIVA</v>
          </cell>
          <cell r="AV10159" t="str">
            <v>sc</v>
          </cell>
        </row>
        <row r="10160">
          <cell r="AP10160">
            <v>512260</v>
          </cell>
          <cell r="AQ10160">
            <v>3000769</v>
          </cell>
          <cell r="AR10160" t="str">
            <v>sd</v>
          </cell>
          <cell r="AS10160">
            <v>43499</v>
          </cell>
          <cell r="AT10160" t="str">
            <v>-POLIZA ESTABILIDAD ACTIVA</v>
          </cell>
          <cell r="AV10160" t="str">
            <v>sc</v>
          </cell>
        </row>
        <row r="10161">
          <cell r="AP10161">
            <v>91011335</v>
          </cell>
          <cell r="AQ10161">
            <v>3000360</v>
          </cell>
          <cell r="AR10161" t="str">
            <v>sd</v>
          </cell>
          <cell r="AS10161">
            <v>43499</v>
          </cell>
          <cell r="AT10161" t="str">
            <v>-POLIZA ESTABILIDAD ACTIVA</v>
          </cell>
          <cell r="AV10161" t="str">
            <v>sc</v>
          </cell>
        </row>
        <row r="10162">
          <cell r="AP10162">
            <v>24119772</v>
          </cell>
          <cell r="AQ10162">
            <v>2000112</v>
          </cell>
          <cell r="AR10162" t="str">
            <v>sd</v>
          </cell>
          <cell r="AS10162">
            <v>43450</v>
          </cell>
          <cell r="AT10162" t="str">
            <v>Puente16-POLIZA ESTABILIDAD ACTIVA</v>
          </cell>
          <cell r="AV10162" t="str">
            <v>sc</v>
          </cell>
        </row>
        <row r="10163">
          <cell r="AP10163">
            <v>24119772</v>
          </cell>
          <cell r="AQ10163">
            <v>2000112</v>
          </cell>
          <cell r="AR10163" t="str">
            <v>sd</v>
          </cell>
          <cell r="AS10163">
            <v>42946</v>
          </cell>
          <cell r="AT10163" t="str">
            <v>Calzada4-8-POLIZA ESTABILIDAD ACTIVA</v>
          </cell>
          <cell r="AV10163" t="str">
            <v>sc</v>
          </cell>
        </row>
        <row r="10164">
          <cell r="AP10164">
            <v>24119772</v>
          </cell>
          <cell r="AQ10164">
            <v>2000112</v>
          </cell>
          <cell r="AR10164" t="str">
            <v>sd</v>
          </cell>
          <cell r="AS10164">
            <v>44250</v>
          </cell>
          <cell r="AT10164" t="str">
            <v>-POLIZA ESTABILIDAD ACTIVA</v>
          </cell>
          <cell r="AV10164" t="str">
            <v>sc</v>
          </cell>
        </row>
        <row r="10165">
          <cell r="AP10165">
            <v>354856</v>
          </cell>
          <cell r="AQ10165">
            <v>7001843</v>
          </cell>
          <cell r="AR10165" t="str">
            <v>sd</v>
          </cell>
          <cell r="AS10165">
            <v>44466</v>
          </cell>
          <cell r="AT10165" t="str">
            <v>-POLIZA ESTABILIDAD ACTIVA</v>
          </cell>
          <cell r="AV10165" t="str">
            <v>sc</v>
          </cell>
        </row>
        <row r="10166">
          <cell r="AP10166">
            <v>527373</v>
          </cell>
          <cell r="AQ10166">
            <v>1006466</v>
          </cell>
          <cell r="AR10166" t="str">
            <v>sd</v>
          </cell>
          <cell r="AS10166">
            <v>43566</v>
          </cell>
          <cell r="AT10166" t="str">
            <v>Anden 1 Calzada 2 Puente 4-POLIZA ESTABILIDAD ACTIVA</v>
          </cell>
          <cell r="AV10166" t="str">
            <v>sc</v>
          </cell>
        </row>
        <row r="10167">
          <cell r="AP10167">
            <v>505708</v>
          </cell>
          <cell r="AQ10167">
            <v>1002607</v>
          </cell>
          <cell r="AR10167" t="str">
            <v>sd</v>
          </cell>
          <cell r="AS10167">
            <v>44250</v>
          </cell>
          <cell r="AT10167" t="str">
            <v>-POLIZA ESTABILIDAD ACTIVA</v>
          </cell>
          <cell r="AV10167" t="str">
            <v>sc</v>
          </cell>
        </row>
        <row r="10168">
          <cell r="AP10168">
            <v>505808</v>
          </cell>
          <cell r="AQ10168">
            <v>2000018</v>
          </cell>
          <cell r="AR10168" t="str">
            <v>sd</v>
          </cell>
          <cell r="AS10168">
            <v>44053</v>
          </cell>
          <cell r="AT10168" t="str">
            <v>Puente 18-POLIZA ESTABILIDAD ACTIVA</v>
          </cell>
          <cell r="AV10168" t="str">
            <v>sc</v>
          </cell>
        </row>
        <row r="10169">
          <cell r="AP10169">
            <v>91015545</v>
          </cell>
          <cell r="AQ10169">
            <v>5007710</v>
          </cell>
          <cell r="AR10169" t="str">
            <v>sd</v>
          </cell>
          <cell r="AS10169">
            <v>42733</v>
          </cell>
          <cell r="AT10169" t="str">
            <v>Anden1-5 Calzada2-4 Sep3-POLIZA ESTABILIDAD ACTIVA</v>
          </cell>
          <cell r="AV10169" t="str">
            <v>sc</v>
          </cell>
        </row>
        <row r="10170">
          <cell r="AP10170">
            <v>471564</v>
          </cell>
          <cell r="AQ10170">
            <v>7008178</v>
          </cell>
          <cell r="AR10170" t="str">
            <v>sd</v>
          </cell>
          <cell r="AS10170">
            <v>43748</v>
          </cell>
          <cell r="AT10170" t="str">
            <v>Anden 1-POLIZA ESTABILIDAD ACTIVA</v>
          </cell>
          <cell r="AV10170" t="str">
            <v>VIABLE</v>
          </cell>
        </row>
        <row r="10171">
          <cell r="AP10171">
            <v>903756</v>
          </cell>
          <cell r="AQ10171">
            <v>12001800</v>
          </cell>
          <cell r="AR10171" t="str">
            <v>sd</v>
          </cell>
          <cell r="AS10171">
            <v>44250</v>
          </cell>
          <cell r="AT10171" t="str">
            <v>-POLIZA ESTABILIDAD ACTIVA</v>
          </cell>
          <cell r="AV10171" t="str">
            <v>sc</v>
          </cell>
        </row>
        <row r="10172">
          <cell r="AP10172">
            <v>24122751</v>
          </cell>
          <cell r="AQ10172">
            <v>50006960</v>
          </cell>
          <cell r="AR10172" t="str">
            <v>sd</v>
          </cell>
          <cell r="AS10172">
            <v>44250</v>
          </cell>
          <cell r="AT10172" t="str">
            <v>-POLIZA ESTABILIDAD ACTIVA</v>
          </cell>
          <cell r="AV10172" t="str">
            <v>sc</v>
          </cell>
        </row>
        <row r="10173">
          <cell r="AP10173">
            <v>24120044</v>
          </cell>
          <cell r="AQ10173">
            <v>8012263</v>
          </cell>
          <cell r="AR10173" t="str">
            <v>sd</v>
          </cell>
          <cell r="AS10173">
            <v>44099</v>
          </cell>
          <cell r="AT10173" t="str">
            <v>Calzada 2-4-6-POLIZA ESTABILIDAD Y CALIDAD ACTIVA</v>
          </cell>
          <cell r="AV10173" t="str">
            <v>sc</v>
          </cell>
        </row>
        <row r="10174">
          <cell r="AP10174">
            <v>24120184</v>
          </cell>
          <cell r="AQ10174">
            <v>3000591</v>
          </cell>
          <cell r="AR10174" t="str">
            <v>sd</v>
          </cell>
          <cell r="AS10174">
            <v>43499</v>
          </cell>
          <cell r="AT10174" t="str">
            <v>-POLIZA ESTABILIDAD ACTIVA</v>
          </cell>
          <cell r="AV10174" t="str">
            <v>ARTERIAL INTERVENCION IDU Construcción Fecha Reporte 3/12/2015</v>
          </cell>
        </row>
        <row r="10175">
          <cell r="AP10175">
            <v>142014</v>
          </cell>
          <cell r="AQ10175">
            <v>2000148</v>
          </cell>
          <cell r="AR10175" t="str">
            <v>sd</v>
          </cell>
          <cell r="AS10175">
            <v>44096</v>
          </cell>
          <cell r="AT10175" t="str">
            <v>Anden 1-7-POLIZA ESTABILIDAD ACTIVA</v>
          </cell>
          <cell r="AV10175" t="str">
            <v>sc</v>
          </cell>
        </row>
        <row r="10176">
          <cell r="AP10176">
            <v>505806</v>
          </cell>
          <cell r="AQ10176">
            <v>2000018</v>
          </cell>
          <cell r="AR10176" t="str">
            <v>sd</v>
          </cell>
          <cell r="AS10176">
            <v>44053</v>
          </cell>
          <cell r="AT10176" t="str">
            <v>Puente 18-POLIZA ESTABILIDAD ACTIVA</v>
          </cell>
          <cell r="AV10176" t="str">
            <v>sc</v>
          </cell>
        </row>
        <row r="10177">
          <cell r="AP10177">
            <v>504958</v>
          </cell>
          <cell r="AQ10177">
            <v>2000409</v>
          </cell>
          <cell r="AR10177" t="str">
            <v>sd</v>
          </cell>
          <cell r="AS10177">
            <v>42946</v>
          </cell>
          <cell r="AT10177" t="str">
            <v>Calzada6-8-POLIZA ESTABILIDAD ACTIVA</v>
          </cell>
          <cell r="AV10177" t="str">
            <v>sc</v>
          </cell>
        </row>
        <row r="10178">
          <cell r="AP10178">
            <v>24123596</v>
          </cell>
          <cell r="AQ10178">
            <v>50008504</v>
          </cell>
          <cell r="AR10178" t="str">
            <v>sd</v>
          </cell>
          <cell r="AS10178">
            <v>44018</v>
          </cell>
          <cell r="AT10178" t="str">
            <v>Puente 12-POLIZA ESTABILIDAD ACTIVA</v>
          </cell>
          <cell r="AV10178" t="str">
            <v>sc</v>
          </cell>
        </row>
        <row r="10179">
          <cell r="AP10179">
            <v>24123596</v>
          </cell>
          <cell r="AQ10179">
            <v>50008504</v>
          </cell>
          <cell r="AR10179" t="str">
            <v>sd</v>
          </cell>
          <cell r="AS10179">
            <v>44250</v>
          </cell>
          <cell r="AT10179" t="str">
            <v>-POLIZA ESTABILIDAD ACTIVA</v>
          </cell>
          <cell r="AV10179" t="str">
            <v>sc</v>
          </cell>
        </row>
        <row r="10180">
          <cell r="AP10180">
            <v>91024345</v>
          </cell>
          <cell r="AQ10180">
            <v>3000161</v>
          </cell>
          <cell r="AR10180" t="str">
            <v>sd</v>
          </cell>
          <cell r="AS10180">
            <v>43499</v>
          </cell>
          <cell r="AT10180" t="str">
            <v>-POLIZA ESTABILIDAD ACTIVA</v>
          </cell>
          <cell r="AV10180" t="str">
            <v>sc</v>
          </cell>
        </row>
        <row r="10181">
          <cell r="AP10181">
            <v>91018918</v>
          </cell>
          <cell r="AQ10181">
            <v>9001736</v>
          </cell>
          <cell r="AR10181" t="str">
            <v>sd</v>
          </cell>
          <cell r="AS10181">
            <v>42978</v>
          </cell>
          <cell r="AT10181" t="str">
            <v>Anden1-11 Calzada10-2-4-8 Ciclo6 Sep3-5-7-9-POLIZA ESTABILIDAD ACTIVA</v>
          </cell>
          <cell r="AV10181" t="str">
            <v>sc</v>
          </cell>
        </row>
        <row r="10182">
          <cell r="AP10182">
            <v>505872</v>
          </cell>
          <cell r="AQ10182">
            <v>1004096</v>
          </cell>
          <cell r="AR10182" t="str">
            <v>sd</v>
          </cell>
          <cell r="AS10182">
            <v>42946</v>
          </cell>
          <cell r="AT10182" t="str">
            <v>Calzada14-POLIZA ESTABILIDAD ACTIVA</v>
          </cell>
          <cell r="AV10182" t="str">
            <v>sc</v>
          </cell>
        </row>
        <row r="10183">
          <cell r="AP10183">
            <v>2510523</v>
          </cell>
          <cell r="AQ10183">
            <v>3000678</v>
          </cell>
          <cell r="AR10183" t="str">
            <v>sd</v>
          </cell>
          <cell r="AS10183">
            <v>43499</v>
          </cell>
          <cell r="AT10183" t="str">
            <v>-POLIZA ESTABILIDAD ACTIVA</v>
          </cell>
          <cell r="AV10183" t="str">
            <v>sc</v>
          </cell>
        </row>
        <row r="10184">
          <cell r="AP10184">
            <v>601256</v>
          </cell>
          <cell r="AQ10184">
            <v>2000148</v>
          </cell>
          <cell r="AR10184" t="str">
            <v>sd</v>
          </cell>
          <cell r="AS10184">
            <v>44096</v>
          </cell>
          <cell r="AT10184" t="str">
            <v>Anden 1-7-POLIZA ESTABILIDAD ACTIVA</v>
          </cell>
          <cell r="AV10184" t="str">
            <v>sc</v>
          </cell>
        </row>
        <row r="10185">
          <cell r="AP10185">
            <v>24120968</v>
          </cell>
          <cell r="AQ10185">
            <v>14000082</v>
          </cell>
          <cell r="AR10185" t="str">
            <v>sd</v>
          </cell>
          <cell r="AS10185">
            <v>44250</v>
          </cell>
          <cell r="AT10185" t="str">
            <v>-POLIZA ESTABILIDAD ACTIVA</v>
          </cell>
          <cell r="AV10185" t="str">
            <v>sc</v>
          </cell>
        </row>
        <row r="10186">
          <cell r="AP10186">
            <v>24121054</v>
          </cell>
          <cell r="AQ10186">
            <v>14000439</v>
          </cell>
          <cell r="AR10186" t="str">
            <v>sd</v>
          </cell>
          <cell r="AS10186">
            <v>44250</v>
          </cell>
          <cell r="AT10186" t="str">
            <v>-POLIZA ESTABILIDAD ACTIVA</v>
          </cell>
          <cell r="AV10186" t="str">
            <v>sc</v>
          </cell>
        </row>
        <row r="10187">
          <cell r="AP10187">
            <v>453995</v>
          </cell>
          <cell r="AQ10187">
            <v>19006957</v>
          </cell>
          <cell r="AR10187" t="str">
            <v>sd</v>
          </cell>
          <cell r="AS10187">
            <v>44466</v>
          </cell>
          <cell r="AT10187" t="str">
            <v>-POLIZA ESTABILIDAD ACTIVA</v>
          </cell>
          <cell r="AV10187" t="str">
            <v>sc</v>
          </cell>
        </row>
        <row r="10188">
          <cell r="AP10188">
            <v>514401</v>
          </cell>
          <cell r="AQ10188">
            <v>12001303</v>
          </cell>
          <cell r="AR10188" t="str">
            <v>sd</v>
          </cell>
          <cell r="AS10188">
            <v>44250</v>
          </cell>
          <cell r="AT10188" t="str">
            <v>-POLIZA ESTABILIDAD ACTIVA</v>
          </cell>
          <cell r="AV10188" t="str">
            <v>sc</v>
          </cell>
        </row>
        <row r="10189">
          <cell r="AP10189">
            <v>24123779</v>
          </cell>
          <cell r="AQ10189">
            <v>3002457</v>
          </cell>
          <cell r="AR10189" t="str">
            <v>sd</v>
          </cell>
          <cell r="AS10189">
            <v>42999</v>
          </cell>
          <cell r="AT10189" t="str">
            <v>Anden1 Calzada2-4 Sep3-POLIZA ESTABILIDAD ACTIVA</v>
          </cell>
          <cell r="AV10189" t="str">
            <v>sc</v>
          </cell>
        </row>
        <row r="10190">
          <cell r="AP10190">
            <v>517929</v>
          </cell>
          <cell r="AQ10190">
            <v>10010224</v>
          </cell>
          <cell r="AR10190" t="str">
            <v>sd</v>
          </cell>
          <cell r="AS10190">
            <v>43142</v>
          </cell>
          <cell r="AT10190" t="str">
            <v>Calzada2-POLIZA ESTABILIDAD ACTIVA</v>
          </cell>
          <cell r="AV10190" t="str">
            <v>sc</v>
          </cell>
        </row>
        <row r="10191">
          <cell r="AP10191">
            <v>91012374</v>
          </cell>
          <cell r="AQ10191">
            <v>50008269</v>
          </cell>
          <cell r="AR10191" t="str">
            <v>sd</v>
          </cell>
          <cell r="AS10191">
            <v>43745</v>
          </cell>
          <cell r="AT10191" t="str">
            <v>Calzada 2, Calzada 4, Calzada 6, Calzada 8-POLIZA ESTABILIDAD ACTIVA</v>
          </cell>
          <cell r="AV10191" t="str">
            <v>sc</v>
          </cell>
        </row>
        <row r="10192">
          <cell r="AP10192">
            <v>518731</v>
          </cell>
          <cell r="AQ10192">
            <v>7003633</v>
          </cell>
          <cell r="AR10192" t="str">
            <v>sd</v>
          </cell>
          <cell r="AS10192">
            <v>44096</v>
          </cell>
          <cell r="AT10192" t="str">
            <v>Anden 7-POLIZA ESTABILIDAD ACTIVA</v>
          </cell>
          <cell r="AV10192" t="str">
            <v>sc</v>
          </cell>
        </row>
        <row r="10193">
          <cell r="AP10193">
            <v>91015833</v>
          </cell>
          <cell r="AQ10193">
            <v>5007106</v>
          </cell>
          <cell r="AR10193" t="str">
            <v>sd</v>
          </cell>
          <cell r="AS10193">
            <v>42733</v>
          </cell>
          <cell r="AT10193" t="str">
            <v>Anden1-5 Calzada2-4 Sep3-POLIZA ESTABILIDAD ACTIVA</v>
          </cell>
          <cell r="AV10193" t="str">
            <v>sc</v>
          </cell>
        </row>
        <row r="10194">
          <cell r="AP10194">
            <v>91011060</v>
          </cell>
          <cell r="AQ10194">
            <v>50007473</v>
          </cell>
          <cell r="AR10194" t="str">
            <v>sd</v>
          </cell>
          <cell r="AS10194">
            <v>42878</v>
          </cell>
          <cell r="AT10194" t="str">
            <v>Puente1-POLIZA ESTABILIDAD ACTIVA</v>
          </cell>
          <cell r="AV10194" t="str">
            <v>sc</v>
          </cell>
        </row>
        <row r="10195">
          <cell r="AP10195">
            <v>506887</v>
          </cell>
          <cell r="AQ10195">
            <v>16001032</v>
          </cell>
          <cell r="AR10195" t="str">
            <v>sd</v>
          </cell>
          <cell r="AS10195">
            <v>44096</v>
          </cell>
          <cell r="AT10195" t="str">
            <v>Anden 1-POLIZA ESTABILIDAD ACTIVA</v>
          </cell>
          <cell r="AV10195" t="str">
            <v>sc</v>
          </cell>
        </row>
        <row r="10196">
          <cell r="AP10196">
            <v>505159</v>
          </cell>
          <cell r="AQ10196">
            <v>1003525</v>
          </cell>
          <cell r="AR10196" t="str">
            <v>sd</v>
          </cell>
          <cell r="AS10196">
            <v>44250</v>
          </cell>
          <cell r="AT10196" t="str">
            <v>-POLIZA ESTABILIDAD ACTIVA</v>
          </cell>
          <cell r="AV10196" t="str">
            <v>sc</v>
          </cell>
        </row>
        <row r="10197">
          <cell r="AP10197">
            <v>505159</v>
          </cell>
          <cell r="AQ10197">
            <v>1003525</v>
          </cell>
          <cell r="AR10197" t="str">
            <v>sd</v>
          </cell>
          <cell r="AS10197">
            <v>42946</v>
          </cell>
          <cell r="AT10197" t="str">
            <v>Calzada12-POLIZA ESTABILIDAD ACTIVA</v>
          </cell>
          <cell r="AV10197" t="str">
            <v>sc</v>
          </cell>
        </row>
        <row r="10198">
          <cell r="AP10198">
            <v>902686</v>
          </cell>
          <cell r="AQ10198">
            <v>13000651</v>
          </cell>
          <cell r="AR10198" t="str">
            <v>sd</v>
          </cell>
          <cell r="AS10198">
            <v>42949</v>
          </cell>
          <cell r="AT10198" t="str">
            <v>Anden13 Ciclo14-POLIZA ESTABILIDAD ACTIVA</v>
          </cell>
          <cell r="AV10198" t="str">
            <v>sc</v>
          </cell>
        </row>
        <row r="10199">
          <cell r="AP10199">
            <v>902686</v>
          </cell>
          <cell r="AQ10199">
            <v>13000651</v>
          </cell>
          <cell r="AR10199" t="str">
            <v>sd</v>
          </cell>
          <cell r="AS10199">
            <v>44250</v>
          </cell>
          <cell r="AT10199" t="str">
            <v>-POLIZA ESTABILIDAD ACTIVA</v>
          </cell>
          <cell r="AV10199" t="str">
            <v>sc</v>
          </cell>
        </row>
        <row r="10200">
          <cell r="AP10200">
            <v>91015863</v>
          </cell>
          <cell r="AQ10200">
            <v>5005327</v>
          </cell>
          <cell r="AR10200" t="str">
            <v>sd</v>
          </cell>
          <cell r="AS10200">
            <v>42733</v>
          </cell>
          <cell r="AT10200" t="str">
            <v>Anden1-5 Calzada2-4 Sep3-POLIZA ESTABILIDAD ACTIVA</v>
          </cell>
          <cell r="AV10200" t="str">
            <v>sc</v>
          </cell>
        </row>
        <row r="10201">
          <cell r="AP10201">
            <v>307004</v>
          </cell>
          <cell r="AQ10201">
            <v>5007707</v>
          </cell>
          <cell r="AR10201" t="str">
            <v>sd</v>
          </cell>
          <cell r="AS10201">
            <v>42733</v>
          </cell>
          <cell r="AT10201" t="str">
            <v>Anden1-5 Calzada2-4 Sep3-POLIZA ESTABILIDAD ACTIVA</v>
          </cell>
          <cell r="AV10201" t="str">
            <v>sc</v>
          </cell>
        </row>
        <row r="10202">
          <cell r="AP10202">
            <v>91010755</v>
          </cell>
          <cell r="AQ10202">
            <v>1005612</v>
          </cell>
          <cell r="AR10202" t="str">
            <v>sd</v>
          </cell>
          <cell r="AS10202">
            <v>43566</v>
          </cell>
          <cell r="AT10202" t="str">
            <v>Anden 1-3 Calzada 2-POLIZA ESTABILIDAD ACTIVA</v>
          </cell>
          <cell r="AV10202" t="str">
            <v>sc</v>
          </cell>
        </row>
        <row r="10203">
          <cell r="AP10203">
            <v>530960</v>
          </cell>
          <cell r="AQ10203">
            <v>8003476</v>
          </cell>
          <cell r="AR10203" t="str">
            <v>sd</v>
          </cell>
          <cell r="AS10203">
            <v>44099</v>
          </cell>
          <cell r="AT10203" t="str">
            <v>Calzada 2-4-6-POLIZA ESTABILIDAD Y CALIDAD ACTIVA</v>
          </cell>
          <cell r="AV10203" t="str">
            <v>sc</v>
          </cell>
        </row>
        <row r="10204">
          <cell r="AP10204">
            <v>24121081</v>
          </cell>
          <cell r="AQ10204">
            <v>14000539</v>
          </cell>
          <cell r="AR10204" t="str">
            <v>sd</v>
          </cell>
          <cell r="AS10204">
            <v>44250</v>
          </cell>
          <cell r="AT10204" t="str">
            <v>-POLIZA ESTABILIDAD ACTIVA</v>
          </cell>
          <cell r="AV10204" t="str">
            <v>sc</v>
          </cell>
        </row>
        <row r="10205">
          <cell r="AP10205">
            <v>384624</v>
          </cell>
          <cell r="AQ10205">
            <v>9001764</v>
          </cell>
          <cell r="AR10205" t="str">
            <v>sd</v>
          </cell>
          <cell r="AS10205">
            <v>44480</v>
          </cell>
          <cell r="AT10205" t="str">
            <v>-POLIZA ESTABILIDAD ACTIVA</v>
          </cell>
          <cell r="AV10205" t="str">
            <v>VIABLE</v>
          </cell>
        </row>
        <row r="10206">
          <cell r="AP10206">
            <v>382970</v>
          </cell>
          <cell r="AQ10206">
            <v>9001161</v>
          </cell>
          <cell r="AR10206" t="str">
            <v>sd</v>
          </cell>
          <cell r="AS10206">
            <v>43745</v>
          </cell>
          <cell r="AT10206" t="str">
            <v>Calzada 4-POLIZA ESTABILIDAD ACTIVA</v>
          </cell>
          <cell r="AV10206" t="str">
            <v>VIABLE</v>
          </cell>
        </row>
        <row r="10207">
          <cell r="AP10207">
            <v>91016471</v>
          </cell>
          <cell r="AQ10207">
            <v>18002549</v>
          </cell>
          <cell r="AR10207" t="str">
            <v>sd</v>
          </cell>
          <cell r="AS10207">
            <v>42999</v>
          </cell>
          <cell r="AT10207" t="str">
            <v>Anden1-11-3 Calzada10-4-6-8 Ciclo2 Sep5-7-9-POLIZA ESTABILIDAD ACTIVA</v>
          </cell>
          <cell r="AV10207" t="str">
            <v>sc</v>
          </cell>
        </row>
        <row r="10208">
          <cell r="AP10208">
            <v>505172</v>
          </cell>
          <cell r="AQ10208">
            <v>1003479</v>
          </cell>
          <cell r="AR10208" t="str">
            <v>sd</v>
          </cell>
          <cell r="AS10208">
            <v>44250</v>
          </cell>
          <cell r="AT10208" t="str">
            <v>-POLIZA ESTABILIDAD ACTIVA</v>
          </cell>
          <cell r="AV10208" t="str">
            <v>sc</v>
          </cell>
        </row>
        <row r="10209">
          <cell r="AP10209">
            <v>505172</v>
          </cell>
          <cell r="AQ10209">
            <v>1003479</v>
          </cell>
          <cell r="AR10209" t="str">
            <v>sd</v>
          </cell>
          <cell r="AS10209">
            <v>42946</v>
          </cell>
          <cell r="AT10209" t="str">
            <v>Calzada12-POLIZA ESTABILIDAD ACTIVA</v>
          </cell>
          <cell r="AV10209" t="str">
            <v>sc</v>
          </cell>
        </row>
        <row r="10210">
          <cell r="AP10210">
            <v>520832</v>
          </cell>
          <cell r="AQ10210">
            <v>13002521</v>
          </cell>
          <cell r="AR10210" t="str">
            <v>sd</v>
          </cell>
          <cell r="AS10210">
            <v>43555</v>
          </cell>
          <cell r="AT10210" t="str">
            <v>Calzada2 Puente6-POLIZA ESTABILIDAD ACTIVA</v>
          </cell>
          <cell r="AV10210" t="str">
            <v>sc</v>
          </cell>
        </row>
        <row r="10211">
          <cell r="AP10211">
            <v>904018</v>
          </cell>
          <cell r="AQ10211">
            <v>7003589</v>
          </cell>
          <cell r="AR10211" t="str">
            <v>sd</v>
          </cell>
          <cell r="AS10211">
            <v>44096</v>
          </cell>
          <cell r="AT10211" t="str">
            <v>Anden 7-POLIZA ESTABILIDAD ACTIVA</v>
          </cell>
          <cell r="AV10211" t="str">
            <v>sc</v>
          </cell>
        </row>
        <row r="10212">
          <cell r="AP10212">
            <v>91018885</v>
          </cell>
          <cell r="AQ10212">
            <v>9001736</v>
          </cell>
          <cell r="AR10212" t="str">
            <v>sd</v>
          </cell>
          <cell r="AS10212">
            <v>42978</v>
          </cell>
          <cell r="AT10212" t="str">
            <v>Anden1-11 Calzada10-2-4-8 Ciclo6 Sep3-5-7-9-POLIZA ESTABILIDAD ACTIVA</v>
          </cell>
          <cell r="AV10212" t="str">
            <v>sc</v>
          </cell>
        </row>
        <row r="10213">
          <cell r="AP10213">
            <v>182547</v>
          </cell>
          <cell r="AQ10213">
            <v>14001251</v>
          </cell>
          <cell r="AR10213" t="str">
            <v>sd</v>
          </cell>
          <cell r="AS10213">
            <v>42999</v>
          </cell>
          <cell r="AT10213" t="str">
            <v>Anden1-3 Calzada2-POLIZA ESTABILIDAD ACTIVA</v>
          </cell>
          <cell r="AV10213" t="str">
            <v>sc</v>
          </cell>
        </row>
        <row r="10214">
          <cell r="AP10214">
            <v>515557</v>
          </cell>
          <cell r="AQ10214">
            <v>50007252</v>
          </cell>
          <cell r="AR10214" t="str">
            <v>sd</v>
          </cell>
          <cell r="AS10214">
            <v>44119</v>
          </cell>
          <cell r="AT10214" t="str">
            <v>Calzada 4-6-POLIZA ESTABILIDAD ACTIVA</v>
          </cell>
          <cell r="AV10214" t="str">
            <v>sc</v>
          </cell>
        </row>
        <row r="10215">
          <cell r="AP10215">
            <v>515557</v>
          </cell>
          <cell r="AQ10215">
            <v>50007252</v>
          </cell>
          <cell r="AR10215" t="str">
            <v>sd</v>
          </cell>
          <cell r="AS10215">
            <v>42886</v>
          </cell>
          <cell r="AT10215" t="str">
            <v>Calzada2-POLIZA ESTABILIDAD* ACTIVA</v>
          </cell>
          <cell r="AV10215" t="str">
            <v>sc</v>
          </cell>
        </row>
        <row r="10216">
          <cell r="AP10216">
            <v>903819</v>
          </cell>
          <cell r="AQ10216">
            <v>12002271</v>
          </cell>
          <cell r="AR10216" t="str">
            <v>sd</v>
          </cell>
          <cell r="AS10216">
            <v>44250</v>
          </cell>
          <cell r="AT10216" t="str">
            <v>-POLIZA ESTABILIDAD ACTIVA</v>
          </cell>
          <cell r="AV10216" t="str">
            <v>sc</v>
          </cell>
        </row>
        <row r="10217">
          <cell r="AP10217">
            <v>903613</v>
          </cell>
          <cell r="AQ10217">
            <v>12000761</v>
          </cell>
          <cell r="AR10217" t="str">
            <v>sd</v>
          </cell>
          <cell r="AS10217">
            <v>44250</v>
          </cell>
          <cell r="AT10217" t="str">
            <v>-POLIZA ESTABILIDAD ACTIVA</v>
          </cell>
          <cell r="AV10217" t="str">
            <v>sc</v>
          </cell>
        </row>
        <row r="10218">
          <cell r="AP10218">
            <v>158695</v>
          </cell>
          <cell r="AQ10218">
            <v>10008017</v>
          </cell>
          <cell r="AR10218" t="str">
            <v>sd</v>
          </cell>
          <cell r="AS10218">
            <v>43142</v>
          </cell>
          <cell r="AT10218" t="str">
            <v>Calzada2-POLIZA ESTABILIDAD ACTIVA</v>
          </cell>
          <cell r="AV10218" t="str">
            <v>sc</v>
          </cell>
        </row>
        <row r="10219">
          <cell r="AP10219">
            <v>366465</v>
          </cell>
          <cell r="AQ10219">
            <v>7006515</v>
          </cell>
          <cell r="AR10219" t="str">
            <v>sd</v>
          </cell>
          <cell r="AS10219">
            <v>44466</v>
          </cell>
          <cell r="AT10219" t="str">
            <v>-POLIZA ESTABILIDAD ACTIVA</v>
          </cell>
          <cell r="AV10219" t="str">
            <v>POLIZA ACTIVA</v>
          </cell>
        </row>
        <row r="10220">
          <cell r="AP10220">
            <v>24123763</v>
          </cell>
          <cell r="AQ10220">
            <v>3000938</v>
          </cell>
          <cell r="AR10220" t="str">
            <v>sd</v>
          </cell>
          <cell r="AS10220">
            <v>42999</v>
          </cell>
          <cell r="AT10220" t="str">
            <v>Anden1-11-9 Calzada2-4-6-8 Ciclo10 Sep3-5-7-POLIZA ESTABILIDAD ACTIVA</v>
          </cell>
          <cell r="AV10220" t="str">
            <v>sc</v>
          </cell>
        </row>
        <row r="10221">
          <cell r="AP10221">
            <v>91011379</v>
          </cell>
          <cell r="AQ10221">
            <v>50008504</v>
          </cell>
          <cell r="AR10221" t="str">
            <v>sd</v>
          </cell>
          <cell r="AS10221">
            <v>44018</v>
          </cell>
          <cell r="AT10221" t="str">
            <v>Puente 12-POLIZA ESTABILIDAD ACTIVA</v>
          </cell>
          <cell r="AV10221" t="str">
            <v>sc</v>
          </cell>
        </row>
        <row r="10222">
          <cell r="AP10222">
            <v>91011379</v>
          </cell>
          <cell r="AQ10222">
            <v>50008504</v>
          </cell>
          <cell r="AR10222" t="str">
            <v>sd</v>
          </cell>
          <cell r="AS10222">
            <v>44250</v>
          </cell>
          <cell r="AT10222" t="str">
            <v>-POLIZA ESTABILIDAD ACTIVA</v>
          </cell>
          <cell r="AV10222" t="str">
            <v>sc</v>
          </cell>
        </row>
        <row r="10223">
          <cell r="AP10223">
            <v>91011287</v>
          </cell>
          <cell r="AQ10223">
            <v>17000327</v>
          </cell>
          <cell r="AR10223" t="str">
            <v>sd</v>
          </cell>
          <cell r="AS10223">
            <v>43871</v>
          </cell>
          <cell r="AT10223" t="str">
            <v>Calzada2 y 4-POLIZA ESTABILIDAD ACTIVA</v>
          </cell>
          <cell r="AV10223" t="str">
            <v>sc</v>
          </cell>
        </row>
        <row r="10224">
          <cell r="AP10224">
            <v>91011287</v>
          </cell>
          <cell r="AQ10224">
            <v>17000327</v>
          </cell>
          <cell r="AR10224" t="str">
            <v>sd</v>
          </cell>
          <cell r="AS10224">
            <v>44462</v>
          </cell>
          <cell r="AT10224" t="str">
            <v>-POLIZA ESTABILIDAD ACTIVA</v>
          </cell>
          <cell r="AV10224" t="str">
            <v>sc</v>
          </cell>
        </row>
        <row r="10225">
          <cell r="AP10225">
            <v>24123179</v>
          </cell>
          <cell r="AQ10225">
            <v>50007321</v>
          </cell>
          <cell r="AR10225" t="str">
            <v>sd</v>
          </cell>
          <cell r="AS10225">
            <v>42946</v>
          </cell>
          <cell r="AT10225" t="str">
            <v>Calzada12-POLIZA ESTABILIDAD ACTIVA</v>
          </cell>
          <cell r="AV10225" t="str">
            <v>sc</v>
          </cell>
        </row>
        <row r="10226">
          <cell r="AP10226">
            <v>24123179</v>
          </cell>
          <cell r="AQ10226">
            <v>50007321</v>
          </cell>
          <cell r="AR10226" t="str">
            <v>sd</v>
          </cell>
          <cell r="AS10226">
            <v>44250</v>
          </cell>
          <cell r="AT10226" t="str">
            <v>-POLIZA ESTABILIDAD ACTIVA</v>
          </cell>
          <cell r="AV10226" t="str">
            <v>sc</v>
          </cell>
        </row>
        <row r="10227">
          <cell r="AP10227">
            <v>91013023</v>
          </cell>
          <cell r="AQ10227">
            <v>50009455</v>
          </cell>
          <cell r="AR10227" t="str">
            <v>sd</v>
          </cell>
          <cell r="AS10227">
            <v>43006</v>
          </cell>
          <cell r="AT10227" t="str">
            <v>Anden1 Calzada2-POLIZA ESTABILIDAD ACTIVA</v>
          </cell>
          <cell r="AV10227" t="str">
            <v>sc</v>
          </cell>
        </row>
        <row r="10228">
          <cell r="AP10228">
            <v>91013350</v>
          </cell>
          <cell r="AQ10228">
            <v>14000783</v>
          </cell>
          <cell r="AR10228" t="str">
            <v>sd</v>
          </cell>
          <cell r="AS10228">
            <v>44172</v>
          </cell>
          <cell r="AT10228" t="str">
            <v>Calzada 2-4-6-8 Separador 5-POLIZA ESTABILIDAD ACTIVA</v>
          </cell>
          <cell r="AV10228" t="str">
            <v>sc</v>
          </cell>
        </row>
        <row r="10229">
          <cell r="AP10229">
            <v>363914</v>
          </cell>
          <cell r="AQ10229">
            <v>7005484</v>
          </cell>
          <cell r="AR10229" t="str">
            <v>sd</v>
          </cell>
          <cell r="AS10229">
            <v>44466</v>
          </cell>
          <cell r="AT10229" t="str">
            <v>-POLIZA ESTABILIDAD ACTIVA</v>
          </cell>
          <cell r="AV10229" t="str">
            <v>POLIZA ACTIVA</v>
          </cell>
        </row>
        <row r="10230">
          <cell r="AP10230">
            <v>24121918</v>
          </cell>
          <cell r="AQ10230">
            <v>50005957</v>
          </cell>
          <cell r="AR10230" t="str">
            <v>sd</v>
          </cell>
          <cell r="AS10230">
            <v>44250</v>
          </cell>
          <cell r="AT10230" t="str">
            <v>-POLIZA ESTABILIDAD ACTIVA</v>
          </cell>
          <cell r="AV10230" t="str">
            <v>sc</v>
          </cell>
        </row>
        <row r="10231">
          <cell r="AP10231">
            <v>506441</v>
          </cell>
          <cell r="AQ10231">
            <v>1003859</v>
          </cell>
          <cell r="AR10231" t="str">
            <v>sd</v>
          </cell>
          <cell r="AS10231">
            <v>43797</v>
          </cell>
          <cell r="AT10231" t="str">
            <v>Calzada 4, Puente 19-POLIZA ESTABILIDAD ACTIVA</v>
          </cell>
          <cell r="AV10231" t="str">
            <v>sc</v>
          </cell>
        </row>
        <row r="10232">
          <cell r="AP10232">
            <v>506441</v>
          </cell>
          <cell r="AQ10232">
            <v>1003859</v>
          </cell>
          <cell r="AR10232" t="str">
            <v>sd</v>
          </cell>
          <cell r="AS10232">
            <v>42946</v>
          </cell>
          <cell r="AT10232" t="str">
            <v>Calzada10-8-POLIZA ESTABILIDAD ACTIVA</v>
          </cell>
          <cell r="AV10232" t="str">
            <v>sc</v>
          </cell>
        </row>
        <row r="10233">
          <cell r="AP10233">
            <v>506441</v>
          </cell>
          <cell r="AQ10233">
            <v>1003859</v>
          </cell>
          <cell r="AR10233" t="str">
            <v>sd</v>
          </cell>
          <cell r="AS10233">
            <v>44250</v>
          </cell>
          <cell r="AT10233" t="str">
            <v>-POLIZA ESTABILIDAD ACTIVA</v>
          </cell>
          <cell r="AV10233" t="str">
            <v>sc</v>
          </cell>
        </row>
        <row r="10234">
          <cell r="AP10234">
            <v>24123759</v>
          </cell>
          <cell r="AQ10234">
            <v>3000890</v>
          </cell>
          <cell r="AR10234" t="str">
            <v>sd</v>
          </cell>
          <cell r="AS10234">
            <v>42999</v>
          </cell>
          <cell r="AT10234" t="str">
            <v>Anden1-11-9 Calzada2-4-6-8 Ciclo10 Sep3-5-7-POLIZA ESTABILIDAD ACTIVA</v>
          </cell>
          <cell r="AV10234" t="str">
            <v>sc</v>
          </cell>
        </row>
        <row r="10235">
          <cell r="AP10235">
            <v>506015</v>
          </cell>
          <cell r="AQ10235">
            <v>1006255</v>
          </cell>
          <cell r="AR10235" t="str">
            <v>sd</v>
          </cell>
          <cell r="AS10235">
            <v>44250</v>
          </cell>
          <cell r="AT10235" t="str">
            <v>-POLIZA ESTABILIDAD ACTIVA</v>
          </cell>
          <cell r="AV10235" t="str">
            <v>sc</v>
          </cell>
        </row>
        <row r="10236">
          <cell r="AP10236">
            <v>91010586</v>
          </cell>
          <cell r="AQ10236">
            <v>3001021</v>
          </cell>
          <cell r="AR10236" t="str">
            <v>sd</v>
          </cell>
          <cell r="AS10236">
            <v>42999</v>
          </cell>
          <cell r="AT10236" t="str">
            <v>Anden1-11-9 Calzada2-4-6-8 Ciclo10 Sep3-5-7-POLIZA ESTABILIDAD ACTIVA</v>
          </cell>
          <cell r="AV10236" t="str">
            <v>sc</v>
          </cell>
        </row>
        <row r="10237">
          <cell r="AP10237">
            <v>24123755</v>
          </cell>
          <cell r="AQ10237">
            <v>3000873</v>
          </cell>
          <cell r="AR10237" t="str">
            <v>sd</v>
          </cell>
          <cell r="AS10237">
            <v>42999</v>
          </cell>
          <cell r="AT10237" t="str">
            <v>Anden1-11-9 Calzada2-4-6-8 Ciclo10 Sep3-5-7-POLIZA ESTABILIDAD ACTIVA</v>
          </cell>
          <cell r="AV10237" t="str">
            <v>sc</v>
          </cell>
        </row>
        <row r="10238">
          <cell r="AP10238">
            <v>91011450</v>
          </cell>
          <cell r="AQ10238">
            <v>11011589</v>
          </cell>
          <cell r="AR10238" t="str">
            <v>sd</v>
          </cell>
          <cell r="AS10238">
            <v>43577</v>
          </cell>
          <cell r="AT10238" t="str">
            <v>Calzada 4-POLIZA ESTABILIDAD ACTIVA</v>
          </cell>
          <cell r="AV10238" t="str">
            <v>sc</v>
          </cell>
        </row>
        <row r="10239">
          <cell r="AP10239">
            <v>91011450</v>
          </cell>
          <cell r="AQ10239">
            <v>11011589</v>
          </cell>
          <cell r="AR10239" t="str">
            <v>sd</v>
          </cell>
          <cell r="AS10239">
            <v>43577</v>
          </cell>
          <cell r="AT10239" t="str">
            <v>Calzada 4-POLIZA ESTABILIDAD ACTIVA</v>
          </cell>
          <cell r="AV10239" t="str">
            <v>sc</v>
          </cell>
        </row>
        <row r="10240">
          <cell r="AP10240">
            <v>200205</v>
          </cell>
          <cell r="AQ10240">
            <v>4000069</v>
          </cell>
          <cell r="AR10240" t="str">
            <v>sd</v>
          </cell>
          <cell r="AS10240">
            <v>42999</v>
          </cell>
          <cell r="AT10240" t="str">
            <v>Anden1-11-3 Calzada10-4-6-8 Ciclo2 Sep5-7-9-POLIZA ESTABILIDAD ACTIVA</v>
          </cell>
          <cell r="AV10240" t="str">
            <v>sc</v>
          </cell>
        </row>
        <row r="10241">
          <cell r="AP10241">
            <v>506420</v>
          </cell>
          <cell r="AQ10241">
            <v>1003895</v>
          </cell>
          <cell r="AR10241" t="str">
            <v>sd</v>
          </cell>
          <cell r="AS10241">
            <v>43577</v>
          </cell>
          <cell r="AT10241" t="str">
            <v>Calzad a16-POLIZA ESTABILIDAD ACTIVA</v>
          </cell>
          <cell r="AV10241" t="str">
            <v>sc</v>
          </cell>
        </row>
        <row r="10242">
          <cell r="AP10242">
            <v>506420</v>
          </cell>
          <cell r="AQ10242">
            <v>1003895</v>
          </cell>
          <cell r="AR10242" t="str">
            <v>sd</v>
          </cell>
          <cell r="AS10242">
            <v>44250</v>
          </cell>
          <cell r="AT10242" t="str">
            <v>-POLIZA ESTABILIDAD ACTIVA</v>
          </cell>
          <cell r="AV10242" t="str">
            <v>sc</v>
          </cell>
        </row>
        <row r="10243">
          <cell r="AP10243">
            <v>506420</v>
          </cell>
          <cell r="AQ10243">
            <v>1003895</v>
          </cell>
          <cell r="AR10243" t="str">
            <v>sd</v>
          </cell>
          <cell r="AS10243">
            <v>42946</v>
          </cell>
          <cell r="AT10243" t="str">
            <v>Calzada10-POLIZA ESTABILIDAD ACTIVA</v>
          </cell>
          <cell r="AV10243" t="str">
            <v>sc</v>
          </cell>
        </row>
        <row r="10244">
          <cell r="AP10244">
            <v>506420</v>
          </cell>
          <cell r="AQ10244">
            <v>1003895</v>
          </cell>
          <cell r="AR10244" t="str">
            <v>sd</v>
          </cell>
          <cell r="AS10244">
            <v>43577</v>
          </cell>
          <cell r="AT10244" t="str">
            <v>Calzad a16-POLIZA ESTABILIDAD ACTIVA</v>
          </cell>
          <cell r="AV10244" t="str">
            <v>sc</v>
          </cell>
        </row>
        <row r="10245">
          <cell r="AP10245">
            <v>506420</v>
          </cell>
          <cell r="AQ10245">
            <v>1003895</v>
          </cell>
          <cell r="AR10245" t="str">
            <v>sd</v>
          </cell>
          <cell r="AS10245">
            <v>43797</v>
          </cell>
          <cell r="AT10245" t="str">
            <v>Calzada 2-4-POLIZA ESTABILIDAD ACTIVA</v>
          </cell>
          <cell r="AV10245" t="str">
            <v>sc</v>
          </cell>
        </row>
        <row r="10246">
          <cell r="AP10246">
            <v>505411</v>
          </cell>
          <cell r="AQ10246">
            <v>2000306</v>
          </cell>
          <cell r="AR10246" t="str">
            <v>sd</v>
          </cell>
          <cell r="AS10246">
            <v>42946</v>
          </cell>
          <cell r="AT10246" t="str">
            <v>Calzada4-6-POLIZA ESTABILIDAD ACTIVA</v>
          </cell>
          <cell r="AV10246" t="str">
            <v>sc</v>
          </cell>
        </row>
        <row r="10247">
          <cell r="AP10247">
            <v>507667</v>
          </cell>
          <cell r="AQ10247">
            <v>1001346</v>
          </cell>
          <cell r="AR10247" t="str">
            <v>sd</v>
          </cell>
          <cell r="AS10247">
            <v>44250</v>
          </cell>
          <cell r="AT10247" t="str">
            <v>-POLIZA ESTABILIDAD ACTIVA</v>
          </cell>
          <cell r="AV10247" t="str">
            <v>sc</v>
          </cell>
        </row>
        <row r="10248">
          <cell r="AP10248">
            <v>143886</v>
          </cell>
          <cell r="AQ10248">
            <v>3000603</v>
          </cell>
          <cell r="AR10248" t="str">
            <v>sd</v>
          </cell>
          <cell r="AS10248">
            <v>43499</v>
          </cell>
          <cell r="AT10248" t="str">
            <v>-POLIZA ESTABILIDAD ACTIVA</v>
          </cell>
          <cell r="AV10248" t="str">
            <v>sc</v>
          </cell>
        </row>
        <row r="10249">
          <cell r="AP10249">
            <v>91011349</v>
          </cell>
          <cell r="AQ10249">
            <v>3000504</v>
          </cell>
          <cell r="AR10249" t="str">
            <v>sd</v>
          </cell>
          <cell r="AS10249">
            <v>43499</v>
          </cell>
          <cell r="AT10249" t="str">
            <v>-POLIZA ESTABILIDAD ACTIVA</v>
          </cell>
          <cell r="AV10249" t="str">
            <v>sc</v>
          </cell>
        </row>
        <row r="10250">
          <cell r="AP10250">
            <v>201974</v>
          </cell>
          <cell r="AQ10250">
            <v>4000696</v>
          </cell>
          <cell r="AR10250" t="str">
            <v>sd</v>
          </cell>
          <cell r="AS10250">
            <v>43748</v>
          </cell>
          <cell r="AT10250" t="str">
            <v>Anden 5-POLIZA ESTABILIDAD ACTIVA</v>
          </cell>
          <cell r="AV10250" t="str">
            <v>sc</v>
          </cell>
        </row>
        <row r="10251">
          <cell r="AP10251">
            <v>153928</v>
          </cell>
          <cell r="AQ10251">
            <v>8000170</v>
          </cell>
          <cell r="AR10251" t="str">
            <v>sd</v>
          </cell>
          <cell r="AS10251">
            <v>43732</v>
          </cell>
          <cell r="AT10251" t="str">
            <v>Anden1-POLIZA ESTABILIDAD ACTIVA</v>
          </cell>
          <cell r="AV10251" t="str">
            <v>sc</v>
          </cell>
        </row>
        <row r="10252">
          <cell r="AP10252">
            <v>903633</v>
          </cell>
          <cell r="AQ10252">
            <v>12000817</v>
          </cell>
          <cell r="AR10252" t="str">
            <v>sd</v>
          </cell>
          <cell r="AS10252">
            <v>44250</v>
          </cell>
          <cell r="AT10252" t="str">
            <v>-POLIZA ESTABILIDAD ACTIVA</v>
          </cell>
          <cell r="AV10252" t="str">
            <v>sc</v>
          </cell>
        </row>
        <row r="10253">
          <cell r="AP10253">
            <v>903633</v>
          </cell>
          <cell r="AQ10253">
            <v>12000817</v>
          </cell>
          <cell r="AR10253" t="str">
            <v>sd</v>
          </cell>
          <cell r="AS10253">
            <v>44018</v>
          </cell>
          <cell r="AT10253" t="str">
            <v>Puente 12-POLIZA ESTABILIDAD ACTIVA</v>
          </cell>
          <cell r="AV10253" t="str">
            <v>sc</v>
          </cell>
        </row>
        <row r="10254">
          <cell r="AP10254">
            <v>24120852</v>
          </cell>
          <cell r="AQ10254">
            <v>13000519</v>
          </cell>
          <cell r="AR10254" t="str">
            <v>sd</v>
          </cell>
          <cell r="AS10254">
            <v>44250</v>
          </cell>
          <cell r="AT10254" t="str">
            <v>-POLIZA ESTABILIDAD ACTIVA</v>
          </cell>
          <cell r="AV10254" t="str">
            <v>sc</v>
          </cell>
        </row>
        <row r="10255">
          <cell r="AP10255">
            <v>511141</v>
          </cell>
          <cell r="AQ10255">
            <v>14000982</v>
          </cell>
          <cell r="AR10255" t="str">
            <v>sd</v>
          </cell>
          <cell r="AS10255">
            <v>44172</v>
          </cell>
          <cell r="AT10255" t="str">
            <v>Calzada 4-6 Separador 5-POLIZA ESTABILIDAD ACTIVA</v>
          </cell>
          <cell r="AV10255" t="str">
            <v>sc</v>
          </cell>
        </row>
        <row r="10256">
          <cell r="AP10256">
            <v>297448</v>
          </cell>
          <cell r="AQ10256">
            <v>5003435</v>
          </cell>
          <cell r="AR10256" t="str">
            <v>sd</v>
          </cell>
          <cell r="AS10256">
            <v>42957</v>
          </cell>
          <cell r="AT10256" t="str">
            <v>Calzada2-POLIZA ESTABILIDAD ACTIVA</v>
          </cell>
          <cell r="AV10256" t="str">
            <v>sc</v>
          </cell>
        </row>
        <row r="10257">
          <cell r="AP10257">
            <v>506400</v>
          </cell>
          <cell r="AQ10257">
            <v>1003981</v>
          </cell>
          <cell r="AR10257" t="str">
            <v>sd</v>
          </cell>
          <cell r="AS10257">
            <v>43577</v>
          </cell>
          <cell r="AT10257" t="str">
            <v>Calzada 16-POLIZA ESTABILIDAD ACTIVA</v>
          </cell>
          <cell r="AV10257" t="str">
            <v>sc</v>
          </cell>
        </row>
        <row r="10258">
          <cell r="AP10258">
            <v>506400</v>
          </cell>
          <cell r="AQ10258">
            <v>1003981</v>
          </cell>
          <cell r="AR10258" t="str">
            <v>sd</v>
          </cell>
          <cell r="AS10258">
            <v>43577</v>
          </cell>
          <cell r="AT10258" t="str">
            <v>Calzada 16-POLIZA ESTABILIDAD ACTIVA</v>
          </cell>
          <cell r="AV10258" t="str">
            <v>sc</v>
          </cell>
        </row>
        <row r="10259">
          <cell r="AP10259">
            <v>511202</v>
          </cell>
          <cell r="AQ10259">
            <v>3000811</v>
          </cell>
          <cell r="AR10259" t="str">
            <v>sd</v>
          </cell>
          <cell r="AS10259">
            <v>42999</v>
          </cell>
          <cell r="AT10259" t="str">
            <v>Anden1-9 Calzada2-4-6-8 Sep3-5-7-POLIZA ESTABILIDAD ACTIVA</v>
          </cell>
          <cell r="AV10259" t="str">
            <v>sc</v>
          </cell>
        </row>
        <row r="10260">
          <cell r="AP10260">
            <v>362478</v>
          </cell>
          <cell r="AQ10260">
            <v>7004904</v>
          </cell>
          <cell r="AR10260" t="str">
            <v>sd</v>
          </cell>
          <cell r="AS10260">
            <v>44018</v>
          </cell>
          <cell r="AT10260" t="str">
            <v>Calzada 2-POLIZA ESTABILIDAD ACTIVA</v>
          </cell>
          <cell r="AV10260" t="str">
            <v>POLIZA ACTIVA</v>
          </cell>
        </row>
        <row r="10261">
          <cell r="AP10261">
            <v>24120387</v>
          </cell>
          <cell r="AQ10261">
            <v>11006322</v>
          </cell>
          <cell r="AR10261" t="str">
            <v>sd</v>
          </cell>
          <cell r="AS10261">
            <v>44096</v>
          </cell>
          <cell r="AT10261" t="str">
            <v>Anden 1-9-POLIZA ESTABILIDAD ACTIVA</v>
          </cell>
          <cell r="AV10261" t="str">
            <v>sc</v>
          </cell>
        </row>
        <row r="10262">
          <cell r="AP10262">
            <v>456456</v>
          </cell>
          <cell r="AQ10262">
            <v>19008203</v>
          </cell>
          <cell r="AR10262" t="str">
            <v>sd</v>
          </cell>
          <cell r="AS10262">
            <v>44466</v>
          </cell>
          <cell r="AT10262" t="str">
            <v>-POLIZA ESTABILIDAD ACTIVA</v>
          </cell>
          <cell r="AV10262" t="str">
            <v>POLIZA ESTABILIDAD activa IDU 1718/14</v>
          </cell>
        </row>
        <row r="10263">
          <cell r="AP10263">
            <v>414945</v>
          </cell>
          <cell r="AQ10263">
            <v>18001756</v>
          </cell>
          <cell r="AR10263" t="str">
            <v>sd</v>
          </cell>
          <cell r="AS10263">
            <v>43065</v>
          </cell>
          <cell r="AT10263" t="str">
            <v>Calzada4-POLIZA ESTABILIDAD ACTIVA</v>
          </cell>
          <cell r="AV10263" t="str">
            <v>sc</v>
          </cell>
        </row>
        <row r="10264">
          <cell r="AP10264">
            <v>24123570</v>
          </cell>
          <cell r="AQ10264">
            <v>50008913</v>
          </cell>
          <cell r="AR10264" t="str">
            <v>sd</v>
          </cell>
          <cell r="AS10264">
            <v>44096</v>
          </cell>
          <cell r="AT10264" t="str">
            <v>Anden 1-POLIZA ESTABILIDAD ACTIVA</v>
          </cell>
          <cell r="AV10264" t="str">
            <v>sc</v>
          </cell>
        </row>
        <row r="10265">
          <cell r="AP10265">
            <v>24123570</v>
          </cell>
          <cell r="AQ10265">
            <v>50008913</v>
          </cell>
          <cell r="AR10265" t="str">
            <v>sd</v>
          </cell>
          <cell r="AS10265">
            <v>42962</v>
          </cell>
          <cell r="AT10265" t="str">
            <v>Calzada6-POLIZA ESTABILIDAD ACTIVA</v>
          </cell>
          <cell r="AV10265" t="str">
            <v>sc</v>
          </cell>
        </row>
        <row r="10266">
          <cell r="AP10266">
            <v>24121165</v>
          </cell>
          <cell r="AQ10266">
            <v>14001364</v>
          </cell>
          <cell r="AR10266" t="str">
            <v>sd</v>
          </cell>
          <cell r="AS10266">
            <v>44172</v>
          </cell>
          <cell r="AT10266" t="str">
            <v>Calzada 4-6-POLIZA ESTABILIDAD ACTIVA</v>
          </cell>
          <cell r="AV10266" t="str">
            <v>sc</v>
          </cell>
        </row>
        <row r="10267">
          <cell r="AP10267">
            <v>24119879</v>
          </cell>
          <cell r="AQ10267">
            <v>6001329</v>
          </cell>
          <cell r="AR10267" t="str">
            <v>sd</v>
          </cell>
          <cell r="AS10267">
            <v>44250</v>
          </cell>
          <cell r="AT10267" t="str">
            <v>-POLIZA ESTABILIDAD ACTIVA</v>
          </cell>
          <cell r="AV10267" t="str">
            <v>sc</v>
          </cell>
        </row>
        <row r="10268">
          <cell r="AP10268">
            <v>601799</v>
          </cell>
          <cell r="AQ10268">
            <v>7005280</v>
          </cell>
          <cell r="AR10268" t="str">
            <v>sd</v>
          </cell>
          <cell r="AS10268">
            <v>44048</v>
          </cell>
          <cell r="AT10268" t="str">
            <v>Calzada 4-6-POLIZA ESTABILIDAD ACTIVA</v>
          </cell>
          <cell r="AV10268" t="str">
            <v>sc</v>
          </cell>
        </row>
        <row r="10269">
          <cell r="AP10269">
            <v>506134</v>
          </cell>
          <cell r="AQ10269">
            <v>1001499</v>
          </cell>
          <cell r="AR10269" t="str">
            <v>sd</v>
          </cell>
          <cell r="AS10269">
            <v>44250</v>
          </cell>
          <cell r="AT10269" t="str">
            <v>-POLIZA ESTABILIDAD ACTIVA</v>
          </cell>
          <cell r="AV10269" t="str">
            <v>sc</v>
          </cell>
        </row>
        <row r="10270">
          <cell r="AP10270">
            <v>506134</v>
          </cell>
          <cell r="AQ10270">
            <v>1001499</v>
          </cell>
          <cell r="AR10270" t="str">
            <v>sd</v>
          </cell>
          <cell r="AS10270">
            <v>42946</v>
          </cell>
          <cell r="AT10270" t="str">
            <v>Calzada10-POLIZA ESTABILIDAD ACTIVA</v>
          </cell>
          <cell r="AV10270" t="str">
            <v>sc</v>
          </cell>
        </row>
        <row r="10271">
          <cell r="AP10271">
            <v>147119</v>
          </cell>
          <cell r="AQ10271">
            <v>8008441</v>
          </cell>
          <cell r="AR10271" t="str">
            <v>sd</v>
          </cell>
          <cell r="AS10271">
            <v>42962</v>
          </cell>
          <cell r="AT10271" t="str">
            <v>Calzada2-POLIZA ESTABILIDAD ACTIVA</v>
          </cell>
          <cell r="AV10271" t="str">
            <v>POLIZA ESTABILIDAD CTO IDU 073/08_V11 VENCE 14/8/2017</v>
          </cell>
        </row>
        <row r="10272">
          <cell r="AP10272">
            <v>91018877</v>
          </cell>
          <cell r="AQ10272">
            <v>9001736</v>
          </cell>
          <cell r="AR10272" t="str">
            <v>sd</v>
          </cell>
          <cell r="AS10272">
            <v>42978</v>
          </cell>
          <cell r="AT10272" t="str">
            <v>Anden1-11 Calzada10-2-4-8 Ciclo6 Sep3-5-7-9-POLIZA ESTABILIDAD ACTIVA</v>
          </cell>
          <cell r="AV10272" t="str">
            <v>sc</v>
          </cell>
        </row>
        <row r="10273">
          <cell r="AP10273">
            <v>24122753</v>
          </cell>
          <cell r="AQ10273">
            <v>50006960</v>
          </cell>
          <cell r="AR10273" t="str">
            <v>sd</v>
          </cell>
          <cell r="AS10273">
            <v>44250</v>
          </cell>
          <cell r="AT10273" t="str">
            <v>-POLIZA ESTABILIDAD ACTIVA</v>
          </cell>
          <cell r="AV10273" t="str">
            <v>sc</v>
          </cell>
        </row>
        <row r="10274">
          <cell r="AP10274">
            <v>24121092</v>
          </cell>
          <cell r="AQ10274">
            <v>14000588</v>
          </cell>
          <cell r="AR10274" t="str">
            <v>sd</v>
          </cell>
          <cell r="AS10274">
            <v>44250</v>
          </cell>
          <cell r="AT10274" t="str">
            <v>-POLIZA ESTABILIDAD ACTIVA</v>
          </cell>
          <cell r="AV10274" t="str">
            <v>sc</v>
          </cell>
        </row>
        <row r="10275">
          <cell r="AP10275">
            <v>24120860</v>
          </cell>
          <cell r="AQ10275">
            <v>13000578</v>
          </cell>
          <cell r="AR10275" t="str">
            <v>sd</v>
          </cell>
          <cell r="AS10275">
            <v>44250</v>
          </cell>
          <cell r="AT10275" t="str">
            <v>-POLIZA ESTABILIDAD ACTIVA</v>
          </cell>
          <cell r="AV10275" t="str">
            <v>sc</v>
          </cell>
        </row>
        <row r="10276">
          <cell r="AP10276">
            <v>24120860</v>
          </cell>
          <cell r="AQ10276">
            <v>13000578</v>
          </cell>
          <cell r="AR10276" t="str">
            <v>sd</v>
          </cell>
          <cell r="AS10276">
            <v>42949</v>
          </cell>
          <cell r="AT10276" t="str">
            <v>Anden11 Ciclo12-POLIZA ESTABILIDAD ACTIVA</v>
          </cell>
          <cell r="AV10276" t="str">
            <v>sc</v>
          </cell>
        </row>
        <row r="10277">
          <cell r="AP10277">
            <v>24123760</v>
          </cell>
          <cell r="AQ10277">
            <v>3000890</v>
          </cell>
          <cell r="AR10277" t="str">
            <v>sd</v>
          </cell>
          <cell r="AS10277">
            <v>42999</v>
          </cell>
          <cell r="AT10277" t="str">
            <v>Anden1-11-9 Calzada2-4-6-8 Ciclo10 Sep3-5-7-POLIZA ESTABILIDAD ACTIVA</v>
          </cell>
          <cell r="AV10277" t="str">
            <v>sc</v>
          </cell>
        </row>
        <row r="10278">
          <cell r="AP10278">
            <v>24123182</v>
          </cell>
          <cell r="AQ10278">
            <v>50007321</v>
          </cell>
          <cell r="AR10278" t="str">
            <v>sd</v>
          </cell>
          <cell r="AS10278">
            <v>42946</v>
          </cell>
          <cell r="AT10278" t="str">
            <v>Calzada12-POLIZA ESTABILIDAD ACTIVA</v>
          </cell>
          <cell r="AV10278" t="str">
            <v>sc</v>
          </cell>
        </row>
        <row r="10279">
          <cell r="AP10279">
            <v>24123182</v>
          </cell>
          <cell r="AQ10279">
            <v>50007321</v>
          </cell>
          <cell r="AR10279" t="str">
            <v>sd</v>
          </cell>
          <cell r="AS10279">
            <v>44250</v>
          </cell>
          <cell r="AT10279" t="str">
            <v>-POLIZA ESTABILIDAD ACTIVA</v>
          </cell>
          <cell r="AV10279" t="str">
            <v>sc</v>
          </cell>
        </row>
        <row r="10280">
          <cell r="AP10280">
            <v>24120173</v>
          </cell>
          <cell r="AQ10280">
            <v>3000483</v>
          </cell>
          <cell r="AR10280" t="str">
            <v>sd</v>
          </cell>
          <cell r="AS10280">
            <v>43499</v>
          </cell>
          <cell r="AT10280" t="str">
            <v>-POLIZA ESTABILIDAD ACTIVA</v>
          </cell>
          <cell r="AV10280" t="str">
            <v>sc</v>
          </cell>
        </row>
        <row r="10281">
          <cell r="AP10281">
            <v>24123902</v>
          </cell>
          <cell r="AQ10281">
            <v>6001192</v>
          </cell>
          <cell r="AR10281" t="str">
            <v>sd</v>
          </cell>
          <cell r="AS10281">
            <v>43307</v>
          </cell>
          <cell r="AT10281" t="str">
            <v>Calzada2-4-POLIZA ESTABILIDAD ACTIVA</v>
          </cell>
          <cell r="AV10281" t="str">
            <v>sc</v>
          </cell>
        </row>
        <row r="10282">
          <cell r="AP10282">
            <v>24123160</v>
          </cell>
          <cell r="AQ10282">
            <v>50007305</v>
          </cell>
          <cell r="AR10282" t="str">
            <v>sd</v>
          </cell>
          <cell r="AS10282">
            <v>44250</v>
          </cell>
          <cell r="AT10282" t="str">
            <v>-POLIZA ESTABILIDAD ACTIVA</v>
          </cell>
          <cell r="AV10282" t="str">
            <v>sc</v>
          </cell>
        </row>
        <row r="10283">
          <cell r="AP10283">
            <v>903873</v>
          </cell>
          <cell r="AQ10283">
            <v>12002556</v>
          </cell>
          <cell r="AR10283" t="str">
            <v>sd</v>
          </cell>
          <cell r="AS10283">
            <v>44250</v>
          </cell>
          <cell r="AT10283" t="str">
            <v>-POLIZA ESTABILIDAD ACTIVA</v>
          </cell>
          <cell r="AV10283" t="str">
            <v>sc</v>
          </cell>
        </row>
        <row r="10284">
          <cell r="AP10284">
            <v>903873</v>
          </cell>
          <cell r="AQ10284">
            <v>12002556</v>
          </cell>
          <cell r="AR10284" t="str">
            <v>sd</v>
          </cell>
          <cell r="AS10284">
            <v>44250</v>
          </cell>
          <cell r="AT10284" t="str">
            <v>-POLIZA ESTABILIDAD ACTIVA</v>
          </cell>
          <cell r="AV10284" t="str">
            <v>sc</v>
          </cell>
        </row>
        <row r="10285">
          <cell r="AP10285">
            <v>24122646</v>
          </cell>
          <cell r="AQ10285">
            <v>50006913</v>
          </cell>
          <cell r="AR10285" t="str">
            <v>sd</v>
          </cell>
          <cell r="AS10285">
            <v>42946</v>
          </cell>
          <cell r="AT10285" t="str">
            <v>Calzada6-8-POLIZA ESTABILIDAD ACTIVA</v>
          </cell>
          <cell r="AV10285" t="str">
            <v>sc</v>
          </cell>
        </row>
        <row r="10286">
          <cell r="AP10286">
            <v>200179</v>
          </cell>
          <cell r="AQ10286">
            <v>4000058</v>
          </cell>
          <cell r="AR10286" t="str">
            <v>sd</v>
          </cell>
          <cell r="AS10286">
            <v>42999</v>
          </cell>
          <cell r="AT10286" t="str">
            <v>Anden1-11-3 Calzada10-4-6-8 Ciclo2 Sep5-7-9-POLIZA ESTABILIDAD ACTIVA</v>
          </cell>
          <cell r="AV10286" t="str">
            <v>sc</v>
          </cell>
        </row>
        <row r="10287">
          <cell r="AP10287">
            <v>24120963</v>
          </cell>
          <cell r="AQ10287">
            <v>14000061</v>
          </cell>
          <cell r="AR10287" t="str">
            <v>sd</v>
          </cell>
          <cell r="AS10287">
            <v>44250</v>
          </cell>
          <cell r="AT10287" t="str">
            <v>-POLIZA ESTABILIDAD ACTIVA</v>
          </cell>
          <cell r="AV10287" t="str">
            <v>sc</v>
          </cell>
        </row>
        <row r="10288">
          <cell r="AP10288">
            <v>154195</v>
          </cell>
          <cell r="AQ10288">
            <v>8001116</v>
          </cell>
          <cell r="AR10288" t="str">
            <v>sd</v>
          </cell>
          <cell r="AS10288">
            <v>44424</v>
          </cell>
          <cell r="AT10288" t="str">
            <v xml:space="preserve">Anden 1-3-POLIZA ESTABILIDAD </v>
          </cell>
          <cell r="AV10288" t="str">
            <v>sc</v>
          </cell>
        </row>
        <row r="10289">
          <cell r="AP10289">
            <v>91015443</v>
          </cell>
          <cell r="AQ10289">
            <v>50009256</v>
          </cell>
          <cell r="AR10289" t="str">
            <v>sd</v>
          </cell>
          <cell r="AS10289">
            <v>42769</v>
          </cell>
          <cell r="AT10289" t="str">
            <v>Anden5-POLIZA ESTABILIDAD ACTIVA</v>
          </cell>
          <cell r="AV10289" t="str">
            <v>sc</v>
          </cell>
        </row>
        <row r="10290">
          <cell r="AP10290">
            <v>320224</v>
          </cell>
          <cell r="AQ10290">
            <v>6000054</v>
          </cell>
          <cell r="AR10290" t="str">
            <v>sd</v>
          </cell>
          <cell r="AS10290">
            <v>42912</v>
          </cell>
          <cell r="AT10290" t="str">
            <v>Calzada2-POLIZA ESTABILIDAD ACTIVA</v>
          </cell>
          <cell r="AV10290" t="str">
            <v>sc</v>
          </cell>
        </row>
        <row r="10291">
          <cell r="AP10291">
            <v>465646</v>
          </cell>
          <cell r="AQ10291">
            <v>19012839</v>
          </cell>
          <cell r="AR10291" t="str">
            <v>sd</v>
          </cell>
          <cell r="AS10291">
            <v>42957</v>
          </cell>
          <cell r="AT10291" t="str">
            <v>Calzada2-4-POLIZA ESTABILIDAD ACTIVA</v>
          </cell>
          <cell r="AV10291" t="str">
            <v>sc</v>
          </cell>
        </row>
        <row r="10292">
          <cell r="AP10292">
            <v>24121085</v>
          </cell>
          <cell r="AQ10292">
            <v>14000541</v>
          </cell>
          <cell r="AR10292" t="str">
            <v>sd</v>
          </cell>
          <cell r="AS10292">
            <v>44099</v>
          </cell>
          <cell r="AT10292" t="str">
            <v>Calzada 4-6-8-10-POLIZA ESTABILIDAD Y CALIDAD ACTIVA</v>
          </cell>
          <cell r="AV10292" t="str">
            <v>sc</v>
          </cell>
        </row>
        <row r="10293">
          <cell r="AP10293">
            <v>24122591</v>
          </cell>
          <cell r="AQ10293">
            <v>50006889</v>
          </cell>
          <cell r="AR10293" t="str">
            <v>sd</v>
          </cell>
          <cell r="AS10293">
            <v>44250</v>
          </cell>
          <cell r="AT10293" t="str">
            <v>-POLIZA ESTABILIDAD ACTIVA</v>
          </cell>
          <cell r="AV10293" t="str">
            <v>sc</v>
          </cell>
        </row>
        <row r="10294">
          <cell r="AP10294">
            <v>24122417</v>
          </cell>
          <cell r="AQ10294">
            <v>50006669</v>
          </cell>
          <cell r="AR10294" t="str">
            <v>sd</v>
          </cell>
          <cell r="AS10294">
            <v>44096</v>
          </cell>
          <cell r="AT10294" t="str">
            <v>Anden 7-POLIZA ESTABILIDAD ACTIVA</v>
          </cell>
          <cell r="AV10294" t="str">
            <v>sc</v>
          </cell>
        </row>
        <row r="10295">
          <cell r="AP10295">
            <v>511144</v>
          </cell>
          <cell r="AQ10295">
            <v>14000898</v>
          </cell>
          <cell r="AR10295" t="str">
            <v>sd</v>
          </cell>
          <cell r="AS10295">
            <v>44172</v>
          </cell>
          <cell r="AT10295" t="str">
            <v>Calzada 4-6 Separador 5-POLIZA ESTABILIDAD ACTIVA</v>
          </cell>
          <cell r="AV10295" t="str">
            <v>sc</v>
          </cell>
        </row>
        <row r="10296">
          <cell r="AP10296">
            <v>901507</v>
          </cell>
          <cell r="AQ10296">
            <v>30001254</v>
          </cell>
          <cell r="AR10296" t="str">
            <v>sd</v>
          </cell>
          <cell r="AS10296">
            <v>43748</v>
          </cell>
          <cell r="AT10296" t="str">
            <v>Anden 3-POLIZA ESTABILIDAD ACTIVA</v>
          </cell>
          <cell r="AV10296" t="str">
            <v>VIABLE</v>
          </cell>
        </row>
        <row r="10297">
          <cell r="AP10297">
            <v>417635</v>
          </cell>
          <cell r="AQ10297">
            <v>18002825</v>
          </cell>
          <cell r="AR10297" t="str">
            <v>sd</v>
          </cell>
          <cell r="AS10297">
            <v>43935</v>
          </cell>
          <cell r="AT10297" t="str">
            <v>Calzada2-POLIZA ESTABILIDAD ACTIVA</v>
          </cell>
          <cell r="AV10297" t="str">
            <v>sc</v>
          </cell>
        </row>
        <row r="10298">
          <cell r="AP10298">
            <v>91020448</v>
          </cell>
          <cell r="AQ10298">
            <v>50008284</v>
          </cell>
          <cell r="AR10298" t="str">
            <v>sd</v>
          </cell>
          <cell r="AS10298">
            <v>44250</v>
          </cell>
          <cell r="AT10298" t="str">
            <v>-POLIZA ESTABILIDAD ACTIVA</v>
          </cell>
          <cell r="AV10298" t="str">
            <v>sc</v>
          </cell>
        </row>
        <row r="10299">
          <cell r="AP10299">
            <v>91017169</v>
          </cell>
          <cell r="AQ10299">
            <v>50006139</v>
          </cell>
          <cell r="AR10299" t="str">
            <v>sd</v>
          </cell>
          <cell r="AS10299">
            <v>44018</v>
          </cell>
          <cell r="AT10299" t="str">
            <v>Calzada 2-POLIZA ESTABILIDAD ACTIVA</v>
          </cell>
          <cell r="AV10299" t="str">
            <v>sc</v>
          </cell>
        </row>
        <row r="10300">
          <cell r="AP10300">
            <v>514390</v>
          </cell>
          <cell r="AQ10300">
            <v>12001369</v>
          </cell>
          <cell r="AR10300" t="str">
            <v>sd</v>
          </cell>
          <cell r="AS10300">
            <v>44250</v>
          </cell>
          <cell r="AT10300" t="str">
            <v>-POLIZA ESTABILIDAD ACTIVA</v>
          </cell>
          <cell r="AV10300" t="str">
            <v>sc</v>
          </cell>
        </row>
        <row r="10301">
          <cell r="AP10301">
            <v>514390</v>
          </cell>
          <cell r="AQ10301">
            <v>12001369</v>
          </cell>
          <cell r="AR10301" t="str">
            <v>sd</v>
          </cell>
          <cell r="AS10301">
            <v>44119</v>
          </cell>
          <cell r="AT10301" t="str">
            <v>Calzada 6-POLIZA ESTABILIDAD ACTIVA</v>
          </cell>
          <cell r="AV10301" t="str">
            <v>sc</v>
          </cell>
        </row>
        <row r="10302">
          <cell r="AP10302">
            <v>24120819</v>
          </cell>
          <cell r="AQ10302">
            <v>12003005</v>
          </cell>
          <cell r="AR10302" t="str">
            <v>sd</v>
          </cell>
          <cell r="AS10302">
            <v>43555</v>
          </cell>
          <cell r="AT10302" t="str">
            <v>Puente12-POLIZA ESTABILIDAD ACTIVA</v>
          </cell>
          <cell r="AV10302" t="str">
            <v>sc</v>
          </cell>
        </row>
        <row r="10303">
          <cell r="AP10303">
            <v>523200</v>
          </cell>
          <cell r="AQ10303">
            <v>50008508</v>
          </cell>
          <cell r="AR10303" t="str">
            <v>sd</v>
          </cell>
          <cell r="AS10303">
            <v>44068</v>
          </cell>
          <cell r="AT10303" t="str">
            <v>Puente-POLIZA ESTABILIDAD ACTIVA</v>
          </cell>
          <cell r="AV10303" t="str">
            <v>sc</v>
          </cell>
        </row>
        <row r="10304">
          <cell r="AP10304">
            <v>516517</v>
          </cell>
          <cell r="AQ10304">
            <v>13002377</v>
          </cell>
          <cell r="AR10304" t="str">
            <v>sd</v>
          </cell>
          <cell r="AS10304">
            <v>43499</v>
          </cell>
          <cell r="AT10304" t="str">
            <v>-POLIZA ESTABILIDAD ACTIVA</v>
          </cell>
          <cell r="AV10304" t="str">
            <v>sc</v>
          </cell>
        </row>
        <row r="10305">
          <cell r="AP10305">
            <v>456373</v>
          </cell>
          <cell r="AQ10305">
            <v>19008163</v>
          </cell>
          <cell r="AR10305" t="str">
            <v>sd</v>
          </cell>
          <cell r="AS10305">
            <v>44466</v>
          </cell>
          <cell r="AT10305" t="str">
            <v>-POLIZA ESTABILIDAD ACTIVA</v>
          </cell>
          <cell r="AV10305" t="str">
            <v>POLIZA ESTABILIDAD activa IDU 1718/14</v>
          </cell>
        </row>
        <row r="10306">
          <cell r="AP10306">
            <v>91015774</v>
          </cell>
          <cell r="AQ10306">
            <v>50004981</v>
          </cell>
          <cell r="AR10306" t="str">
            <v>sd</v>
          </cell>
          <cell r="AS10306">
            <v>43866</v>
          </cell>
          <cell r="AT10306" t="str">
            <v>Calzada2-POLIZA ESTABILIDAD ACTIVA</v>
          </cell>
          <cell r="AV10306" t="str">
            <v>sc</v>
          </cell>
        </row>
        <row r="10307">
          <cell r="AP10307">
            <v>24119779</v>
          </cell>
          <cell r="AQ10307">
            <v>2000347</v>
          </cell>
          <cell r="AR10307" t="str">
            <v>sd</v>
          </cell>
          <cell r="AS10307">
            <v>42946</v>
          </cell>
          <cell r="AT10307" t="str">
            <v>Calzada4-6-8 Puente14-POLIZA ESTABILIDAD ACTIVA</v>
          </cell>
          <cell r="AV10307" t="str">
            <v>sc</v>
          </cell>
        </row>
        <row r="10308">
          <cell r="AP10308">
            <v>509846</v>
          </cell>
          <cell r="AQ10308">
            <v>1001343</v>
          </cell>
          <cell r="AR10308" t="str">
            <v>sd</v>
          </cell>
          <cell r="AS10308">
            <v>44250</v>
          </cell>
          <cell r="AT10308" t="str">
            <v>-POLIZA ESTABILIDAD ACTIVA</v>
          </cell>
          <cell r="AV10308" t="str">
            <v>sc</v>
          </cell>
        </row>
        <row r="10309">
          <cell r="AP10309">
            <v>24122275</v>
          </cell>
          <cell r="AQ10309">
            <v>50006480</v>
          </cell>
          <cell r="AR10309" t="str">
            <v>sd</v>
          </cell>
          <cell r="AS10309">
            <v>44099</v>
          </cell>
          <cell r="AT10309" t="str">
            <v>Calzada 2-4-6-POLIZA ESTABILIDAD Y CALIDAD ACTIVA</v>
          </cell>
          <cell r="AV10309" t="str">
            <v>sc</v>
          </cell>
        </row>
        <row r="10310">
          <cell r="AP10310">
            <v>505407</v>
          </cell>
          <cell r="AQ10310">
            <v>2000306</v>
          </cell>
          <cell r="AR10310" t="str">
            <v>sd</v>
          </cell>
          <cell r="AS10310">
            <v>42946</v>
          </cell>
          <cell r="AT10310" t="str">
            <v>Calzada4-6-POLIZA ESTABILIDAD ACTIVA</v>
          </cell>
          <cell r="AV10310" t="str">
            <v>sc</v>
          </cell>
        </row>
        <row r="10311">
          <cell r="AP10311">
            <v>24119911</v>
          </cell>
          <cell r="AQ10311">
            <v>8001092</v>
          </cell>
          <cell r="AR10311" t="str">
            <v>sd</v>
          </cell>
          <cell r="AS10311">
            <v>42962</v>
          </cell>
          <cell r="AT10311" t="str">
            <v>Calzada10-2-4-8-POLIZA ESTABILIDAD ACTIVA</v>
          </cell>
          <cell r="AV10311" t="str">
            <v>sc</v>
          </cell>
        </row>
        <row r="10312">
          <cell r="AP10312">
            <v>384028</v>
          </cell>
          <cell r="AQ10312">
            <v>9001545</v>
          </cell>
          <cell r="AR10312" t="str">
            <v>sd</v>
          </cell>
          <cell r="AS10312">
            <v>43142</v>
          </cell>
          <cell r="AT10312" t="str">
            <v>Calzada2-POLIZA ESTABILIDAD ACTIVA</v>
          </cell>
          <cell r="AV10312" t="str">
            <v>VIABLE</v>
          </cell>
        </row>
        <row r="10313">
          <cell r="AP10313">
            <v>91013366</v>
          </cell>
          <cell r="AQ10313">
            <v>14000982</v>
          </cell>
          <cell r="AR10313" t="str">
            <v>sd</v>
          </cell>
          <cell r="AS10313">
            <v>44172</v>
          </cell>
          <cell r="AT10313" t="str">
            <v>Calzada 4-6 Separador 5-POLIZA ESTABILIDAD ACTIVA</v>
          </cell>
          <cell r="AV10313" t="str">
            <v>sc</v>
          </cell>
        </row>
        <row r="10314">
          <cell r="AP10314">
            <v>2506330</v>
          </cell>
          <cell r="AQ10314">
            <v>50007676</v>
          </cell>
          <cell r="AR10314" t="str">
            <v>sd</v>
          </cell>
          <cell r="AS10314">
            <v>43307</v>
          </cell>
          <cell r="AT10314" t="str">
            <v>Anden5 Calzada2-4-POLIZA ESTABILIDAD ACTIVA</v>
          </cell>
          <cell r="AV10314" t="str">
            <v>sc</v>
          </cell>
        </row>
        <row r="10315">
          <cell r="AP10315">
            <v>151931</v>
          </cell>
          <cell r="AQ10315">
            <v>8003671</v>
          </cell>
          <cell r="AR10315" t="str">
            <v>sd</v>
          </cell>
          <cell r="AS10315">
            <v>44099</v>
          </cell>
          <cell r="AT10315" t="str">
            <v>Calzada 2-8-POLIZA ESTABILIDAD Y CALIDAD ACTIVA</v>
          </cell>
          <cell r="AV10315" t="str">
            <v>sc</v>
          </cell>
        </row>
        <row r="10316">
          <cell r="AP10316">
            <v>903650</v>
          </cell>
          <cell r="AQ10316">
            <v>12000861</v>
          </cell>
          <cell r="AR10316" t="str">
            <v>sd</v>
          </cell>
          <cell r="AS10316">
            <v>44250</v>
          </cell>
          <cell r="AT10316" t="str">
            <v>-POLIZA ESTABILIDAD ACTIVA</v>
          </cell>
          <cell r="AV10316" t="str">
            <v>sc</v>
          </cell>
        </row>
        <row r="10317">
          <cell r="AP10317">
            <v>24120985</v>
          </cell>
          <cell r="AQ10317">
            <v>14000195</v>
          </cell>
          <cell r="AR10317" t="str">
            <v>sd</v>
          </cell>
          <cell r="AS10317">
            <v>44250</v>
          </cell>
          <cell r="AT10317" t="str">
            <v>-POLIZA ESTABILIDAD ACTIVA</v>
          </cell>
          <cell r="AV10317" t="str">
            <v>sc</v>
          </cell>
        </row>
        <row r="10318">
          <cell r="AP10318">
            <v>506471</v>
          </cell>
          <cell r="AQ10318">
            <v>11012138</v>
          </cell>
          <cell r="AR10318" t="str">
            <v>sd</v>
          </cell>
          <cell r="AS10318">
            <v>43797</v>
          </cell>
          <cell r="AT10318" t="str">
            <v>Calzada 4-POLIZA ESTABILIDAD ACTIVA</v>
          </cell>
          <cell r="AV10318" t="str">
            <v>sc</v>
          </cell>
        </row>
        <row r="10319">
          <cell r="AP10319">
            <v>24121176</v>
          </cell>
          <cell r="AQ10319">
            <v>14001706</v>
          </cell>
          <cell r="AR10319" t="str">
            <v>sd</v>
          </cell>
          <cell r="AS10319">
            <v>44053</v>
          </cell>
          <cell r="AT10319" t="str">
            <v>Puente 12-POLIZA ESTABILIDAD ACTIVA</v>
          </cell>
          <cell r="AV10319" t="str">
            <v>sc</v>
          </cell>
        </row>
        <row r="10320">
          <cell r="AP10320">
            <v>24121176</v>
          </cell>
          <cell r="AQ10320">
            <v>14001706</v>
          </cell>
          <cell r="AR10320" t="str">
            <v>sd</v>
          </cell>
          <cell r="AS10320">
            <v>44018</v>
          </cell>
          <cell r="AT10320" t="str">
            <v>Puente 12-POLIZA ESTABILIDAD ACTIVA</v>
          </cell>
          <cell r="AV10320" t="str">
            <v>sc</v>
          </cell>
        </row>
        <row r="10321">
          <cell r="AP10321">
            <v>24121176</v>
          </cell>
          <cell r="AQ10321">
            <v>14001706</v>
          </cell>
          <cell r="AR10321" t="str">
            <v>sd</v>
          </cell>
          <cell r="AS10321">
            <v>44250</v>
          </cell>
          <cell r="AT10321" t="str">
            <v>-POLIZA ESTABILIDAD ACTIVA</v>
          </cell>
          <cell r="AV10321" t="str">
            <v>sc</v>
          </cell>
        </row>
        <row r="10322">
          <cell r="AP10322">
            <v>24120587</v>
          </cell>
          <cell r="AQ10322">
            <v>11011615</v>
          </cell>
          <cell r="AR10322" t="str">
            <v>sd</v>
          </cell>
          <cell r="AS10322">
            <v>43577</v>
          </cell>
          <cell r="AT10322" t="str">
            <v>Calzada 4-POLIZA ESTABILIDAD ACTIVA</v>
          </cell>
          <cell r="AV10322" t="str">
            <v>sc</v>
          </cell>
        </row>
        <row r="10323">
          <cell r="AP10323">
            <v>24120587</v>
          </cell>
          <cell r="AQ10323">
            <v>11011615</v>
          </cell>
          <cell r="AR10323" t="str">
            <v>sd</v>
          </cell>
          <cell r="AS10323">
            <v>43577</v>
          </cell>
          <cell r="AT10323" t="str">
            <v>Calzada 4-POLIZA ESTABILIDAD ACTIVA</v>
          </cell>
          <cell r="AV10323" t="str">
            <v>sc</v>
          </cell>
        </row>
        <row r="10324">
          <cell r="AP10324">
            <v>602504</v>
          </cell>
          <cell r="AQ10324">
            <v>11004769</v>
          </cell>
          <cell r="AR10324" t="str">
            <v>sd</v>
          </cell>
          <cell r="AS10324">
            <v>44096</v>
          </cell>
          <cell r="AT10324" t="str">
            <v>Anden 1-9-POLIZA ESTABILIDAD ACTIVA</v>
          </cell>
          <cell r="AV10324" t="str">
            <v>sc</v>
          </cell>
        </row>
        <row r="10325">
          <cell r="AP10325">
            <v>527940</v>
          </cell>
          <cell r="AQ10325">
            <v>2002329</v>
          </cell>
          <cell r="AR10325" t="str">
            <v>sd</v>
          </cell>
          <cell r="AS10325">
            <v>43739</v>
          </cell>
          <cell r="AT10325" t="str">
            <v>Muro4-POLIZA ESTABILIDAD ACTIVA</v>
          </cell>
          <cell r="AV10325" t="str">
            <v>sc</v>
          </cell>
        </row>
        <row r="10326">
          <cell r="AP10326">
            <v>24120965</v>
          </cell>
          <cell r="AQ10326">
            <v>14000061</v>
          </cell>
          <cell r="AR10326" t="str">
            <v>sd</v>
          </cell>
          <cell r="AS10326">
            <v>44250</v>
          </cell>
          <cell r="AT10326" t="str">
            <v>-POLIZA ESTABILIDAD ACTIVA</v>
          </cell>
          <cell r="AV10326" t="str">
            <v>sc</v>
          </cell>
        </row>
        <row r="10327">
          <cell r="AP10327">
            <v>530886</v>
          </cell>
          <cell r="AQ10327">
            <v>13002546</v>
          </cell>
          <cell r="AR10327" t="str">
            <v>sd</v>
          </cell>
          <cell r="AS10327">
            <v>43555</v>
          </cell>
          <cell r="AT10327" t="str">
            <v>Calzada4 Puente6-POLIZA ESTABILIDAD ACTIVA</v>
          </cell>
          <cell r="AV10327" t="str">
            <v>sc</v>
          </cell>
        </row>
        <row r="10328">
          <cell r="AP10328">
            <v>91017167</v>
          </cell>
          <cell r="AQ10328">
            <v>50006220</v>
          </cell>
          <cell r="AR10328" t="str">
            <v>sd</v>
          </cell>
          <cell r="AS10328">
            <v>44466</v>
          </cell>
          <cell r="AT10328" t="str">
            <v>-POLIZA ESTABILIDAD ACTIVA</v>
          </cell>
          <cell r="AV10328" t="str">
            <v>sc</v>
          </cell>
        </row>
        <row r="10329">
          <cell r="AP10329">
            <v>91017167</v>
          </cell>
          <cell r="AQ10329">
            <v>50006220</v>
          </cell>
          <cell r="AR10329" t="str">
            <v>sd</v>
          </cell>
          <cell r="AS10329">
            <v>44018</v>
          </cell>
          <cell r="AT10329" t="str">
            <v>Puente 8-POLIZA ESTABILIDAD ACTIVA</v>
          </cell>
          <cell r="AV10329" t="str">
            <v>sc</v>
          </cell>
        </row>
        <row r="10330">
          <cell r="AP10330">
            <v>516080</v>
          </cell>
          <cell r="AQ10330">
            <v>3000427</v>
          </cell>
          <cell r="AR10330" t="str">
            <v>sd</v>
          </cell>
          <cell r="AS10330">
            <v>43499</v>
          </cell>
          <cell r="AT10330" t="str">
            <v>-POLIZA ESTABILIDAD ACTIVA</v>
          </cell>
          <cell r="AV10330" t="str">
            <v>sc</v>
          </cell>
        </row>
        <row r="10331">
          <cell r="AP10331">
            <v>533651</v>
          </cell>
          <cell r="AQ10331">
            <v>3002359</v>
          </cell>
          <cell r="AR10331" t="str">
            <v>sd</v>
          </cell>
          <cell r="AS10331">
            <v>43499</v>
          </cell>
          <cell r="AT10331" t="str">
            <v>-POLIZA ESTABILIDAD ACTIVA</v>
          </cell>
          <cell r="AV10331" t="str">
            <v>sc</v>
          </cell>
        </row>
        <row r="10332">
          <cell r="AP10332">
            <v>512195</v>
          </cell>
          <cell r="AQ10332">
            <v>15001430</v>
          </cell>
          <cell r="AR10332" t="str">
            <v>sd</v>
          </cell>
          <cell r="AS10332">
            <v>42999</v>
          </cell>
          <cell r="AT10332" t="str">
            <v>Anden1-11-3 Calzada10-4-6-8 Ciclo2 Sep5-7-9-POLIZA ESTABILIDAD ACTIVA</v>
          </cell>
          <cell r="AV10332" t="str">
            <v>sc</v>
          </cell>
        </row>
        <row r="10333">
          <cell r="AP10333">
            <v>410914</v>
          </cell>
          <cell r="AQ10333">
            <v>18000294</v>
          </cell>
          <cell r="AR10333" t="str">
            <v>sd</v>
          </cell>
          <cell r="AS10333">
            <v>43748</v>
          </cell>
          <cell r="AT10333" t="str">
            <v>Anden 1-POLIZA ESTABILIDAD ACTIVA</v>
          </cell>
          <cell r="AV10333" t="str">
            <v>sc</v>
          </cell>
        </row>
        <row r="10334">
          <cell r="AP10334">
            <v>24122479</v>
          </cell>
          <cell r="AQ10334">
            <v>50006730</v>
          </cell>
          <cell r="AR10334" t="str">
            <v>sd</v>
          </cell>
          <cell r="AS10334">
            <v>44099</v>
          </cell>
          <cell r="AT10334" t="str">
            <v>Calzada 2-6-POLIZA ESTABILIDAD Y CALIDAD ACTIVA</v>
          </cell>
          <cell r="AV10334" t="str">
            <v>sc</v>
          </cell>
        </row>
        <row r="10335">
          <cell r="AP10335">
            <v>903635</v>
          </cell>
          <cell r="AQ10335">
            <v>12000817</v>
          </cell>
          <cell r="AR10335" t="str">
            <v>sd</v>
          </cell>
          <cell r="AS10335">
            <v>44250</v>
          </cell>
          <cell r="AT10335" t="str">
            <v>-POLIZA ESTABILIDAD ACTIVA</v>
          </cell>
          <cell r="AV10335" t="str">
            <v>sc</v>
          </cell>
        </row>
        <row r="10336">
          <cell r="AP10336">
            <v>903635</v>
          </cell>
          <cell r="AQ10336">
            <v>12000817</v>
          </cell>
          <cell r="AR10336" t="str">
            <v>sd</v>
          </cell>
          <cell r="AS10336">
            <v>44018</v>
          </cell>
          <cell r="AT10336" t="str">
            <v>Puente 12-POLIZA ESTABILIDAD ACTIVA</v>
          </cell>
          <cell r="AV10336" t="str">
            <v>sc</v>
          </cell>
        </row>
        <row r="10337">
          <cell r="AP10337">
            <v>24121014</v>
          </cell>
          <cell r="AQ10337">
            <v>14000310</v>
          </cell>
          <cell r="AR10337" t="str">
            <v>sd</v>
          </cell>
          <cell r="AS10337">
            <v>44018</v>
          </cell>
          <cell r="AT10337" t="str">
            <v>Calzada 8-POLIZA ESTABILIDAD ACTIVA</v>
          </cell>
          <cell r="AV10337" t="str">
            <v>sc</v>
          </cell>
        </row>
        <row r="10338">
          <cell r="AP10338">
            <v>24121014</v>
          </cell>
          <cell r="AQ10338">
            <v>14000310</v>
          </cell>
          <cell r="AR10338" t="str">
            <v>sd</v>
          </cell>
          <cell r="AS10338">
            <v>44250</v>
          </cell>
          <cell r="AT10338" t="str">
            <v>-POLIZA ESTABILIDAD ACTIVA</v>
          </cell>
          <cell r="AV10338" t="str">
            <v>sc</v>
          </cell>
        </row>
        <row r="10339">
          <cell r="AP10339">
            <v>24123545</v>
          </cell>
          <cell r="AQ10339">
            <v>50008597</v>
          </cell>
          <cell r="AR10339" t="str">
            <v>sd</v>
          </cell>
          <cell r="AS10339">
            <v>44250</v>
          </cell>
          <cell r="AT10339" t="str">
            <v>-POLIZA ESTABILIDAD ACTIVA</v>
          </cell>
          <cell r="AV10339" t="str">
            <v>sc</v>
          </cell>
        </row>
        <row r="10340">
          <cell r="AP10340">
            <v>605953</v>
          </cell>
          <cell r="AQ10340">
            <v>18002326</v>
          </cell>
          <cell r="AR10340" t="str">
            <v>sd</v>
          </cell>
          <cell r="AS10340">
            <v>43065</v>
          </cell>
          <cell r="AT10340" t="str">
            <v>Calzada6-POLIZA ESTABILIDAD ACTIVA</v>
          </cell>
          <cell r="AV10340" t="str">
            <v>sc</v>
          </cell>
        </row>
        <row r="10341">
          <cell r="AP10341">
            <v>91024369</v>
          </cell>
          <cell r="AQ10341">
            <v>13002186</v>
          </cell>
          <cell r="AR10341" t="str">
            <v>sd</v>
          </cell>
          <cell r="AS10341">
            <v>44018</v>
          </cell>
          <cell r="AT10341" t="str">
            <v>Puente 12-POLIZA ESTABILIDAD ACTIVA</v>
          </cell>
          <cell r="AV10341" t="str">
            <v>sc</v>
          </cell>
        </row>
        <row r="10342">
          <cell r="AP10342">
            <v>91024369</v>
          </cell>
          <cell r="AQ10342">
            <v>13002186</v>
          </cell>
          <cell r="AR10342" t="str">
            <v>sd</v>
          </cell>
          <cell r="AS10342">
            <v>44250</v>
          </cell>
          <cell r="AT10342" t="str">
            <v>-POLIZA ESTABILIDAD ACTIVA</v>
          </cell>
          <cell r="AV10342" t="str">
            <v>sc</v>
          </cell>
        </row>
        <row r="10343">
          <cell r="AP10343">
            <v>24120964</v>
          </cell>
          <cell r="AQ10343">
            <v>14000061</v>
          </cell>
          <cell r="AR10343" t="str">
            <v>sd</v>
          </cell>
          <cell r="AS10343">
            <v>44250</v>
          </cell>
          <cell r="AT10343" t="str">
            <v>-POLIZA ESTABILIDAD ACTIVA</v>
          </cell>
          <cell r="AV10343" t="str">
            <v>sc</v>
          </cell>
        </row>
        <row r="10344">
          <cell r="AP10344">
            <v>24122649</v>
          </cell>
          <cell r="AQ10344">
            <v>50006913</v>
          </cell>
          <cell r="AR10344" t="str">
            <v>sd</v>
          </cell>
          <cell r="AS10344">
            <v>42946</v>
          </cell>
          <cell r="AT10344" t="str">
            <v>Calzada6-8-POLIZA ESTABILIDAD ACTIVA</v>
          </cell>
          <cell r="AV10344" t="str">
            <v>sc</v>
          </cell>
        </row>
        <row r="10345">
          <cell r="AP10345">
            <v>24121066</v>
          </cell>
          <cell r="AQ10345">
            <v>14000488</v>
          </cell>
          <cell r="AR10345" t="str">
            <v>sd</v>
          </cell>
          <cell r="AS10345">
            <v>44250</v>
          </cell>
          <cell r="AT10345" t="str">
            <v>-POLIZA ESTABILIDAD ACTIVA</v>
          </cell>
          <cell r="AV10345" t="str">
            <v>sc</v>
          </cell>
        </row>
        <row r="10346">
          <cell r="AP10346">
            <v>24122932</v>
          </cell>
          <cell r="AQ10346">
            <v>50007096</v>
          </cell>
          <cell r="AR10346" t="str">
            <v>sd</v>
          </cell>
          <cell r="AS10346">
            <v>43797</v>
          </cell>
          <cell r="AT10346" t="str">
            <v>Calzada 6-8-POLIZA ESTABILIDAD ACTIVA</v>
          </cell>
          <cell r="AV10346" t="str">
            <v>sc</v>
          </cell>
        </row>
        <row r="10347">
          <cell r="AP10347">
            <v>506361</v>
          </cell>
          <cell r="AQ10347">
            <v>11012140</v>
          </cell>
          <cell r="AR10347" t="str">
            <v>sd</v>
          </cell>
          <cell r="AS10347">
            <v>42946</v>
          </cell>
          <cell r="AT10347" t="str">
            <v>Calzada10-POLIZA ESTABILIDAD ACTIVA</v>
          </cell>
          <cell r="AV10347" t="str">
            <v>sc</v>
          </cell>
        </row>
        <row r="10348">
          <cell r="AP10348">
            <v>506361</v>
          </cell>
          <cell r="AQ10348">
            <v>11012140</v>
          </cell>
          <cell r="AR10348" t="str">
            <v>sd</v>
          </cell>
          <cell r="AS10348">
            <v>43797</v>
          </cell>
          <cell r="AT10348" t="str">
            <v>Calzada 6-POLIZA ESTABILIDAD ACTIVA</v>
          </cell>
          <cell r="AV10348" t="str">
            <v>sc</v>
          </cell>
        </row>
        <row r="10349">
          <cell r="AP10349">
            <v>605798</v>
          </cell>
          <cell r="AQ10349">
            <v>3000817</v>
          </cell>
          <cell r="AR10349" t="str">
            <v>sd</v>
          </cell>
          <cell r="AS10349">
            <v>42999</v>
          </cell>
          <cell r="AT10349" t="str">
            <v>Anden1-9 Calzada2-4-6-8 Sep3-5-7-POLIZA ESTABILIDAD ACTIVA</v>
          </cell>
          <cell r="AV10349" t="str">
            <v>sc</v>
          </cell>
        </row>
        <row r="10350">
          <cell r="AP10350">
            <v>91011740</v>
          </cell>
          <cell r="AQ10350">
            <v>4000230</v>
          </cell>
          <cell r="AR10350" t="str">
            <v>sd</v>
          </cell>
          <cell r="AS10350">
            <v>42999</v>
          </cell>
          <cell r="AT10350" t="str">
            <v>Anden1-11-3 Calzada10-4-6-8 Ciclo2 Sep5-7-9-POLIZA ESTABILIDAD ACTIVA</v>
          </cell>
          <cell r="AV10350" t="str">
            <v>sc</v>
          </cell>
        </row>
        <row r="10351">
          <cell r="AP10351">
            <v>902804</v>
          </cell>
          <cell r="AQ10351">
            <v>50008270</v>
          </cell>
          <cell r="AR10351" t="str">
            <v>sd</v>
          </cell>
          <cell r="AS10351">
            <v>44250</v>
          </cell>
          <cell r="AT10351" t="str">
            <v>-POLIZA ESTABILIDAD ACTIVA</v>
          </cell>
          <cell r="AV10351" t="str">
            <v>sc</v>
          </cell>
        </row>
        <row r="10352">
          <cell r="AP10352">
            <v>386657</v>
          </cell>
          <cell r="AQ10352">
            <v>9002577</v>
          </cell>
          <cell r="AR10352" t="str">
            <v>sd</v>
          </cell>
          <cell r="AS10352">
            <v>44480</v>
          </cell>
          <cell r="AT10352" t="str">
            <v>-POLIZA ESTABILIDAD ACTIVA</v>
          </cell>
          <cell r="AV10352" t="str">
            <v>VIABLE</v>
          </cell>
        </row>
        <row r="10353">
          <cell r="AP10353">
            <v>91014490</v>
          </cell>
          <cell r="AQ10353">
            <v>50009244</v>
          </cell>
          <cell r="AR10353" t="str">
            <v>sd</v>
          </cell>
          <cell r="AS10353">
            <v>43006</v>
          </cell>
          <cell r="AT10353" t="str">
            <v>Anden1 Calzada2-POLIZA ESTABILIDAD ACTIVA</v>
          </cell>
          <cell r="AV10353" t="str">
            <v>VIABLE</v>
          </cell>
        </row>
        <row r="10354">
          <cell r="AP10354">
            <v>24122384</v>
          </cell>
          <cell r="AQ10354">
            <v>50006579</v>
          </cell>
          <cell r="AR10354" t="str">
            <v>sd</v>
          </cell>
          <cell r="AS10354">
            <v>44099</v>
          </cell>
          <cell r="AT10354" t="str">
            <v>Calzada 2-POLIZA ESTABILIDAD Y CALIDAD ACTIVA</v>
          </cell>
          <cell r="AV10354" t="str">
            <v>sc</v>
          </cell>
        </row>
        <row r="10355">
          <cell r="AP10355">
            <v>900170</v>
          </cell>
          <cell r="AQ10355">
            <v>16000296</v>
          </cell>
          <cell r="AR10355" t="str">
            <v>sd</v>
          </cell>
          <cell r="AS10355">
            <v>42949</v>
          </cell>
          <cell r="AT10355" t="str">
            <v>Calzada2 Sep3-POLIZA ESTABILIDAD ACTIVA</v>
          </cell>
          <cell r="AV10355" t="str">
            <v>sc</v>
          </cell>
        </row>
        <row r="10356">
          <cell r="AP10356">
            <v>24123637</v>
          </cell>
          <cell r="AQ10356">
            <v>8012518</v>
          </cell>
          <cell r="AR10356" t="str">
            <v>sd</v>
          </cell>
          <cell r="AS10356">
            <v>44099</v>
          </cell>
          <cell r="AT10356" t="str">
            <v>Calzada 2-8-POLIZA ESTABILIDAD Y CALIDAD ACTIVA</v>
          </cell>
          <cell r="AV10356" t="str">
            <v>sc</v>
          </cell>
        </row>
        <row r="10357">
          <cell r="AP10357">
            <v>903699</v>
          </cell>
          <cell r="AQ10357">
            <v>12001241</v>
          </cell>
          <cell r="AR10357" t="str">
            <v>sd</v>
          </cell>
          <cell r="AS10357">
            <v>44250</v>
          </cell>
          <cell r="AT10357" t="str">
            <v>-POLIZA ESTABILIDAD ACTIVA</v>
          </cell>
          <cell r="AV10357" t="str">
            <v>sc</v>
          </cell>
        </row>
        <row r="10358">
          <cell r="AP10358">
            <v>24122878</v>
          </cell>
          <cell r="AQ10358">
            <v>50007058</v>
          </cell>
          <cell r="AR10358" t="str">
            <v>sd</v>
          </cell>
          <cell r="AS10358">
            <v>44181</v>
          </cell>
          <cell r="AT10358" t="str">
            <v>-POLIZA ESTABILIDAD ACTIVA</v>
          </cell>
          <cell r="AV10358" t="str">
            <v>sc</v>
          </cell>
        </row>
        <row r="10359">
          <cell r="AP10359">
            <v>91014543</v>
          </cell>
          <cell r="AQ10359">
            <v>9000890</v>
          </cell>
          <cell r="AR10359" t="str">
            <v>sd</v>
          </cell>
          <cell r="AS10359">
            <v>43745</v>
          </cell>
          <cell r="AT10359" t="str">
            <v>Calzada 4-POLIZA ESTABILIDAD ACTIVA</v>
          </cell>
          <cell r="AV10359" t="str">
            <v>VIABLE</v>
          </cell>
        </row>
        <row r="10360">
          <cell r="AP10360">
            <v>91016069</v>
          </cell>
          <cell r="AQ10360">
            <v>50005769</v>
          </cell>
          <cell r="AR10360" t="str">
            <v>sd</v>
          </cell>
          <cell r="AS10360">
            <v>44466</v>
          </cell>
          <cell r="AT10360" t="str">
            <v>-POLIZA ESTABILIDAD ACTIVA</v>
          </cell>
          <cell r="AV10360" t="str">
            <v>POLIZA ESTABILIDAD activa IDU 1718/14</v>
          </cell>
        </row>
        <row r="10361">
          <cell r="AP10361">
            <v>24121041</v>
          </cell>
          <cell r="AQ10361">
            <v>14000398</v>
          </cell>
          <cell r="AR10361" t="str">
            <v>sd</v>
          </cell>
          <cell r="AS10361">
            <v>44018</v>
          </cell>
          <cell r="AT10361" t="str">
            <v>Puente 12-POLIZA ESTABILIDAD ACTIVA</v>
          </cell>
          <cell r="AV10361" t="str">
            <v>sc</v>
          </cell>
        </row>
        <row r="10362">
          <cell r="AP10362">
            <v>24121041</v>
          </cell>
          <cell r="AQ10362">
            <v>14000398</v>
          </cell>
          <cell r="AR10362" t="str">
            <v>sd</v>
          </cell>
          <cell r="AS10362">
            <v>44250</v>
          </cell>
          <cell r="AT10362" t="str">
            <v>-POLIZA ESTABILIDAD ACTIVA</v>
          </cell>
          <cell r="AV10362" t="str">
            <v>sc</v>
          </cell>
        </row>
        <row r="10363">
          <cell r="AP10363">
            <v>91018873</v>
          </cell>
          <cell r="AQ10363">
            <v>50006982</v>
          </cell>
          <cell r="AR10363" t="str">
            <v>sd</v>
          </cell>
          <cell r="AS10363">
            <v>42978</v>
          </cell>
          <cell r="AT10363" t="str">
            <v>Anden1-11 Calzada10-2-4-8 Ciclo6 Sep3-5-7-9-POLIZA ESTABILIDAD ACTIVA</v>
          </cell>
          <cell r="AV10363" t="str">
            <v>sc</v>
          </cell>
        </row>
        <row r="10364">
          <cell r="AP10364">
            <v>24120348</v>
          </cell>
          <cell r="AQ10364">
            <v>11004769</v>
          </cell>
          <cell r="AR10364" t="str">
            <v>sd</v>
          </cell>
          <cell r="AS10364">
            <v>44096</v>
          </cell>
          <cell r="AT10364" t="str">
            <v>Anden 1-9-POLIZA ESTABILIDAD ACTIVA</v>
          </cell>
          <cell r="AV10364" t="str">
            <v>sc</v>
          </cell>
        </row>
        <row r="10365">
          <cell r="AP10365">
            <v>472718</v>
          </cell>
          <cell r="AQ10365">
            <v>16004526</v>
          </cell>
          <cell r="AR10365" t="str">
            <v>sd</v>
          </cell>
          <cell r="AS10365">
            <v>44466</v>
          </cell>
          <cell r="AT10365" t="str">
            <v>-POLIZA ESTABILIDAD ACTIVA</v>
          </cell>
          <cell r="AV10365" t="str">
            <v>sc</v>
          </cell>
        </row>
        <row r="10366">
          <cell r="AP10366">
            <v>472718</v>
          </cell>
          <cell r="AQ10366">
            <v>16004526</v>
          </cell>
          <cell r="AR10366" t="str">
            <v>sd</v>
          </cell>
          <cell r="AS10366">
            <v>44018</v>
          </cell>
          <cell r="AT10366" t="str">
            <v>Puente 12-POLIZA ESTABILIDAD ACTIVA</v>
          </cell>
          <cell r="AV10366" t="str">
            <v>sc</v>
          </cell>
        </row>
        <row r="10367">
          <cell r="AP10367">
            <v>24119937</v>
          </cell>
          <cell r="AQ10367">
            <v>8002993</v>
          </cell>
          <cell r="AR10367" t="str">
            <v>sd</v>
          </cell>
          <cell r="AS10367">
            <v>44099</v>
          </cell>
          <cell r="AT10367" t="str">
            <v>Calzada 2-4-6-POLIZA ESTABILIDAD Y CALIDAD ACTIVA</v>
          </cell>
          <cell r="AV10367" t="str">
            <v>sc</v>
          </cell>
        </row>
        <row r="10368">
          <cell r="AP10368">
            <v>24122576</v>
          </cell>
          <cell r="AQ10368">
            <v>50006885</v>
          </cell>
          <cell r="AR10368" t="str">
            <v>sd</v>
          </cell>
          <cell r="AS10368">
            <v>44250</v>
          </cell>
          <cell r="AT10368" t="str">
            <v>-POLIZA ESTABILIDAD ACTIVA</v>
          </cell>
          <cell r="AV10368" t="str">
            <v>sc</v>
          </cell>
        </row>
        <row r="10369">
          <cell r="AP10369">
            <v>24121895</v>
          </cell>
          <cell r="AQ10369">
            <v>50005951</v>
          </cell>
          <cell r="AR10369" t="str">
            <v>sd</v>
          </cell>
          <cell r="AS10369">
            <v>43163</v>
          </cell>
          <cell r="AT10369" t="str">
            <v>Calzada2-POLIZA ESTABILIDAD ACTIVA</v>
          </cell>
          <cell r="AV10369" t="str">
            <v>sc</v>
          </cell>
        </row>
        <row r="10370">
          <cell r="AP10370">
            <v>164420</v>
          </cell>
          <cell r="AQ10370">
            <v>10004407</v>
          </cell>
          <cell r="AR10370" t="str">
            <v>sd</v>
          </cell>
          <cell r="AS10370">
            <v>44119</v>
          </cell>
          <cell r="AT10370" t="str">
            <v>Calzada 2-4-POLIZA ESTABILIDAD ACTIVA</v>
          </cell>
          <cell r="AV10370" t="str">
            <v>sc</v>
          </cell>
        </row>
        <row r="10371">
          <cell r="AP10371">
            <v>519175</v>
          </cell>
          <cell r="AQ10371">
            <v>8005520</v>
          </cell>
          <cell r="AR10371" t="str">
            <v>sd</v>
          </cell>
          <cell r="AS10371">
            <v>44096</v>
          </cell>
          <cell r="AT10371" t="str">
            <v>Separador 3-POLIZA ESTABILIDAD ACTIVA</v>
          </cell>
          <cell r="AV10371" t="str">
            <v>sc</v>
          </cell>
        </row>
        <row r="10372">
          <cell r="AP10372">
            <v>91013038</v>
          </cell>
          <cell r="AQ10372">
            <v>50009445</v>
          </cell>
          <cell r="AR10372" t="str">
            <v>sd</v>
          </cell>
          <cell r="AS10372">
            <v>43006</v>
          </cell>
          <cell r="AT10372" t="str">
            <v>Anden1-3 Calzada2-POLIZA ESTABILIDAD ACTIVA</v>
          </cell>
          <cell r="AV10372" t="str">
            <v>sc</v>
          </cell>
        </row>
        <row r="10373">
          <cell r="AP10373">
            <v>160643</v>
          </cell>
          <cell r="AQ10373">
            <v>10002896</v>
          </cell>
          <cell r="AR10373" t="str">
            <v>sd</v>
          </cell>
          <cell r="AS10373">
            <v>44283</v>
          </cell>
          <cell r="AT10373" t="str">
            <v>Calzada 2-POLIZA ESTABILIDAD Y CALIDAD ACTIVA</v>
          </cell>
          <cell r="AV10373" t="str">
            <v>sc</v>
          </cell>
        </row>
        <row r="10374">
          <cell r="AP10374">
            <v>525544</v>
          </cell>
          <cell r="AQ10374">
            <v>1004208</v>
          </cell>
          <cell r="AR10374" t="str">
            <v>sd</v>
          </cell>
          <cell r="AS10374">
            <v>42946</v>
          </cell>
          <cell r="AT10374" t="str">
            <v>Calzada12-POLIZA ESTABILIDAD ACTIVA</v>
          </cell>
          <cell r="AV10374" t="str">
            <v>sc</v>
          </cell>
        </row>
        <row r="10375">
          <cell r="AP10375">
            <v>509843</v>
          </cell>
          <cell r="AQ10375">
            <v>1001345</v>
          </cell>
          <cell r="AR10375" t="str">
            <v>sd</v>
          </cell>
          <cell r="AS10375">
            <v>44250</v>
          </cell>
          <cell r="AT10375" t="str">
            <v>-POLIZA ESTABILIDAD ACTIVA</v>
          </cell>
          <cell r="AV10375" t="str">
            <v>sc</v>
          </cell>
        </row>
        <row r="10376">
          <cell r="AP10376">
            <v>509843</v>
          </cell>
          <cell r="AQ10376">
            <v>1001345</v>
          </cell>
          <cell r="AR10376" t="str">
            <v>sd</v>
          </cell>
          <cell r="AS10376">
            <v>43748</v>
          </cell>
          <cell r="AT10376" t="str">
            <v>Anden 1-POLIZA ESTABILIDAD ACTIVA</v>
          </cell>
          <cell r="AV10376" t="str">
            <v>sc</v>
          </cell>
        </row>
        <row r="10377">
          <cell r="AP10377">
            <v>506383</v>
          </cell>
          <cell r="AQ10377">
            <v>11008819</v>
          </cell>
          <cell r="AR10377" t="str">
            <v>sd</v>
          </cell>
          <cell r="AS10377">
            <v>43797</v>
          </cell>
          <cell r="AT10377" t="str">
            <v>Calzada 2-6-POLIZA ESTABILIDAD ACTIVA</v>
          </cell>
          <cell r="AV10377" t="str">
            <v>sc</v>
          </cell>
        </row>
        <row r="10378">
          <cell r="AP10378">
            <v>506383</v>
          </cell>
          <cell r="AQ10378">
            <v>11008819</v>
          </cell>
          <cell r="AR10378" t="str">
            <v>sd</v>
          </cell>
          <cell r="AS10378">
            <v>42946</v>
          </cell>
          <cell r="AT10378" t="str">
            <v>Calzada12-POLIZA ESTABILIDAD ACTIVA</v>
          </cell>
          <cell r="AV10378" t="str">
            <v>sc</v>
          </cell>
        </row>
        <row r="10379">
          <cell r="AP10379">
            <v>506383</v>
          </cell>
          <cell r="AQ10379">
            <v>11008819</v>
          </cell>
          <cell r="AR10379" t="str">
            <v>sd</v>
          </cell>
          <cell r="AS10379">
            <v>44250</v>
          </cell>
          <cell r="AT10379" t="str">
            <v>-POLIZA ESTABILIDAD ACTIVA</v>
          </cell>
          <cell r="AV10379" t="str">
            <v>sc</v>
          </cell>
        </row>
        <row r="10380">
          <cell r="AP10380">
            <v>506111</v>
          </cell>
          <cell r="AQ10380">
            <v>1001529</v>
          </cell>
          <cell r="AR10380" t="str">
            <v>sd</v>
          </cell>
          <cell r="AS10380">
            <v>42946</v>
          </cell>
          <cell r="AT10380" t="str">
            <v>Calzada10-POLIZA ESTABILIDAD ACTIVA</v>
          </cell>
          <cell r="AV10380" t="str">
            <v>sc</v>
          </cell>
        </row>
        <row r="10381">
          <cell r="AP10381">
            <v>506111</v>
          </cell>
          <cell r="AQ10381">
            <v>1001529</v>
          </cell>
          <cell r="AR10381" t="str">
            <v>sd</v>
          </cell>
          <cell r="AS10381">
            <v>44250</v>
          </cell>
          <cell r="AT10381" t="str">
            <v>-POLIZA ESTABILIDAD ACTIVA</v>
          </cell>
          <cell r="AV10381" t="str">
            <v>sc</v>
          </cell>
        </row>
        <row r="10382">
          <cell r="AP10382">
            <v>505713</v>
          </cell>
          <cell r="AQ10382">
            <v>1004205</v>
          </cell>
          <cell r="AR10382" t="str">
            <v>sd</v>
          </cell>
          <cell r="AS10382">
            <v>42946</v>
          </cell>
          <cell r="AT10382" t="str">
            <v>Calzada12-POLIZA ESTABILIDAD ACTIVA</v>
          </cell>
          <cell r="AV10382" t="str">
            <v>sc</v>
          </cell>
        </row>
        <row r="10383">
          <cell r="AP10383">
            <v>24121528</v>
          </cell>
          <cell r="AQ10383">
            <v>19000039</v>
          </cell>
          <cell r="AR10383" t="str">
            <v>sd</v>
          </cell>
          <cell r="AS10383">
            <v>44018</v>
          </cell>
          <cell r="AT10383" t="str">
            <v>Calzada 2-POLIZA ESTABILIDAD ACTIVA</v>
          </cell>
          <cell r="AV10383" t="str">
            <v>sc</v>
          </cell>
        </row>
        <row r="10384">
          <cell r="AP10384">
            <v>2503997</v>
          </cell>
          <cell r="AQ10384">
            <v>11004808</v>
          </cell>
          <cell r="AR10384" t="str">
            <v>sd</v>
          </cell>
          <cell r="AS10384">
            <v>44096</v>
          </cell>
          <cell r="AT10384" t="str">
            <v>Anden 1-9-POLIZA ESTABILIDAD ACTIVA</v>
          </cell>
          <cell r="AV10384" t="str">
            <v>sc</v>
          </cell>
        </row>
        <row r="10385">
          <cell r="AP10385">
            <v>24120981</v>
          </cell>
          <cell r="AQ10385">
            <v>14000168</v>
          </cell>
          <cell r="AR10385" t="str">
            <v>sd</v>
          </cell>
          <cell r="AS10385">
            <v>44250</v>
          </cell>
          <cell r="AT10385" t="str">
            <v>-POLIZA ESTABILIDAD ACTIVA</v>
          </cell>
          <cell r="AV10385" t="str">
            <v>sc</v>
          </cell>
        </row>
        <row r="10386">
          <cell r="AP10386">
            <v>24122490</v>
          </cell>
          <cell r="AQ10386">
            <v>50006733</v>
          </cell>
          <cell r="AR10386" t="str">
            <v>sd</v>
          </cell>
          <cell r="AS10386">
            <v>44099</v>
          </cell>
          <cell r="AT10386" t="str">
            <v>Calzada 2-POLIZA ESTABILIDAD Y CALIDAD ACTIVA</v>
          </cell>
          <cell r="AV10386" t="str">
            <v>sc</v>
          </cell>
        </row>
        <row r="10387">
          <cell r="AP10387">
            <v>24120902</v>
          </cell>
          <cell r="AQ10387">
            <v>3000755</v>
          </cell>
          <cell r="AR10387" t="str">
            <v>sd</v>
          </cell>
          <cell r="AS10387">
            <v>43499</v>
          </cell>
          <cell r="AT10387" t="str">
            <v>-POLIZA ESTABILIDAD ACTIVA</v>
          </cell>
          <cell r="AV10387" t="str">
            <v>sc</v>
          </cell>
        </row>
        <row r="10388">
          <cell r="AP10388">
            <v>200252</v>
          </cell>
          <cell r="AQ10388">
            <v>4000087</v>
          </cell>
          <cell r="AR10388" t="str">
            <v>sd</v>
          </cell>
          <cell r="AS10388">
            <v>42999</v>
          </cell>
          <cell r="AT10388" t="str">
            <v>Anden1-11-3 Calzada10-4-6-8 Ciclo2 Sep5-7-9-POLIZA ESTABILIDAD ACTIVA</v>
          </cell>
          <cell r="AV10388" t="str">
            <v>sc</v>
          </cell>
        </row>
        <row r="10389">
          <cell r="AP10389">
            <v>902724</v>
          </cell>
          <cell r="AQ10389">
            <v>13000823</v>
          </cell>
          <cell r="AR10389" t="str">
            <v>sd</v>
          </cell>
          <cell r="AS10389">
            <v>44250</v>
          </cell>
          <cell r="AT10389" t="str">
            <v>-POLIZA ESTABILIDAD ACTIVA</v>
          </cell>
          <cell r="AV10389" t="str">
            <v>sc</v>
          </cell>
        </row>
        <row r="10390">
          <cell r="AP10390">
            <v>902724</v>
          </cell>
          <cell r="AQ10390">
            <v>13000823</v>
          </cell>
          <cell r="AR10390" t="str">
            <v>sd</v>
          </cell>
          <cell r="AS10390">
            <v>44018</v>
          </cell>
          <cell r="AT10390" t="str">
            <v>Puente 14-POLIZA ESTABILIDAD ACTIVA</v>
          </cell>
          <cell r="AV10390" t="str">
            <v>sc</v>
          </cell>
        </row>
        <row r="10391">
          <cell r="AP10391">
            <v>24120027</v>
          </cell>
          <cell r="AQ10391">
            <v>8011587</v>
          </cell>
          <cell r="AR10391" t="str">
            <v>sd</v>
          </cell>
          <cell r="AS10391">
            <v>43006</v>
          </cell>
          <cell r="AT10391" t="str">
            <v>Anden11 Calzada10-POLIZA ESTABILIDAD ACTIVA</v>
          </cell>
          <cell r="AV10391" t="str">
            <v>sc</v>
          </cell>
        </row>
        <row r="10392">
          <cell r="AP10392">
            <v>91010589</v>
          </cell>
          <cell r="AQ10392">
            <v>3002458</v>
          </cell>
          <cell r="AR10392" t="str">
            <v>sd</v>
          </cell>
          <cell r="AS10392">
            <v>42765</v>
          </cell>
          <cell r="AT10392" t="str">
            <v>Anden 1, Calzada2, Separador3, Calzada4, Anden5 -POLIZA ESTABILIDAD ACTIVA</v>
          </cell>
          <cell r="AV10392" t="str">
            <v>sc</v>
          </cell>
        </row>
        <row r="10393">
          <cell r="AP10393">
            <v>91011253</v>
          </cell>
          <cell r="AQ10393">
            <v>3001120</v>
          </cell>
          <cell r="AR10393" t="str">
            <v>sd</v>
          </cell>
          <cell r="AS10393">
            <v>42765</v>
          </cell>
          <cell r="AT10393" t="str">
            <v>Anden 1, Calzada2, Separador3, Calzada4, Anden5 -POLIZA ESTABILIDAD ACTIVA</v>
          </cell>
          <cell r="AV10393" t="str">
            <v>sc</v>
          </cell>
        </row>
        <row r="10394">
          <cell r="AP10394">
            <v>24119961</v>
          </cell>
          <cell r="AQ10394">
            <v>8003723</v>
          </cell>
          <cell r="AR10394" t="str">
            <v>sd</v>
          </cell>
          <cell r="AS10394">
            <v>44099</v>
          </cell>
          <cell r="AT10394" t="str">
            <v>Calzada 4-6-POLIZA ESTABILIDAD Y CALIDAD ACTIVA</v>
          </cell>
          <cell r="AV10394" t="str">
            <v>sc</v>
          </cell>
        </row>
        <row r="10395">
          <cell r="AP10395">
            <v>512255</v>
          </cell>
          <cell r="AQ10395">
            <v>3000780</v>
          </cell>
          <cell r="AR10395" t="str">
            <v>sd</v>
          </cell>
          <cell r="AS10395">
            <v>43499</v>
          </cell>
          <cell r="AT10395" t="str">
            <v>-POLIZA ESTABILIDAD ACTIVA</v>
          </cell>
          <cell r="AV10395" t="str">
            <v>sc</v>
          </cell>
        </row>
        <row r="10396">
          <cell r="AP10396">
            <v>24120820</v>
          </cell>
          <cell r="AQ10396">
            <v>12003005</v>
          </cell>
          <cell r="AR10396" t="str">
            <v>sd</v>
          </cell>
          <cell r="AS10396">
            <v>43555</v>
          </cell>
          <cell r="AT10396" t="str">
            <v>Puente12-POLIZA ESTABILIDAD ACTIVA</v>
          </cell>
          <cell r="AV10396" t="str">
            <v>sc</v>
          </cell>
        </row>
        <row r="10397">
          <cell r="AP10397">
            <v>503391</v>
          </cell>
          <cell r="AQ10397">
            <v>1003516</v>
          </cell>
          <cell r="AR10397" t="str">
            <v>sd</v>
          </cell>
          <cell r="AS10397">
            <v>43412</v>
          </cell>
          <cell r="AT10397" t="str">
            <v>Anden 1-7 Calzada 2-4 Separador 3-5 Cicloruta 6-POLIZA ESTABILIDAD ACTIVA</v>
          </cell>
          <cell r="AV10397" t="str">
            <v>sc</v>
          </cell>
        </row>
        <row r="10398">
          <cell r="AP10398">
            <v>24121702</v>
          </cell>
          <cell r="AQ10398">
            <v>50002886</v>
          </cell>
          <cell r="AR10398" t="str">
            <v>sd</v>
          </cell>
          <cell r="AS10398">
            <v>44099</v>
          </cell>
          <cell r="AT10398" t="str">
            <v>Calzada 2-4-6-POLIZA ESTABILIDAD Y CALIDAD ACTIVA</v>
          </cell>
          <cell r="AV10398" t="str">
            <v>sc</v>
          </cell>
        </row>
        <row r="10399">
          <cell r="AP10399">
            <v>24122484</v>
          </cell>
          <cell r="AQ10399">
            <v>50006732</v>
          </cell>
          <cell r="AR10399" t="str">
            <v>sd</v>
          </cell>
          <cell r="AS10399">
            <v>44099</v>
          </cell>
          <cell r="AT10399" t="str">
            <v>Calzada 4-6-POLIZA ESTABILIDAD Y CALIDAD ACTIVA</v>
          </cell>
          <cell r="AV10399" t="str">
            <v>sc</v>
          </cell>
        </row>
        <row r="10400">
          <cell r="AP10400">
            <v>91012388</v>
          </cell>
          <cell r="AQ10400">
            <v>50008270</v>
          </cell>
          <cell r="AR10400" t="str">
            <v>sd</v>
          </cell>
          <cell r="AS10400">
            <v>44250</v>
          </cell>
          <cell r="AT10400" t="str">
            <v>-POLIZA ESTABILIDAD ACTIVA</v>
          </cell>
          <cell r="AV10400" t="str">
            <v>sc</v>
          </cell>
        </row>
        <row r="10401">
          <cell r="AP10401">
            <v>364223</v>
          </cell>
          <cell r="AQ10401">
            <v>7005601</v>
          </cell>
          <cell r="AR10401" t="str">
            <v>sd</v>
          </cell>
          <cell r="AS10401">
            <v>42962</v>
          </cell>
          <cell r="AT10401" t="str">
            <v>Calzada2-POLIZA ESTABILIDAD ACTIVA</v>
          </cell>
          <cell r="AV10401" t="str">
            <v>sc</v>
          </cell>
        </row>
        <row r="10402">
          <cell r="AP10402">
            <v>293729</v>
          </cell>
          <cell r="AQ10402">
            <v>5001751</v>
          </cell>
          <cell r="AR10402" t="str">
            <v>sd</v>
          </cell>
          <cell r="AS10402">
            <v>42957</v>
          </cell>
          <cell r="AT10402" t="str">
            <v>Calzada4-POLIZA ESTABILIDAD ACTIVA</v>
          </cell>
          <cell r="AV10402" t="str">
            <v>sc</v>
          </cell>
        </row>
        <row r="10403">
          <cell r="AP10403">
            <v>293729</v>
          </cell>
          <cell r="AQ10403">
            <v>5001751</v>
          </cell>
          <cell r="AR10403" t="str">
            <v>sd</v>
          </cell>
          <cell r="AS10403">
            <v>43307</v>
          </cell>
          <cell r="AT10403" t="str">
            <v>Calzada2-POLIZA ESTABILIDAD ACTIVA</v>
          </cell>
          <cell r="AV10403" t="str">
            <v>sc</v>
          </cell>
        </row>
        <row r="10404">
          <cell r="AP10404">
            <v>91016472</v>
          </cell>
          <cell r="AQ10404">
            <v>18001947</v>
          </cell>
          <cell r="AR10404" t="str">
            <v>sd</v>
          </cell>
          <cell r="AS10404">
            <v>42999</v>
          </cell>
          <cell r="AT10404" t="str">
            <v>Anden1-11-3 Calzada10-4-6-8 Ciclo2 Sep5-7-9-POLIZA ESTABILIDAD ACTIVA</v>
          </cell>
          <cell r="AV10404" t="str">
            <v>sc</v>
          </cell>
        </row>
        <row r="10405">
          <cell r="AP10405">
            <v>24122499</v>
          </cell>
          <cell r="AQ10405">
            <v>50006735</v>
          </cell>
          <cell r="AR10405" t="str">
            <v>sd</v>
          </cell>
          <cell r="AS10405">
            <v>44099</v>
          </cell>
          <cell r="AT10405" t="str">
            <v>Calzada 2-4-6-POLIZA ESTABILIDAD Y CALIDAD ACTIVA</v>
          </cell>
          <cell r="AV10405" t="str">
            <v>sc</v>
          </cell>
        </row>
        <row r="10406">
          <cell r="AP10406">
            <v>903659</v>
          </cell>
          <cell r="AQ10406">
            <v>12000920</v>
          </cell>
          <cell r="AR10406" t="str">
            <v>sd</v>
          </cell>
          <cell r="AS10406">
            <v>44250</v>
          </cell>
          <cell r="AT10406" t="str">
            <v>-POLIZA ESTABILIDAD ACTIVA</v>
          </cell>
          <cell r="AV10406" t="str">
            <v>sc</v>
          </cell>
        </row>
        <row r="10407">
          <cell r="AP10407">
            <v>24122584</v>
          </cell>
          <cell r="AQ10407">
            <v>50006887</v>
          </cell>
          <cell r="AR10407" t="str">
            <v>sd</v>
          </cell>
          <cell r="AS10407">
            <v>44250</v>
          </cell>
          <cell r="AT10407" t="str">
            <v>-POLIZA ESTABILIDAD ACTIVA</v>
          </cell>
          <cell r="AV10407" t="str">
            <v>sc</v>
          </cell>
        </row>
        <row r="10408">
          <cell r="AP10408">
            <v>24122488</v>
          </cell>
          <cell r="AQ10408">
            <v>50006733</v>
          </cell>
          <cell r="AR10408" t="str">
            <v>sd</v>
          </cell>
          <cell r="AS10408">
            <v>44099</v>
          </cell>
          <cell r="AT10408" t="str">
            <v>Calzada 2-POLIZA ESTABILIDAD Y CALIDAD ACTIVA</v>
          </cell>
          <cell r="AV10408" t="str">
            <v>sc</v>
          </cell>
        </row>
        <row r="10409">
          <cell r="AP10409">
            <v>157897</v>
          </cell>
          <cell r="AQ10409">
            <v>10006862</v>
          </cell>
          <cell r="AR10409" t="str">
            <v>sd</v>
          </cell>
          <cell r="AS10409">
            <v>43142</v>
          </cell>
          <cell r="AT10409" t="str">
            <v>Calzada2-POLIZA ESTABILIDAD ACTIVA</v>
          </cell>
          <cell r="AV10409" t="str">
            <v>sc</v>
          </cell>
        </row>
        <row r="10410">
          <cell r="AP10410">
            <v>91018859</v>
          </cell>
          <cell r="AQ10410">
            <v>9004289</v>
          </cell>
          <cell r="AR10410" t="str">
            <v>sd</v>
          </cell>
          <cell r="AS10410">
            <v>42978</v>
          </cell>
          <cell r="AT10410" t="str">
            <v>Anden1-11 Calzada10-2-4-8 Ciclo6 Sep3-5-7-9-POLIZA ESTABILIDAD ACTIVA</v>
          </cell>
          <cell r="AV10410" t="str">
            <v>sc</v>
          </cell>
        </row>
        <row r="10411">
          <cell r="AP10411">
            <v>506186</v>
          </cell>
          <cell r="AQ10411">
            <v>1001394</v>
          </cell>
          <cell r="AR10411" t="str">
            <v>sd</v>
          </cell>
          <cell r="AS10411">
            <v>42946</v>
          </cell>
          <cell r="AT10411" t="str">
            <v>Calzada8-POLIZA ESTABILIDAD ACTIVA</v>
          </cell>
          <cell r="AV10411" t="str">
            <v>sc</v>
          </cell>
        </row>
        <row r="10412">
          <cell r="AP10412">
            <v>24119666</v>
          </cell>
          <cell r="AQ10412">
            <v>1003192</v>
          </cell>
          <cell r="AR10412" t="str">
            <v>sd</v>
          </cell>
          <cell r="AS10412">
            <v>44250</v>
          </cell>
          <cell r="AT10412" t="str">
            <v>-POLIZA ESTABILIDAD ACTIVA</v>
          </cell>
          <cell r="AV10412" t="str">
            <v>sc</v>
          </cell>
        </row>
        <row r="10413">
          <cell r="AP10413">
            <v>24119666</v>
          </cell>
          <cell r="AQ10413">
            <v>1003192</v>
          </cell>
          <cell r="AR10413" t="str">
            <v>sd</v>
          </cell>
          <cell r="AS10413">
            <v>42946</v>
          </cell>
          <cell r="AT10413" t="str">
            <v>Calzada12-POLIZA ESTABILIDAD ACTIVA</v>
          </cell>
          <cell r="AV10413" t="str">
            <v>sc</v>
          </cell>
        </row>
        <row r="10414">
          <cell r="AP10414">
            <v>523702</v>
          </cell>
          <cell r="AQ10414">
            <v>13002552</v>
          </cell>
          <cell r="AR10414" t="str">
            <v>sd</v>
          </cell>
          <cell r="AS10414">
            <v>43555</v>
          </cell>
          <cell r="AT10414" t="str">
            <v>Puente6-POLIZA ESTABILIDAD ACTIVA</v>
          </cell>
          <cell r="AV10414" t="str">
            <v>sc</v>
          </cell>
        </row>
        <row r="10415">
          <cell r="AP10415">
            <v>24120694</v>
          </cell>
          <cell r="AQ10415">
            <v>11012638</v>
          </cell>
          <cell r="AR10415" t="str">
            <v>sd</v>
          </cell>
          <cell r="AS10415">
            <v>44096</v>
          </cell>
          <cell r="AT10415" t="str">
            <v>Anden 1-9-POLIZA ESTABILIDAD ACTIVA</v>
          </cell>
          <cell r="AV10415" t="str">
            <v>sc</v>
          </cell>
        </row>
        <row r="10416">
          <cell r="AP10416">
            <v>515138</v>
          </cell>
          <cell r="AQ10416">
            <v>10000679</v>
          </cell>
          <cell r="AR10416" t="str">
            <v>sd</v>
          </cell>
          <cell r="AS10416">
            <v>44119</v>
          </cell>
          <cell r="AT10416" t="str">
            <v>Calzada 4-POLIZA ESTABILIDAD ACTIVA</v>
          </cell>
          <cell r="AV10416" t="str">
            <v>sc</v>
          </cell>
        </row>
        <row r="10417">
          <cell r="AP10417">
            <v>91015861</v>
          </cell>
          <cell r="AQ10417">
            <v>5005251</v>
          </cell>
          <cell r="AR10417" t="str">
            <v>sd</v>
          </cell>
          <cell r="AS10417">
            <v>42733</v>
          </cell>
          <cell r="AT10417" t="str">
            <v>Anden1-5 Calzada2-4 Sep3-POLIZA ESTABILIDAD ACTIVA</v>
          </cell>
          <cell r="AV10417" t="str">
            <v>sc</v>
          </cell>
        </row>
        <row r="10418">
          <cell r="AP10418">
            <v>91015546</v>
          </cell>
          <cell r="AQ10418">
            <v>5007710</v>
          </cell>
          <cell r="AR10418" t="str">
            <v>sd</v>
          </cell>
          <cell r="AS10418">
            <v>42733</v>
          </cell>
          <cell r="AT10418" t="str">
            <v>Anden1-5 Calzada2-4 Sep3-POLIZA ESTABILIDAD ACTIVA</v>
          </cell>
          <cell r="AV10418" t="str">
            <v>sc</v>
          </cell>
        </row>
        <row r="10419">
          <cell r="AP10419">
            <v>91018868</v>
          </cell>
          <cell r="AQ10419">
            <v>50006982</v>
          </cell>
          <cell r="AR10419" t="str">
            <v>sd</v>
          </cell>
          <cell r="AS10419">
            <v>42978</v>
          </cell>
          <cell r="AT10419" t="str">
            <v>Anden1-11 Calzada10-2-4-8 Ciclo6 Sep3-5-7-9-POLIZA ESTABILIDAD ACTIVA</v>
          </cell>
          <cell r="AV10419" t="str">
            <v>sc</v>
          </cell>
        </row>
        <row r="10420">
          <cell r="AP10420">
            <v>91018959</v>
          </cell>
          <cell r="AQ10420">
            <v>3002517</v>
          </cell>
          <cell r="AR10420" t="str">
            <v>sd</v>
          </cell>
          <cell r="AS10420">
            <v>43499</v>
          </cell>
          <cell r="AT10420" t="str">
            <v>-POLIZA ESTABILIDAD ACTIVA</v>
          </cell>
          <cell r="AV10420" t="str">
            <v>sc</v>
          </cell>
        </row>
        <row r="10421">
          <cell r="AP10421">
            <v>91018941</v>
          </cell>
          <cell r="AQ10421">
            <v>50006321</v>
          </cell>
          <cell r="AR10421" t="str">
            <v>sd</v>
          </cell>
          <cell r="AS10421">
            <v>43499</v>
          </cell>
          <cell r="AT10421" t="str">
            <v>-POLIZA ESTABILIDAD ACTIVA</v>
          </cell>
          <cell r="AV10421" t="str">
            <v>sc</v>
          </cell>
        </row>
        <row r="10422">
          <cell r="AP10422">
            <v>505382</v>
          </cell>
          <cell r="AQ10422">
            <v>2000347</v>
          </cell>
          <cell r="AR10422" t="str">
            <v>sd</v>
          </cell>
          <cell r="AS10422">
            <v>42946</v>
          </cell>
          <cell r="AT10422" t="str">
            <v>Calzada4-6-8 Puente14-POLIZA ESTABILIDAD ACTIVA</v>
          </cell>
          <cell r="AV10422" t="str">
            <v>sc</v>
          </cell>
        </row>
        <row r="10423">
          <cell r="AP10423">
            <v>91013364</v>
          </cell>
          <cell r="AQ10423">
            <v>14000898</v>
          </cell>
          <cell r="AR10423" t="str">
            <v>sd</v>
          </cell>
          <cell r="AS10423">
            <v>44172</v>
          </cell>
          <cell r="AT10423" t="str">
            <v>Calzada 4-6 Separador 5-POLIZA ESTABILIDAD ACTIVA</v>
          </cell>
          <cell r="AV10423" t="str">
            <v>sc</v>
          </cell>
        </row>
        <row r="10424">
          <cell r="AP10424">
            <v>515548</v>
          </cell>
          <cell r="AQ10424">
            <v>10000374</v>
          </cell>
          <cell r="AR10424" t="str">
            <v>sd</v>
          </cell>
          <cell r="AS10424">
            <v>44119</v>
          </cell>
          <cell r="AT10424" t="str">
            <v>Calzada 4-6-POLIZA ESTABILIDAD ACTIVA</v>
          </cell>
          <cell r="AV10424" t="str">
            <v>sc</v>
          </cell>
        </row>
        <row r="10425">
          <cell r="AP10425">
            <v>515548</v>
          </cell>
          <cell r="AQ10425">
            <v>10000374</v>
          </cell>
          <cell r="AR10425" t="str">
            <v>sd</v>
          </cell>
          <cell r="AS10425">
            <v>42886</v>
          </cell>
          <cell r="AT10425" t="str">
            <v>Calzada2-POLIZA ESTABILIDAD* ACTIVA</v>
          </cell>
          <cell r="AV10425" t="str">
            <v>sc</v>
          </cell>
        </row>
        <row r="10426">
          <cell r="AP10426">
            <v>91015841</v>
          </cell>
          <cell r="AQ10426">
            <v>5007707</v>
          </cell>
          <cell r="AR10426" t="str">
            <v>sd</v>
          </cell>
          <cell r="AS10426">
            <v>42733</v>
          </cell>
          <cell r="AT10426" t="str">
            <v>Anden1-5 Calzada2-4 Sep3-POLIZA ESTABILIDAD ACTIVA</v>
          </cell>
          <cell r="AV10426" t="str">
            <v>sc</v>
          </cell>
        </row>
        <row r="10427">
          <cell r="AP10427">
            <v>24121800</v>
          </cell>
          <cell r="AQ10427">
            <v>50005482</v>
          </cell>
          <cell r="AR10427" t="str">
            <v>sd</v>
          </cell>
          <cell r="AS10427">
            <v>44096</v>
          </cell>
          <cell r="AT10427" t="str">
            <v>Anden 1-POLIZA ESTABILIDAD ACTIVA</v>
          </cell>
          <cell r="AV10427" t="str">
            <v>sc</v>
          </cell>
        </row>
        <row r="10428">
          <cell r="AP10428">
            <v>159183</v>
          </cell>
          <cell r="AQ10428">
            <v>10006699</v>
          </cell>
          <cell r="AR10428" t="str">
            <v>sd</v>
          </cell>
          <cell r="AS10428">
            <v>44119</v>
          </cell>
          <cell r="AT10428" t="str">
            <v>Calzada 2-POLIZA ESTABILIDAD ACTIVA</v>
          </cell>
          <cell r="AV10428" t="str">
            <v>sc</v>
          </cell>
        </row>
        <row r="10429">
          <cell r="AP10429">
            <v>24121369</v>
          </cell>
          <cell r="AQ10429">
            <v>16001513</v>
          </cell>
          <cell r="AR10429" t="str">
            <v>sd</v>
          </cell>
          <cell r="AS10429">
            <v>44096</v>
          </cell>
          <cell r="AT10429" t="str">
            <v>Separador 9-POLIZA ESTABILIDAD ACTIVA</v>
          </cell>
          <cell r="AV10429" t="str">
            <v>sc</v>
          </cell>
        </row>
        <row r="10430">
          <cell r="AP10430">
            <v>24123161</v>
          </cell>
          <cell r="AQ10430">
            <v>50007305</v>
          </cell>
          <cell r="AR10430" t="str">
            <v>sd</v>
          </cell>
          <cell r="AS10430">
            <v>44250</v>
          </cell>
          <cell r="AT10430" t="str">
            <v>-POLIZA ESTABILIDAD ACTIVA</v>
          </cell>
          <cell r="AV10430" t="str">
            <v>sc</v>
          </cell>
        </row>
        <row r="10431">
          <cell r="AP10431">
            <v>91010756</v>
          </cell>
          <cell r="AQ10431">
            <v>1005612</v>
          </cell>
          <cell r="AR10431" t="str">
            <v>sd</v>
          </cell>
          <cell r="AS10431">
            <v>43566</v>
          </cell>
          <cell r="AT10431" t="str">
            <v>Anden 1-3 Calzada 2-POLIZA ESTABILIDAD ACTIVA</v>
          </cell>
          <cell r="AV10431" t="str">
            <v>sc</v>
          </cell>
        </row>
        <row r="10432">
          <cell r="AP10432">
            <v>24122588</v>
          </cell>
          <cell r="AQ10432">
            <v>50006888</v>
          </cell>
          <cell r="AR10432" t="str">
            <v>sd</v>
          </cell>
          <cell r="AS10432">
            <v>44250</v>
          </cell>
          <cell r="AT10432" t="str">
            <v>-POLIZA ESTABILIDAD ACTIVA</v>
          </cell>
          <cell r="AV10432" t="str">
            <v>sc</v>
          </cell>
        </row>
        <row r="10433">
          <cell r="AP10433">
            <v>903869</v>
          </cell>
          <cell r="AQ10433">
            <v>12002556</v>
          </cell>
          <cell r="AR10433" t="str">
            <v>sd</v>
          </cell>
          <cell r="AS10433">
            <v>44250</v>
          </cell>
          <cell r="AT10433" t="str">
            <v>-POLIZA ESTABILIDAD ACTIVA</v>
          </cell>
          <cell r="AV10433" t="str">
            <v>sc</v>
          </cell>
        </row>
        <row r="10434">
          <cell r="AP10434">
            <v>903869</v>
          </cell>
          <cell r="AQ10434">
            <v>12002556</v>
          </cell>
          <cell r="AR10434" t="str">
            <v>sd</v>
          </cell>
          <cell r="AS10434">
            <v>44250</v>
          </cell>
          <cell r="AT10434" t="str">
            <v>-POLIZA ESTABILIDAD ACTIVA</v>
          </cell>
          <cell r="AV10434" t="str">
            <v>sc</v>
          </cell>
        </row>
        <row r="10435">
          <cell r="AP10435">
            <v>24120850</v>
          </cell>
          <cell r="AQ10435">
            <v>13000519</v>
          </cell>
          <cell r="AR10435" t="str">
            <v>sd</v>
          </cell>
          <cell r="AS10435">
            <v>44250</v>
          </cell>
          <cell r="AT10435" t="str">
            <v>-POLIZA ESTABILIDAD ACTIVA</v>
          </cell>
          <cell r="AV10435" t="str">
            <v>sc</v>
          </cell>
        </row>
        <row r="10436">
          <cell r="AP10436">
            <v>91015830</v>
          </cell>
          <cell r="AQ10436">
            <v>5007150</v>
          </cell>
          <cell r="AR10436" t="str">
            <v>sd</v>
          </cell>
          <cell r="AS10436">
            <v>42733</v>
          </cell>
          <cell r="AT10436" t="str">
            <v>Anden1-5 Calzada2-4 Sep3-POLIZA ESTABILIDAD ACTIVA</v>
          </cell>
          <cell r="AV10436" t="str">
            <v>sc</v>
          </cell>
        </row>
        <row r="10437">
          <cell r="AP10437">
            <v>24120582</v>
          </cell>
          <cell r="AQ10437">
            <v>11011561</v>
          </cell>
          <cell r="AR10437" t="str">
            <v>sd</v>
          </cell>
          <cell r="AS10437">
            <v>43100</v>
          </cell>
          <cell r="AT10437" t="str">
            <v>Calzada2-POLIZA ESTABILIDAD ACTIVA</v>
          </cell>
          <cell r="AV10437" t="str">
            <v>sc</v>
          </cell>
        </row>
        <row r="10438">
          <cell r="AP10438">
            <v>512205</v>
          </cell>
          <cell r="AQ10438">
            <v>3001099</v>
          </cell>
          <cell r="AR10438" t="str">
            <v>sd</v>
          </cell>
          <cell r="AS10438">
            <v>42999</v>
          </cell>
          <cell r="AT10438" t="str">
            <v>Anden1-11-9 Calzada2-4-6-8 Ciclo10 Sep3-5-7-POLIZA ESTABILIDAD ACTIVA</v>
          </cell>
          <cell r="AV10438" t="str">
            <v>sc</v>
          </cell>
        </row>
        <row r="10439">
          <cell r="AP10439">
            <v>903808</v>
          </cell>
          <cell r="AQ10439">
            <v>12002223</v>
          </cell>
          <cell r="AR10439" t="str">
            <v>sd</v>
          </cell>
          <cell r="AS10439">
            <v>44250</v>
          </cell>
          <cell r="AT10439" t="str">
            <v>-POLIZA ESTABILIDAD ACTIVA</v>
          </cell>
          <cell r="AV10439" t="str">
            <v>sc</v>
          </cell>
        </row>
        <row r="10440">
          <cell r="AP10440">
            <v>519219</v>
          </cell>
          <cell r="AQ10440">
            <v>13000011</v>
          </cell>
          <cell r="AR10440" t="str">
            <v>sd</v>
          </cell>
          <cell r="AS10440">
            <v>43845</v>
          </cell>
          <cell r="AT10440" t="str">
            <v>Anden 7-POLIZA ESTABILIDAD ACTIVA</v>
          </cell>
          <cell r="AV10440" t="str">
            <v>sc</v>
          </cell>
        </row>
        <row r="10441">
          <cell r="AP10441">
            <v>24121758</v>
          </cell>
          <cell r="AQ10441">
            <v>50004774</v>
          </cell>
          <cell r="AR10441" t="str">
            <v>sd</v>
          </cell>
          <cell r="AS10441">
            <v>42962</v>
          </cell>
          <cell r="AT10441" t="str">
            <v>Calzada4-6-POLIZA ESTABILIDAD ACTIVA</v>
          </cell>
          <cell r="AV10441" t="str">
            <v>sc</v>
          </cell>
        </row>
        <row r="10442">
          <cell r="AP10442">
            <v>24121758</v>
          </cell>
          <cell r="AQ10442">
            <v>50004774</v>
          </cell>
          <cell r="AR10442" t="str">
            <v>sd</v>
          </cell>
          <cell r="AS10442">
            <v>44096</v>
          </cell>
          <cell r="AT10442" t="str">
            <v>Anden 1-POLIZA ESTABILIDAD ACTIVA</v>
          </cell>
          <cell r="AV10442" t="str">
            <v>sc</v>
          </cell>
        </row>
        <row r="10443">
          <cell r="AP10443">
            <v>322163</v>
          </cell>
          <cell r="AQ10443">
            <v>6000744</v>
          </cell>
          <cell r="AR10443" t="str">
            <v>sd</v>
          </cell>
          <cell r="AS10443">
            <v>42957</v>
          </cell>
          <cell r="AT10443" t="str">
            <v>Calzada2-POLIZA ESTABILIDAD ACTIVA</v>
          </cell>
          <cell r="AV10443" t="str">
            <v>POLIZA ESTABILIDAD activa IDU 072/08  9/8/2017</v>
          </cell>
        </row>
        <row r="10444">
          <cell r="AP10444">
            <v>515209</v>
          </cell>
          <cell r="AQ10444">
            <v>8012263</v>
          </cell>
          <cell r="AR10444" t="str">
            <v>sd</v>
          </cell>
          <cell r="AS10444">
            <v>44099</v>
          </cell>
          <cell r="AT10444" t="str">
            <v>Calzada 2-4-6-POLIZA ESTABILIDAD Y CALIDAD ACTIVA</v>
          </cell>
          <cell r="AV10444" t="str">
            <v>sc</v>
          </cell>
        </row>
        <row r="10445">
          <cell r="AP10445">
            <v>24119966</v>
          </cell>
          <cell r="AQ10445">
            <v>8003840</v>
          </cell>
          <cell r="AR10445" t="str">
            <v>sd</v>
          </cell>
          <cell r="AS10445">
            <v>44099</v>
          </cell>
          <cell r="AT10445" t="str">
            <v>Calzada 4-POLIZA ESTABILIDAD Y CALIDAD ACTIVA</v>
          </cell>
          <cell r="AV10445" t="str">
            <v>sc</v>
          </cell>
        </row>
        <row r="10446">
          <cell r="AP10446">
            <v>143902</v>
          </cell>
          <cell r="AQ10446">
            <v>3000414</v>
          </cell>
          <cell r="AR10446" t="str">
            <v>sd</v>
          </cell>
          <cell r="AS10446">
            <v>43499</v>
          </cell>
          <cell r="AT10446" t="str">
            <v>-POLIZA ESTABILIDAD ACTIVA</v>
          </cell>
          <cell r="AV10446" t="str">
            <v>sc</v>
          </cell>
        </row>
        <row r="10447">
          <cell r="AP10447">
            <v>902987</v>
          </cell>
          <cell r="AQ10447">
            <v>13000461</v>
          </cell>
          <cell r="AR10447" t="str">
            <v>sd</v>
          </cell>
          <cell r="AS10447">
            <v>44250</v>
          </cell>
          <cell r="AT10447" t="str">
            <v>-POLIZA ESTABILIDAD ACTIVA</v>
          </cell>
          <cell r="AV10447" t="str">
            <v>sc</v>
          </cell>
        </row>
        <row r="10448">
          <cell r="AP10448">
            <v>24121086</v>
          </cell>
          <cell r="AQ10448">
            <v>14000541</v>
          </cell>
          <cell r="AR10448" t="str">
            <v>sd</v>
          </cell>
          <cell r="AS10448">
            <v>44099</v>
          </cell>
          <cell r="AT10448" t="str">
            <v>Calzada 4-6-8-10-POLIZA ESTABILIDAD Y CALIDAD ACTIVA</v>
          </cell>
          <cell r="AV10448" t="str">
            <v>sc</v>
          </cell>
        </row>
        <row r="10449">
          <cell r="AP10449">
            <v>505931</v>
          </cell>
          <cell r="AQ10449">
            <v>1002163</v>
          </cell>
          <cell r="AR10449" t="str">
            <v>sd</v>
          </cell>
          <cell r="AS10449">
            <v>44250</v>
          </cell>
          <cell r="AT10449" t="str">
            <v>-POLIZA ESTABILIDAD ACTIVA</v>
          </cell>
          <cell r="AV10449" t="str">
            <v>sc</v>
          </cell>
        </row>
        <row r="10450">
          <cell r="AP10450">
            <v>511169</v>
          </cell>
          <cell r="AQ10450">
            <v>14000858</v>
          </cell>
          <cell r="AR10450" t="str">
            <v>sd</v>
          </cell>
          <cell r="AS10450">
            <v>44172</v>
          </cell>
          <cell r="AT10450" t="str">
            <v>Calzada 4-6 Separador 5-POLIZA ESTABILIDAD ACTIVA</v>
          </cell>
          <cell r="AV10450" t="str">
            <v>sc</v>
          </cell>
        </row>
        <row r="10451">
          <cell r="AP10451">
            <v>91014408</v>
          </cell>
          <cell r="AQ10451">
            <v>50007088</v>
          </cell>
          <cell r="AR10451" t="str">
            <v>sd</v>
          </cell>
          <cell r="AS10451">
            <v>44096</v>
          </cell>
          <cell r="AT10451" t="str">
            <v>Anden 5-POLIZA ESTABILIDAD ACTIVA</v>
          </cell>
          <cell r="AV10451" t="str">
            <v>sc</v>
          </cell>
        </row>
        <row r="10452">
          <cell r="AP10452">
            <v>91024400</v>
          </cell>
          <cell r="AQ10452">
            <v>3002662</v>
          </cell>
          <cell r="AR10452" t="str">
            <v>sd</v>
          </cell>
          <cell r="AS10452">
            <v>43499</v>
          </cell>
          <cell r="AT10452" t="str">
            <v>-POLIZA ESTABILIDAD ACTIVA</v>
          </cell>
          <cell r="AV10452" t="str">
            <v>sc</v>
          </cell>
        </row>
        <row r="10453">
          <cell r="AP10453">
            <v>24122550</v>
          </cell>
          <cell r="AQ10453">
            <v>50006880</v>
          </cell>
          <cell r="AR10453" t="str">
            <v>sd</v>
          </cell>
          <cell r="AS10453">
            <v>44250</v>
          </cell>
          <cell r="AT10453" t="str">
            <v>-POLIZA ESTABILIDAD ACTIVA</v>
          </cell>
          <cell r="AV10453" t="str">
            <v>sc</v>
          </cell>
        </row>
        <row r="10454">
          <cell r="AP10454">
            <v>24122573</v>
          </cell>
          <cell r="AQ10454">
            <v>50006885</v>
          </cell>
          <cell r="AR10454" t="str">
            <v>sd</v>
          </cell>
          <cell r="AS10454">
            <v>44250</v>
          </cell>
          <cell r="AT10454" t="str">
            <v>-POLIZA ESTABILIDAD ACTIVA</v>
          </cell>
          <cell r="AV10454" t="str">
            <v>sc</v>
          </cell>
        </row>
        <row r="10455">
          <cell r="AP10455">
            <v>359457</v>
          </cell>
          <cell r="AQ10455">
            <v>7003640</v>
          </cell>
          <cell r="AR10455" t="str">
            <v>sd</v>
          </cell>
          <cell r="AS10455">
            <v>44096</v>
          </cell>
          <cell r="AT10455" t="str">
            <v>Anden 3-POLIZA ESTABILIDAD ACTIVA</v>
          </cell>
          <cell r="AV10455" t="str">
            <v>sc</v>
          </cell>
        </row>
        <row r="10456">
          <cell r="AP10456">
            <v>24122494</v>
          </cell>
          <cell r="AQ10456">
            <v>50006734</v>
          </cell>
          <cell r="AR10456" t="str">
            <v>sd</v>
          </cell>
          <cell r="AS10456">
            <v>44099</v>
          </cell>
          <cell r="AT10456" t="str">
            <v>Calzada 2-4-6-POLIZA ESTABILIDAD Y CALIDAD ACTIVA</v>
          </cell>
          <cell r="AV10456" t="str">
            <v>sc</v>
          </cell>
        </row>
        <row r="10457">
          <cell r="AP10457">
            <v>516628</v>
          </cell>
          <cell r="AQ10457">
            <v>3000586</v>
          </cell>
          <cell r="AR10457" t="str">
            <v>sd</v>
          </cell>
          <cell r="AS10457">
            <v>43629</v>
          </cell>
          <cell r="AT10457" t="str">
            <v>Muro 6-POLIZA ESTABILIDAD ACTIVA</v>
          </cell>
          <cell r="AV10457" t="str">
            <v>sc</v>
          </cell>
        </row>
        <row r="10458">
          <cell r="AP10458">
            <v>91011748</v>
          </cell>
          <cell r="AQ10458">
            <v>15001497</v>
          </cell>
          <cell r="AR10458" t="str">
            <v>sd</v>
          </cell>
          <cell r="AS10458">
            <v>42999</v>
          </cell>
          <cell r="AT10458" t="str">
            <v>Anden1-11-3 Calzada10-4-6-8 Ciclo2 Sep5-7-9-POLIZA ESTABILIDAD ACTIVA</v>
          </cell>
          <cell r="AV10458" t="str">
            <v>sc</v>
          </cell>
        </row>
        <row r="10459">
          <cell r="AP10459">
            <v>24120980</v>
          </cell>
          <cell r="AQ10459">
            <v>14000168</v>
          </cell>
          <cell r="AR10459" t="str">
            <v>sd</v>
          </cell>
          <cell r="AS10459">
            <v>44250</v>
          </cell>
          <cell r="AT10459" t="str">
            <v>-POLIZA ESTABILIDAD ACTIVA</v>
          </cell>
          <cell r="AV10459" t="str">
            <v>sc</v>
          </cell>
        </row>
        <row r="10460">
          <cell r="AP10460">
            <v>24121180</v>
          </cell>
          <cell r="AQ10460">
            <v>14001706</v>
          </cell>
          <cell r="AR10460" t="str">
            <v>sd</v>
          </cell>
          <cell r="AS10460">
            <v>44053</v>
          </cell>
          <cell r="AT10460" t="str">
            <v>Puente 12-POLIZA ESTABILIDAD ACTIVA</v>
          </cell>
          <cell r="AV10460" t="str">
            <v>sc</v>
          </cell>
        </row>
        <row r="10461">
          <cell r="AP10461">
            <v>24121180</v>
          </cell>
          <cell r="AQ10461">
            <v>14001706</v>
          </cell>
          <cell r="AR10461" t="str">
            <v>sd</v>
          </cell>
          <cell r="AS10461">
            <v>44018</v>
          </cell>
          <cell r="AT10461" t="str">
            <v>Puente 12-POLIZA ESTABILIDAD ACTIVA</v>
          </cell>
          <cell r="AV10461" t="str">
            <v>sc</v>
          </cell>
        </row>
        <row r="10462">
          <cell r="AP10462">
            <v>24121180</v>
          </cell>
          <cell r="AQ10462">
            <v>14001706</v>
          </cell>
          <cell r="AR10462" t="str">
            <v>sd</v>
          </cell>
          <cell r="AS10462">
            <v>44250</v>
          </cell>
          <cell r="AT10462" t="str">
            <v>-POLIZA ESTABILIDAD ACTIVA</v>
          </cell>
          <cell r="AV10462" t="str">
            <v>sc</v>
          </cell>
        </row>
        <row r="10463">
          <cell r="AP10463">
            <v>355549</v>
          </cell>
          <cell r="AQ10463">
            <v>7002116</v>
          </cell>
          <cell r="AR10463" t="str">
            <v>sd</v>
          </cell>
          <cell r="AS10463">
            <v>44466</v>
          </cell>
          <cell r="AT10463" t="str">
            <v>-POLIZA ESTABILIDAD ACTIVA</v>
          </cell>
          <cell r="AV10463" t="str">
            <v>sc</v>
          </cell>
        </row>
        <row r="10464">
          <cell r="AP10464">
            <v>606060</v>
          </cell>
          <cell r="AQ10464">
            <v>18002281</v>
          </cell>
          <cell r="AR10464" t="str">
            <v>sd</v>
          </cell>
          <cell r="AS10464">
            <v>43065</v>
          </cell>
          <cell r="AT10464" t="str">
            <v>Calzada6-POLIZA ESTABILIDAD ACTIVA</v>
          </cell>
          <cell r="AV10464" t="str">
            <v>sc</v>
          </cell>
        </row>
        <row r="10465">
          <cell r="AP10465">
            <v>91016469</v>
          </cell>
          <cell r="AQ10465">
            <v>18002415</v>
          </cell>
          <cell r="AR10465" t="str">
            <v>sd</v>
          </cell>
          <cell r="AS10465">
            <v>42999</v>
          </cell>
          <cell r="AT10465" t="str">
            <v>Anden1-11-3 Calzada10-4-6-8 Ciclo2 Sep5-7-9-POLIZA ESTABILIDAD ACTIVA</v>
          </cell>
          <cell r="AV10465" t="str">
            <v>sc</v>
          </cell>
        </row>
        <row r="10466">
          <cell r="AP10466">
            <v>91016476</v>
          </cell>
          <cell r="AQ10466">
            <v>18001898</v>
          </cell>
          <cell r="AR10466" t="str">
            <v>sd</v>
          </cell>
          <cell r="AS10466">
            <v>42999</v>
          </cell>
          <cell r="AT10466" t="str">
            <v>Anden1-11-3 Calzada10-4-6-8 Ciclo2 Sep5-7-9-POLIZA ESTABILIDAD ACTIVA</v>
          </cell>
          <cell r="AV10466" t="str">
            <v>sc</v>
          </cell>
        </row>
        <row r="10467">
          <cell r="AP10467">
            <v>91018875</v>
          </cell>
          <cell r="AQ10467">
            <v>9001904</v>
          </cell>
          <cell r="AR10467" t="str">
            <v>sd</v>
          </cell>
          <cell r="AS10467">
            <v>42978</v>
          </cell>
          <cell r="AT10467" t="str">
            <v>Anden1-11 Calzada10-2-4-8 Ciclo6 Sep3-5-7-9-POLIZA ESTABILIDAD ACTIVA</v>
          </cell>
          <cell r="AV10467" t="str">
            <v>sc</v>
          </cell>
        </row>
        <row r="10468">
          <cell r="AP10468">
            <v>525746</v>
          </cell>
          <cell r="AQ10468">
            <v>1004946</v>
          </cell>
          <cell r="AR10468" t="str">
            <v>sd</v>
          </cell>
          <cell r="AS10468">
            <v>44250</v>
          </cell>
          <cell r="AT10468" t="str">
            <v>-POLIZA ESTABILIDAD ACTIVA</v>
          </cell>
          <cell r="AV10468" t="str">
            <v>sc</v>
          </cell>
        </row>
        <row r="10469">
          <cell r="AP10469">
            <v>515251</v>
          </cell>
          <cell r="AQ10469">
            <v>8004108</v>
          </cell>
          <cell r="AR10469" t="str">
            <v>sd</v>
          </cell>
          <cell r="AS10469">
            <v>44099</v>
          </cell>
          <cell r="AT10469" t="str">
            <v>Calzada 2-4-6-POLIZA ESTABILIDAD Y CALIDAD ACTIVA</v>
          </cell>
          <cell r="AV10469" t="str">
            <v>sc</v>
          </cell>
        </row>
        <row r="10470">
          <cell r="AP10470">
            <v>91015538</v>
          </cell>
          <cell r="AQ10470">
            <v>5007241</v>
          </cell>
          <cell r="AR10470" t="str">
            <v>sd</v>
          </cell>
          <cell r="AS10470">
            <v>42733</v>
          </cell>
          <cell r="AT10470" t="str">
            <v>Anden1-5 Calzada2-4 Sep3-POLIZA ESTABILIDAD ACTIVA</v>
          </cell>
          <cell r="AV10470" t="str">
            <v>sc</v>
          </cell>
        </row>
        <row r="10471">
          <cell r="AP10471">
            <v>296359</v>
          </cell>
          <cell r="AQ10471">
            <v>5002951</v>
          </cell>
          <cell r="AR10471" t="str">
            <v>sd</v>
          </cell>
          <cell r="AS10471">
            <v>43307</v>
          </cell>
          <cell r="AT10471" t="str">
            <v>Calzada2-4-POLIZA ESTABILIDAD ACTIVA</v>
          </cell>
          <cell r="AV10471" t="str">
            <v>sc</v>
          </cell>
        </row>
        <row r="10472">
          <cell r="AP10472">
            <v>91016470</v>
          </cell>
          <cell r="AQ10472">
            <v>18002672</v>
          </cell>
          <cell r="AR10472" t="str">
            <v>sd</v>
          </cell>
          <cell r="AS10472">
            <v>42999</v>
          </cell>
          <cell r="AT10472" t="str">
            <v>Anden1-11-3 Calzada10-4-6-8 Ciclo2 Sep5-7-9-POLIZA ESTABILIDAD ACTIVA</v>
          </cell>
          <cell r="AV10472" t="str">
            <v>sc</v>
          </cell>
        </row>
        <row r="10473">
          <cell r="AP10473">
            <v>91020706</v>
          </cell>
          <cell r="AQ10473">
            <v>11007736</v>
          </cell>
          <cell r="AR10473" t="str">
            <v>sd</v>
          </cell>
          <cell r="AS10473">
            <v>44096</v>
          </cell>
          <cell r="AT10473" t="str">
            <v>Anden 1-9-POLIZA ESTABILIDAD ACTIVA</v>
          </cell>
          <cell r="AV10473" t="str">
            <v>sc</v>
          </cell>
        </row>
        <row r="10474">
          <cell r="AP10474">
            <v>24123177</v>
          </cell>
          <cell r="AQ10474">
            <v>50007320</v>
          </cell>
          <cell r="AR10474" t="str">
            <v>sd</v>
          </cell>
          <cell r="AS10474">
            <v>44250</v>
          </cell>
          <cell r="AT10474" t="str">
            <v>-POLIZA ESTABILIDAD ACTIVA</v>
          </cell>
          <cell r="AV10474" t="str">
            <v>sc</v>
          </cell>
        </row>
        <row r="10475">
          <cell r="AP10475">
            <v>505378</v>
          </cell>
          <cell r="AQ10475">
            <v>2000347</v>
          </cell>
          <cell r="AR10475" t="str">
            <v>sd</v>
          </cell>
          <cell r="AS10475">
            <v>42946</v>
          </cell>
          <cell r="AT10475" t="str">
            <v>Calzada4-6-8 Puente14-POLIZA ESTABILIDAD ACTIVA</v>
          </cell>
          <cell r="AV10475" t="str">
            <v>sc</v>
          </cell>
        </row>
        <row r="10476">
          <cell r="AP10476">
            <v>512525</v>
          </cell>
          <cell r="AQ10476">
            <v>15001484</v>
          </cell>
          <cell r="AR10476" t="str">
            <v>sd</v>
          </cell>
          <cell r="AS10476">
            <v>44181</v>
          </cell>
          <cell r="AT10476" t="str">
            <v>-POLIZA ESTABILIDAD ACTIVA</v>
          </cell>
          <cell r="AV10476" t="str">
            <v>sc</v>
          </cell>
        </row>
        <row r="10477">
          <cell r="AP10477">
            <v>473513</v>
          </cell>
          <cell r="AQ10477">
            <v>13002478</v>
          </cell>
          <cell r="AR10477" t="str">
            <v>sd</v>
          </cell>
          <cell r="AS10477">
            <v>43163</v>
          </cell>
          <cell r="AT10477" t="str">
            <v>Calzada2-POLIZA ESTABILIDAD ACTIVA</v>
          </cell>
          <cell r="AV10477" t="str">
            <v>sc</v>
          </cell>
        </row>
        <row r="10478">
          <cell r="AP10478">
            <v>91013998</v>
          </cell>
          <cell r="AQ10478">
            <v>11001649</v>
          </cell>
          <cell r="AR10478" t="str">
            <v>sd</v>
          </cell>
          <cell r="AS10478">
            <v>44096</v>
          </cell>
          <cell r="AT10478" t="str">
            <v>Anden 1-7-POLIZA ESTABILIDAD ACTIVA</v>
          </cell>
          <cell r="AV10478" t="str">
            <v>sc</v>
          </cell>
        </row>
        <row r="10479">
          <cell r="AP10479">
            <v>24123533</v>
          </cell>
          <cell r="AQ10479">
            <v>50008526</v>
          </cell>
          <cell r="AR10479" t="str">
            <v>sd</v>
          </cell>
          <cell r="AS10479">
            <v>43555</v>
          </cell>
          <cell r="AT10479" t="str">
            <v>Puente1-POLIZA ESTABILIDAD ACTIVA</v>
          </cell>
          <cell r="AV10479" t="str">
            <v>sc</v>
          </cell>
        </row>
        <row r="10480">
          <cell r="AP10480">
            <v>24121667</v>
          </cell>
          <cell r="AQ10480">
            <v>50001543</v>
          </cell>
          <cell r="AR10480" t="str">
            <v>sd</v>
          </cell>
          <cell r="AS10480">
            <v>44187</v>
          </cell>
          <cell r="AT10480" t="str">
            <v>Puente 12-POLIZA ESTABILIDAD ACTIVA</v>
          </cell>
          <cell r="AV10480" t="str">
            <v>sc</v>
          </cell>
        </row>
        <row r="10481">
          <cell r="AP10481">
            <v>24121667</v>
          </cell>
          <cell r="AQ10481">
            <v>50001543</v>
          </cell>
          <cell r="AR10481" t="str">
            <v>sd</v>
          </cell>
          <cell r="AS10481">
            <v>44018</v>
          </cell>
          <cell r="AT10481" t="str">
            <v>Puente 12-POLIZA ESTABILIDAD ACTIVA</v>
          </cell>
          <cell r="AV10481" t="str">
            <v>sc</v>
          </cell>
        </row>
        <row r="10482">
          <cell r="AP10482">
            <v>91018909</v>
          </cell>
          <cell r="AQ10482">
            <v>9000894</v>
          </cell>
          <cell r="AR10482" t="str">
            <v>sd</v>
          </cell>
          <cell r="AS10482">
            <v>42978</v>
          </cell>
          <cell r="AT10482" t="str">
            <v>Anden1-11 Calzada10-2-4-8 Ciclo6 Sep3-5-7-9-POLIZA ESTABILIDAD ACTIVA</v>
          </cell>
          <cell r="AV10482" t="str">
            <v>sc</v>
          </cell>
        </row>
        <row r="10483">
          <cell r="AP10483">
            <v>512181</v>
          </cell>
          <cell r="AQ10483">
            <v>3000914</v>
          </cell>
          <cell r="AR10483" t="str">
            <v>sd</v>
          </cell>
          <cell r="AS10483">
            <v>42999</v>
          </cell>
          <cell r="AT10483" t="str">
            <v>Anden1-11-9 Calzada2-4-6-8 Ciclo10 Sep3-5-7-POLIZA ESTABILIDAD ACTIVA</v>
          </cell>
          <cell r="AV10483" t="str">
            <v>sc</v>
          </cell>
        </row>
        <row r="10484">
          <cell r="AP10484">
            <v>24123750</v>
          </cell>
          <cell r="AQ10484">
            <v>3000838</v>
          </cell>
          <cell r="AR10484" t="str">
            <v>sd</v>
          </cell>
          <cell r="AS10484">
            <v>42999</v>
          </cell>
          <cell r="AT10484" t="str">
            <v>Anden1-11-9 Calzada2-4-6-8 Ciclo10 Sep3-5-7-POLIZA ESTABILIDAD ACTIVA</v>
          </cell>
          <cell r="AV10484" t="str">
            <v>sc</v>
          </cell>
        </row>
        <row r="10485">
          <cell r="AP10485">
            <v>525586</v>
          </cell>
          <cell r="AQ10485">
            <v>2000112</v>
          </cell>
          <cell r="AR10485" t="str">
            <v>sd</v>
          </cell>
          <cell r="AS10485">
            <v>43450</v>
          </cell>
          <cell r="AT10485" t="str">
            <v>Puente16-POLIZA ESTABILIDAD ACTIVA</v>
          </cell>
          <cell r="AV10485" t="str">
            <v>sc</v>
          </cell>
        </row>
        <row r="10486">
          <cell r="AP10486">
            <v>525586</v>
          </cell>
          <cell r="AQ10486">
            <v>2000112</v>
          </cell>
          <cell r="AR10486" t="str">
            <v>sd</v>
          </cell>
          <cell r="AS10486">
            <v>42946</v>
          </cell>
          <cell r="AT10486" t="str">
            <v>Calzada4-8-POLIZA ESTABILIDAD ACTIVA</v>
          </cell>
          <cell r="AV10486" t="str">
            <v>sc</v>
          </cell>
        </row>
        <row r="10487">
          <cell r="AP10487">
            <v>525586</v>
          </cell>
          <cell r="AQ10487">
            <v>2000112</v>
          </cell>
          <cell r="AR10487" t="str">
            <v>sd</v>
          </cell>
          <cell r="AS10487">
            <v>44250</v>
          </cell>
          <cell r="AT10487" t="str">
            <v>-POLIZA ESTABILIDAD ACTIVA</v>
          </cell>
          <cell r="AV10487" t="str">
            <v>sc</v>
          </cell>
        </row>
        <row r="10488">
          <cell r="AP10488">
            <v>24120854</v>
          </cell>
          <cell r="AQ10488">
            <v>13000519</v>
          </cell>
          <cell r="AR10488" t="str">
            <v>sd</v>
          </cell>
          <cell r="AS10488">
            <v>44250</v>
          </cell>
          <cell r="AT10488" t="str">
            <v>-POLIZA ESTABILIDAD ACTIVA</v>
          </cell>
          <cell r="AV10488" t="str">
            <v>sc</v>
          </cell>
        </row>
        <row r="10489">
          <cell r="AP10489">
            <v>601247</v>
          </cell>
          <cell r="AQ10489">
            <v>2000110</v>
          </cell>
          <cell r="AR10489" t="str">
            <v>sd</v>
          </cell>
          <cell r="AS10489">
            <v>44096</v>
          </cell>
          <cell r="AT10489" t="str">
            <v>Anden 1-5-POLIZA ESTABILIDAD ACTIVA</v>
          </cell>
          <cell r="AV10489" t="str">
            <v>sc</v>
          </cell>
        </row>
        <row r="10490">
          <cell r="AP10490">
            <v>24121696</v>
          </cell>
          <cell r="AQ10490">
            <v>50002316</v>
          </cell>
          <cell r="AR10490" t="str">
            <v>sd</v>
          </cell>
          <cell r="AS10490">
            <v>44250</v>
          </cell>
          <cell r="AT10490" t="str">
            <v>-POLIZA ESTABILIDAD ACTIVA</v>
          </cell>
          <cell r="AV10490" t="str">
            <v>sc</v>
          </cell>
        </row>
        <row r="10491">
          <cell r="AP10491">
            <v>24121696</v>
          </cell>
          <cell r="AQ10491">
            <v>50002316</v>
          </cell>
          <cell r="AR10491" t="str">
            <v>sd</v>
          </cell>
          <cell r="AS10491">
            <v>44250</v>
          </cell>
          <cell r="AT10491" t="str">
            <v>-POLIZA ESTABILIDAD ACTIVA</v>
          </cell>
          <cell r="AV10491" t="str">
            <v>sc</v>
          </cell>
        </row>
        <row r="10492">
          <cell r="AP10492">
            <v>354628</v>
          </cell>
          <cell r="AQ10492">
            <v>7001741</v>
          </cell>
          <cell r="AR10492" t="str">
            <v>sd</v>
          </cell>
          <cell r="AS10492">
            <v>44466</v>
          </cell>
          <cell r="AT10492" t="str">
            <v>-POLIZA ESTABILIDAD ACTIVA</v>
          </cell>
          <cell r="AV10492" t="str">
            <v>sc</v>
          </cell>
        </row>
        <row r="10493">
          <cell r="AP10493">
            <v>603257</v>
          </cell>
          <cell r="AQ10493">
            <v>9003481</v>
          </cell>
          <cell r="AR10493" t="str">
            <v>sd</v>
          </cell>
          <cell r="AS10493">
            <v>44480</v>
          </cell>
          <cell r="AT10493" t="str">
            <v>-POLIZA ESTABILIDAD ACTIVA</v>
          </cell>
          <cell r="AV10493" t="str">
            <v>sc</v>
          </cell>
        </row>
        <row r="10494">
          <cell r="AP10494">
            <v>902046</v>
          </cell>
          <cell r="AQ10494">
            <v>7008528</v>
          </cell>
          <cell r="AR10494" t="str">
            <v>sd</v>
          </cell>
          <cell r="AS10494">
            <v>44096</v>
          </cell>
          <cell r="AT10494" t="str">
            <v>Anden 7-POLIZA ESTABILIDAD ACTIVA</v>
          </cell>
          <cell r="AV10494" t="str">
            <v>sc</v>
          </cell>
        </row>
        <row r="10495">
          <cell r="AP10495">
            <v>150703</v>
          </cell>
          <cell r="AQ10495">
            <v>8010130</v>
          </cell>
          <cell r="AR10495" t="str">
            <v>sd</v>
          </cell>
          <cell r="AS10495">
            <v>42962</v>
          </cell>
          <cell r="AT10495" t="str">
            <v>Calzada2-POLIZA ESTABILIDAD ACTIVA</v>
          </cell>
          <cell r="AV10495" t="str">
            <v>sc</v>
          </cell>
        </row>
        <row r="10496">
          <cell r="AP10496">
            <v>24121115</v>
          </cell>
          <cell r="AQ10496">
            <v>14000681</v>
          </cell>
          <cell r="AR10496" t="str">
            <v>sd</v>
          </cell>
          <cell r="AS10496">
            <v>44053</v>
          </cell>
          <cell r="AT10496" t="str">
            <v>Anden 1-POLIZA ESTABILIDAD ACTIVA</v>
          </cell>
          <cell r="AV10496" t="str">
            <v>sc</v>
          </cell>
        </row>
        <row r="10497">
          <cell r="AP10497">
            <v>24121115</v>
          </cell>
          <cell r="AQ10497">
            <v>14000681</v>
          </cell>
          <cell r="AR10497" t="str">
            <v>sd</v>
          </cell>
          <cell r="AS10497">
            <v>44250</v>
          </cell>
          <cell r="AT10497" t="str">
            <v>-POLIZA ESTABILIDAD ACTIVA</v>
          </cell>
          <cell r="AV10497" t="str">
            <v>sc</v>
          </cell>
        </row>
        <row r="10498">
          <cell r="AP10498">
            <v>903797</v>
          </cell>
          <cell r="AQ10498">
            <v>12002160</v>
          </cell>
          <cell r="AR10498" t="str">
            <v>sd</v>
          </cell>
          <cell r="AS10498">
            <v>44250</v>
          </cell>
          <cell r="AT10498" t="str">
            <v>-POLIZA ESTABILIDAD ACTIVA</v>
          </cell>
          <cell r="AV10498" t="str">
            <v>sc</v>
          </cell>
        </row>
        <row r="10499">
          <cell r="AP10499">
            <v>460077</v>
          </cell>
          <cell r="AQ10499">
            <v>19010061</v>
          </cell>
          <cell r="AR10499" t="str">
            <v>sd</v>
          </cell>
          <cell r="AS10499">
            <v>44466</v>
          </cell>
          <cell r="AT10499" t="str">
            <v>-POLIZA ESTABILIDAD ACTIVA</v>
          </cell>
          <cell r="AV10499" t="str">
            <v>POLIZA ESTABILIDAD activa IDU 1718/16</v>
          </cell>
        </row>
        <row r="10500">
          <cell r="AP10500">
            <v>24119891</v>
          </cell>
          <cell r="AQ10500">
            <v>6001949</v>
          </cell>
          <cell r="AR10500" t="str">
            <v>sd</v>
          </cell>
          <cell r="AS10500">
            <v>44466</v>
          </cell>
          <cell r="AT10500" t="str">
            <v>-POLIZA ESTABILIDAD ACTIVA</v>
          </cell>
          <cell r="AV10500" t="str">
            <v>sc</v>
          </cell>
        </row>
        <row r="10501">
          <cell r="AP10501">
            <v>24119891</v>
          </cell>
          <cell r="AQ10501">
            <v>6001949</v>
          </cell>
          <cell r="AR10501" t="str">
            <v>sd</v>
          </cell>
          <cell r="AS10501">
            <v>44018</v>
          </cell>
          <cell r="AT10501" t="str">
            <v>Puente 8-POLIZA ESTABILIDAD ACTIVA</v>
          </cell>
          <cell r="AV10501" t="str">
            <v>sc</v>
          </cell>
        </row>
        <row r="10502">
          <cell r="AP10502">
            <v>605959</v>
          </cell>
          <cell r="AQ10502">
            <v>18002326</v>
          </cell>
          <cell r="AR10502" t="str">
            <v>sd</v>
          </cell>
          <cell r="AS10502">
            <v>43065</v>
          </cell>
          <cell r="AT10502" t="str">
            <v>Calzada6-POLIZA ESTABILIDAD ACTIVA</v>
          </cell>
          <cell r="AV10502" t="str">
            <v>sc</v>
          </cell>
        </row>
        <row r="10503">
          <cell r="AP10503">
            <v>24119996</v>
          </cell>
          <cell r="AQ10503">
            <v>8004447</v>
          </cell>
          <cell r="AR10503" t="str">
            <v>sd</v>
          </cell>
          <cell r="AS10503">
            <v>44099</v>
          </cell>
          <cell r="AT10503" t="str">
            <v>Calzada 2-POLIZA ESTABILIDAD Y CALIDAD ACTIVA</v>
          </cell>
          <cell r="AV10503" t="str">
            <v>sc</v>
          </cell>
        </row>
        <row r="10504">
          <cell r="AP10504">
            <v>506353</v>
          </cell>
          <cell r="AQ10504">
            <v>11012140</v>
          </cell>
          <cell r="AR10504" t="str">
            <v>sd</v>
          </cell>
          <cell r="AS10504">
            <v>42946</v>
          </cell>
          <cell r="AT10504" t="str">
            <v>Calzada10-POLIZA ESTABILIDAD ACTIVA</v>
          </cell>
          <cell r="AV10504" t="str">
            <v>sc</v>
          </cell>
        </row>
        <row r="10505">
          <cell r="AP10505">
            <v>506353</v>
          </cell>
          <cell r="AQ10505">
            <v>11012140</v>
          </cell>
          <cell r="AR10505" t="str">
            <v>sd</v>
          </cell>
          <cell r="AS10505">
            <v>43797</v>
          </cell>
          <cell r="AT10505" t="str">
            <v>Calzada 6-POLIZA ESTABILIDAD ACTIVA</v>
          </cell>
          <cell r="AV10505" t="str">
            <v>sc</v>
          </cell>
        </row>
        <row r="10506">
          <cell r="AP10506">
            <v>91018872</v>
          </cell>
          <cell r="AQ10506">
            <v>50006982</v>
          </cell>
          <cell r="AR10506" t="str">
            <v>sd</v>
          </cell>
          <cell r="AS10506">
            <v>42978</v>
          </cell>
          <cell r="AT10506" t="str">
            <v>Anden1-11 Calzada10-2-4-8 Ciclo6 Sep3-5-7-9-POLIZA ESTABILIDAD ACTIVA</v>
          </cell>
          <cell r="AV10506" t="str">
            <v>sc</v>
          </cell>
        </row>
        <row r="10507">
          <cell r="AP10507">
            <v>605467</v>
          </cell>
          <cell r="AQ10507">
            <v>3000672</v>
          </cell>
          <cell r="AR10507" t="str">
            <v>sd</v>
          </cell>
          <cell r="AS10507">
            <v>44053</v>
          </cell>
          <cell r="AT10507" t="str">
            <v>Calzada 2-POLIZA ESTABILIDAD ACTIVA</v>
          </cell>
          <cell r="AV10507" t="str">
            <v>VIABLE</v>
          </cell>
        </row>
        <row r="10508">
          <cell r="AP10508">
            <v>505870</v>
          </cell>
          <cell r="AQ10508">
            <v>1004096</v>
          </cell>
          <cell r="AR10508" t="str">
            <v>sd</v>
          </cell>
          <cell r="AS10508">
            <v>42946</v>
          </cell>
          <cell r="AT10508" t="str">
            <v>Calzada14-POLIZA ESTABILIDAD ACTIVA</v>
          </cell>
          <cell r="AV10508" t="str">
            <v>sc</v>
          </cell>
        </row>
        <row r="10509">
          <cell r="AP10509">
            <v>516156</v>
          </cell>
          <cell r="AQ10509">
            <v>1006329</v>
          </cell>
          <cell r="AR10509" t="str">
            <v>sd</v>
          </cell>
          <cell r="AS10509">
            <v>43566</v>
          </cell>
          <cell r="AT10509" t="str">
            <v>Anden 1 Calzada 2-POLIZA ESTABILIDAD ACTIVA</v>
          </cell>
          <cell r="AV10509" t="str">
            <v>sc</v>
          </cell>
        </row>
        <row r="10510">
          <cell r="AP10510">
            <v>24120975</v>
          </cell>
          <cell r="AQ10510">
            <v>14000142</v>
          </cell>
          <cell r="AR10510" t="str">
            <v>sd</v>
          </cell>
          <cell r="AS10510">
            <v>44250</v>
          </cell>
          <cell r="AT10510" t="str">
            <v>-POLIZA ESTABILIDAD ACTIVA</v>
          </cell>
          <cell r="AV10510" t="str">
            <v>sc</v>
          </cell>
        </row>
        <row r="10511">
          <cell r="AP10511">
            <v>512225</v>
          </cell>
          <cell r="AQ10511">
            <v>3000890</v>
          </cell>
          <cell r="AR10511" t="str">
            <v>sd</v>
          </cell>
          <cell r="AS10511">
            <v>42999</v>
          </cell>
          <cell r="AT10511" t="str">
            <v>Anden1-11-9 Calzada2-4-6-8 Ciclo10 Sep3-5-7-POLIZA ESTABILIDAD ACTIVA</v>
          </cell>
          <cell r="AV10511" t="str">
            <v>sc</v>
          </cell>
        </row>
        <row r="10512">
          <cell r="AP10512">
            <v>91016202</v>
          </cell>
          <cell r="AQ10512">
            <v>18002344</v>
          </cell>
          <cell r="AR10512" t="str">
            <v>sd</v>
          </cell>
          <cell r="AS10512">
            <v>42999</v>
          </cell>
          <cell r="AT10512" t="str">
            <v>Anden1-11-3 Calzada10-4-6-8 Ciclo2 Sep5-7-9-POLIZA ESTABILIDAD ACTIVA</v>
          </cell>
          <cell r="AV10512" t="str">
            <v>sc</v>
          </cell>
        </row>
        <row r="10513">
          <cell r="AP10513">
            <v>440986</v>
          </cell>
          <cell r="AQ10513">
            <v>19000397</v>
          </cell>
          <cell r="AR10513" t="str">
            <v>sd</v>
          </cell>
          <cell r="AS10513">
            <v>42912</v>
          </cell>
          <cell r="AT10513" t="str">
            <v>Anden1-5 Calzada2-4 Sep3-POLIZA ESTABILIDAD ACTIVA</v>
          </cell>
          <cell r="AV10513" t="str">
            <v>sc</v>
          </cell>
        </row>
        <row r="10514">
          <cell r="AP10514">
            <v>24123234</v>
          </cell>
          <cell r="AQ10514">
            <v>50007364</v>
          </cell>
          <cell r="AR10514" t="str">
            <v>sd</v>
          </cell>
          <cell r="AS10514">
            <v>44096</v>
          </cell>
          <cell r="AT10514" t="str">
            <v>Anden 1-9-POLIZA ESTABILIDAD ACTIVA</v>
          </cell>
          <cell r="AV10514" t="str">
            <v>sc</v>
          </cell>
        </row>
        <row r="10515">
          <cell r="AP10515">
            <v>24123762</v>
          </cell>
          <cell r="AQ10515">
            <v>3000914</v>
          </cell>
          <cell r="AR10515" t="str">
            <v>sd</v>
          </cell>
          <cell r="AS10515">
            <v>42999</v>
          </cell>
          <cell r="AT10515" t="str">
            <v>Anden1-11-9 Calzada2-4-6-8 Ciclo10 Sep3-5-7-POLIZA ESTABILIDAD ACTIVA</v>
          </cell>
          <cell r="AV10515" t="str">
            <v>sc</v>
          </cell>
        </row>
        <row r="10516">
          <cell r="AP10516">
            <v>24120046</v>
          </cell>
          <cell r="AQ10516">
            <v>8012270</v>
          </cell>
          <cell r="AR10516" t="str">
            <v>sd</v>
          </cell>
          <cell r="AS10516">
            <v>44099</v>
          </cell>
          <cell r="AT10516" t="str">
            <v>Calzada 2-4-POLIZA ESTABILIDAD Y CALIDAD ACTIVA</v>
          </cell>
          <cell r="AV10516" t="str">
            <v>sc</v>
          </cell>
        </row>
        <row r="10517">
          <cell r="AP10517">
            <v>24123744</v>
          </cell>
          <cell r="AQ10517">
            <v>3000820</v>
          </cell>
          <cell r="AR10517" t="str">
            <v>sd</v>
          </cell>
          <cell r="AS10517">
            <v>43499</v>
          </cell>
          <cell r="AT10517" t="str">
            <v>-POLIZA ESTABILIDAD ACTIVA</v>
          </cell>
          <cell r="AV10517" t="str">
            <v>sc</v>
          </cell>
        </row>
        <row r="10518">
          <cell r="AP10518">
            <v>504950</v>
          </cell>
          <cell r="AQ10518">
            <v>2000409</v>
          </cell>
          <cell r="AR10518" t="str">
            <v>sd</v>
          </cell>
          <cell r="AS10518">
            <v>42946</v>
          </cell>
          <cell r="AT10518" t="str">
            <v>Calzada6-8-POLIZA ESTABILIDAD ACTIVA</v>
          </cell>
          <cell r="AV10518" t="str">
            <v>sc</v>
          </cell>
        </row>
        <row r="10519">
          <cell r="AP10519">
            <v>91011271</v>
          </cell>
          <cell r="AQ10519">
            <v>3000811</v>
          </cell>
          <cell r="AR10519" t="str">
            <v>sd</v>
          </cell>
          <cell r="AS10519">
            <v>42999</v>
          </cell>
          <cell r="AT10519" t="str">
            <v>Anden1-9 Calzada2-4-6-8 Sep3-5-7-POLIZA ESTABILIDAD ACTIVA</v>
          </cell>
          <cell r="AV10519" t="str">
            <v>sc</v>
          </cell>
        </row>
        <row r="10520">
          <cell r="AP10520">
            <v>24121015</v>
          </cell>
          <cell r="AQ10520">
            <v>14000310</v>
          </cell>
          <cell r="AR10520" t="str">
            <v>sd</v>
          </cell>
          <cell r="AS10520">
            <v>44018</v>
          </cell>
          <cell r="AT10520" t="str">
            <v>Calzada 8-POLIZA ESTABILIDAD ACTIVA</v>
          </cell>
          <cell r="AV10520" t="str">
            <v>sc</v>
          </cell>
        </row>
        <row r="10521">
          <cell r="AP10521">
            <v>24121015</v>
          </cell>
          <cell r="AQ10521">
            <v>14000310</v>
          </cell>
          <cell r="AR10521" t="str">
            <v>sd</v>
          </cell>
          <cell r="AS10521">
            <v>44250</v>
          </cell>
          <cell r="AT10521" t="str">
            <v>-POLIZA ESTABILIDAD ACTIVA</v>
          </cell>
          <cell r="AV10521" t="str">
            <v>sc</v>
          </cell>
        </row>
        <row r="10522">
          <cell r="AP10522">
            <v>24121065</v>
          </cell>
          <cell r="AQ10522">
            <v>14000488</v>
          </cell>
          <cell r="AR10522" t="str">
            <v>sd</v>
          </cell>
          <cell r="AS10522">
            <v>44250</v>
          </cell>
          <cell r="AT10522" t="str">
            <v>-POLIZA ESTABILIDAD ACTIVA</v>
          </cell>
          <cell r="AV10522" t="str">
            <v>sc</v>
          </cell>
        </row>
        <row r="10523">
          <cell r="AP10523">
            <v>182550</v>
          </cell>
          <cell r="AQ10523">
            <v>14001131</v>
          </cell>
          <cell r="AR10523" t="str">
            <v>sd</v>
          </cell>
          <cell r="AS10523">
            <v>42999</v>
          </cell>
          <cell r="AT10523" t="str">
            <v>Anden1-3-5 Calzada2 Ciclo4-POLIZA ESTABILIDAD ACTIVA</v>
          </cell>
          <cell r="AV10523" t="str">
            <v>sc</v>
          </cell>
        </row>
        <row r="10524">
          <cell r="AP10524">
            <v>442756</v>
          </cell>
          <cell r="AQ10524">
            <v>19001167</v>
          </cell>
          <cell r="AR10524" t="str">
            <v>sd</v>
          </cell>
          <cell r="AS10524">
            <v>44565</v>
          </cell>
          <cell r="AT10524" t="str">
            <v>-POLIZA ESTABILIDAD ACTIVA</v>
          </cell>
          <cell r="AV10524" t="str">
            <v>viable</v>
          </cell>
        </row>
        <row r="10525">
          <cell r="AP10525">
            <v>506469</v>
          </cell>
          <cell r="AQ10525">
            <v>11012138</v>
          </cell>
          <cell r="AR10525" t="str">
            <v>sd</v>
          </cell>
          <cell r="AS10525">
            <v>43797</v>
          </cell>
          <cell r="AT10525" t="str">
            <v>Calzada 4-POLIZA ESTABILIDAD ACTIVA</v>
          </cell>
          <cell r="AV10525" t="str">
            <v>sc</v>
          </cell>
        </row>
        <row r="10526">
          <cell r="AP10526">
            <v>91011360</v>
          </cell>
          <cell r="AQ10526">
            <v>3002337</v>
          </cell>
          <cell r="AR10526" t="str">
            <v>sd</v>
          </cell>
          <cell r="AS10526">
            <v>43499</v>
          </cell>
          <cell r="AT10526" t="str">
            <v>-POLIZA ESTABILIDAD ACTIVA</v>
          </cell>
          <cell r="AV10526" t="str">
            <v>sc</v>
          </cell>
        </row>
        <row r="10527">
          <cell r="AP10527">
            <v>24123530</v>
          </cell>
          <cell r="AQ10527">
            <v>50008510</v>
          </cell>
          <cell r="AR10527" t="str">
            <v>sd</v>
          </cell>
          <cell r="AS10527">
            <v>43142</v>
          </cell>
          <cell r="AT10527" t="str">
            <v>Calzada10-POLIZA ESTABILIDAD ACTIVA</v>
          </cell>
          <cell r="AV10527" t="str">
            <v>sc</v>
          </cell>
        </row>
        <row r="10528">
          <cell r="AP10528">
            <v>91017164</v>
          </cell>
          <cell r="AQ10528">
            <v>19000035</v>
          </cell>
          <cell r="AR10528" t="str">
            <v>sd</v>
          </cell>
          <cell r="AS10528">
            <v>44466</v>
          </cell>
          <cell r="AT10528" t="str">
            <v>-POLIZA ESTABILIDAD ACTIVA</v>
          </cell>
          <cell r="AV10528" t="str">
            <v>sc</v>
          </cell>
        </row>
        <row r="10529">
          <cell r="AP10529">
            <v>91017164</v>
          </cell>
          <cell r="AQ10529">
            <v>19000035</v>
          </cell>
          <cell r="AR10529" t="str">
            <v>sd</v>
          </cell>
          <cell r="AS10529">
            <v>44053</v>
          </cell>
          <cell r="AT10529" t="str">
            <v>Puente 12-POLIZA ESTABILIDAD ACTIVA</v>
          </cell>
          <cell r="AV10529" t="str">
            <v>sc</v>
          </cell>
        </row>
        <row r="10530">
          <cell r="AP10530">
            <v>91017164</v>
          </cell>
          <cell r="AQ10530">
            <v>19000035</v>
          </cell>
          <cell r="AR10530" t="str">
            <v>sd</v>
          </cell>
          <cell r="AS10530">
            <v>44018</v>
          </cell>
          <cell r="AT10530" t="str">
            <v>Puente 12-POLIZA ESTABILIDAD ACTIVA</v>
          </cell>
          <cell r="AV10530" t="str">
            <v>sc</v>
          </cell>
        </row>
        <row r="10531">
          <cell r="AP10531">
            <v>24120868</v>
          </cell>
          <cell r="AQ10531">
            <v>13000936</v>
          </cell>
          <cell r="AR10531" t="str">
            <v>sd</v>
          </cell>
          <cell r="AS10531">
            <v>43555</v>
          </cell>
          <cell r="AT10531" t="str">
            <v>Puente6-POLIZA ESTABILIDAD ACTIVA</v>
          </cell>
          <cell r="AV10531" t="str">
            <v>sc</v>
          </cell>
        </row>
        <row r="10532">
          <cell r="AP10532">
            <v>511190</v>
          </cell>
          <cell r="AQ10532">
            <v>14000816</v>
          </cell>
          <cell r="AR10532" t="str">
            <v>sd</v>
          </cell>
          <cell r="AS10532">
            <v>44172</v>
          </cell>
          <cell r="AT10532" t="str">
            <v>Calzada 4-6 Separador 5-POLIZA ESTABILIDAD ACTIVA</v>
          </cell>
          <cell r="AV10532" t="str">
            <v>sc</v>
          </cell>
        </row>
        <row r="10533">
          <cell r="AP10533">
            <v>91011254</v>
          </cell>
          <cell r="AQ10533">
            <v>3001111</v>
          </cell>
          <cell r="AR10533" t="str">
            <v>sd</v>
          </cell>
          <cell r="AS10533">
            <v>42765</v>
          </cell>
          <cell r="AT10533" t="str">
            <v>Anden 1, Calzada2, Separador3, Calzada4, Anden5 -POLIZA ESTABILIDAD ACTIVA</v>
          </cell>
          <cell r="AV10533" t="str">
            <v>sc</v>
          </cell>
        </row>
        <row r="10534">
          <cell r="AP10534">
            <v>24119987</v>
          </cell>
          <cell r="AQ10534">
            <v>8004398</v>
          </cell>
          <cell r="AR10534" t="str">
            <v>sd</v>
          </cell>
          <cell r="AS10534">
            <v>44099</v>
          </cell>
          <cell r="AT10534" t="str">
            <v>Calzada 2-4-6-POLIZA ESTABILIDAD Y CALIDAD ACTIVA</v>
          </cell>
          <cell r="AV10534" t="str">
            <v>sc</v>
          </cell>
        </row>
        <row r="10535">
          <cell r="AP10535">
            <v>200641</v>
          </cell>
          <cell r="AQ10535">
            <v>4000230</v>
          </cell>
          <cell r="AR10535" t="str">
            <v>sd</v>
          </cell>
          <cell r="AS10535">
            <v>42999</v>
          </cell>
          <cell r="AT10535" t="str">
            <v>Anden1-11-3 Calzada10-4-6-8 Ciclo2 Sep5-7-9-POLIZA ESTABILIDAD ACTIVA</v>
          </cell>
          <cell r="AV10535" t="str">
            <v>sc</v>
          </cell>
        </row>
        <row r="10536">
          <cell r="AP10536">
            <v>24121122</v>
          </cell>
          <cell r="AQ10536">
            <v>14000748</v>
          </cell>
          <cell r="AR10536" t="str">
            <v>sd</v>
          </cell>
          <cell r="AS10536">
            <v>44172</v>
          </cell>
          <cell r="AT10536" t="str">
            <v>Calzada 4-6 Separador 5-POLIZA ESTABILIDAD ACTIVA</v>
          </cell>
          <cell r="AV10536" t="str">
            <v>sc</v>
          </cell>
        </row>
        <row r="10537">
          <cell r="AP10537">
            <v>153748</v>
          </cell>
          <cell r="AQ10537">
            <v>8005792</v>
          </cell>
          <cell r="AR10537" t="str">
            <v>sd</v>
          </cell>
          <cell r="AS10537">
            <v>42962</v>
          </cell>
          <cell r="AT10537" t="str">
            <v>Calzada2-POLIZA ESTABILIDAD ACTIVA</v>
          </cell>
          <cell r="AV10537" t="str">
            <v>sc</v>
          </cell>
        </row>
        <row r="10538">
          <cell r="AP10538">
            <v>903743</v>
          </cell>
          <cell r="AQ10538">
            <v>12001736</v>
          </cell>
          <cell r="AR10538" t="str">
            <v>sd</v>
          </cell>
          <cell r="AS10538">
            <v>44250</v>
          </cell>
          <cell r="AT10538" t="str">
            <v>-POLIZA ESTABILIDAD ACTIVA</v>
          </cell>
          <cell r="AV10538" t="str">
            <v>sc</v>
          </cell>
        </row>
        <row r="10539">
          <cell r="AP10539">
            <v>24119638</v>
          </cell>
          <cell r="AQ10539">
            <v>1001607</v>
          </cell>
          <cell r="AR10539" t="str">
            <v>sd</v>
          </cell>
          <cell r="AS10539">
            <v>44250</v>
          </cell>
          <cell r="AT10539" t="str">
            <v>-POLIZA ESTABILIDAD ACTIVA</v>
          </cell>
          <cell r="AV10539" t="str">
            <v>sc</v>
          </cell>
        </row>
        <row r="10540">
          <cell r="AP10540">
            <v>24122343</v>
          </cell>
          <cell r="AQ10540">
            <v>50006528</v>
          </cell>
          <cell r="AR10540" t="str">
            <v>sd</v>
          </cell>
          <cell r="AS10540">
            <v>44048</v>
          </cell>
          <cell r="AT10540" t="str">
            <v>Calzada 2-4-POLIZA ESTABILIDAD ACTIVA</v>
          </cell>
          <cell r="AV10540" t="str">
            <v>sc</v>
          </cell>
        </row>
        <row r="10541">
          <cell r="AP10541">
            <v>382432</v>
          </cell>
          <cell r="AQ10541">
            <v>9000962</v>
          </cell>
          <cell r="AR10541" t="str">
            <v>sd</v>
          </cell>
          <cell r="AS10541">
            <v>43745</v>
          </cell>
          <cell r="AT10541" t="str">
            <v>Calzada 4-POLIZA ESTABILIDAD ACTIVA</v>
          </cell>
          <cell r="AV10541" t="str">
            <v>VIABLE</v>
          </cell>
        </row>
        <row r="10542">
          <cell r="AP10542">
            <v>388905</v>
          </cell>
          <cell r="AQ10542">
            <v>9003542</v>
          </cell>
          <cell r="AR10542" t="str">
            <v>sd</v>
          </cell>
          <cell r="AS10542">
            <v>44480</v>
          </cell>
          <cell r="AT10542" t="str">
            <v>-POLIZA ESTABILIDAD ACTIVA</v>
          </cell>
          <cell r="AV10542" t="str">
            <v>VIABLE</v>
          </cell>
        </row>
        <row r="10543">
          <cell r="AP10543">
            <v>91011003</v>
          </cell>
          <cell r="AQ10543">
            <v>1006490</v>
          </cell>
          <cell r="AR10543" t="str">
            <v>sd</v>
          </cell>
          <cell r="AS10543">
            <v>43412</v>
          </cell>
          <cell r="AT10543" t="str">
            <v>Anden 1-7 Calzada 2-4 Separador 3-5 Cicloruta 6-POLIZA ESTABILIDAD ACTIVA</v>
          </cell>
          <cell r="AV10543" t="str">
            <v>sc</v>
          </cell>
        </row>
        <row r="10544">
          <cell r="AP10544">
            <v>91024946</v>
          </cell>
          <cell r="AQ10544">
            <v>6000070</v>
          </cell>
          <cell r="AR10544" t="str">
            <v>sd</v>
          </cell>
          <cell r="AS10544">
            <v>43748</v>
          </cell>
          <cell r="AT10544" t="str">
            <v>Anden 9-POLIZA ESTABILIDAD ACTIVA</v>
          </cell>
          <cell r="AV10544" t="str">
            <v>sc</v>
          </cell>
        </row>
        <row r="10545">
          <cell r="AP10545">
            <v>472042</v>
          </cell>
          <cell r="AQ10545">
            <v>9004227</v>
          </cell>
          <cell r="AR10545" t="str">
            <v>sd</v>
          </cell>
          <cell r="AS10545">
            <v>44181</v>
          </cell>
          <cell r="AT10545" t="str">
            <v>-POLIZA ESTABILIDAD ACTIVA</v>
          </cell>
          <cell r="AV10545" t="str">
            <v>sc</v>
          </cell>
        </row>
        <row r="10546">
          <cell r="AP10546">
            <v>441128</v>
          </cell>
          <cell r="AQ10546">
            <v>19000452</v>
          </cell>
          <cell r="AR10546" t="str">
            <v>sd</v>
          </cell>
          <cell r="AS10546">
            <v>42912</v>
          </cell>
          <cell r="AT10546" t="str">
            <v>Anden1-3 Calzada2-POLIZA ESTABILIDAD ACTIVA</v>
          </cell>
          <cell r="AV10546" t="str">
            <v>sc</v>
          </cell>
        </row>
        <row r="10547">
          <cell r="AP10547">
            <v>91011762</v>
          </cell>
          <cell r="AQ10547">
            <v>4000029</v>
          </cell>
          <cell r="AR10547" t="str">
            <v>sd</v>
          </cell>
          <cell r="AS10547">
            <v>42999</v>
          </cell>
          <cell r="AT10547" t="str">
            <v>Anden1-11-3 Calzada10-4-6-8 Ciclo2 Sep5-7-9-POLIZA ESTABILIDAD ACTIVA</v>
          </cell>
          <cell r="AV10547" t="str">
            <v>sc</v>
          </cell>
        </row>
        <row r="10548">
          <cell r="AP10548">
            <v>91012171</v>
          </cell>
          <cell r="AQ10548">
            <v>3000259</v>
          </cell>
          <cell r="AR10548" t="str">
            <v>sd</v>
          </cell>
          <cell r="AS10548">
            <v>43499</v>
          </cell>
          <cell r="AT10548" t="str">
            <v>-POLIZA ESTABILIDAD ACTIVA</v>
          </cell>
          <cell r="AV10548" t="str">
            <v>sc</v>
          </cell>
        </row>
        <row r="10549">
          <cell r="AP10549">
            <v>183155</v>
          </cell>
          <cell r="AQ10549">
            <v>14000648</v>
          </cell>
          <cell r="AR10549" t="str">
            <v>sd</v>
          </cell>
          <cell r="AS10549">
            <v>42999</v>
          </cell>
          <cell r="AT10549" t="str">
            <v>Anden1-3-POLIZA ESTABILIDAD ACTIVA</v>
          </cell>
          <cell r="AV10549" t="str">
            <v>sc</v>
          </cell>
        </row>
        <row r="10550">
          <cell r="AP10550">
            <v>451605</v>
          </cell>
          <cell r="AQ10550">
            <v>19005791</v>
          </cell>
          <cell r="AR10550" t="str">
            <v>sd</v>
          </cell>
          <cell r="AS10550">
            <v>43307</v>
          </cell>
          <cell r="AT10550" t="str">
            <v>Calzada2-POLIZA ESTABILIDAD ACTIVA</v>
          </cell>
          <cell r="AV10550" t="str">
            <v>sc</v>
          </cell>
        </row>
        <row r="10551">
          <cell r="AP10551">
            <v>301853</v>
          </cell>
          <cell r="AQ10551">
            <v>5005398</v>
          </cell>
          <cell r="AR10551" t="str">
            <v>sd</v>
          </cell>
          <cell r="AS10551">
            <v>42912</v>
          </cell>
          <cell r="AT10551" t="str">
            <v>Anden1-3 Calzada2-POLIZA ESTABILIDAD ACTIVA</v>
          </cell>
          <cell r="AV10551" t="str">
            <v>sc</v>
          </cell>
        </row>
        <row r="10552">
          <cell r="AP10552">
            <v>91018916</v>
          </cell>
          <cell r="AQ10552">
            <v>9001379</v>
          </cell>
          <cell r="AR10552" t="str">
            <v>sd</v>
          </cell>
          <cell r="AS10552">
            <v>42978</v>
          </cell>
          <cell r="AT10552" t="str">
            <v>Anden1-11 Calzada10-2-4-8 Ciclo6 Sep3-5-7-9-POLIZA ESTABILIDAD ACTIVA</v>
          </cell>
          <cell r="AV10552" t="str">
            <v>sc</v>
          </cell>
        </row>
        <row r="10553">
          <cell r="AP10553">
            <v>91018950</v>
          </cell>
          <cell r="AQ10553">
            <v>3002517</v>
          </cell>
          <cell r="AR10553" t="str">
            <v>sd</v>
          </cell>
          <cell r="AS10553">
            <v>43499</v>
          </cell>
          <cell r="AT10553" t="str">
            <v>-POLIZA ESTABILIDAD ACTIVA</v>
          </cell>
          <cell r="AV10553" t="str">
            <v>sc</v>
          </cell>
        </row>
        <row r="10554">
          <cell r="AP10554">
            <v>507604</v>
          </cell>
          <cell r="AQ10554">
            <v>1001352</v>
          </cell>
          <cell r="AR10554" t="str">
            <v>sd</v>
          </cell>
          <cell r="AS10554">
            <v>44250</v>
          </cell>
          <cell r="AT10554" t="str">
            <v>-POLIZA ESTABILIDAD ACTIVA</v>
          </cell>
          <cell r="AV10554" t="str">
            <v>sc</v>
          </cell>
        </row>
        <row r="10555">
          <cell r="AP10555">
            <v>24122651</v>
          </cell>
          <cell r="AQ10555">
            <v>50006913</v>
          </cell>
          <cell r="AR10555" t="str">
            <v>sd</v>
          </cell>
          <cell r="AS10555">
            <v>42946</v>
          </cell>
          <cell r="AT10555" t="str">
            <v>Calzada6-8-POLIZA ESTABILIDAD ACTIVA</v>
          </cell>
          <cell r="AV10555" t="str">
            <v>sc</v>
          </cell>
        </row>
        <row r="10556">
          <cell r="AP10556">
            <v>91011339</v>
          </cell>
          <cell r="AQ10556">
            <v>3000678</v>
          </cell>
          <cell r="AR10556" t="str">
            <v>sd</v>
          </cell>
          <cell r="AS10556">
            <v>43499</v>
          </cell>
          <cell r="AT10556" t="str">
            <v>-POLIZA ESTABILIDAD ACTIVA</v>
          </cell>
          <cell r="AV10556" t="str">
            <v>sc</v>
          </cell>
        </row>
        <row r="10557">
          <cell r="AP10557">
            <v>91010719</v>
          </cell>
          <cell r="AQ10557">
            <v>1001758</v>
          </cell>
          <cell r="AR10557" t="str">
            <v>sd</v>
          </cell>
          <cell r="AS10557">
            <v>43412</v>
          </cell>
          <cell r="AT10557" t="str">
            <v>Anden 1-7 Calzada 2-4 Separador 3-5 Cicloruta 6-POLIZA ESTABILIDAD ACTIVA</v>
          </cell>
          <cell r="AV10557" t="str">
            <v>sc</v>
          </cell>
        </row>
        <row r="10558">
          <cell r="AP10558">
            <v>506041</v>
          </cell>
          <cell r="AQ10558">
            <v>1001319</v>
          </cell>
          <cell r="AR10558" t="str">
            <v>sd</v>
          </cell>
          <cell r="AS10558">
            <v>44250</v>
          </cell>
          <cell r="AT10558" t="str">
            <v>-POLIZA ESTABILIDAD ACTIVA</v>
          </cell>
          <cell r="AV10558" t="str">
            <v>sc</v>
          </cell>
        </row>
        <row r="10559">
          <cell r="AP10559">
            <v>506041</v>
          </cell>
          <cell r="AQ10559">
            <v>1001319</v>
          </cell>
          <cell r="AR10559" t="str">
            <v>sd</v>
          </cell>
          <cell r="AS10559">
            <v>42946</v>
          </cell>
          <cell r="AT10559" t="str">
            <v>Calzada10-POLIZA ESTABILIDAD ACTIVA</v>
          </cell>
          <cell r="AV10559" t="str">
            <v>sc</v>
          </cell>
        </row>
        <row r="10560">
          <cell r="AP10560">
            <v>24122647</v>
          </cell>
          <cell r="AQ10560">
            <v>50006913</v>
          </cell>
          <cell r="AR10560" t="str">
            <v>sd</v>
          </cell>
          <cell r="AS10560">
            <v>42946</v>
          </cell>
          <cell r="AT10560" t="str">
            <v>Calzada6-8-POLIZA ESTABILIDAD ACTIVA</v>
          </cell>
          <cell r="AV10560" t="str">
            <v>sc</v>
          </cell>
        </row>
        <row r="10561">
          <cell r="AP10561">
            <v>91016204</v>
          </cell>
          <cell r="AQ10561">
            <v>18002255</v>
          </cell>
          <cell r="AR10561" t="str">
            <v>sd</v>
          </cell>
          <cell r="AS10561">
            <v>42999</v>
          </cell>
          <cell r="AT10561" t="str">
            <v>Anden1-11-3 Calzada10-4-6-8 Ciclo2 Sep5-7-9-POLIZA ESTABILIDAD ACTIVA</v>
          </cell>
          <cell r="AV10561" t="str">
            <v>sc</v>
          </cell>
        </row>
        <row r="10562">
          <cell r="AP10562">
            <v>441116</v>
          </cell>
          <cell r="AQ10562">
            <v>19000448</v>
          </cell>
          <cell r="AR10562" t="str">
            <v>sd</v>
          </cell>
          <cell r="AS10562">
            <v>42912</v>
          </cell>
          <cell r="AT10562" t="str">
            <v>Anden1-3 Calzada2-POLIZA ESTABILIDAD ACTIVA</v>
          </cell>
          <cell r="AV10562" t="str">
            <v>sc</v>
          </cell>
        </row>
        <row r="10563">
          <cell r="AP10563">
            <v>91010570</v>
          </cell>
          <cell r="AQ10563">
            <v>3002462</v>
          </cell>
          <cell r="AR10563" t="str">
            <v>sd</v>
          </cell>
          <cell r="AS10563">
            <v>42765</v>
          </cell>
          <cell r="AT10563" t="str">
            <v>Anden 1, Calzada2, Separador3, Calzada4, Anden5 -POLIZA ESTABILIDAD ACTIVA</v>
          </cell>
          <cell r="AV10563" t="str">
            <v>sc</v>
          </cell>
        </row>
        <row r="10564">
          <cell r="AP10564">
            <v>91010750</v>
          </cell>
          <cell r="AQ10564">
            <v>1005584</v>
          </cell>
          <cell r="AR10564" t="str">
            <v>sd</v>
          </cell>
          <cell r="AS10564">
            <v>43566</v>
          </cell>
          <cell r="AT10564" t="str">
            <v>Anden 1-3 Calzada 2-POLIZA ESTABILIDAD ACTIVA</v>
          </cell>
          <cell r="AV10564" t="str">
            <v>sc</v>
          </cell>
        </row>
        <row r="10565">
          <cell r="AP10565">
            <v>903556</v>
          </cell>
          <cell r="AQ10565">
            <v>12000626</v>
          </cell>
          <cell r="AR10565" t="str">
            <v>sd</v>
          </cell>
          <cell r="AS10565">
            <v>44250</v>
          </cell>
          <cell r="AT10565" t="str">
            <v>-POLIZA ESTABILIDAD ACTIVA</v>
          </cell>
          <cell r="AV10565" t="str">
            <v>sc</v>
          </cell>
        </row>
        <row r="10566">
          <cell r="AP10566">
            <v>24119776</v>
          </cell>
          <cell r="AQ10566">
            <v>2000306</v>
          </cell>
          <cell r="AR10566" t="str">
            <v>sd</v>
          </cell>
          <cell r="AS10566">
            <v>42946</v>
          </cell>
          <cell r="AT10566" t="str">
            <v>Calzada4-6-POLIZA ESTABILIDAD ACTIVA</v>
          </cell>
          <cell r="AV10566" t="str">
            <v>sc</v>
          </cell>
        </row>
        <row r="10567">
          <cell r="AP10567">
            <v>290093</v>
          </cell>
          <cell r="AQ10567">
            <v>5000065</v>
          </cell>
          <cell r="AR10567" t="str">
            <v>sd</v>
          </cell>
          <cell r="AS10567">
            <v>43307</v>
          </cell>
          <cell r="AT10567" t="str">
            <v>Calzada2-4-POLIZA ESTABILIDAD ACTIVA</v>
          </cell>
          <cell r="AV10567" t="str">
            <v>sc</v>
          </cell>
        </row>
        <row r="10568">
          <cell r="AP10568">
            <v>24122495</v>
          </cell>
          <cell r="AQ10568">
            <v>50006734</v>
          </cell>
          <cell r="AR10568" t="str">
            <v>sd</v>
          </cell>
          <cell r="AS10568">
            <v>44099</v>
          </cell>
          <cell r="AT10568" t="str">
            <v>Calzada 2-4-6-POLIZA ESTABILIDAD Y CALIDAD ACTIVA</v>
          </cell>
          <cell r="AV10568" t="str">
            <v>sc</v>
          </cell>
        </row>
        <row r="10569">
          <cell r="AP10569">
            <v>528567</v>
          </cell>
          <cell r="AQ10569">
            <v>3002358</v>
          </cell>
          <cell r="AR10569" t="str">
            <v>sd</v>
          </cell>
          <cell r="AS10569">
            <v>43499</v>
          </cell>
          <cell r="AT10569" t="str">
            <v>-POLIZA ESTABILIDAD ACTIVA</v>
          </cell>
          <cell r="AV10569" t="str">
            <v>sc</v>
          </cell>
        </row>
        <row r="10570">
          <cell r="AP10570">
            <v>504965</v>
          </cell>
          <cell r="AQ10570">
            <v>2000503</v>
          </cell>
          <cell r="AR10570" t="str">
            <v>sd</v>
          </cell>
          <cell r="AS10570">
            <v>42946</v>
          </cell>
          <cell r="AT10570" t="str">
            <v>Calzada8-POLIZA ESTABILIDAD ACTIVA</v>
          </cell>
          <cell r="AV10570" t="str">
            <v>sc</v>
          </cell>
        </row>
        <row r="10571">
          <cell r="AP10571">
            <v>903893</v>
          </cell>
          <cell r="AQ10571">
            <v>12002669</v>
          </cell>
          <cell r="AR10571" t="str">
            <v>sd</v>
          </cell>
          <cell r="AS10571">
            <v>44250</v>
          </cell>
          <cell r="AT10571" t="str">
            <v>-POLIZA ESTABILIDAD ACTIVA</v>
          </cell>
          <cell r="AV10571" t="str">
            <v>sc</v>
          </cell>
        </row>
        <row r="10572">
          <cell r="AP10572">
            <v>903893</v>
          </cell>
          <cell r="AQ10572">
            <v>12002669</v>
          </cell>
          <cell r="AR10572" t="str">
            <v>sd</v>
          </cell>
          <cell r="AS10572">
            <v>44250</v>
          </cell>
          <cell r="AT10572" t="str">
            <v>-POLIZA ESTABILIDAD ACTIVA</v>
          </cell>
          <cell r="AV10572" t="str">
            <v>sc</v>
          </cell>
        </row>
        <row r="10573">
          <cell r="AP10573">
            <v>506285</v>
          </cell>
          <cell r="AQ10573">
            <v>1001273</v>
          </cell>
          <cell r="AR10573" t="str">
            <v>sd</v>
          </cell>
          <cell r="AS10573">
            <v>44250</v>
          </cell>
          <cell r="AT10573" t="str">
            <v>-POLIZA ESTABILIDAD ACTIVA</v>
          </cell>
          <cell r="AV10573" t="str">
            <v>sc</v>
          </cell>
        </row>
        <row r="10574">
          <cell r="AP10574">
            <v>24121898</v>
          </cell>
          <cell r="AQ10574">
            <v>50005952</v>
          </cell>
          <cell r="AR10574" t="str">
            <v>sd</v>
          </cell>
          <cell r="AS10574">
            <v>43163</v>
          </cell>
          <cell r="AT10574" t="str">
            <v>Calzada2-POLIZA ESTABILIDAD ACTIVA</v>
          </cell>
          <cell r="AV10574" t="str">
            <v>sc</v>
          </cell>
        </row>
        <row r="10575">
          <cell r="AP10575">
            <v>458620</v>
          </cell>
          <cell r="AQ10575">
            <v>19009183</v>
          </cell>
          <cell r="AR10575" t="str">
            <v>sd</v>
          </cell>
          <cell r="AS10575">
            <v>44466</v>
          </cell>
          <cell r="AT10575" t="str">
            <v>-POLIZA ESTABILIDAD ACTIVA</v>
          </cell>
          <cell r="AV10575" t="str">
            <v>POLIZA ESTABILIDAD activa IDU 1718/14</v>
          </cell>
        </row>
        <row r="10576">
          <cell r="AP10576">
            <v>465631</v>
          </cell>
          <cell r="AQ10576">
            <v>19012836</v>
          </cell>
          <cell r="AR10576" t="str">
            <v>sd</v>
          </cell>
          <cell r="AS10576">
            <v>42957</v>
          </cell>
          <cell r="AT10576" t="str">
            <v>Calzada2-4-POLIZA ESTABILIDAD ACTIVA</v>
          </cell>
          <cell r="AV10576" t="str">
            <v>sc</v>
          </cell>
        </row>
        <row r="10577">
          <cell r="AP10577">
            <v>515441</v>
          </cell>
          <cell r="AQ10577">
            <v>10010144</v>
          </cell>
          <cell r="AR10577" t="str">
            <v>sd</v>
          </cell>
          <cell r="AS10577">
            <v>44306</v>
          </cell>
          <cell r="AT10577" t="str">
            <v>-POLIZA ESTABILIDAD ACTIVA</v>
          </cell>
          <cell r="AV10577" t="str">
            <v>sc</v>
          </cell>
        </row>
        <row r="10578">
          <cell r="AP10578">
            <v>91015827</v>
          </cell>
          <cell r="AQ10578">
            <v>5007939</v>
          </cell>
          <cell r="AR10578" t="str">
            <v>sd</v>
          </cell>
          <cell r="AS10578">
            <v>42733</v>
          </cell>
          <cell r="AT10578" t="str">
            <v>Anden1-5 Calzada2-4 Sep3-POLIZA ESTABILIDAD ACTIVA</v>
          </cell>
          <cell r="AV10578" t="str">
            <v>sc</v>
          </cell>
        </row>
        <row r="10579">
          <cell r="AP10579">
            <v>24119986</v>
          </cell>
          <cell r="AQ10579">
            <v>8004398</v>
          </cell>
          <cell r="AR10579" t="str">
            <v>sd</v>
          </cell>
          <cell r="AS10579">
            <v>44099</v>
          </cell>
          <cell r="AT10579" t="str">
            <v>Calzada 2-4-6-POLIZA ESTABILIDAD Y CALIDAD ACTIVA</v>
          </cell>
          <cell r="AV10579" t="str">
            <v>sc</v>
          </cell>
        </row>
        <row r="10580">
          <cell r="AP10580">
            <v>178760</v>
          </cell>
          <cell r="AQ10580">
            <v>12001780</v>
          </cell>
          <cell r="AR10580" t="str">
            <v>sd</v>
          </cell>
          <cell r="AS10580">
            <v>44403</v>
          </cell>
          <cell r="AT10580" t="str">
            <v>-POLIZA ESTABILIDAD Y CALIDAD ACTIVA</v>
          </cell>
          <cell r="AV10580" t="str">
            <v>sc</v>
          </cell>
        </row>
        <row r="10581">
          <cell r="AP10581">
            <v>24123597</v>
          </cell>
          <cell r="AQ10581">
            <v>50008504</v>
          </cell>
          <cell r="AR10581" t="str">
            <v>sd</v>
          </cell>
          <cell r="AS10581">
            <v>44018</v>
          </cell>
          <cell r="AT10581" t="str">
            <v>Puente 12-POLIZA ESTABILIDAD ACTIVA</v>
          </cell>
          <cell r="AV10581" t="str">
            <v>sc</v>
          </cell>
        </row>
        <row r="10582">
          <cell r="AP10582">
            <v>24123597</v>
          </cell>
          <cell r="AQ10582">
            <v>50008504</v>
          </cell>
          <cell r="AR10582" t="str">
            <v>sd</v>
          </cell>
          <cell r="AS10582">
            <v>44250</v>
          </cell>
          <cell r="AT10582" t="str">
            <v>-POLIZA ESTABILIDAD ACTIVA</v>
          </cell>
          <cell r="AV10582" t="str">
            <v>sc</v>
          </cell>
        </row>
        <row r="10583">
          <cell r="AP10583">
            <v>527733</v>
          </cell>
          <cell r="AQ10583">
            <v>2002331</v>
          </cell>
          <cell r="AR10583" t="str">
            <v>sd</v>
          </cell>
          <cell r="AS10583">
            <v>43964</v>
          </cell>
          <cell r="AT10583" t="str">
            <v>Calzada 2-POLIZA ESTABILIDAD ACTIVA</v>
          </cell>
          <cell r="AV10583" t="str">
            <v>sc</v>
          </cell>
        </row>
        <row r="10584">
          <cell r="AP10584">
            <v>91020447</v>
          </cell>
          <cell r="AQ10584">
            <v>50008284</v>
          </cell>
          <cell r="AR10584" t="str">
            <v>sd</v>
          </cell>
          <cell r="AS10584">
            <v>44250</v>
          </cell>
          <cell r="AT10584" t="str">
            <v>-POLIZA ESTABILIDAD ACTIVA</v>
          </cell>
          <cell r="AV10584" t="str">
            <v>sc</v>
          </cell>
        </row>
        <row r="10585">
          <cell r="AP10585">
            <v>24123745</v>
          </cell>
          <cell r="AQ10585">
            <v>3000823</v>
          </cell>
          <cell r="AR10585" t="str">
            <v>sd</v>
          </cell>
          <cell r="AS10585">
            <v>42999</v>
          </cell>
          <cell r="AT10585" t="str">
            <v>Anden1-9 Calzada2-4-6-8 Sep3-5-7-POLIZA ESTABILIDAD ACTIVA</v>
          </cell>
          <cell r="AV10585" t="str">
            <v>sc</v>
          </cell>
        </row>
        <row r="10586">
          <cell r="AP10586">
            <v>293585</v>
          </cell>
          <cell r="AQ10586">
            <v>5001697</v>
          </cell>
          <cell r="AR10586" t="str">
            <v>sd</v>
          </cell>
          <cell r="AS10586">
            <v>42957</v>
          </cell>
          <cell r="AT10586" t="str">
            <v>Calzada2-4-POLIZA ESTABILIDAD ACTIVA</v>
          </cell>
          <cell r="AV10586" t="str">
            <v>sc</v>
          </cell>
        </row>
        <row r="10587">
          <cell r="AP10587">
            <v>24121671</v>
          </cell>
          <cell r="AQ10587">
            <v>50001544</v>
          </cell>
          <cell r="AR10587" t="str">
            <v>sd</v>
          </cell>
          <cell r="AS10587">
            <v>44187</v>
          </cell>
          <cell r="AT10587" t="str">
            <v>Calzada 2-POLIZA ESTABILIDAD ACTIVA</v>
          </cell>
          <cell r="AV10587" t="str">
            <v>sc</v>
          </cell>
        </row>
        <row r="10588">
          <cell r="AP10588">
            <v>384367</v>
          </cell>
          <cell r="AQ10588">
            <v>9001674</v>
          </cell>
          <cell r="AR10588" t="str">
            <v>sd</v>
          </cell>
          <cell r="AS10588">
            <v>44480</v>
          </cell>
          <cell r="AT10588" t="str">
            <v>-POLIZA ESTABILIDAD ACTIVA</v>
          </cell>
          <cell r="AV10588" t="str">
            <v>VIABLE</v>
          </cell>
        </row>
        <row r="10589">
          <cell r="AP10589">
            <v>91015331</v>
          </cell>
          <cell r="AQ10589">
            <v>50007251</v>
          </cell>
          <cell r="AR10589" t="str">
            <v>sd</v>
          </cell>
          <cell r="AS10589">
            <v>44119</v>
          </cell>
          <cell r="AT10589" t="str">
            <v>Calzada 4-6-POLIZA ESTABILIDAD ACTIVA</v>
          </cell>
          <cell r="AV10589" t="str">
            <v>sc</v>
          </cell>
        </row>
        <row r="10590">
          <cell r="AP10590">
            <v>505176</v>
          </cell>
          <cell r="AQ10590">
            <v>1003479</v>
          </cell>
          <cell r="AR10590" t="str">
            <v>sd</v>
          </cell>
          <cell r="AS10590">
            <v>44250</v>
          </cell>
          <cell r="AT10590" t="str">
            <v>-POLIZA ESTABILIDAD ACTIVA</v>
          </cell>
          <cell r="AV10590" t="str">
            <v>sc</v>
          </cell>
        </row>
        <row r="10591">
          <cell r="AP10591">
            <v>505176</v>
          </cell>
          <cell r="AQ10591">
            <v>1003479</v>
          </cell>
          <cell r="AR10591" t="str">
            <v>sd</v>
          </cell>
          <cell r="AS10591">
            <v>42946</v>
          </cell>
          <cell r="AT10591" t="str">
            <v>Calzada12-POLIZA ESTABILIDAD ACTIVA</v>
          </cell>
          <cell r="AV10591" t="str">
            <v>sc</v>
          </cell>
        </row>
        <row r="10592">
          <cell r="AP10592">
            <v>24122600</v>
          </cell>
          <cell r="AQ10592">
            <v>50006891</v>
          </cell>
          <cell r="AR10592" t="str">
            <v>sd</v>
          </cell>
          <cell r="AS10592">
            <v>44250</v>
          </cell>
          <cell r="AT10592" t="str">
            <v>-POLIZA ESTABILIDAD ACTIVA</v>
          </cell>
          <cell r="AV10592" t="str">
            <v>sc</v>
          </cell>
        </row>
        <row r="10593">
          <cell r="AP10593">
            <v>902933</v>
          </cell>
          <cell r="AQ10593">
            <v>50008507</v>
          </cell>
          <cell r="AR10593" t="str">
            <v>sd</v>
          </cell>
          <cell r="AS10593">
            <v>44018</v>
          </cell>
          <cell r="AT10593" t="str">
            <v>Calzada 8-POLIZA ESTABILIDAD ACTIVA</v>
          </cell>
          <cell r="AV10593" t="str">
            <v>sc</v>
          </cell>
        </row>
        <row r="10594">
          <cell r="AP10594">
            <v>902933</v>
          </cell>
          <cell r="AQ10594">
            <v>50008507</v>
          </cell>
          <cell r="AR10594" t="str">
            <v>sd</v>
          </cell>
          <cell r="AS10594">
            <v>44250</v>
          </cell>
          <cell r="AT10594" t="str">
            <v>-POLIZA ESTABILIDAD ACTIVA</v>
          </cell>
          <cell r="AV10594" t="str">
            <v>sc</v>
          </cell>
        </row>
        <row r="10595">
          <cell r="AP10595">
            <v>523782</v>
          </cell>
          <cell r="AQ10595">
            <v>16000267</v>
          </cell>
          <cell r="AR10595" t="str">
            <v>sd</v>
          </cell>
          <cell r="AS10595">
            <v>44096</v>
          </cell>
          <cell r="AT10595" t="str">
            <v>Anden 1-POLIZA ESTABILIDAD ACTIVA</v>
          </cell>
          <cell r="AV10595" t="str">
            <v>sc</v>
          </cell>
        </row>
        <row r="10596">
          <cell r="AP10596">
            <v>24121905</v>
          </cell>
          <cell r="AQ10596">
            <v>50005955</v>
          </cell>
          <cell r="AR10596" t="str">
            <v>sd</v>
          </cell>
          <cell r="AS10596">
            <v>44250</v>
          </cell>
          <cell r="AT10596" t="str">
            <v>-POLIZA ESTABILIDAD ACTIVA</v>
          </cell>
          <cell r="AV10596" t="str">
            <v>sc</v>
          </cell>
        </row>
        <row r="10597">
          <cell r="AP10597">
            <v>505890</v>
          </cell>
          <cell r="AQ10597">
            <v>1004002</v>
          </cell>
          <cell r="AR10597" t="str">
            <v>sd</v>
          </cell>
          <cell r="AS10597">
            <v>42946</v>
          </cell>
          <cell r="AT10597" t="str">
            <v>Calzada12-POLIZA ESTABILIDAD ACTIVA</v>
          </cell>
          <cell r="AV10597" t="str">
            <v>sc</v>
          </cell>
        </row>
        <row r="10598">
          <cell r="AP10598">
            <v>91012021</v>
          </cell>
          <cell r="AQ10598">
            <v>2002384</v>
          </cell>
          <cell r="AR10598" t="str">
            <v>sd</v>
          </cell>
          <cell r="AS10598">
            <v>43739</v>
          </cell>
          <cell r="AT10598" t="str">
            <v>Muro2-POLIZA ESTABILIDAD ACTIVA</v>
          </cell>
          <cell r="AV10598" t="str">
            <v>sc</v>
          </cell>
        </row>
        <row r="10599">
          <cell r="AP10599">
            <v>91012021</v>
          </cell>
          <cell r="AQ10599">
            <v>2002384</v>
          </cell>
          <cell r="AR10599" t="str">
            <v>sd</v>
          </cell>
          <cell r="AS10599">
            <v>43964</v>
          </cell>
          <cell r="AT10599" t="str">
            <v>Calzada 2-POLIZA ESTABILIDAD ACTIVA</v>
          </cell>
          <cell r="AV10599" t="str">
            <v>sc</v>
          </cell>
        </row>
        <row r="10600">
          <cell r="AP10600">
            <v>91013678</v>
          </cell>
          <cell r="AQ10600">
            <v>11006665</v>
          </cell>
          <cell r="AR10600" t="str">
            <v>sd</v>
          </cell>
          <cell r="AS10600">
            <v>44096</v>
          </cell>
          <cell r="AT10600" t="str">
            <v>Anden 1-9-POLIZA ESTABILIDAD ACTIVA</v>
          </cell>
          <cell r="AV10600" t="str">
            <v>sc</v>
          </cell>
        </row>
        <row r="10601">
          <cell r="AP10601">
            <v>24120338</v>
          </cell>
          <cell r="AQ10601">
            <v>11001783</v>
          </cell>
          <cell r="AR10601" t="str">
            <v>sd</v>
          </cell>
          <cell r="AS10601">
            <v>44096</v>
          </cell>
          <cell r="AT10601" t="str">
            <v>Anden 1-9-POLIZA ESTABILIDAD ACTIVA</v>
          </cell>
          <cell r="AV10601" t="str">
            <v>sc</v>
          </cell>
        </row>
        <row r="10602">
          <cell r="AP10602">
            <v>516495</v>
          </cell>
          <cell r="AQ10602">
            <v>13002374</v>
          </cell>
          <cell r="AR10602" t="str">
            <v>sd</v>
          </cell>
          <cell r="AS10602">
            <v>43499</v>
          </cell>
          <cell r="AT10602" t="str">
            <v>-POLIZA ESTABILIDAD ACTIVA</v>
          </cell>
          <cell r="AV10602" t="str">
            <v>sc</v>
          </cell>
        </row>
        <row r="10603">
          <cell r="AP10603">
            <v>24121198</v>
          </cell>
          <cell r="AQ10603">
            <v>14001796</v>
          </cell>
          <cell r="AR10603" t="str">
            <v>sd</v>
          </cell>
          <cell r="AS10603">
            <v>44250</v>
          </cell>
          <cell r="AT10603" t="str">
            <v>-POLIZA ESTABILIDAD ACTIVA</v>
          </cell>
          <cell r="AV10603" t="str">
            <v>sc</v>
          </cell>
        </row>
        <row r="10604">
          <cell r="AP10604">
            <v>24121198</v>
          </cell>
          <cell r="AQ10604">
            <v>14001796</v>
          </cell>
          <cell r="AR10604" t="str">
            <v>sd</v>
          </cell>
          <cell r="AS10604">
            <v>44096</v>
          </cell>
          <cell r="AT10604" t="str">
            <v>Puente 12-POLIZA ESTABILIDAD ACTIVA</v>
          </cell>
          <cell r="AV10604" t="str">
            <v>sc</v>
          </cell>
        </row>
        <row r="10605">
          <cell r="AP10605">
            <v>91014691</v>
          </cell>
          <cell r="AQ10605">
            <v>9003515</v>
          </cell>
          <cell r="AR10605" t="str">
            <v>sd</v>
          </cell>
          <cell r="AS10605">
            <v>44096</v>
          </cell>
          <cell r="AT10605" t="str">
            <v>Anden 7-POLIZA ESTABILIDAD ACTIVA</v>
          </cell>
          <cell r="AV10605" t="str">
            <v>sc</v>
          </cell>
        </row>
        <row r="10606">
          <cell r="AP10606">
            <v>91015533</v>
          </cell>
          <cell r="AQ10606">
            <v>5007166</v>
          </cell>
          <cell r="AR10606" t="str">
            <v>sd</v>
          </cell>
          <cell r="AS10606">
            <v>42733</v>
          </cell>
          <cell r="AT10606" t="str">
            <v>Anden1-5 Calzada2-4 Sep3-POLIZA ESTABILIDAD ACTIVA</v>
          </cell>
          <cell r="AV10606" t="str">
            <v>sc</v>
          </cell>
        </row>
        <row r="10607">
          <cell r="AP10607">
            <v>24123598</v>
          </cell>
          <cell r="AQ10607">
            <v>50008504</v>
          </cell>
          <cell r="AR10607" t="str">
            <v>sd</v>
          </cell>
          <cell r="AS10607">
            <v>44018</v>
          </cell>
          <cell r="AT10607" t="str">
            <v>Puente 12-POLIZA ESTABILIDAD ACTIVA</v>
          </cell>
          <cell r="AV10607" t="str">
            <v>sc</v>
          </cell>
        </row>
        <row r="10608">
          <cell r="AP10608">
            <v>24123598</v>
          </cell>
          <cell r="AQ10608">
            <v>50008504</v>
          </cell>
          <cell r="AR10608" t="str">
            <v>sd</v>
          </cell>
          <cell r="AS10608">
            <v>44250</v>
          </cell>
          <cell r="AT10608" t="str">
            <v>-POLIZA ESTABILIDAD ACTIVA</v>
          </cell>
          <cell r="AV10608" t="str">
            <v>sc</v>
          </cell>
        </row>
        <row r="10609">
          <cell r="AP10609">
            <v>24120200</v>
          </cell>
          <cell r="AQ10609">
            <v>10001208</v>
          </cell>
          <cell r="AR10609" t="str">
            <v>sd</v>
          </cell>
          <cell r="AS10609">
            <v>43142</v>
          </cell>
          <cell r="AT10609" t="str">
            <v>Calzada2-POLIZA ESTABILIDAD ACTIVA</v>
          </cell>
          <cell r="AV10609" t="str">
            <v>sc</v>
          </cell>
        </row>
        <row r="10610">
          <cell r="AP10610">
            <v>24120200</v>
          </cell>
          <cell r="AQ10610">
            <v>10001208</v>
          </cell>
          <cell r="AR10610" t="str">
            <v>sd</v>
          </cell>
          <cell r="AS10610">
            <v>43439</v>
          </cell>
          <cell r="AT10610" t="str">
            <v>Calzada4-POLIZA ESTABILIDAD ACTIVA</v>
          </cell>
          <cell r="AV10610" t="str">
            <v>sc</v>
          </cell>
        </row>
        <row r="10611">
          <cell r="AP10611">
            <v>506037</v>
          </cell>
          <cell r="AQ10611">
            <v>1001319</v>
          </cell>
          <cell r="AR10611" t="str">
            <v>sd</v>
          </cell>
          <cell r="AS10611">
            <v>44250</v>
          </cell>
          <cell r="AT10611" t="str">
            <v>-POLIZA ESTABILIDAD ACTIVA</v>
          </cell>
          <cell r="AV10611" t="str">
            <v>sc</v>
          </cell>
        </row>
        <row r="10612">
          <cell r="AP10612">
            <v>506037</v>
          </cell>
          <cell r="AQ10612">
            <v>1001319</v>
          </cell>
          <cell r="AR10612" t="str">
            <v>sd</v>
          </cell>
          <cell r="AS10612">
            <v>42946</v>
          </cell>
          <cell r="AT10612" t="str">
            <v>Calzada10-POLIZA ESTABILIDAD ACTIVA</v>
          </cell>
          <cell r="AV10612" t="str">
            <v>sc</v>
          </cell>
        </row>
        <row r="10613">
          <cell r="AP10613">
            <v>91020449</v>
          </cell>
          <cell r="AQ10613">
            <v>50008284</v>
          </cell>
          <cell r="AR10613" t="str">
            <v>sd</v>
          </cell>
          <cell r="AS10613">
            <v>44250</v>
          </cell>
          <cell r="AT10613" t="str">
            <v>-POLIZA ESTABILIDAD ACTIVA</v>
          </cell>
          <cell r="AV10613" t="str">
            <v>sc</v>
          </cell>
        </row>
        <row r="10614">
          <cell r="AP10614">
            <v>91024193</v>
          </cell>
          <cell r="AQ10614">
            <v>9000833</v>
          </cell>
          <cell r="AR10614" t="str">
            <v>sd</v>
          </cell>
          <cell r="AS10614">
            <v>42978</v>
          </cell>
          <cell r="AT10614" t="str">
            <v>A1-18Cal11-13-15-16-2-4-6-8Ci10Sep12-14-16-3-5-7-9-POLIZA ESTABILIDAD ACTIVA</v>
          </cell>
          <cell r="AV10614" t="str">
            <v>sc</v>
          </cell>
        </row>
        <row r="10615">
          <cell r="AP10615">
            <v>364537</v>
          </cell>
          <cell r="AQ10615">
            <v>7005720</v>
          </cell>
          <cell r="AR10615" t="str">
            <v>sd</v>
          </cell>
          <cell r="AS10615">
            <v>43748</v>
          </cell>
          <cell r="AT10615" t="str">
            <v>Anden 5-POLIZA ESTABILIDAD ACTIVA</v>
          </cell>
          <cell r="AV10615" t="str">
            <v>sc</v>
          </cell>
        </row>
        <row r="10616">
          <cell r="AP10616">
            <v>364537</v>
          </cell>
          <cell r="AQ10616">
            <v>7005720</v>
          </cell>
          <cell r="AR10616" t="str">
            <v>sd</v>
          </cell>
          <cell r="AS10616">
            <v>44048</v>
          </cell>
          <cell r="AT10616" t="str">
            <v>0-POLIZA ESTABILIDAD ACTIVA</v>
          </cell>
          <cell r="AV10616" t="str">
            <v>sc</v>
          </cell>
        </row>
        <row r="10617">
          <cell r="AP10617">
            <v>296563</v>
          </cell>
          <cell r="AQ10617">
            <v>5003033</v>
          </cell>
          <cell r="AR10617" t="str">
            <v>sd</v>
          </cell>
          <cell r="AS10617">
            <v>43307</v>
          </cell>
          <cell r="AT10617" t="str">
            <v>Calzada2-4-POLIZA ESTABILIDAD ACTIVA</v>
          </cell>
          <cell r="AV10617" t="str">
            <v>sc</v>
          </cell>
        </row>
        <row r="10618">
          <cell r="AP10618">
            <v>508727</v>
          </cell>
          <cell r="AQ10618">
            <v>11011569</v>
          </cell>
          <cell r="AR10618" t="str">
            <v>sd</v>
          </cell>
          <cell r="AS10618">
            <v>43100</v>
          </cell>
          <cell r="AT10618" t="str">
            <v>Calzada8-POLIZA ESTABILIDAD ACTIVA</v>
          </cell>
          <cell r="AV10618" t="str">
            <v>sc</v>
          </cell>
        </row>
        <row r="10619">
          <cell r="AP10619">
            <v>91011746</v>
          </cell>
          <cell r="AQ10619">
            <v>4007416</v>
          </cell>
          <cell r="AR10619" t="str">
            <v>sd</v>
          </cell>
          <cell r="AS10619">
            <v>42999</v>
          </cell>
          <cell r="AT10619" t="str">
            <v>Anden1-11-3 Calzada10-4-6-8 Ciclo2 Sep5-7-9-POLIZA ESTABILIDAD ACTIVA</v>
          </cell>
          <cell r="AV10619" t="str">
            <v>sc</v>
          </cell>
        </row>
        <row r="10620">
          <cell r="AP10620">
            <v>506048</v>
          </cell>
          <cell r="AQ10620">
            <v>1006253</v>
          </cell>
          <cell r="AR10620" t="str">
            <v>sd</v>
          </cell>
          <cell r="AS10620">
            <v>44250</v>
          </cell>
          <cell r="AT10620" t="str">
            <v>-POLIZA ESTABILIDAD ACTIVA</v>
          </cell>
          <cell r="AV10620" t="str">
            <v>sc</v>
          </cell>
        </row>
        <row r="10621">
          <cell r="AP10621">
            <v>386744</v>
          </cell>
          <cell r="AQ10621">
            <v>9002617</v>
          </cell>
          <cell r="AR10621" t="str">
            <v>sd</v>
          </cell>
          <cell r="AS10621">
            <v>43674</v>
          </cell>
          <cell r="AT10621" t="str">
            <v>Calzada 2, Anden 3-POLIZA ESTABILIDAD ACTIVA</v>
          </cell>
          <cell r="AV10621" t="str">
            <v>VIABLE</v>
          </cell>
        </row>
        <row r="10622">
          <cell r="AP10622">
            <v>91015829</v>
          </cell>
          <cell r="AQ10622">
            <v>5007172</v>
          </cell>
          <cell r="AR10622" t="str">
            <v>sd</v>
          </cell>
          <cell r="AS10622">
            <v>42733</v>
          </cell>
          <cell r="AT10622" t="str">
            <v>Anden1-5 Calzada2-4 Sep3-POLIZA ESTABILIDAD ACTIVA</v>
          </cell>
          <cell r="AV10622" t="str">
            <v>sc</v>
          </cell>
        </row>
        <row r="10623">
          <cell r="AP10623">
            <v>24189712</v>
          </cell>
          <cell r="AQ10623">
            <v>8002345</v>
          </cell>
          <cell r="AR10623" t="str">
            <v>sd</v>
          </cell>
          <cell r="AS10623">
            <v>44099</v>
          </cell>
          <cell r="AT10623" t="str">
            <v>Calzada 4-6-POLIZA ESTABILIDAD Y CALIDAD ACTIVA</v>
          </cell>
          <cell r="AV10623" t="str">
            <v>sc</v>
          </cell>
        </row>
        <row r="10624">
          <cell r="AP10624">
            <v>91018947</v>
          </cell>
          <cell r="AQ10624">
            <v>3002515</v>
          </cell>
          <cell r="AR10624" t="str">
            <v>sd</v>
          </cell>
          <cell r="AS10624">
            <v>43499</v>
          </cell>
          <cell r="AT10624" t="str">
            <v>-POLIZA ESTABILIDAD ACTIVA</v>
          </cell>
          <cell r="AV10624" t="str">
            <v>sc</v>
          </cell>
        </row>
        <row r="10625">
          <cell r="AP10625">
            <v>301988</v>
          </cell>
          <cell r="AQ10625">
            <v>5005454</v>
          </cell>
          <cell r="AR10625" t="str">
            <v>sd</v>
          </cell>
          <cell r="AS10625">
            <v>42733</v>
          </cell>
          <cell r="AT10625" t="str">
            <v>Anden1-5 Calzada2-4 Sep3-POLIZA ESTABILIDAD ACTIVA</v>
          </cell>
          <cell r="AV10625" t="str">
            <v>sc</v>
          </cell>
        </row>
        <row r="10626">
          <cell r="AP10626">
            <v>509134</v>
          </cell>
          <cell r="AQ10626">
            <v>11011589</v>
          </cell>
          <cell r="AR10626" t="str">
            <v>sd</v>
          </cell>
          <cell r="AS10626">
            <v>43577</v>
          </cell>
          <cell r="AT10626" t="str">
            <v>Calzada 4-POLIZA ESTABILIDAD ACTIVA</v>
          </cell>
          <cell r="AV10626" t="str">
            <v>sc</v>
          </cell>
        </row>
        <row r="10627">
          <cell r="AP10627">
            <v>509134</v>
          </cell>
          <cell r="AQ10627">
            <v>11011589</v>
          </cell>
          <cell r="AR10627" t="str">
            <v>sd</v>
          </cell>
          <cell r="AS10627">
            <v>43577</v>
          </cell>
          <cell r="AT10627" t="str">
            <v>Calzada 4-POLIZA ESTABILIDAD ACTIVA</v>
          </cell>
          <cell r="AV10627" t="str">
            <v>sc</v>
          </cell>
        </row>
        <row r="10628">
          <cell r="AP10628">
            <v>518627</v>
          </cell>
          <cell r="AQ10628">
            <v>11005562</v>
          </cell>
          <cell r="AR10628" t="str">
            <v>sd</v>
          </cell>
          <cell r="AS10628">
            <v>44096</v>
          </cell>
          <cell r="AT10628" t="str">
            <v>Anden 1-9-POLIZA ESTABILIDAD ACTIVA</v>
          </cell>
          <cell r="AV10628" t="str">
            <v>sc</v>
          </cell>
        </row>
        <row r="10629">
          <cell r="AP10629">
            <v>2502925</v>
          </cell>
          <cell r="AQ10629">
            <v>7005081</v>
          </cell>
          <cell r="AR10629" t="str">
            <v>sd</v>
          </cell>
          <cell r="AS10629">
            <v>44048</v>
          </cell>
          <cell r="AT10629" t="str">
            <v>Calzada 4-6-POLIZA ESTABILIDAD ACTIVA</v>
          </cell>
          <cell r="AV10629" t="str">
            <v>sc</v>
          </cell>
        </row>
        <row r="10630">
          <cell r="AP10630">
            <v>91010594</v>
          </cell>
          <cell r="AQ10630">
            <v>3002461</v>
          </cell>
          <cell r="AR10630" t="str">
            <v>sd</v>
          </cell>
          <cell r="AS10630">
            <v>42765</v>
          </cell>
          <cell r="AT10630" t="str">
            <v>Anden 1, Calzada2, Separador3, Calzada4, Anden5 -POLIZA ESTABILIDAD ACTIVA</v>
          </cell>
          <cell r="AV10630" t="str">
            <v>sc</v>
          </cell>
        </row>
        <row r="10631">
          <cell r="AP10631">
            <v>506413</v>
          </cell>
          <cell r="AQ10631">
            <v>1003760</v>
          </cell>
          <cell r="AR10631" t="str">
            <v>sd</v>
          </cell>
          <cell r="AS10631">
            <v>43821</v>
          </cell>
          <cell r="AT10631" t="str">
            <v>Puente16-POLIZA ESTABILIDAD ACTIVA</v>
          </cell>
          <cell r="AV10631" t="str">
            <v>sc</v>
          </cell>
        </row>
        <row r="10632">
          <cell r="AP10632">
            <v>506413</v>
          </cell>
          <cell r="AQ10632">
            <v>1003760</v>
          </cell>
          <cell r="AR10632" t="str">
            <v>sd</v>
          </cell>
          <cell r="AS10632">
            <v>43797</v>
          </cell>
          <cell r="AT10632" t="str">
            <v>Calzada 2- 6, Puente 16-POLIZA ESTABILIDAD ACTIVA</v>
          </cell>
          <cell r="AV10632" t="str">
            <v>sc</v>
          </cell>
        </row>
        <row r="10633">
          <cell r="AP10633">
            <v>91018878</v>
          </cell>
          <cell r="AQ10633">
            <v>9001379</v>
          </cell>
          <cell r="AR10633" t="str">
            <v>sd</v>
          </cell>
          <cell r="AS10633">
            <v>42978</v>
          </cell>
          <cell r="AT10633" t="str">
            <v>Anden1-11 Calzada10-2-4-8 Ciclo6 Sep3-5-7-9-POLIZA ESTABILIDAD ACTIVA</v>
          </cell>
          <cell r="AV10633" t="str">
            <v>sc</v>
          </cell>
        </row>
        <row r="10634">
          <cell r="AP10634">
            <v>24122759</v>
          </cell>
          <cell r="AQ10634">
            <v>50006964</v>
          </cell>
          <cell r="AR10634" t="str">
            <v>sd</v>
          </cell>
          <cell r="AS10634">
            <v>43845</v>
          </cell>
          <cell r="AT10634" t="str">
            <v>Anden 2-POLIZA ESTABILIDAD ACTIVA</v>
          </cell>
          <cell r="AV10634" t="str">
            <v>sc</v>
          </cell>
        </row>
        <row r="10635">
          <cell r="AP10635">
            <v>91013047</v>
          </cell>
          <cell r="AQ10635">
            <v>50008909</v>
          </cell>
          <cell r="AR10635" t="str">
            <v>sd</v>
          </cell>
          <cell r="AS10635">
            <v>42761</v>
          </cell>
          <cell r="AT10635" t="str">
            <v>Anden1-3 Calzada2-POLIZA ESTABILIDAD ACTIVA</v>
          </cell>
          <cell r="AV10635" t="str">
            <v>sc</v>
          </cell>
        </row>
        <row r="10636">
          <cell r="AP10636">
            <v>91013047</v>
          </cell>
          <cell r="AQ10636">
            <v>50008909</v>
          </cell>
          <cell r="AR10636" t="str">
            <v>sd</v>
          </cell>
          <cell r="AS10636">
            <v>43006</v>
          </cell>
          <cell r="AT10636" t="str">
            <v>Anden1 Calzada2-POLIZA ESTABILIDAD ACTIVA</v>
          </cell>
          <cell r="AV10636" t="str">
            <v>sc</v>
          </cell>
        </row>
        <row r="10637">
          <cell r="AP10637">
            <v>145645</v>
          </cell>
          <cell r="AQ10637">
            <v>8005360</v>
          </cell>
          <cell r="AR10637" t="str">
            <v>sd</v>
          </cell>
          <cell r="AS10637">
            <v>42962</v>
          </cell>
          <cell r="AT10637" t="str">
            <v>Anden1-3 Calzada2-POLIZA ESTABILIDAD ACTIVA</v>
          </cell>
          <cell r="AV10637" t="str">
            <v>POLIZA ESTABILIDAD CTO IDU 073/08_V11 VENCE 14/8/2017</v>
          </cell>
        </row>
        <row r="10638">
          <cell r="AP10638">
            <v>903703</v>
          </cell>
          <cell r="AQ10638">
            <v>12001241</v>
          </cell>
          <cell r="AR10638" t="str">
            <v>sd</v>
          </cell>
          <cell r="AS10638">
            <v>44250</v>
          </cell>
          <cell r="AT10638" t="str">
            <v>-POLIZA ESTABILIDAD ACTIVA</v>
          </cell>
          <cell r="AV10638" t="str">
            <v>sc</v>
          </cell>
        </row>
        <row r="10639">
          <cell r="AP10639">
            <v>91012319</v>
          </cell>
          <cell r="AQ10639">
            <v>50006413</v>
          </cell>
          <cell r="AR10639" t="str">
            <v>sd</v>
          </cell>
          <cell r="AS10639">
            <v>43745</v>
          </cell>
          <cell r="AT10639" t="str">
            <v>Calzada 2, Calzada 4, Calzada 6, Calzada 8-POLIZA ESTABILIDAD ACTIVA</v>
          </cell>
          <cell r="AV10639" t="str">
            <v>sc</v>
          </cell>
        </row>
        <row r="10640">
          <cell r="AP10640">
            <v>512982</v>
          </cell>
          <cell r="AQ10640">
            <v>13000936</v>
          </cell>
          <cell r="AR10640" t="str">
            <v>sd</v>
          </cell>
          <cell r="AS10640">
            <v>43555</v>
          </cell>
          <cell r="AT10640" t="str">
            <v>Puente6-POLIZA ESTABILIDAD ACTIVA</v>
          </cell>
          <cell r="AV10640" t="str">
            <v>sc</v>
          </cell>
        </row>
        <row r="10641">
          <cell r="AP10641">
            <v>903880</v>
          </cell>
          <cell r="AQ10641">
            <v>12002613</v>
          </cell>
          <cell r="AR10641" t="str">
            <v>sd</v>
          </cell>
          <cell r="AS10641">
            <v>44250</v>
          </cell>
          <cell r="AT10641" t="str">
            <v>-POLIZA ESTABILIDAD ACTIVA</v>
          </cell>
          <cell r="AV10641" t="str">
            <v>sc</v>
          </cell>
        </row>
        <row r="10642">
          <cell r="AP10642">
            <v>903880</v>
          </cell>
          <cell r="AQ10642">
            <v>12002613</v>
          </cell>
          <cell r="AR10642" t="str">
            <v>sd</v>
          </cell>
          <cell r="AS10642">
            <v>44250</v>
          </cell>
          <cell r="AT10642" t="str">
            <v>-POLIZA ESTABILIDAD ACTIVA</v>
          </cell>
          <cell r="AV10642" t="str">
            <v>sc</v>
          </cell>
        </row>
        <row r="10643">
          <cell r="AP10643">
            <v>903582</v>
          </cell>
          <cell r="AQ10643">
            <v>12000690</v>
          </cell>
          <cell r="AR10643" t="str">
            <v>sd</v>
          </cell>
          <cell r="AS10643">
            <v>44250</v>
          </cell>
          <cell r="AT10643" t="str">
            <v>-POLIZA ESTABILIDAD ACTIVA</v>
          </cell>
          <cell r="AV10643" t="str">
            <v>sc</v>
          </cell>
        </row>
        <row r="10644">
          <cell r="AP10644">
            <v>24123780</v>
          </cell>
          <cell r="AQ10644">
            <v>3002457</v>
          </cell>
          <cell r="AR10644" t="str">
            <v>sd</v>
          </cell>
          <cell r="AS10644">
            <v>42999</v>
          </cell>
          <cell r="AT10644" t="str">
            <v>Anden1 Calzada2-4 Sep3-POLIZA ESTABILIDAD ACTIVA</v>
          </cell>
          <cell r="AV10644" t="str">
            <v>sc</v>
          </cell>
        </row>
        <row r="10645">
          <cell r="AP10645">
            <v>24122695</v>
          </cell>
          <cell r="AQ10645">
            <v>50006938</v>
          </cell>
          <cell r="AR10645" t="str">
            <v>sd</v>
          </cell>
          <cell r="AS10645">
            <v>44250</v>
          </cell>
          <cell r="AT10645" t="str">
            <v>-POLIZA ESTABILIDAD ACTIVA</v>
          </cell>
          <cell r="AV10645" t="str">
            <v>sc</v>
          </cell>
        </row>
        <row r="10646">
          <cell r="AP10646">
            <v>902699</v>
          </cell>
          <cell r="AQ10646">
            <v>13000709</v>
          </cell>
          <cell r="AR10646" t="str">
            <v>sd</v>
          </cell>
          <cell r="AS10646">
            <v>42949</v>
          </cell>
          <cell r="AT10646" t="str">
            <v>Anden13 Ciclo14-POLIZA ESTABILIDAD ACTIVA</v>
          </cell>
          <cell r="AV10646" t="str">
            <v>sc</v>
          </cell>
        </row>
        <row r="10647">
          <cell r="AP10647">
            <v>902699</v>
          </cell>
          <cell r="AQ10647">
            <v>13000709</v>
          </cell>
          <cell r="AR10647" t="str">
            <v>sd</v>
          </cell>
          <cell r="AS10647">
            <v>44250</v>
          </cell>
          <cell r="AT10647" t="str">
            <v>-POLIZA ESTABILIDAD ACTIVA</v>
          </cell>
          <cell r="AV10647" t="str">
            <v>sc</v>
          </cell>
        </row>
        <row r="10648">
          <cell r="AP10648">
            <v>362436</v>
          </cell>
          <cell r="AQ10648">
            <v>7004888</v>
          </cell>
          <cell r="AR10648" t="str">
            <v>sd</v>
          </cell>
          <cell r="AS10648">
            <v>44018</v>
          </cell>
          <cell r="AT10648" t="str">
            <v>Calzada 2-POLIZA ESTABILIDAD ACTIVA</v>
          </cell>
          <cell r="AV10648" t="str">
            <v>POLIZA ACTIVA</v>
          </cell>
        </row>
        <row r="10649">
          <cell r="AP10649">
            <v>362145</v>
          </cell>
          <cell r="AQ10649">
            <v>7004773</v>
          </cell>
          <cell r="AR10649" t="str">
            <v>sd</v>
          </cell>
          <cell r="AS10649">
            <v>43748</v>
          </cell>
          <cell r="AT10649" t="str">
            <v>Anden 3-POLIZA ESTABILIDAD ACTIVA</v>
          </cell>
          <cell r="AV10649" t="str">
            <v>VIABLE</v>
          </cell>
        </row>
        <row r="10650">
          <cell r="AP10650">
            <v>24123866</v>
          </cell>
          <cell r="AQ10650">
            <v>18002415</v>
          </cell>
          <cell r="AR10650" t="str">
            <v>sd</v>
          </cell>
          <cell r="AS10650">
            <v>42999</v>
          </cell>
          <cell r="AT10650" t="str">
            <v>Anden1-11-3 Calzada10-4-6-8 Ciclo2 Sep5-7-9-POLIZA ESTABILIDAD ACTIVA</v>
          </cell>
          <cell r="AV10650" t="str">
            <v>sc</v>
          </cell>
        </row>
        <row r="10651">
          <cell r="AP10651">
            <v>91011264</v>
          </cell>
          <cell r="AQ10651">
            <v>3002415</v>
          </cell>
          <cell r="AR10651" t="str">
            <v>sd</v>
          </cell>
          <cell r="AS10651">
            <v>42999</v>
          </cell>
          <cell r="AT10651" t="str">
            <v>Anden4 Calzada1-3 Sep2-POLIZA ESTABILIDAD ACTIVA</v>
          </cell>
          <cell r="AV10651" t="str">
            <v>sc</v>
          </cell>
        </row>
        <row r="10652">
          <cell r="AP10652">
            <v>200150</v>
          </cell>
          <cell r="AQ10652">
            <v>4000048</v>
          </cell>
          <cell r="AR10652" t="str">
            <v>sd</v>
          </cell>
          <cell r="AS10652">
            <v>42999</v>
          </cell>
          <cell r="AT10652" t="str">
            <v>Anden1-11-3 Calzada10-4-6-8 Ciclo2 Sep5-7-9-POLIZA ESTABILIDAD ACTIVA</v>
          </cell>
          <cell r="AV10652" t="str">
            <v>sc</v>
          </cell>
        </row>
        <row r="10653">
          <cell r="AP10653">
            <v>507945</v>
          </cell>
          <cell r="AQ10653">
            <v>1006381</v>
          </cell>
          <cell r="AR10653" t="str">
            <v>sd</v>
          </cell>
          <cell r="AS10653">
            <v>44250</v>
          </cell>
          <cell r="AT10653" t="str">
            <v>-POLIZA ESTABILIDAD ACTIVA</v>
          </cell>
          <cell r="AV10653" t="str">
            <v>sc</v>
          </cell>
        </row>
        <row r="10654">
          <cell r="AP10654">
            <v>528588</v>
          </cell>
          <cell r="AQ10654">
            <v>7008520</v>
          </cell>
          <cell r="AR10654" t="str">
            <v>sd</v>
          </cell>
          <cell r="AS10654">
            <v>44096</v>
          </cell>
          <cell r="AT10654" t="str">
            <v>Anden 1-POLIZA ESTABILIDAD ACTIVA</v>
          </cell>
          <cell r="AV10654" t="str">
            <v>sc</v>
          </cell>
        </row>
        <row r="10655">
          <cell r="AP10655">
            <v>903046</v>
          </cell>
          <cell r="AQ10655">
            <v>10006669</v>
          </cell>
          <cell r="AR10655" t="str">
            <v>sd</v>
          </cell>
          <cell r="AS10655">
            <v>43439</v>
          </cell>
          <cell r="AT10655" t="str">
            <v>Calzada2-4-POLIZA ESTABILIDAD ACTIVA</v>
          </cell>
          <cell r="AV10655" t="str">
            <v>sc</v>
          </cell>
        </row>
        <row r="10656">
          <cell r="AP10656">
            <v>24121644</v>
          </cell>
          <cell r="AQ10656">
            <v>40002014</v>
          </cell>
          <cell r="AR10656" t="str">
            <v>sd</v>
          </cell>
          <cell r="AS10656">
            <v>43866</v>
          </cell>
          <cell r="AT10656" t="str">
            <v>Cuneta1, Calzada2, Cuneta3-POLIZA ESTABILIDAD ACTIVA</v>
          </cell>
          <cell r="AV10656" t="str">
            <v>sc</v>
          </cell>
        </row>
        <row r="10657">
          <cell r="AP10657">
            <v>91012271</v>
          </cell>
          <cell r="AQ10657">
            <v>3000181</v>
          </cell>
          <cell r="AR10657" t="str">
            <v>sd</v>
          </cell>
          <cell r="AS10657">
            <v>43499</v>
          </cell>
          <cell r="AT10657" t="str">
            <v>-POLIZA ESTABILIDAD ACTIVA</v>
          </cell>
          <cell r="AV10657" t="str">
            <v xml:space="preserve">POLIZA ESTABILIDAD ACTIVA IDU 136/07 Vencimiento 2/2/2019 </v>
          </cell>
        </row>
        <row r="10658">
          <cell r="AP10658">
            <v>91014499</v>
          </cell>
          <cell r="AQ10658">
            <v>50007092</v>
          </cell>
          <cell r="AR10658" t="str">
            <v>sd</v>
          </cell>
          <cell r="AS10658">
            <v>44480</v>
          </cell>
          <cell r="AT10658" t="str">
            <v>-POLIZA ESTABILIDAD ACTIVA</v>
          </cell>
          <cell r="AV10658" t="str">
            <v>VIABLE</v>
          </cell>
        </row>
        <row r="10659">
          <cell r="AP10659">
            <v>383604</v>
          </cell>
          <cell r="AQ10659">
            <v>9001393</v>
          </cell>
          <cell r="AR10659" t="str">
            <v>sd</v>
          </cell>
          <cell r="AS10659">
            <v>43745</v>
          </cell>
          <cell r="AT10659" t="str">
            <v>Calzada 4-POLIZA ESTABILIDAD ACTIVA</v>
          </cell>
          <cell r="AV10659" t="str">
            <v>VIABLE</v>
          </cell>
        </row>
        <row r="10660">
          <cell r="AP10660">
            <v>91015865</v>
          </cell>
          <cell r="AQ10660">
            <v>5005170</v>
          </cell>
          <cell r="AR10660" t="str">
            <v>sd</v>
          </cell>
          <cell r="AS10660">
            <v>42733</v>
          </cell>
          <cell r="AT10660" t="str">
            <v>Anden1-5 Calzada2-POLIZA ESTABILIDAD ACTIVA</v>
          </cell>
          <cell r="AV10660" t="str">
            <v>sc</v>
          </cell>
        </row>
        <row r="10661">
          <cell r="AP10661">
            <v>458395</v>
          </cell>
          <cell r="AQ10661">
            <v>19009072</v>
          </cell>
          <cell r="AR10661" t="str">
            <v>sd</v>
          </cell>
          <cell r="AS10661">
            <v>44466</v>
          </cell>
          <cell r="AT10661" t="str">
            <v>-POLIZA ESTABILIDAD ACTIVA</v>
          </cell>
          <cell r="AV10661" t="str">
            <v>POLIZA ESTABILIDAD activa IDU 1718/18</v>
          </cell>
        </row>
        <row r="10662">
          <cell r="AP10662">
            <v>506182</v>
          </cell>
          <cell r="AQ10662">
            <v>1001394</v>
          </cell>
          <cell r="AR10662" t="str">
            <v>sd</v>
          </cell>
          <cell r="AS10662">
            <v>42946</v>
          </cell>
          <cell r="AT10662" t="str">
            <v>Calzada8-POLIZA ESTABILIDAD ACTIVA</v>
          </cell>
          <cell r="AV10662" t="str">
            <v>sc</v>
          </cell>
        </row>
        <row r="10663">
          <cell r="AP10663">
            <v>24123738</v>
          </cell>
          <cell r="AQ10663">
            <v>3000803</v>
          </cell>
          <cell r="AR10663" t="str">
            <v>sd</v>
          </cell>
          <cell r="AS10663">
            <v>43499</v>
          </cell>
          <cell r="AT10663" t="str">
            <v>-POLIZA ESTABILIDAD ACTIVA</v>
          </cell>
          <cell r="AV10663" t="str">
            <v>sc</v>
          </cell>
        </row>
        <row r="10664">
          <cell r="AP10664">
            <v>24123747</v>
          </cell>
          <cell r="AQ10664">
            <v>3000830</v>
          </cell>
          <cell r="AR10664" t="str">
            <v>sd</v>
          </cell>
          <cell r="AS10664">
            <v>42999</v>
          </cell>
          <cell r="AT10664" t="str">
            <v>Anden1-9 Calzada2-4-6-8 Sep3-5-7-POLIZA ESTABILIDAD ACTIVA</v>
          </cell>
          <cell r="AV10664" t="str">
            <v>sc</v>
          </cell>
        </row>
        <row r="10665">
          <cell r="AP10665">
            <v>24122170</v>
          </cell>
          <cell r="AQ10665">
            <v>50006393</v>
          </cell>
          <cell r="AR10665" t="str">
            <v>sd</v>
          </cell>
          <cell r="AS10665">
            <v>44096</v>
          </cell>
          <cell r="AT10665" t="str">
            <v>Anden 7-POLIZA ESTABILIDAD ACTIVA</v>
          </cell>
          <cell r="AV10665" t="str">
            <v>sc</v>
          </cell>
        </row>
        <row r="10666">
          <cell r="AP10666">
            <v>143884</v>
          </cell>
          <cell r="AQ10666">
            <v>3000637</v>
          </cell>
          <cell r="AR10666" t="str">
            <v>sd</v>
          </cell>
          <cell r="AS10666">
            <v>43499</v>
          </cell>
          <cell r="AT10666" t="str">
            <v>-POLIZA ESTABILIDAD ACTIVA</v>
          </cell>
          <cell r="AV10666" t="str">
            <v>sc</v>
          </cell>
        </row>
        <row r="10667">
          <cell r="AP10667">
            <v>91011324</v>
          </cell>
          <cell r="AQ10667">
            <v>3002337</v>
          </cell>
          <cell r="AR10667" t="str">
            <v>sd</v>
          </cell>
          <cell r="AS10667">
            <v>43499</v>
          </cell>
          <cell r="AT10667" t="str">
            <v>-POLIZA ESTABILIDAD ACTIVA</v>
          </cell>
          <cell r="AV10667" t="str">
            <v>sc</v>
          </cell>
        </row>
        <row r="10668">
          <cell r="AP10668">
            <v>24120769</v>
          </cell>
          <cell r="AQ10668">
            <v>12000626</v>
          </cell>
          <cell r="AR10668" t="str">
            <v>sd</v>
          </cell>
          <cell r="AS10668">
            <v>44250</v>
          </cell>
          <cell r="AT10668" t="str">
            <v>-POLIZA ESTABILIDAD ACTIVA</v>
          </cell>
          <cell r="AV10668" t="str">
            <v>sc</v>
          </cell>
        </row>
        <row r="10669">
          <cell r="AP10669">
            <v>91011437</v>
          </cell>
          <cell r="AQ10669">
            <v>50006938</v>
          </cell>
          <cell r="AR10669" t="str">
            <v>sd</v>
          </cell>
          <cell r="AS10669">
            <v>44250</v>
          </cell>
          <cell r="AT10669" t="str">
            <v>-POLIZA ESTABILIDAD ACTIVA</v>
          </cell>
          <cell r="AV10669" t="str">
            <v>sc</v>
          </cell>
        </row>
        <row r="10670">
          <cell r="AP10670">
            <v>91011760</v>
          </cell>
          <cell r="AQ10670">
            <v>4000107</v>
          </cell>
          <cell r="AR10670" t="str">
            <v>sd</v>
          </cell>
          <cell r="AS10670">
            <v>42999</v>
          </cell>
          <cell r="AT10670" t="str">
            <v>Anden1-11-3 Calzada10-4-6-8 Ciclo2 Sep5-7-9-POLIZA ESTABILIDAD ACTIVA</v>
          </cell>
          <cell r="AV10670" t="str">
            <v>sc</v>
          </cell>
        </row>
        <row r="10671">
          <cell r="AP10671">
            <v>903124</v>
          </cell>
          <cell r="AQ10671">
            <v>50008284</v>
          </cell>
          <cell r="AR10671" t="str">
            <v>sd</v>
          </cell>
          <cell r="AS10671">
            <v>44250</v>
          </cell>
          <cell r="AT10671" t="str">
            <v>-POLIZA ESTABILIDAD ACTIVA</v>
          </cell>
          <cell r="AV10671" t="str">
            <v>sc</v>
          </cell>
        </row>
        <row r="10672">
          <cell r="AP10672">
            <v>902682</v>
          </cell>
          <cell r="AQ10672">
            <v>13000651</v>
          </cell>
          <cell r="AR10672" t="str">
            <v>sd</v>
          </cell>
          <cell r="AS10672">
            <v>42949</v>
          </cell>
          <cell r="AT10672" t="str">
            <v>Anden13 Ciclo14-POLIZA ESTABILIDAD ACTIVA</v>
          </cell>
          <cell r="AV10672" t="str">
            <v>sc</v>
          </cell>
        </row>
        <row r="10673">
          <cell r="AP10673">
            <v>902682</v>
          </cell>
          <cell r="AQ10673">
            <v>13000651</v>
          </cell>
          <cell r="AR10673" t="str">
            <v>sd</v>
          </cell>
          <cell r="AS10673">
            <v>44250</v>
          </cell>
          <cell r="AT10673" t="str">
            <v>-POLIZA ESTABILIDAD ACTIVA</v>
          </cell>
          <cell r="AV10673" t="str">
            <v>sc</v>
          </cell>
        </row>
        <row r="10674">
          <cell r="AP10674">
            <v>388812</v>
          </cell>
          <cell r="AQ10674">
            <v>9003500</v>
          </cell>
          <cell r="AR10674" t="str">
            <v>sd</v>
          </cell>
          <cell r="AS10674">
            <v>44480</v>
          </cell>
          <cell r="AT10674" t="str">
            <v>-POLIZA ESTABILIDAD ACTIVA</v>
          </cell>
          <cell r="AV10674" t="str">
            <v>sc</v>
          </cell>
        </row>
        <row r="10675">
          <cell r="AP10675">
            <v>24121851</v>
          </cell>
          <cell r="AQ10675">
            <v>50005802</v>
          </cell>
          <cell r="AR10675" t="str">
            <v>sd</v>
          </cell>
          <cell r="AS10675">
            <v>43307</v>
          </cell>
          <cell r="AT10675" t="str">
            <v>Calzada4-POLIZA ESTABILIDAD ACTIVA</v>
          </cell>
          <cell r="AV10675" t="str">
            <v>sc</v>
          </cell>
        </row>
        <row r="10676">
          <cell r="AP10676">
            <v>456199</v>
          </cell>
          <cell r="AQ10676">
            <v>19008094</v>
          </cell>
          <cell r="AR10676" t="str">
            <v>sd</v>
          </cell>
          <cell r="AS10676">
            <v>44466</v>
          </cell>
          <cell r="AT10676" t="str">
            <v>-POLIZA ESTABILIDAD ACTIVA</v>
          </cell>
          <cell r="AV10676" t="str">
            <v>POLIZA ESTABILIDAD activa IDU 1718/14</v>
          </cell>
        </row>
        <row r="10677">
          <cell r="AP10677">
            <v>91018969</v>
          </cell>
          <cell r="AQ10677">
            <v>50008648</v>
          </cell>
          <cell r="AR10677" t="str">
            <v>sd</v>
          </cell>
          <cell r="AS10677">
            <v>43499</v>
          </cell>
          <cell r="AT10677" t="str">
            <v>-POLIZA ESTABILIDAD ACTIVA</v>
          </cell>
          <cell r="AV10677" t="str">
            <v>sc</v>
          </cell>
        </row>
        <row r="10678">
          <cell r="AP10678">
            <v>505169</v>
          </cell>
          <cell r="AQ10678">
            <v>1003525</v>
          </cell>
          <cell r="AR10678" t="str">
            <v>sd</v>
          </cell>
          <cell r="AS10678">
            <v>44250</v>
          </cell>
          <cell r="AT10678" t="str">
            <v>-POLIZA ESTABILIDAD ACTIVA</v>
          </cell>
          <cell r="AV10678" t="str">
            <v>sc</v>
          </cell>
        </row>
        <row r="10679">
          <cell r="AP10679">
            <v>505169</v>
          </cell>
          <cell r="AQ10679">
            <v>1003525</v>
          </cell>
          <cell r="AR10679" t="str">
            <v>sd</v>
          </cell>
          <cell r="AS10679">
            <v>42946</v>
          </cell>
          <cell r="AT10679" t="str">
            <v>Calzada12-POLIZA ESTABILIDAD ACTIVA</v>
          </cell>
          <cell r="AV10679" t="str">
            <v>sc</v>
          </cell>
        </row>
        <row r="10680">
          <cell r="AP10680">
            <v>24120953</v>
          </cell>
          <cell r="AQ10680">
            <v>14000023</v>
          </cell>
          <cell r="AR10680" t="str">
            <v>sd</v>
          </cell>
          <cell r="AS10680">
            <v>44018</v>
          </cell>
          <cell r="AT10680" t="str">
            <v>Puente 12-POLIZA ESTABILIDAD ACTIVA</v>
          </cell>
          <cell r="AV10680" t="str">
            <v>sc</v>
          </cell>
        </row>
        <row r="10681">
          <cell r="AP10681">
            <v>24120953</v>
          </cell>
          <cell r="AQ10681">
            <v>14000023</v>
          </cell>
          <cell r="AR10681" t="str">
            <v>sd</v>
          </cell>
          <cell r="AS10681">
            <v>44250</v>
          </cell>
          <cell r="AT10681" t="str">
            <v>-POLIZA ESTABILIDAD ACTIVA</v>
          </cell>
          <cell r="AV10681" t="str">
            <v>sc</v>
          </cell>
        </row>
        <row r="10682">
          <cell r="AP10682">
            <v>505993</v>
          </cell>
          <cell r="AQ10682">
            <v>1001770</v>
          </cell>
          <cell r="AR10682" t="str">
            <v>sd</v>
          </cell>
          <cell r="AS10682">
            <v>44250</v>
          </cell>
          <cell r="AT10682" t="str">
            <v>-POLIZA ESTABILIDAD ACTIVA</v>
          </cell>
          <cell r="AV10682" t="str">
            <v>sc</v>
          </cell>
        </row>
        <row r="10683">
          <cell r="AP10683">
            <v>505993</v>
          </cell>
          <cell r="AQ10683">
            <v>1001770</v>
          </cell>
          <cell r="AR10683" t="str">
            <v>sd</v>
          </cell>
          <cell r="AS10683">
            <v>44053</v>
          </cell>
          <cell r="AT10683" t="str">
            <v>Puente 14-POLIZA ESTABILIDAD ACTIVA</v>
          </cell>
          <cell r="AV10683" t="str">
            <v>sc</v>
          </cell>
        </row>
        <row r="10684">
          <cell r="AP10684">
            <v>24123739</v>
          </cell>
          <cell r="AQ10684">
            <v>3000803</v>
          </cell>
          <cell r="AR10684" t="str">
            <v>sd</v>
          </cell>
          <cell r="AS10684">
            <v>43499</v>
          </cell>
          <cell r="AT10684" t="str">
            <v>-POLIZA ESTABILIDAD ACTIVA</v>
          </cell>
          <cell r="AV10684" t="str">
            <v>sc</v>
          </cell>
        </row>
        <row r="10685">
          <cell r="AP10685">
            <v>304196</v>
          </cell>
          <cell r="AQ10685">
            <v>5006394</v>
          </cell>
          <cell r="AR10685" t="str">
            <v>sd</v>
          </cell>
          <cell r="AS10685">
            <v>42733</v>
          </cell>
          <cell r="AT10685" t="str">
            <v>Anden1-5 Calzada2-4 Sep3-POLIZA ESTABILIDAD ACTIVA</v>
          </cell>
          <cell r="AV10685" t="str">
            <v>sc</v>
          </cell>
        </row>
        <row r="10686">
          <cell r="AP10686">
            <v>305996</v>
          </cell>
          <cell r="AQ10686">
            <v>5007150</v>
          </cell>
          <cell r="AR10686" t="str">
            <v>sd</v>
          </cell>
          <cell r="AS10686">
            <v>42733</v>
          </cell>
          <cell r="AT10686" t="str">
            <v>Anden1-5 Calzada2-4 Sep3-POLIZA ESTABILIDAD ACTIVA</v>
          </cell>
          <cell r="AV10686" t="str">
            <v>sc</v>
          </cell>
        </row>
        <row r="10687">
          <cell r="AP10687">
            <v>24121553</v>
          </cell>
          <cell r="AQ10687">
            <v>19013013</v>
          </cell>
          <cell r="AR10687" t="str">
            <v>sd</v>
          </cell>
          <cell r="AS10687">
            <v>44187</v>
          </cell>
          <cell r="AT10687" t="str">
            <v>Separador 3 Estación Transmilenio 12-POLIZA ESTABILIDAD ACTIVA</v>
          </cell>
          <cell r="AV10687" t="str">
            <v>sc</v>
          </cell>
        </row>
        <row r="10688">
          <cell r="AP10688">
            <v>460458</v>
          </cell>
          <cell r="AQ10688">
            <v>19010247</v>
          </cell>
          <cell r="AR10688" t="str">
            <v>sd</v>
          </cell>
          <cell r="AS10688">
            <v>44466</v>
          </cell>
          <cell r="AT10688" t="str">
            <v>-POLIZA ESTABILIDAD ACTIVA</v>
          </cell>
          <cell r="AV10688" t="str">
            <v>POLIZA ESTABILIDAD activa IDU 1718/16</v>
          </cell>
        </row>
        <row r="10689">
          <cell r="AP10689">
            <v>512470</v>
          </cell>
          <cell r="AQ10689">
            <v>1006397</v>
          </cell>
          <cell r="AR10689" t="str">
            <v>sd</v>
          </cell>
          <cell r="AS10689">
            <v>44096</v>
          </cell>
          <cell r="AT10689" t="str">
            <v>Anden 15-POLIZA ESTABILIDAD ACTIVA</v>
          </cell>
          <cell r="AV10689" t="str">
            <v>sc</v>
          </cell>
        </row>
        <row r="10690">
          <cell r="AP10690">
            <v>510506</v>
          </cell>
          <cell r="AQ10690">
            <v>11000308</v>
          </cell>
          <cell r="AR10690" t="str">
            <v>sd</v>
          </cell>
          <cell r="AS10690">
            <v>43412</v>
          </cell>
          <cell r="AT10690" t="str">
            <v>Anden 1 Cicloruta 2 Separador 3-5 Calzada 4-POLIZA ESTABILIDAD ACTIVA</v>
          </cell>
          <cell r="AV10690" t="str">
            <v>sc</v>
          </cell>
        </row>
        <row r="10691">
          <cell r="AP10691">
            <v>519329</v>
          </cell>
          <cell r="AQ10691">
            <v>12000516</v>
          </cell>
          <cell r="AR10691" t="str">
            <v>sd</v>
          </cell>
          <cell r="AS10691">
            <v>44250</v>
          </cell>
          <cell r="AT10691" t="str">
            <v>-POLIZA ESTABILIDAD ACTIVA</v>
          </cell>
          <cell r="AV10691" t="str">
            <v>sc</v>
          </cell>
        </row>
        <row r="10692">
          <cell r="AP10692">
            <v>517959</v>
          </cell>
          <cell r="AQ10692">
            <v>10005987</v>
          </cell>
          <cell r="AR10692" t="str">
            <v>sd</v>
          </cell>
          <cell r="AS10692">
            <v>43142</v>
          </cell>
          <cell r="AT10692" t="str">
            <v>Calzada2-POLIZA ESTABILIDAD ACTIVA</v>
          </cell>
          <cell r="AV10692" t="str">
            <v>sc</v>
          </cell>
        </row>
        <row r="10693">
          <cell r="AP10693">
            <v>527736</v>
          </cell>
          <cell r="AQ10693">
            <v>2002332</v>
          </cell>
          <cell r="AR10693" t="str">
            <v>sd</v>
          </cell>
          <cell r="AS10693">
            <v>43964</v>
          </cell>
          <cell r="AT10693" t="str">
            <v>Calzada 2-POLIZA ESTABILIDAD ACTIVA</v>
          </cell>
          <cell r="AV10693" t="str">
            <v>sc</v>
          </cell>
        </row>
        <row r="10694">
          <cell r="AP10694">
            <v>902996</v>
          </cell>
          <cell r="AQ10694">
            <v>13002595</v>
          </cell>
          <cell r="AR10694" t="str">
            <v>sd</v>
          </cell>
          <cell r="AS10694">
            <v>44250</v>
          </cell>
          <cell r="AT10694" t="str">
            <v>-POLIZA ESTABILIDAD ACTIVA</v>
          </cell>
          <cell r="AV10694" t="str">
            <v>sc</v>
          </cell>
        </row>
        <row r="10695">
          <cell r="AP10695">
            <v>24119806</v>
          </cell>
          <cell r="AQ10695">
            <v>2001164</v>
          </cell>
          <cell r="AR10695" t="str">
            <v>sd</v>
          </cell>
          <cell r="AS10695">
            <v>44096</v>
          </cell>
          <cell r="AT10695" t="str">
            <v>Anden 1-POLIZA ESTABILIDAD ACTIVA</v>
          </cell>
          <cell r="AV10695" t="str">
            <v>sc</v>
          </cell>
        </row>
        <row r="10696">
          <cell r="AP10696">
            <v>525566</v>
          </cell>
          <cell r="AQ10696">
            <v>1004178</v>
          </cell>
          <cell r="AR10696" t="str">
            <v>sd</v>
          </cell>
          <cell r="AS10696">
            <v>42946</v>
          </cell>
          <cell r="AT10696" t="str">
            <v>Calzada12-POLIZA ESTABILIDAD ACTIVA</v>
          </cell>
          <cell r="AV10696" t="str">
            <v>sc</v>
          </cell>
        </row>
        <row r="10697">
          <cell r="AP10697">
            <v>24121270</v>
          </cell>
          <cell r="AQ10697">
            <v>16000325</v>
          </cell>
          <cell r="AR10697" t="str">
            <v>sd</v>
          </cell>
          <cell r="AS10697">
            <v>44099</v>
          </cell>
          <cell r="AT10697" t="str">
            <v>Anden 13-POLIZA ESTABILIDAD Y CALIDAD ACTIVA</v>
          </cell>
          <cell r="AV10697" t="str">
            <v>sc</v>
          </cell>
        </row>
        <row r="10698">
          <cell r="AP10698">
            <v>903888</v>
          </cell>
          <cell r="AQ10698">
            <v>12002613</v>
          </cell>
          <cell r="AR10698" t="str">
            <v>sd</v>
          </cell>
          <cell r="AS10698">
            <v>44250</v>
          </cell>
          <cell r="AT10698" t="str">
            <v>-POLIZA ESTABILIDAD ACTIVA</v>
          </cell>
          <cell r="AV10698" t="str">
            <v>sc</v>
          </cell>
        </row>
        <row r="10699">
          <cell r="AP10699">
            <v>903888</v>
          </cell>
          <cell r="AQ10699">
            <v>12002613</v>
          </cell>
          <cell r="AR10699" t="str">
            <v>sd</v>
          </cell>
          <cell r="AS10699">
            <v>44250</v>
          </cell>
          <cell r="AT10699" t="str">
            <v>-POLIZA ESTABILIDAD ACTIVA</v>
          </cell>
          <cell r="AV10699" t="str">
            <v>sc</v>
          </cell>
        </row>
        <row r="10700">
          <cell r="AP10700">
            <v>323377</v>
          </cell>
          <cell r="AQ10700">
            <v>6001145</v>
          </cell>
          <cell r="AR10700" t="str">
            <v>sd</v>
          </cell>
          <cell r="AS10700">
            <v>43307</v>
          </cell>
          <cell r="AT10700" t="str">
            <v>Calzada2-4-POLIZA ESTABILIDAD ACTIVA</v>
          </cell>
          <cell r="AV10700" t="str">
            <v>sc</v>
          </cell>
        </row>
        <row r="10701">
          <cell r="AP10701">
            <v>91015439</v>
          </cell>
          <cell r="AQ10701">
            <v>50009256</v>
          </cell>
          <cell r="AR10701" t="str">
            <v>sd</v>
          </cell>
          <cell r="AS10701">
            <v>42769</v>
          </cell>
          <cell r="AT10701" t="str">
            <v>Anden5-POLIZA ESTABILIDAD ACTIVA</v>
          </cell>
          <cell r="AV10701" t="str">
            <v>sc</v>
          </cell>
        </row>
        <row r="10702">
          <cell r="AP10702">
            <v>91015535</v>
          </cell>
          <cell r="AQ10702">
            <v>5007706</v>
          </cell>
          <cell r="AR10702" t="str">
            <v>sd</v>
          </cell>
          <cell r="AS10702">
            <v>42733</v>
          </cell>
          <cell r="AT10702" t="str">
            <v>Anden1-5 Calzada2-4 Sep3-POLIZA ESTABILIDAD ACTIVA</v>
          </cell>
          <cell r="AV10702" t="str">
            <v>sc</v>
          </cell>
        </row>
        <row r="10703">
          <cell r="AP10703">
            <v>91016419</v>
          </cell>
          <cell r="AQ10703">
            <v>18002178</v>
          </cell>
          <cell r="AR10703" t="str">
            <v>sd</v>
          </cell>
          <cell r="AS10703">
            <v>42999</v>
          </cell>
          <cell r="AT10703" t="str">
            <v>Anden1-11-3 Calzada10-4-6-8 Ciclo2 Sep5-7-9-POLIZA ESTABILIDAD ACTIVA</v>
          </cell>
          <cell r="AV10703" t="str">
            <v>sc</v>
          </cell>
        </row>
        <row r="10704">
          <cell r="AP10704">
            <v>602554</v>
          </cell>
          <cell r="AQ10704">
            <v>6001309</v>
          </cell>
          <cell r="AR10704" t="str">
            <v>sd</v>
          </cell>
          <cell r="AS10704">
            <v>44250</v>
          </cell>
          <cell r="AT10704" t="str">
            <v>-POLIZA ESTABILIDAD ACTIVA</v>
          </cell>
          <cell r="AV10704" t="str">
            <v>sc</v>
          </cell>
        </row>
        <row r="10705">
          <cell r="AP10705">
            <v>900149</v>
          </cell>
          <cell r="AQ10705">
            <v>8012518</v>
          </cell>
          <cell r="AR10705" t="str">
            <v>sd</v>
          </cell>
          <cell r="AS10705">
            <v>44099</v>
          </cell>
          <cell r="AT10705" t="str">
            <v>Calzada 2-8-POLIZA ESTABILIDAD Y CALIDAD ACTIVA</v>
          </cell>
          <cell r="AV10705" t="str">
            <v>sc</v>
          </cell>
        </row>
        <row r="10706">
          <cell r="AP10706">
            <v>24119778</v>
          </cell>
          <cell r="AQ10706">
            <v>2000347</v>
          </cell>
          <cell r="AR10706" t="str">
            <v>sd</v>
          </cell>
          <cell r="AS10706">
            <v>42946</v>
          </cell>
          <cell r="AT10706" t="str">
            <v>Calzada4-6-8 Puente14-POLIZA ESTABILIDAD ACTIVA</v>
          </cell>
          <cell r="AV10706" t="str">
            <v>sc</v>
          </cell>
        </row>
        <row r="10707">
          <cell r="AP10707">
            <v>518620</v>
          </cell>
          <cell r="AQ10707">
            <v>11007371</v>
          </cell>
          <cell r="AR10707" t="str">
            <v>sd</v>
          </cell>
          <cell r="AS10707">
            <v>44096</v>
          </cell>
          <cell r="AT10707" t="str">
            <v>Anden 1-9-POLIZA ESTABILIDAD ACTIVA</v>
          </cell>
          <cell r="AV10707" t="str">
            <v>sc</v>
          </cell>
        </row>
        <row r="10708">
          <cell r="AP10708">
            <v>24120585</v>
          </cell>
          <cell r="AQ10708">
            <v>11011589</v>
          </cell>
          <cell r="AR10708" t="str">
            <v>sd</v>
          </cell>
          <cell r="AS10708">
            <v>43577</v>
          </cell>
          <cell r="AT10708" t="str">
            <v>Calzada 4-POLIZA ESTABILIDAD ACTIVA</v>
          </cell>
          <cell r="AV10708" t="str">
            <v>sc</v>
          </cell>
        </row>
        <row r="10709">
          <cell r="AP10709">
            <v>24120585</v>
          </cell>
          <cell r="AQ10709">
            <v>11011589</v>
          </cell>
          <cell r="AR10709" t="str">
            <v>sd</v>
          </cell>
          <cell r="AS10709">
            <v>43577</v>
          </cell>
          <cell r="AT10709" t="str">
            <v>Calzada 4-POLIZA ESTABILIDAD ACTIVA</v>
          </cell>
          <cell r="AV10709" t="str">
            <v>sc</v>
          </cell>
        </row>
        <row r="10710">
          <cell r="AP10710">
            <v>471250</v>
          </cell>
          <cell r="AQ10710">
            <v>4007417</v>
          </cell>
          <cell r="AR10710" t="str">
            <v>sd</v>
          </cell>
          <cell r="AS10710">
            <v>42999</v>
          </cell>
          <cell r="AT10710" t="str">
            <v>Anden1-11-3 Calzada10-4-6-8 Ciclo2 Sep5-7-9-POLIZA ESTABILIDAD ACTIVA</v>
          </cell>
          <cell r="AV10710" t="str">
            <v>sc</v>
          </cell>
        </row>
        <row r="10711">
          <cell r="AP10711">
            <v>24121097</v>
          </cell>
          <cell r="AQ10711">
            <v>14000611</v>
          </cell>
          <cell r="AR10711" t="str">
            <v>sd</v>
          </cell>
          <cell r="AS10711">
            <v>44096</v>
          </cell>
          <cell r="AT10711" t="str">
            <v>Puente 12-POLIZA ESTABILIDAD ACTIVA</v>
          </cell>
          <cell r="AV10711" t="str">
            <v>sc</v>
          </cell>
        </row>
        <row r="10712">
          <cell r="AP10712">
            <v>24121097</v>
          </cell>
          <cell r="AQ10712">
            <v>14000611</v>
          </cell>
          <cell r="AR10712" t="str">
            <v>sd</v>
          </cell>
          <cell r="AS10712">
            <v>44250</v>
          </cell>
          <cell r="AT10712" t="str">
            <v>-POLIZA ESTABILIDAD ACTIVA</v>
          </cell>
          <cell r="AV10712" t="str">
            <v>sc</v>
          </cell>
        </row>
        <row r="10713">
          <cell r="AP10713">
            <v>24120853</v>
          </cell>
          <cell r="AQ10713">
            <v>13000519</v>
          </cell>
          <cell r="AR10713" t="str">
            <v>sd</v>
          </cell>
          <cell r="AS10713">
            <v>44250</v>
          </cell>
          <cell r="AT10713" t="str">
            <v>-POLIZA ESTABILIDAD ACTIVA</v>
          </cell>
          <cell r="AV10713" t="str">
            <v>sc</v>
          </cell>
        </row>
        <row r="10714">
          <cell r="AP10714">
            <v>24122345</v>
          </cell>
          <cell r="AQ10714">
            <v>50006528</v>
          </cell>
          <cell r="AR10714" t="str">
            <v>sd</v>
          </cell>
          <cell r="AS10714">
            <v>44048</v>
          </cell>
          <cell r="AT10714" t="str">
            <v>Calzada 2-4-POLIZA ESTABILIDAD ACTIVA</v>
          </cell>
          <cell r="AV10714" t="str">
            <v>sc</v>
          </cell>
        </row>
        <row r="10715">
          <cell r="AP10715">
            <v>91018892</v>
          </cell>
          <cell r="AQ10715">
            <v>9001036</v>
          </cell>
          <cell r="AR10715" t="str">
            <v>sd</v>
          </cell>
          <cell r="AS10715">
            <v>42978</v>
          </cell>
          <cell r="AT10715" t="str">
            <v>Anden1-11 Calzada10-2-4-8 Ciclo6 Sep3-5-7-9-POLIZA ESTABILIDAD ACTIVA</v>
          </cell>
          <cell r="AV10715" t="str">
            <v>sc</v>
          </cell>
        </row>
        <row r="10716">
          <cell r="AP10716">
            <v>902998</v>
          </cell>
          <cell r="AQ10716">
            <v>13002595</v>
          </cell>
          <cell r="AR10716" t="str">
            <v>sd</v>
          </cell>
          <cell r="AS10716">
            <v>44250</v>
          </cell>
          <cell r="AT10716" t="str">
            <v>-POLIZA ESTABILIDAD ACTIVA</v>
          </cell>
          <cell r="AV10716" t="str">
            <v>sc</v>
          </cell>
        </row>
        <row r="10717">
          <cell r="AP10717">
            <v>183145</v>
          </cell>
          <cell r="AQ10717">
            <v>14001076</v>
          </cell>
          <cell r="AR10717" t="str">
            <v>sd</v>
          </cell>
          <cell r="AS10717">
            <v>42999</v>
          </cell>
          <cell r="AT10717" t="str">
            <v>Anden1-3-POLIZA ESTABILIDAD ACTIVA</v>
          </cell>
          <cell r="AV10717" t="str">
            <v>sc</v>
          </cell>
        </row>
        <row r="10718">
          <cell r="AP10718">
            <v>91013362</v>
          </cell>
          <cell r="AQ10718">
            <v>14000889</v>
          </cell>
          <cell r="AR10718" t="str">
            <v>sd</v>
          </cell>
          <cell r="AS10718">
            <v>44172</v>
          </cell>
          <cell r="AT10718" t="str">
            <v>Calzada 4-6 Separador 5-POLIZA ESTABILIDAD ACTIVA</v>
          </cell>
          <cell r="AV10718" t="str">
            <v>sc</v>
          </cell>
        </row>
        <row r="10719">
          <cell r="AP10719">
            <v>383098</v>
          </cell>
          <cell r="AQ10719">
            <v>9001212</v>
          </cell>
          <cell r="AR10719" t="str">
            <v>sd</v>
          </cell>
          <cell r="AS10719">
            <v>43745</v>
          </cell>
          <cell r="AT10719" t="str">
            <v>Calzada 4-POLIZA ESTABILIDAD ACTIVA</v>
          </cell>
          <cell r="AV10719" t="str">
            <v>VIABLE</v>
          </cell>
        </row>
        <row r="10720">
          <cell r="AP10720">
            <v>24119630</v>
          </cell>
          <cell r="AQ10720">
            <v>1001319</v>
          </cell>
          <cell r="AR10720" t="str">
            <v>sd</v>
          </cell>
          <cell r="AS10720">
            <v>44250</v>
          </cell>
          <cell r="AT10720" t="str">
            <v>-POLIZA ESTABILIDAD ACTIVA</v>
          </cell>
          <cell r="AV10720" t="str">
            <v>sc</v>
          </cell>
        </row>
        <row r="10721">
          <cell r="AP10721">
            <v>24119630</v>
          </cell>
          <cell r="AQ10721">
            <v>1001319</v>
          </cell>
          <cell r="AR10721" t="str">
            <v>sd</v>
          </cell>
          <cell r="AS10721">
            <v>42946</v>
          </cell>
          <cell r="AT10721" t="str">
            <v>Calzada10-POLIZA ESTABILIDAD ACTIVA</v>
          </cell>
          <cell r="AV10721" t="str">
            <v>sc</v>
          </cell>
        </row>
        <row r="10722">
          <cell r="AP10722">
            <v>900176</v>
          </cell>
          <cell r="AQ10722">
            <v>16000296</v>
          </cell>
          <cell r="AR10722" t="str">
            <v>sd</v>
          </cell>
          <cell r="AS10722">
            <v>42949</v>
          </cell>
          <cell r="AT10722" t="str">
            <v>Calzada2 Sep3-POLIZA ESTABILIDAD ACTIVA</v>
          </cell>
          <cell r="AV10722" t="str">
            <v>sc</v>
          </cell>
        </row>
        <row r="10723">
          <cell r="AP10723">
            <v>24120176</v>
          </cell>
          <cell r="AQ10723">
            <v>3000501</v>
          </cell>
          <cell r="AR10723" t="str">
            <v>sd</v>
          </cell>
          <cell r="AS10723">
            <v>43499</v>
          </cell>
          <cell r="AT10723" t="str">
            <v>-POLIZA ESTABILIDAD ACTIVA</v>
          </cell>
          <cell r="AV10723" t="str">
            <v>sc</v>
          </cell>
        </row>
        <row r="10724">
          <cell r="AP10724">
            <v>601263</v>
          </cell>
          <cell r="AQ10724">
            <v>2000195</v>
          </cell>
          <cell r="AR10724" t="str">
            <v>sd</v>
          </cell>
          <cell r="AS10724">
            <v>44096</v>
          </cell>
          <cell r="AT10724" t="str">
            <v>Anden 1-5-POLIZA ESTABILIDAD ACTIVA</v>
          </cell>
          <cell r="AV10724" t="str">
            <v>sc</v>
          </cell>
        </row>
        <row r="10725">
          <cell r="AP10725">
            <v>517722</v>
          </cell>
          <cell r="AQ10725">
            <v>8012563</v>
          </cell>
          <cell r="AR10725" t="str">
            <v>sd</v>
          </cell>
          <cell r="AS10725">
            <v>44099</v>
          </cell>
          <cell r="AT10725" t="str">
            <v>Calzada 2-6-POLIZA ESTABILIDAD Y CALIDAD ACTIVA</v>
          </cell>
          <cell r="AV10725" t="str">
            <v>sc</v>
          </cell>
        </row>
        <row r="10726">
          <cell r="AP10726">
            <v>24120847</v>
          </cell>
          <cell r="AQ10726">
            <v>3000728</v>
          </cell>
          <cell r="AR10726" t="str">
            <v>sd</v>
          </cell>
          <cell r="AS10726">
            <v>43499</v>
          </cell>
          <cell r="AT10726" t="str">
            <v>-POLIZA ESTABILIDAD ACTIVA</v>
          </cell>
          <cell r="AV10726" t="str">
            <v>sc</v>
          </cell>
        </row>
        <row r="10727">
          <cell r="AP10727">
            <v>24123772</v>
          </cell>
          <cell r="AQ10727">
            <v>3002359</v>
          </cell>
          <cell r="AR10727" t="str">
            <v>sd</v>
          </cell>
          <cell r="AS10727">
            <v>43499</v>
          </cell>
          <cell r="AT10727" t="str">
            <v>-POLIZA ESTABILIDAD ACTIVA</v>
          </cell>
          <cell r="AV10727" t="str">
            <v>sc</v>
          </cell>
        </row>
        <row r="10728">
          <cell r="AP10728">
            <v>24121018</v>
          </cell>
          <cell r="AQ10728">
            <v>14000310</v>
          </cell>
          <cell r="AR10728" t="str">
            <v>sd</v>
          </cell>
          <cell r="AS10728">
            <v>44018</v>
          </cell>
          <cell r="AT10728" t="str">
            <v>Calzada 8-POLIZA ESTABILIDAD ACTIVA</v>
          </cell>
          <cell r="AV10728" t="str">
            <v>sc</v>
          </cell>
        </row>
        <row r="10729">
          <cell r="AP10729">
            <v>24121018</v>
          </cell>
          <cell r="AQ10729">
            <v>14000310</v>
          </cell>
          <cell r="AR10729" t="str">
            <v>sd</v>
          </cell>
          <cell r="AS10729">
            <v>44250</v>
          </cell>
          <cell r="AT10729" t="str">
            <v>-POLIZA ESTABILIDAD ACTIVA</v>
          </cell>
          <cell r="AV10729" t="str">
            <v>sc</v>
          </cell>
        </row>
        <row r="10730">
          <cell r="AP10730">
            <v>91024367</v>
          </cell>
          <cell r="AQ10730">
            <v>13002186</v>
          </cell>
          <cell r="AR10730" t="str">
            <v>sd</v>
          </cell>
          <cell r="AS10730">
            <v>44018</v>
          </cell>
          <cell r="AT10730" t="str">
            <v>Puente 12-POLIZA ESTABILIDAD ACTIVA</v>
          </cell>
          <cell r="AV10730" t="str">
            <v>sc</v>
          </cell>
        </row>
        <row r="10731">
          <cell r="AP10731">
            <v>91024367</v>
          </cell>
          <cell r="AQ10731">
            <v>13002186</v>
          </cell>
          <cell r="AR10731" t="str">
            <v>sd</v>
          </cell>
          <cell r="AS10731">
            <v>44250</v>
          </cell>
          <cell r="AT10731" t="str">
            <v>-POLIZA ESTABILIDAD ACTIVA</v>
          </cell>
          <cell r="AV10731" t="str">
            <v>sc</v>
          </cell>
        </row>
        <row r="10732">
          <cell r="AP10732">
            <v>903130</v>
          </cell>
          <cell r="AQ10732">
            <v>50008284</v>
          </cell>
          <cell r="AR10732" t="str">
            <v>sd</v>
          </cell>
          <cell r="AS10732">
            <v>44250</v>
          </cell>
          <cell r="AT10732" t="str">
            <v>-POLIZA ESTABILIDAD ACTIVA</v>
          </cell>
          <cell r="AV10732" t="str">
            <v>sc</v>
          </cell>
        </row>
        <row r="10733">
          <cell r="AP10733">
            <v>902981</v>
          </cell>
          <cell r="AQ10733">
            <v>13000461</v>
          </cell>
          <cell r="AR10733" t="str">
            <v>sd</v>
          </cell>
          <cell r="AS10733">
            <v>44250</v>
          </cell>
          <cell r="AT10733" t="str">
            <v>-POLIZA ESTABILIDAD ACTIVA</v>
          </cell>
          <cell r="AV10733" t="str">
            <v>sc</v>
          </cell>
        </row>
        <row r="10734">
          <cell r="AP10734">
            <v>505103</v>
          </cell>
          <cell r="AQ10734">
            <v>1003546</v>
          </cell>
          <cell r="AR10734" t="str">
            <v>sd</v>
          </cell>
          <cell r="AS10734">
            <v>44250</v>
          </cell>
          <cell r="AT10734" t="str">
            <v>-POLIZA ESTABILIDAD ACTIVA</v>
          </cell>
          <cell r="AV10734" t="str">
            <v>sc</v>
          </cell>
        </row>
        <row r="10735">
          <cell r="AP10735">
            <v>505103</v>
          </cell>
          <cell r="AQ10735">
            <v>1003546</v>
          </cell>
          <cell r="AR10735" t="str">
            <v>sd</v>
          </cell>
          <cell r="AS10735">
            <v>42946</v>
          </cell>
          <cell r="AT10735" t="str">
            <v>Calzada12-POLIZA ESTABILIDAD ACTIVA</v>
          </cell>
          <cell r="AV10735" t="str">
            <v>sc</v>
          </cell>
        </row>
        <row r="10736">
          <cell r="AP10736">
            <v>91010606</v>
          </cell>
          <cell r="AQ10736">
            <v>1005186</v>
          </cell>
          <cell r="AR10736" t="str">
            <v>sd</v>
          </cell>
          <cell r="AS10736">
            <v>43555</v>
          </cell>
          <cell r="AT10736" t="str">
            <v>Puente8-POLIZA ESTABILIDAD ACTIVA</v>
          </cell>
          <cell r="AV10736" t="str">
            <v>sc</v>
          </cell>
        </row>
        <row r="10737">
          <cell r="AP10737">
            <v>91010696</v>
          </cell>
          <cell r="AQ10737">
            <v>1002314</v>
          </cell>
          <cell r="AR10737" t="str">
            <v>sd</v>
          </cell>
          <cell r="AS10737">
            <v>43412</v>
          </cell>
          <cell r="AT10737" t="str">
            <v>Anden 1-5 Calzada 2-4-POLIZA ESTABILIDAD ACTIVA</v>
          </cell>
          <cell r="AV10737" t="str">
            <v>sc</v>
          </cell>
        </row>
        <row r="10738">
          <cell r="AP10738">
            <v>24180807</v>
          </cell>
          <cell r="AQ10738">
            <v>16000325</v>
          </cell>
          <cell r="AR10738" t="str">
            <v>sd</v>
          </cell>
          <cell r="AS10738">
            <v>44099</v>
          </cell>
          <cell r="AT10738" t="str">
            <v>Anden 13-POLIZA ESTABILIDAD Y CALIDAD ACTIVA</v>
          </cell>
          <cell r="AV10738" t="str">
            <v>sc</v>
          </cell>
        </row>
        <row r="10739">
          <cell r="AP10739">
            <v>24120188</v>
          </cell>
          <cell r="AQ10739">
            <v>3000637</v>
          </cell>
          <cell r="AR10739" t="str">
            <v>sd</v>
          </cell>
          <cell r="AS10739">
            <v>43499</v>
          </cell>
          <cell r="AT10739" t="str">
            <v>-POLIZA ESTABILIDAD ACTIVA</v>
          </cell>
          <cell r="AV10739" t="str">
            <v>sc</v>
          </cell>
        </row>
        <row r="10740">
          <cell r="AP10740">
            <v>91011768</v>
          </cell>
          <cell r="AQ10740">
            <v>4000120</v>
          </cell>
          <cell r="AR10740" t="str">
            <v>sd</v>
          </cell>
          <cell r="AS10740">
            <v>42999</v>
          </cell>
          <cell r="AT10740" t="str">
            <v>Anden1-11-3 Calzada10-4-6-8 Ciclo2 Sep5-7-9-POLIZA ESTABILIDAD ACTIVA</v>
          </cell>
          <cell r="AV10740" t="str">
            <v>sc</v>
          </cell>
        </row>
        <row r="10741">
          <cell r="AP10741">
            <v>24120377</v>
          </cell>
          <cell r="AQ10741">
            <v>11005964</v>
          </cell>
          <cell r="AR10741" t="str">
            <v>sd</v>
          </cell>
          <cell r="AS10741">
            <v>44096</v>
          </cell>
          <cell r="AT10741" t="str">
            <v>Anden 1-9-POLIZA ESTABILIDAD ACTIVA</v>
          </cell>
          <cell r="AV10741" t="str">
            <v>sc</v>
          </cell>
        </row>
        <row r="10742">
          <cell r="AP10742">
            <v>24120844</v>
          </cell>
          <cell r="AQ10742">
            <v>3000711</v>
          </cell>
          <cell r="AR10742" t="str">
            <v>sd</v>
          </cell>
          <cell r="AS10742">
            <v>43499</v>
          </cell>
          <cell r="AT10742" t="str">
            <v>-POLIZA ESTABILIDAD ACTIVA</v>
          </cell>
          <cell r="AV10742" t="str">
            <v>sc</v>
          </cell>
        </row>
        <row r="10743">
          <cell r="AP10743">
            <v>2510526</v>
          </cell>
          <cell r="AQ10743">
            <v>3000643</v>
          </cell>
          <cell r="AR10743" t="str">
            <v>sd</v>
          </cell>
          <cell r="AS10743">
            <v>43499</v>
          </cell>
          <cell r="AT10743" t="str">
            <v>-POLIZA ESTABILIDAD ACTIVA</v>
          </cell>
          <cell r="AV10743" t="str">
            <v>sc</v>
          </cell>
        </row>
        <row r="10744">
          <cell r="AP10744">
            <v>91011347</v>
          </cell>
          <cell r="AQ10744">
            <v>3000381</v>
          </cell>
          <cell r="AR10744" t="str">
            <v>sd</v>
          </cell>
          <cell r="AS10744">
            <v>43499</v>
          </cell>
          <cell r="AT10744" t="str">
            <v>-POLIZA ESTABILIDAD ACTIVA</v>
          </cell>
          <cell r="AV10744" t="str">
            <v>sc</v>
          </cell>
        </row>
        <row r="10745">
          <cell r="AP10745">
            <v>24122552</v>
          </cell>
          <cell r="AQ10745">
            <v>50006880</v>
          </cell>
          <cell r="AR10745" t="str">
            <v>sd</v>
          </cell>
          <cell r="AS10745">
            <v>44250</v>
          </cell>
          <cell r="AT10745" t="str">
            <v>-POLIZA ESTABILIDAD ACTIVA</v>
          </cell>
          <cell r="AV10745" t="str">
            <v>sc</v>
          </cell>
        </row>
        <row r="10746">
          <cell r="AP10746">
            <v>24121920</v>
          </cell>
          <cell r="AQ10746">
            <v>50005957</v>
          </cell>
          <cell r="AR10746" t="str">
            <v>sd</v>
          </cell>
          <cell r="AS10746">
            <v>44250</v>
          </cell>
          <cell r="AT10746" t="str">
            <v>-POLIZA ESTABILIDAD ACTIVA</v>
          </cell>
          <cell r="AV10746" t="str">
            <v>sc</v>
          </cell>
        </row>
        <row r="10747">
          <cell r="AP10747">
            <v>24123584</v>
          </cell>
          <cell r="AQ10747">
            <v>11012639</v>
          </cell>
          <cell r="AR10747" t="str">
            <v>sd</v>
          </cell>
          <cell r="AS10747">
            <v>44096</v>
          </cell>
          <cell r="AT10747" t="str">
            <v>Anden 1-9-POLIZA ESTABILIDAD ACTIVA</v>
          </cell>
          <cell r="AV10747" t="str">
            <v>sc</v>
          </cell>
        </row>
        <row r="10748">
          <cell r="AP10748">
            <v>24119964</v>
          </cell>
          <cell r="AQ10748">
            <v>8003781</v>
          </cell>
          <cell r="AR10748" t="str">
            <v>sd</v>
          </cell>
          <cell r="AS10748">
            <v>44099</v>
          </cell>
          <cell r="AT10748" t="str">
            <v>Calzada 4-6-POLIZA ESTABILIDAD Y CALIDAD ACTIVA</v>
          </cell>
          <cell r="AV10748" t="str">
            <v>sc</v>
          </cell>
        </row>
        <row r="10749">
          <cell r="AP10749">
            <v>24122581</v>
          </cell>
          <cell r="AQ10749">
            <v>50006887</v>
          </cell>
          <cell r="AR10749" t="str">
            <v>sd</v>
          </cell>
          <cell r="AS10749">
            <v>44250</v>
          </cell>
          <cell r="AT10749" t="str">
            <v>-POLIZA ESTABILIDAD ACTIVA</v>
          </cell>
          <cell r="AV10749" t="str">
            <v>sc</v>
          </cell>
        </row>
        <row r="10750">
          <cell r="AP10750">
            <v>415984</v>
          </cell>
          <cell r="AQ10750">
            <v>18002178</v>
          </cell>
          <cell r="AR10750" t="str">
            <v>sd</v>
          </cell>
          <cell r="AS10750">
            <v>42999</v>
          </cell>
          <cell r="AT10750" t="str">
            <v>Anden1-11-3 Calzada10-4-6-8 Ciclo2 Sep5-7-9-POLIZA ESTABILIDAD ACTIVA</v>
          </cell>
          <cell r="AV10750" t="str">
            <v>sc</v>
          </cell>
        </row>
        <row r="10751">
          <cell r="AP10751">
            <v>514392</v>
          </cell>
          <cell r="AQ10751">
            <v>12001369</v>
          </cell>
          <cell r="AR10751" t="str">
            <v>sd</v>
          </cell>
          <cell r="AS10751">
            <v>44250</v>
          </cell>
          <cell r="AT10751" t="str">
            <v>-POLIZA ESTABILIDAD ACTIVA</v>
          </cell>
          <cell r="AV10751" t="str">
            <v>sc</v>
          </cell>
        </row>
        <row r="10752">
          <cell r="AP10752">
            <v>514392</v>
          </cell>
          <cell r="AQ10752">
            <v>12001369</v>
          </cell>
          <cell r="AR10752" t="str">
            <v>sd</v>
          </cell>
          <cell r="AS10752">
            <v>44119</v>
          </cell>
          <cell r="AT10752" t="str">
            <v>Calzada 6-POLIZA ESTABILIDAD ACTIVA</v>
          </cell>
          <cell r="AV10752" t="str">
            <v>sc</v>
          </cell>
        </row>
        <row r="10753">
          <cell r="AP10753">
            <v>531214</v>
          </cell>
          <cell r="AQ10753">
            <v>11002037</v>
          </cell>
          <cell r="AR10753" t="str">
            <v>sd</v>
          </cell>
          <cell r="AS10753">
            <v>44584</v>
          </cell>
          <cell r="AT10753" t="str">
            <v>-POLIZA ESTABILIDAD ACTIVA</v>
          </cell>
          <cell r="AV10753" t="str">
            <v>Buen estado</v>
          </cell>
        </row>
        <row r="10754">
          <cell r="AP10754">
            <v>601808</v>
          </cell>
          <cell r="AQ10754">
            <v>7005365</v>
          </cell>
          <cell r="AR10754" t="str">
            <v>sd</v>
          </cell>
          <cell r="AS10754">
            <v>44048</v>
          </cell>
          <cell r="AT10754" t="str">
            <v>Calzada 4-6-POLIZA ESTABILIDAD ACTIVA</v>
          </cell>
          <cell r="AV10754" t="str">
            <v>sc</v>
          </cell>
        </row>
        <row r="10755">
          <cell r="AP10755">
            <v>507851</v>
          </cell>
          <cell r="AQ10755">
            <v>1001388</v>
          </cell>
          <cell r="AR10755" t="str">
            <v>sd</v>
          </cell>
          <cell r="AS10755">
            <v>44250</v>
          </cell>
          <cell r="AT10755" t="str">
            <v>-POLIZA ESTABILIDAD ACTIVA</v>
          </cell>
          <cell r="AV10755" t="str">
            <v>sc</v>
          </cell>
        </row>
        <row r="10756">
          <cell r="AP10756">
            <v>24119625</v>
          </cell>
          <cell r="AQ10756">
            <v>1001309</v>
          </cell>
          <cell r="AR10756" t="str">
            <v>sd</v>
          </cell>
          <cell r="AS10756">
            <v>44250</v>
          </cell>
          <cell r="AT10756" t="str">
            <v>-POLIZA ESTABILIDAD ACTIVA</v>
          </cell>
          <cell r="AV10756" t="str">
            <v>sc</v>
          </cell>
        </row>
        <row r="10757">
          <cell r="AP10757">
            <v>505095</v>
          </cell>
          <cell r="AQ10757">
            <v>1003546</v>
          </cell>
          <cell r="AR10757" t="str">
            <v>sd</v>
          </cell>
          <cell r="AS10757">
            <v>44250</v>
          </cell>
          <cell r="AT10757" t="str">
            <v>-POLIZA ESTABILIDAD ACTIVA</v>
          </cell>
          <cell r="AV10757" t="str">
            <v>sc</v>
          </cell>
        </row>
        <row r="10758">
          <cell r="AP10758">
            <v>505095</v>
          </cell>
          <cell r="AQ10758">
            <v>1003546</v>
          </cell>
          <cell r="AR10758" t="str">
            <v>sd</v>
          </cell>
          <cell r="AS10758">
            <v>42946</v>
          </cell>
          <cell r="AT10758" t="str">
            <v>Calzada12-POLIZA ESTABILIDAD ACTIVA</v>
          </cell>
          <cell r="AV10758" t="str">
            <v>sc</v>
          </cell>
        </row>
        <row r="10759">
          <cell r="AP10759">
            <v>506296</v>
          </cell>
          <cell r="AQ10759">
            <v>1001147</v>
          </cell>
          <cell r="AR10759" t="str">
            <v>sd</v>
          </cell>
          <cell r="AS10759">
            <v>44250</v>
          </cell>
          <cell r="AT10759" t="str">
            <v>-POLIZA ESTABILIDAD ACTIVA</v>
          </cell>
          <cell r="AV10759" t="str">
            <v>sc</v>
          </cell>
        </row>
        <row r="10760">
          <cell r="AP10760">
            <v>24120603</v>
          </cell>
          <cell r="AQ10760">
            <v>11011789</v>
          </cell>
          <cell r="AR10760" t="str">
            <v>sd</v>
          </cell>
          <cell r="AS10760">
            <v>44096</v>
          </cell>
          <cell r="AT10760" t="str">
            <v>Anden 1-9-POLIZA ESTABILIDAD ACTIVA</v>
          </cell>
          <cell r="AV10760" t="str">
            <v>sc</v>
          </cell>
        </row>
        <row r="10761">
          <cell r="AP10761">
            <v>91019740</v>
          </cell>
          <cell r="AQ10761">
            <v>3002572</v>
          </cell>
          <cell r="AR10761" t="str">
            <v>sd</v>
          </cell>
          <cell r="AS10761">
            <v>43499</v>
          </cell>
          <cell r="AT10761" t="str">
            <v>-POLIZA ESTABILIDAD ACTIVA</v>
          </cell>
          <cell r="AV10761" t="str">
            <v>sc</v>
          </cell>
        </row>
        <row r="10762">
          <cell r="AP10762">
            <v>24119915</v>
          </cell>
          <cell r="AQ10762">
            <v>8002345</v>
          </cell>
          <cell r="AR10762" t="str">
            <v>sd</v>
          </cell>
          <cell r="AS10762">
            <v>44099</v>
          </cell>
          <cell r="AT10762" t="str">
            <v>Calzada 4-6-POLIZA ESTABILIDAD Y CALIDAD ACTIVA</v>
          </cell>
          <cell r="AV10762" t="str">
            <v>sc</v>
          </cell>
        </row>
        <row r="10763">
          <cell r="AP10763">
            <v>143888</v>
          </cell>
          <cell r="AQ10763">
            <v>3000569</v>
          </cell>
          <cell r="AR10763" t="str">
            <v>sd</v>
          </cell>
          <cell r="AS10763">
            <v>43499</v>
          </cell>
          <cell r="AT10763" t="str">
            <v>-POLIZA ESTABILIDAD ACTIVA</v>
          </cell>
          <cell r="AV10763" t="str">
            <v>sc</v>
          </cell>
        </row>
        <row r="10764">
          <cell r="AP10764">
            <v>24122598</v>
          </cell>
          <cell r="AQ10764">
            <v>50006891</v>
          </cell>
          <cell r="AR10764" t="str">
            <v>sd</v>
          </cell>
          <cell r="AS10764">
            <v>44250</v>
          </cell>
          <cell r="AT10764" t="str">
            <v>-POLIZA ESTABILIDAD ACTIVA</v>
          </cell>
          <cell r="AV10764" t="str">
            <v>sc</v>
          </cell>
        </row>
        <row r="10765">
          <cell r="AP10765">
            <v>505881</v>
          </cell>
          <cell r="AQ10765">
            <v>1004056</v>
          </cell>
          <cell r="AR10765" t="str">
            <v>sd</v>
          </cell>
          <cell r="AS10765">
            <v>42946</v>
          </cell>
          <cell r="AT10765" t="str">
            <v>Calzada14-POLIZA ESTABILIDAD ACTIVA</v>
          </cell>
          <cell r="AV10765" t="str">
            <v>sc</v>
          </cell>
        </row>
        <row r="10766">
          <cell r="AP10766">
            <v>24123455</v>
          </cell>
          <cell r="AQ10766">
            <v>50008122</v>
          </cell>
          <cell r="AR10766" t="str">
            <v>sd</v>
          </cell>
          <cell r="AS10766">
            <v>44053</v>
          </cell>
          <cell r="AT10766" t="str">
            <v>Puente 12-POLIZA ESTABILIDAD ACTIVA</v>
          </cell>
          <cell r="AV10766" t="str">
            <v>sc</v>
          </cell>
        </row>
        <row r="10767">
          <cell r="AP10767">
            <v>505996</v>
          </cell>
          <cell r="AQ10767">
            <v>1001682</v>
          </cell>
          <cell r="AR10767" t="str">
            <v>sd</v>
          </cell>
          <cell r="AS10767">
            <v>44250</v>
          </cell>
          <cell r="AT10767" t="str">
            <v>-POLIZA ESTABILIDAD ACTIVA</v>
          </cell>
          <cell r="AV10767" t="str">
            <v>sc</v>
          </cell>
        </row>
        <row r="10768">
          <cell r="AP10768">
            <v>150706</v>
          </cell>
          <cell r="AQ10768">
            <v>8010292</v>
          </cell>
          <cell r="AR10768" t="str">
            <v>sd</v>
          </cell>
          <cell r="AS10768">
            <v>42962</v>
          </cell>
          <cell r="AT10768" t="str">
            <v>Calzada2-POLIZA ESTABILIDAD ACTIVA</v>
          </cell>
          <cell r="AV10768" t="str">
            <v>sc</v>
          </cell>
        </row>
        <row r="10769">
          <cell r="AP10769">
            <v>515140</v>
          </cell>
          <cell r="AQ10769">
            <v>10000679</v>
          </cell>
          <cell r="AR10769" t="str">
            <v>sd</v>
          </cell>
          <cell r="AS10769">
            <v>44119</v>
          </cell>
          <cell r="AT10769" t="str">
            <v>Calzada 4-POLIZA ESTABILIDAD ACTIVA</v>
          </cell>
          <cell r="AV10769" t="str">
            <v>sc</v>
          </cell>
        </row>
        <row r="10770">
          <cell r="AP10770">
            <v>307013</v>
          </cell>
          <cell r="AQ10770">
            <v>5007270</v>
          </cell>
          <cell r="AR10770" t="str">
            <v>sd</v>
          </cell>
          <cell r="AS10770">
            <v>42733</v>
          </cell>
          <cell r="AT10770" t="str">
            <v>Anden1-5 Calzada2-4 Sep3-POLIZA ESTABILIDAD ACTIVA</v>
          </cell>
          <cell r="AV10770" t="str">
            <v>sc</v>
          </cell>
        </row>
        <row r="10771">
          <cell r="AP10771">
            <v>472984</v>
          </cell>
          <cell r="AQ10771">
            <v>19013013</v>
          </cell>
          <cell r="AR10771" t="str">
            <v>sd</v>
          </cell>
          <cell r="AS10771">
            <v>44187</v>
          </cell>
          <cell r="AT10771" t="str">
            <v>Separador 3 Estación Transmilenio 12-POLIZA ESTABILIDAD ACTIVA</v>
          </cell>
          <cell r="AV10771" t="str">
            <v>sc</v>
          </cell>
        </row>
        <row r="10772">
          <cell r="AP10772">
            <v>903936</v>
          </cell>
          <cell r="AQ10772">
            <v>12002884</v>
          </cell>
          <cell r="AR10772" t="str">
            <v>sd</v>
          </cell>
          <cell r="AS10772">
            <v>44250</v>
          </cell>
          <cell r="AT10772" t="str">
            <v>-POLIZA ESTABILIDAD ACTIVA</v>
          </cell>
          <cell r="AV10772" t="str">
            <v>sc</v>
          </cell>
        </row>
        <row r="10773">
          <cell r="AP10773">
            <v>606026</v>
          </cell>
          <cell r="AQ10773">
            <v>18001625</v>
          </cell>
          <cell r="AR10773" t="str">
            <v>sd</v>
          </cell>
          <cell r="AS10773">
            <v>43065</v>
          </cell>
          <cell r="AT10773" t="str">
            <v>Calzada6-POLIZA ESTABILIDAD ACTIVA</v>
          </cell>
          <cell r="AV10773" t="str">
            <v>sc</v>
          </cell>
        </row>
        <row r="10774">
          <cell r="AP10774">
            <v>91015840</v>
          </cell>
          <cell r="AQ10774">
            <v>5007709</v>
          </cell>
          <cell r="AR10774" t="str">
            <v>sd</v>
          </cell>
          <cell r="AS10774">
            <v>42733</v>
          </cell>
          <cell r="AT10774" t="str">
            <v>Anden1-5 Calzada2-4 Sep3-POLIZA ESTABILIDAD ACTIVA</v>
          </cell>
          <cell r="AV10774" t="str">
            <v>sc</v>
          </cell>
        </row>
        <row r="10775">
          <cell r="AP10775">
            <v>297483</v>
          </cell>
          <cell r="AQ10775">
            <v>5003445</v>
          </cell>
          <cell r="AR10775" t="str">
            <v>sd</v>
          </cell>
          <cell r="AS10775">
            <v>42912</v>
          </cell>
          <cell r="AT10775" t="str">
            <v>Calzada4-POLIZA ESTABILIDAD ACTIVA</v>
          </cell>
          <cell r="AV10775" t="str">
            <v>sc</v>
          </cell>
        </row>
        <row r="10776">
          <cell r="AP10776">
            <v>457817</v>
          </cell>
          <cell r="AQ10776">
            <v>19008812</v>
          </cell>
          <cell r="AR10776" t="str">
            <v>sd</v>
          </cell>
          <cell r="AS10776">
            <v>44466</v>
          </cell>
          <cell r="AT10776" t="str">
            <v>-POLIZA ESTABILIDAD ACTIVA</v>
          </cell>
          <cell r="AV10776" t="str">
            <v>POLIZA ESTABILIDAD activa IDU 1718/19</v>
          </cell>
        </row>
        <row r="10777">
          <cell r="AP10777">
            <v>91015839</v>
          </cell>
          <cell r="AQ10777">
            <v>5007704</v>
          </cell>
          <cell r="AR10777" t="str">
            <v>sd</v>
          </cell>
          <cell r="AS10777">
            <v>42733</v>
          </cell>
          <cell r="AT10777" t="str">
            <v>Anden1-5 Calzada2-POLIZA ESTABILIDAD ACTIVA</v>
          </cell>
          <cell r="AV10777" t="str">
            <v>sc</v>
          </cell>
        </row>
        <row r="10778">
          <cell r="AP10778">
            <v>458712</v>
          </cell>
          <cell r="AQ10778">
            <v>19009229</v>
          </cell>
          <cell r="AR10778" t="str">
            <v>sd</v>
          </cell>
          <cell r="AS10778">
            <v>44466</v>
          </cell>
          <cell r="AT10778" t="str">
            <v>-POLIZA ESTABILIDAD ACTIVA</v>
          </cell>
          <cell r="AV10778" t="str">
            <v>POLIZA ESTABILIDAD activa IDU 1718/14</v>
          </cell>
        </row>
        <row r="10779">
          <cell r="AP10779">
            <v>24121700</v>
          </cell>
          <cell r="AQ10779">
            <v>50002316</v>
          </cell>
          <cell r="AR10779" t="str">
            <v>sd</v>
          </cell>
          <cell r="AS10779">
            <v>44250</v>
          </cell>
          <cell r="AT10779" t="str">
            <v>-POLIZA ESTABILIDAD ACTIVA</v>
          </cell>
          <cell r="AV10779" t="str">
            <v>sc</v>
          </cell>
        </row>
        <row r="10780">
          <cell r="AP10780">
            <v>24121700</v>
          </cell>
          <cell r="AQ10780">
            <v>50002316</v>
          </cell>
          <cell r="AR10780" t="str">
            <v>sd</v>
          </cell>
          <cell r="AS10780">
            <v>44250</v>
          </cell>
          <cell r="AT10780" t="str">
            <v>-POLIZA ESTABILIDAD ACTIVA</v>
          </cell>
          <cell r="AV10780" t="str">
            <v>sc</v>
          </cell>
        </row>
        <row r="10781">
          <cell r="AP10781">
            <v>511197</v>
          </cell>
          <cell r="AQ10781">
            <v>14000748</v>
          </cell>
          <cell r="AR10781" t="str">
            <v>sd</v>
          </cell>
          <cell r="AS10781">
            <v>44172</v>
          </cell>
          <cell r="AT10781" t="str">
            <v>Calzada 4-6 Separador 5-POLIZA ESTABILIDAD ACTIVA</v>
          </cell>
          <cell r="AV10781" t="str">
            <v>sc</v>
          </cell>
        </row>
        <row r="10782">
          <cell r="AP10782">
            <v>91018888</v>
          </cell>
          <cell r="AQ10782">
            <v>9001036</v>
          </cell>
          <cell r="AR10782" t="str">
            <v>sd</v>
          </cell>
          <cell r="AS10782">
            <v>42978</v>
          </cell>
          <cell r="AT10782" t="str">
            <v>Anden1-11 Calzada10-2-4-8 Ciclo6 Sep3-5-7-9-POLIZA ESTABILIDAD ACTIVA</v>
          </cell>
          <cell r="AV10782" t="str">
            <v>sc</v>
          </cell>
        </row>
        <row r="10783">
          <cell r="AP10783">
            <v>2501916</v>
          </cell>
          <cell r="AQ10783">
            <v>7005429</v>
          </cell>
          <cell r="AR10783" t="str">
            <v>sd</v>
          </cell>
          <cell r="AS10783">
            <v>44048</v>
          </cell>
          <cell r="AT10783" t="str">
            <v>Calzada 2-4-6-POLIZA ESTABILIDAD ACTIVA</v>
          </cell>
          <cell r="AV10783" t="str">
            <v>sc</v>
          </cell>
        </row>
        <row r="10784">
          <cell r="AP10784">
            <v>385091</v>
          </cell>
          <cell r="AQ10784">
            <v>9001935</v>
          </cell>
          <cell r="AR10784" t="str">
            <v>sd</v>
          </cell>
          <cell r="AS10784">
            <v>44480</v>
          </cell>
          <cell r="AT10784" t="str">
            <v>-POLIZA ESTABILIDAD ACTIVA</v>
          </cell>
          <cell r="AV10784" t="str">
            <v>VIABLE</v>
          </cell>
        </row>
        <row r="10785">
          <cell r="AP10785">
            <v>456869</v>
          </cell>
          <cell r="AQ10785">
            <v>19008372</v>
          </cell>
          <cell r="AR10785" t="str">
            <v>sd</v>
          </cell>
          <cell r="AS10785">
            <v>44466</v>
          </cell>
          <cell r="AT10785" t="str">
            <v>-POLIZA ESTABILIDAD ACTIVA</v>
          </cell>
          <cell r="AV10785" t="str">
            <v>POLIZA ESTABILIDAD activa IDU 1718/14</v>
          </cell>
        </row>
        <row r="10786">
          <cell r="AP10786">
            <v>303932</v>
          </cell>
          <cell r="AQ10786">
            <v>5006290</v>
          </cell>
          <cell r="AR10786" t="str">
            <v>sd</v>
          </cell>
          <cell r="AS10786">
            <v>42733</v>
          </cell>
          <cell r="AT10786" t="str">
            <v>Anden1-5 Calzada2-4 Sep3-POLIZA ESTABILIDAD ACTIVA</v>
          </cell>
          <cell r="AV10786" t="str">
            <v>sc</v>
          </cell>
        </row>
        <row r="10787">
          <cell r="AP10787">
            <v>91024190</v>
          </cell>
          <cell r="AQ10787">
            <v>9000833</v>
          </cell>
          <cell r="AR10787" t="str">
            <v>sd</v>
          </cell>
          <cell r="AS10787">
            <v>42978</v>
          </cell>
          <cell r="AT10787" t="str">
            <v>A1-18Cal11-13-15-16-2-4-6-8Ci10Sep12-14-16-3-5-7-9-POLIZA ESTABILIDAD ACTIVA</v>
          </cell>
          <cell r="AV10787" t="str">
            <v>sc</v>
          </cell>
        </row>
        <row r="10788">
          <cell r="AP10788">
            <v>903657</v>
          </cell>
          <cell r="AQ10788">
            <v>12000920</v>
          </cell>
          <cell r="AR10788" t="str">
            <v>sd</v>
          </cell>
          <cell r="AS10788">
            <v>44250</v>
          </cell>
          <cell r="AT10788" t="str">
            <v>-POLIZA ESTABILIDAD ACTIVA</v>
          </cell>
          <cell r="AV10788" t="str">
            <v>sc</v>
          </cell>
        </row>
        <row r="10789">
          <cell r="AP10789">
            <v>24121508</v>
          </cell>
          <cell r="AQ10789">
            <v>19000003</v>
          </cell>
          <cell r="AR10789" t="str">
            <v>sd</v>
          </cell>
          <cell r="AS10789">
            <v>44187</v>
          </cell>
          <cell r="AT10789" t="str">
            <v>Puente 12-POLIZA ESTABILIDAD ACTIVA</v>
          </cell>
          <cell r="AV10789" t="str">
            <v>sc</v>
          </cell>
        </row>
        <row r="10790">
          <cell r="AP10790">
            <v>24121508</v>
          </cell>
          <cell r="AQ10790">
            <v>19000003</v>
          </cell>
          <cell r="AR10790" t="str">
            <v>sd</v>
          </cell>
          <cell r="AS10790">
            <v>44018</v>
          </cell>
          <cell r="AT10790" t="str">
            <v>Puente 12-POLIZA ESTABILIDAD ACTIVA</v>
          </cell>
          <cell r="AV10790" t="str">
            <v>sc</v>
          </cell>
        </row>
        <row r="10791">
          <cell r="AP10791">
            <v>506184</v>
          </cell>
          <cell r="AQ10791">
            <v>1001394</v>
          </cell>
          <cell r="AR10791" t="str">
            <v>sd</v>
          </cell>
          <cell r="AS10791">
            <v>42946</v>
          </cell>
          <cell r="AT10791" t="str">
            <v>Calzada8-POLIZA ESTABILIDAD ACTIVA</v>
          </cell>
          <cell r="AV10791" t="str">
            <v>sc</v>
          </cell>
        </row>
        <row r="10792">
          <cell r="AP10792">
            <v>91010698</v>
          </cell>
          <cell r="AQ10792">
            <v>1001874</v>
          </cell>
          <cell r="AR10792" t="str">
            <v>sd</v>
          </cell>
          <cell r="AS10792">
            <v>43412</v>
          </cell>
          <cell r="AT10792" t="str">
            <v>Anden 1-7 Calzada 2-4 Separador 3-5 Cicloruta 6-POLIZA ESTABILIDAD ACTIVA</v>
          </cell>
          <cell r="AV10792" t="str">
            <v>sc</v>
          </cell>
        </row>
        <row r="10793">
          <cell r="AP10793">
            <v>24119695</v>
          </cell>
          <cell r="AQ10793">
            <v>1003760</v>
          </cell>
          <cell r="AR10793" t="str">
            <v>sd</v>
          </cell>
          <cell r="AS10793">
            <v>43821</v>
          </cell>
          <cell r="AT10793" t="str">
            <v>Puente16-POLIZA ESTABILIDAD ACTIVA</v>
          </cell>
          <cell r="AV10793" t="str">
            <v>sc</v>
          </cell>
        </row>
        <row r="10794">
          <cell r="AP10794">
            <v>24119695</v>
          </cell>
          <cell r="AQ10794">
            <v>1003760</v>
          </cell>
          <cell r="AR10794" t="str">
            <v>sd</v>
          </cell>
          <cell r="AS10794">
            <v>43797</v>
          </cell>
          <cell r="AT10794" t="str">
            <v>Calzada 2- 6, Puente 16-POLIZA ESTABILIDAD ACTIVA</v>
          </cell>
          <cell r="AV10794" t="str">
            <v>sc</v>
          </cell>
        </row>
        <row r="10795">
          <cell r="AP10795">
            <v>24130671</v>
          </cell>
          <cell r="AQ10795">
            <v>50008283</v>
          </cell>
          <cell r="AR10795" t="str">
            <v>sd</v>
          </cell>
          <cell r="AS10795">
            <v>43555</v>
          </cell>
          <cell r="AT10795" t="str">
            <v>Puente1-POLIZA ESTABILIDAD ACTIVA</v>
          </cell>
          <cell r="AV10795" t="str">
            <v>sc</v>
          </cell>
        </row>
        <row r="10796">
          <cell r="AP10796">
            <v>91014283</v>
          </cell>
          <cell r="AQ10796">
            <v>6001857</v>
          </cell>
          <cell r="AR10796" t="str">
            <v>sd</v>
          </cell>
          <cell r="AS10796">
            <v>43307</v>
          </cell>
          <cell r="AT10796" t="str">
            <v>Calzada2-POLIZA ESTABILIDAD ACTIVA</v>
          </cell>
          <cell r="AV10796" t="str">
            <v>poliza estabilidad activa IDU 072/08</v>
          </cell>
        </row>
        <row r="10797">
          <cell r="AP10797">
            <v>384185</v>
          </cell>
          <cell r="AQ10797">
            <v>9001609</v>
          </cell>
          <cell r="AR10797" t="str">
            <v>sd</v>
          </cell>
          <cell r="AS10797">
            <v>43142</v>
          </cell>
          <cell r="AT10797" t="str">
            <v>Calzada2-POLIZA ESTABILIDAD ACTIVA</v>
          </cell>
          <cell r="AV10797" t="str">
            <v>VIABLE</v>
          </cell>
        </row>
        <row r="10798">
          <cell r="AP10798">
            <v>513235</v>
          </cell>
          <cell r="AQ10798">
            <v>8008966</v>
          </cell>
          <cell r="AR10798" t="str">
            <v>sd</v>
          </cell>
          <cell r="AS10798">
            <v>44048</v>
          </cell>
          <cell r="AT10798" t="str">
            <v>Calzada 2-POLIZA ESTABILIDAD ACTIVA</v>
          </cell>
          <cell r="AV10798" t="str">
            <v>sc</v>
          </cell>
        </row>
        <row r="10799">
          <cell r="AP10799">
            <v>511430</v>
          </cell>
          <cell r="AQ10799">
            <v>13000159</v>
          </cell>
          <cell r="AR10799" t="str">
            <v>sd</v>
          </cell>
          <cell r="AS10799">
            <v>43748</v>
          </cell>
          <cell r="AT10799" t="str">
            <v>Anden 5-POLIZA ESTABILIDAD ACTIVA</v>
          </cell>
          <cell r="AV10799" t="str">
            <v>MVA</v>
          </cell>
        </row>
        <row r="10800">
          <cell r="AP10800">
            <v>24122936</v>
          </cell>
          <cell r="AQ10800">
            <v>50007096</v>
          </cell>
          <cell r="AR10800" t="str">
            <v>sd</v>
          </cell>
          <cell r="AS10800">
            <v>43797</v>
          </cell>
          <cell r="AT10800" t="str">
            <v>Calzada 6-8-POLIZA ESTABILIDAD ACTIVA</v>
          </cell>
          <cell r="AV10800" t="str">
            <v>sc</v>
          </cell>
        </row>
        <row r="10801">
          <cell r="AP10801">
            <v>514388</v>
          </cell>
          <cell r="AQ10801">
            <v>12001369</v>
          </cell>
          <cell r="AR10801" t="str">
            <v>sd</v>
          </cell>
          <cell r="AS10801">
            <v>44250</v>
          </cell>
          <cell r="AT10801" t="str">
            <v>-POLIZA ESTABILIDAD ACTIVA</v>
          </cell>
          <cell r="AV10801" t="str">
            <v>sc</v>
          </cell>
        </row>
        <row r="10802">
          <cell r="AP10802">
            <v>514388</v>
          </cell>
          <cell r="AQ10802">
            <v>12001369</v>
          </cell>
          <cell r="AR10802" t="str">
            <v>sd</v>
          </cell>
          <cell r="AS10802">
            <v>44119</v>
          </cell>
          <cell r="AT10802" t="str">
            <v>Calzada 6-POLIZA ESTABILIDAD ACTIVA</v>
          </cell>
          <cell r="AV10802" t="str">
            <v>sc</v>
          </cell>
        </row>
        <row r="10803">
          <cell r="AP10803">
            <v>24122329</v>
          </cell>
          <cell r="AQ10803">
            <v>50006513</v>
          </cell>
          <cell r="AR10803" t="str">
            <v>sd</v>
          </cell>
          <cell r="AS10803">
            <v>44099</v>
          </cell>
          <cell r="AT10803" t="str">
            <v>Calzada 2-4-6-POLIZA ESTABILIDAD Y CALIDAD ACTIVA</v>
          </cell>
          <cell r="AV10803" t="str">
            <v>sc</v>
          </cell>
        </row>
        <row r="10804">
          <cell r="AP10804">
            <v>505710</v>
          </cell>
          <cell r="AQ10804">
            <v>1002607</v>
          </cell>
          <cell r="AR10804" t="str">
            <v>sd</v>
          </cell>
          <cell r="AS10804">
            <v>44250</v>
          </cell>
          <cell r="AT10804" t="str">
            <v>-POLIZA ESTABILIDAD ACTIVA</v>
          </cell>
          <cell r="AV10804" t="str">
            <v>sc</v>
          </cell>
        </row>
        <row r="10805">
          <cell r="AP10805">
            <v>24119771</v>
          </cell>
          <cell r="AQ10805">
            <v>2000112</v>
          </cell>
          <cell r="AR10805" t="str">
            <v>sd</v>
          </cell>
          <cell r="AS10805">
            <v>43450</v>
          </cell>
          <cell r="AT10805" t="str">
            <v>Puente16-POLIZA ESTABILIDAD ACTIVA</v>
          </cell>
          <cell r="AV10805" t="str">
            <v>sc</v>
          </cell>
        </row>
        <row r="10806">
          <cell r="AP10806">
            <v>24119771</v>
          </cell>
          <cell r="AQ10806">
            <v>2000112</v>
          </cell>
          <cell r="AR10806" t="str">
            <v>sd</v>
          </cell>
          <cell r="AS10806">
            <v>42946</v>
          </cell>
          <cell r="AT10806" t="str">
            <v>Calzada4-8-POLIZA ESTABILIDAD ACTIVA</v>
          </cell>
          <cell r="AV10806" t="str">
            <v>sc</v>
          </cell>
        </row>
        <row r="10807">
          <cell r="AP10807">
            <v>24119771</v>
          </cell>
          <cell r="AQ10807">
            <v>2000112</v>
          </cell>
          <cell r="AR10807" t="str">
            <v>sd</v>
          </cell>
          <cell r="AS10807">
            <v>44250</v>
          </cell>
          <cell r="AT10807" t="str">
            <v>-POLIZA ESTABILIDAD ACTIVA</v>
          </cell>
          <cell r="AV10807" t="str">
            <v>sc</v>
          </cell>
        </row>
        <row r="10808">
          <cell r="AP10808">
            <v>383513</v>
          </cell>
          <cell r="AQ10808">
            <v>9001358</v>
          </cell>
          <cell r="AR10808" t="str">
            <v>sd</v>
          </cell>
          <cell r="AS10808">
            <v>43439</v>
          </cell>
          <cell r="AT10808" t="str">
            <v>Calzada2-POLIZA ESTABILIDAD ACTIVA</v>
          </cell>
          <cell r="AV10808" t="str">
            <v>VIABLE</v>
          </cell>
        </row>
        <row r="10809">
          <cell r="AP10809">
            <v>512265</v>
          </cell>
          <cell r="AQ10809">
            <v>3000755</v>
          </cell>
          <cell r="AR10809" t="str">
            <v>sd</v>
          </cell>
          <cell r="AS10809">
            <v>43499</v>
          </cell>
          <cell r="AT10809" t="str">
            <v>-POLIZA ESTABILIDAD ACTIVA</v>
          </cell>
          <cell r="AV10809" t="str">
            <v>sc</v>
          </cell>
        </row>
        <row r="10810">
          <cell r="AP10810">
            <v>24119629</v>
          </cell>
          <cell r="AQ10810">
            <v>1001319</v>
          </cell>
          <cell r="AR10810" t="str">
            <v>sd</v>
          </cell>
          <cell r="AS10810">
            <v>44250</v>
          </cell>
          <cell r="AT10810" t="str">
            <v>-POLIZA ESTABILIDAD ACTIVA</v>
          </cell>
          <cell r="AV10810" t="str">
            <v>sc</v>
          </cell>
        </row>
        <row r="10811">
          <cell r="AP10811">
            <v>24119629</v>
          </cell>
          <cell r="AQ10811">
            <v>1001319</v>
          </cell>
          <cell r="AR10811" t="str">
            <v>sd</v>
          </cell>
          <cell r="AS10811">
            <v>42946</v>
          </cell>
          <cell r="AT10811" t="str">
            <v>Calzada10-POLIZA ESTABILIDAD ACTIVA</v>
          </cell>
          <cell r="AV10811" t="str">
            <v>sc</v>
          </cell>
        </row>
        <row r="10812">
          <cell r="AP10812">
            <v>507951</v>
          </cell>
          <cell r="AQ10812">
            <v>1006381</v>
          </cell>
          <cell r="AR10812" t="str">
            <v>sd</v>
          </cell>
          <cell r="AS10812">
            <v>44250</v>
          </cell>
          <cell r="AT10812" t="str">
            <v>-POLIZA ESTABILIDAD ACTIVA</v>
          </cell>
          <cell r="AV10812" t="str">
            <v>sc</v>
          </cell>
        </row>
        <row r="10813">
          <cell r="AP10813">
            <v>900160</v>
          </cell>
          <cell r="AQ10813">
            <v>16000293</v>
          </cell>
          <cell r="AR10813" t="str">
            <v>sd</v>
          </cell>
          <cell r="AS10813">
            <v>42949</v>
          </cell>
          <cell r="AT10813" t="str">
            <v>Calzada2 Sep3-POLIZA ESTABILIDAD ACTIVA</v>
          </cell>
          <cell r="AV10813" t="str">
            <v>sc</v>
          </cell>
        </row>
        <row r="10814">
          <cell r="AP10814">
            <v>903646</v>
          </cell>
          <cell r="AQ10814">
            <v>12000861</v>
          </cell>
          <cell r="AR10814" t="str">
            <v>sd</v>
          </cell>
          <cell r="AS10814">
            <v>44250</v>
          </cell>
          <cell r="AT10814" t="str">
            <v>-POLIZA ESTABILIDAD ACTIVA</v>
          </cell>
          <cell r="AV10814" t="str">
            <v>sc</v>
          </cell>
        </row>
        <row r="10815">
          <cell r="AP10815">
            <v>24120177</v>
          </cell>
          <cell r="AQ10815">
            <v>3000538</v>
          </cell>
          <cell r="AR10815" t="str">
            <v>sd</v>
          </cell>
          <cell r="AS10815">
            <v>43499</v>
          </cell>
          <cell r="AT10815" t="str">
            <v>-POLIZA ESTABILIDAD ACTIVA</v>
          </cell>
          <cell r="AV10815" t="str">
            <v>sc</v>
          </cell>
        </row>
        <row r="10816">
          <cell r="AP10816">
            <v>91012178</v>
          </cell>
          <cell r="AQ10816">
            <v>3000223</v>
          </cell>
          <cell r="AR10816" t="str">
            <v>sd</v>
          </cell>
          <cell r="AS10816">
            <v>43499</v>
          </cell>
          <cell r="AT10816" t="str">
            <v>-POLIZA ESTABILIDAD ACTIVA</v>
          </cell>
          <cell r="AV10816" t="str">
            <v>sc</v>
          </cell>
        </row>
        <row r="10817">
          <cell r="AP10817">
            <v>91015844</v>
          </cell>
          <cell r="AQ10817">
            <v>5006394</v>
          </cell>
          <cell r="AR10817" t="str">
            <v>sd</v>
          </cell>
          <cell r="AS10817">
            <v>42733</v>
          </cell>
          <cell r="AT10817" t="str">
            <v>Anden1-5 Calzada2-4 Sep3-POLIZA ESTABILIDAD ACTIVA</v>
          </cell>
          <cell r="AV10817" t="str">
            <v>sc</v>
          </cell>
        </row>
        <row r="10818">
          <cell r="AP10818">
            <v>91018860</v>
          </cell>
          <cell r="AQ10818">
            <v>9004289</v>
          </cell>
          <cell r="AR10818" t="str">
            <v>sd</v>
          </cell>
          <cell r="AS10818">
            <v>42978</v>
          </cell>
          <cell r="AT10818" t="str">
            <v>Anden1-11 Calzada10-2-4-8 Ciclo6 Sep3-5-7-9-POLIZA ESTABILIDAD ACTIVA</v>
          </cell>
          <cell r="AV10818" t="str">
            <v>sc</v>
          </cell>
        </row>
        <row r="10819">
          <cell r="AP10819">
            <v>24119742</v>
          </cell>
          <cell r="AQ10819">
            <v>1006255</v>
          </cell>
          <cell r="AR10819" t="str">
            <v>sd</v>
          </cell>
          <cell r="AS10819">
            <v>44250</v>
          </cell>
          <cell r="AT10819" t="str">
            <v>-POLIZA ESTABILIDAD ACTIVA</v>
          </cell>
          <cell r="AV10819" t="str">
            <v>sc</v>
          </cell>
        </row>
        <row r="10820">
          <cell r="AP10820">
            <v>24121755</v>
          </cell>
          <cell r="AQ10820">
            <v>50004773</v>
          </cell>
          <cell r="AR10820" t="str">
            <v>sd</v>
          </cell>
          <cell r="AS10820">
            <v>44096</v>
          </cell>
          <cell r="AT10820" t="str">
            <v>Anden 1-POLIZA ESTABILIDAD ACTIVA</v>
          </cell>
          <cell r="AV10820" t="str">
            <v>sc</v>
          </cell>
        </row>
        <row r="10821">
          <cell r="AP10821">
            <v>24121755</v>
          </cell>
          <cell r="AQ10821">
            <v>50004773</v>
          </cell>
          <cell r="AR10821" t="str">
            <v>sd</v>
          </cell>
          <cell r="AS10821">
            <v>42962</v>
          </cell>
          <cell r="AT10821" t="str">
            <v>Calzada4-6-POLIZA ESTABILIDAD ACTIVA</v>
          </cell>
          <cell r="AV10821" t="str">
            <v>sc</v>
          </cell>
        </row>
        <row r="10822">
          <cell r="AP10822">
            <v>519178</v>
          </cell>
          <cell r="AQ10822">
            <v>8005259</v>
          </cell>
          <cell r="AR10822" t="str">
            <v>sd</v>
          </cell>
          <cell r="AS10822">
            <v>44096</v>
          </cell>
          <cell r="AT10822" t="str">
            <v>Separador 3-POLIZA ESTABILIDAD ACTIVA</v>
          </cell>
          <cell r="AV10822" t="str">
            <v>sc</v>
          </cell>
        </row>
        <row r="10823">
          <cell r="AP10823">
            <v>91013369</v>
          </cell>
          <cell r="AQ10823">
            <v>14001038</v>
          </cell>
          <cell r="AR10823" t="str">
            <v>sd</v>
          </cell>
          <cell r="AS10823">
            <v>44172</v>
          </cell>
          <cell r="AT10823" t="str">
            <v>Calzada 4-6 Separador 5-POLIZA ESTABILIDAD ACTIVA</v>
          </cell>
          <cell r="AV10823" t="str">
            <v>sc</v>
          </cell>
        </row>
        <row r="10824">
          <cell r="AP10824">
            <v>154191</v>
          </cell>
          <cell r="AQ10824">
            <v>8001308</v>
          </cell>
          <cell r="AR10824" t="str">
            <v>sd</v>
          </cell>
          <cell r="AS10824">
            <v>44424</v>
          </cell>
          <cell r="AT10824" t="str">
            <v xml:space="preserve">Anden 1-3-POLIZA ESTABILIDAD </v>
          </cell>
          <cell r="AV10824" t="str">
            <v>sc</v>
          </cell>
        </row>
        <row r="10825">
          <cell r="AP10825">
            <v>91020282</v>
          </cell>
          <cell r="AQ10825">
            <v>3002554</v>
          </cell>
          <cell r="AR10825" t="str">
            <v>sd</v>
          </cell>
          <cell r="AS10825">
            <v>43499</v>
          </cell>
          <cell r="AT10825" t="str">
            <v>-POLIZA ESTABILIDAD ACTIVA</v>
          </cell>
          <cell r="AV10825" t="str">
            <v xml:space="preserve">POLIZA ESTABILIDAD ACTIVA IDU 136/07 Vencimiento 2/2/2019 </v>
          </cell>
        </row>
        <row r="10826">
          <cell r="AP10826">
            <v>530958</v>
          </cell>
          <cell r="AQ10826">
            <v>8003476</v>
          </cell>
          <cell r="AR10826" t="str">
            <v>sd</v>
          </cell>
          <cell r="AS10826">
            <v>44099</v>
          </cell>
          <cell r="AT10826" t="str">
            <v>Calzada 2-4-6-POLIZA ESTABILIDAD Y CALIDAD ACTIVA</v>
          </cell>
          <cell r="AV10826" t="str">
            <v>sc</v>
          </cell>
        </row>
        <row r="10827">
          <cell r="AP10827">
            <v>900033</v>
          </cell>
          <cell r="AQ10827">
            <v>8003671</v>
          </cell>
          <cell r="AR10827" t="str">
            <v>sd</v>
          </cell>
          <cell r="AS10827">
            <v>44099</v>
          </cell>
          <cell r="AT10827" t="str">
            <v>Calzada 2-8-POLIZA ESTABILIDAD Y CALIDAD ACTIVA</v>
          </cell>
          <cell r="AV10827" t="str">
            <v>sc</v>
          </cell>
        </row>
        <row r="10828">
          <cell r="AP10828">
            <v>515202</v>
          </cell>
          <cell r="AQ10828">
            <v>8012586</v>
          </cell>
          <cell r="AR10828" t="str">
            <v>sd</v>
          </cell>
          <cell r="AS10828">
            <v>43748</v>
          </cell>
          <cell r="AT10828" t="str">
            <v>Anden 1-POLIZA ESTABILIDAD ACTIVA</v>
          </cell>
          <cell r="AV10828" t="str">
            <v>sc</v>
          </cell>
        </row>
        <row r="10829">
          <cell r="AP10829">
            <v>515202</v>
          </cell>
          <cell r="AQ10829">
            <v>8012586</v>
          </cell>
          <cell r="AR10829" t="str">
            <v>sd</v>
          </cell>
          <cell r="AS10829">
            <v>44099</v>
          </cell>
          <cell r="AT10829" t="str">
            <v>Calzada 2-POLIZA ESTABILIDAD Y CALIDAD ACTIVA</v>
          </cell>
          <cell r="AV10829" t="str">
            <v>sc</v>
          </cell>
        </row>
        <row r="10830">
          <cell r="AP10830">
            <v>91011329</v>
          </cell>
          <cell r="AQ10830">
            <v>3000591</v>
          </cell>
          <cell r="AR10830" t="str">
            <v>sd</v>
          </cell>
          <cell r="AS10830">
            <v>43499</v>
          </cell>
          <cell r="AT10830" t="str">
            <v>-POLIZA ESTABILIDAD ACTIVA</v>
          </cell>
          <cell r="AV10830" t="str">
            <v>sc</v>
          </cell>
        </row>
        <row r="10831">
          <cell r="AP10831">
            <v>24122472</v>
          </cell>
          <cell r="AQ10831">
            <v>50006729</v>
          </cell>
          <cell r="AR10831" t="str">
            <v>sd</v>
          </cell>
          <cell r="AS10831">
            <v>44099</v>
          </cell>
          <cell r="AT10831" t="str">
            <v>Calzada 2-6-POLIZA ESTABILIDAD Y CALIDAD ACTIVA</v>
          </cell>
          <cell r="AV10831" t="str">
            <v>sc</v>
          </cell>
        </row>
        <row r="10832">
          <cell r="AP10832">
            <v>24121760</v>
          </cell>
          <cell r="AQ10832">
            <v>50004775</v>
          </cell>
          <cell r="AR10832" t="str">
            <v>sd</v>
          </cell>
          <cell r="AS10832">
            <v>42962</v>
          </cell>
          <cell r="AT10832" t="str">
            <v>Calzada4-POLIZA ESTABILIDAD ACTIVA</v>
          </cell>
          <cell r="AV10832" t="str">
            <v>sc</v>
          </cell>
        </row>
        <row r="10833">
          <cell r="AP10833">
            <v>513998</v>
          </cell>
          <cell r="AQ10833">
            <v>10006054</v>
          </cell>
          <cell r="AR10833" t="str">
            <v>sd</v>
          </cell>
          <cell r="AS10833">
            <v>43748</v>
          </cell>
          <cell r="AT10833" t="str">
            <v>Anden 1-POLIZA ESTABILIDAD ACTIVA</v>
          </cell>
          <cell r="AV10833" t="str">
            <v>sc</v>
          </cell>
        </row>
        <row r="10834">
          <cell r="AP10834">
            <v>415241</v>
          </cell>
          <cell r="AQ10834">
            <v>18001869</v>
          </cell>
          <cell r="AR10834" t="str">
            <v>sd</v>
          </cell>
          <cell r="AS10834">
            <v>43065</v>
          </cell>
          <cell r="AT10834" t="str">
            <v>Calzada4-POLIZA ESTABILIDAD ACTIVA</v>
          </cell>
          <cell r="AV10834" t="str">
            <v>sc</v>
          </cell>
        </row>
        <row r="10835">
          <cell r="AP10835">
            <v>24121076</v>
          </cell>
          <cell r="AQ10835">
            <v>14000522</v>
          </cell>
          <cell r="AR10835" t="str">
            <v>sd</v>
          </cell>
          <cell r="AS10835">
            <v>44099</v>
          </cell>
          <cell r="AT10835" t="str">
            <v>Calzada 4-6-8-10-POLIZA ESTABILIDAD Y CALIDAD ACTIVA</v>
          </cell>
          <cell r="AV10835" t="str">
            <v>sc</v>
          </cell>
        </row>
        <row r="10836">
          <cell r="AP10836">
            <v>506396</v>
          </cell>
          <cell r="AQ10836">
            <v>1003981</v>
          </cell>
          <cell r="AR10836" t="str">
            <v>sd</v>
          </cell>
          <cell r="AS10836">
            <v>43577</v>
          </cell>
          <cell r="AT10836" t="str">
            <v>Calzada 16-POLIZA ESTABILIDAD ACTIVA</v>
          </cell>
          <cell r="AV10836" t="str">
            <v>sc</v>
          </cell>
        </row>
        <row r="10837">
          <cell r="AP10837">
            <v>506396</v>
          </cell>
          <cell r="AQ10837">
            <v>1003981</v>
          </cell>
          <cell r="AR10837" t="str">
            <v>sd</v>
          </cell>
          <cell r="AS10837">
            <v>43577</v>
          </cell>
          <cell r="AT10837" t="str">
            <v>Calzada 16-POLIZA ESTABILIDAD ACTIVA</v>
          </cell>
          <cell r="AV10837" t="str">
            <v>sc</v>
          </cell>
        </row>
        <row r="10838">
          <cell r="AP10838">
            <v>24119628</v>
          </cell>
          <cell r="AQ10838">
            <v>1001309</v>
          </cell>
          <cell r="AR10838" t="str">
            <v>sd</v>
          </cell>
          <cell r="AS10838">
            <v>44250</v>
          </cell>
          <cell r="AT10838" t="str">
            <v>-POLIZA ESTABILIDAD ACTIVA</v>
          </cell>
          <cell r="AV10838" t="str">
            <v>sc</v>
          </cell>
        </row>
        <row r="10839">
          <cell r="AP10839">
            <v>903871</v>
          </cell>
          <cell r="AQ10839">
            <v>12002556</v>
          </cell>
          <cell r="AR10839" t="str">
            <v>sd</v>
          </cell>
          <cell r="AS10839">
            <v>44250</v>
          </cell>
          <cell r="AT10839" t="str">
            <v>-POLIZA ESTABILIDAD ACTIVA</v>
          </cell>
          <cell r="AV10839" t="str">
            <v>sc</v>
          </cell>
        </row>
        <row r="10840">
          <cell r="AP10840">
            <v>903871</v>
          </cell>
          <cell r="AQ10840">
            <v>12002556</v>
          </cell>
          <cell r="AR10840" t="str">
            <v>sd</v>
          </cell>
          <cell r="AS10840">
            <v>44250</v>
          </cell>
          <cell r="AT10840" t="str">
            <v>-POLIZA ESTABILIDAD ACTIVA</v>
          </cell>
          <cell r="AV10840" t="str">
            <v>sc</v>
          </cell>
        </row>
        <row r="10841">
          <cell r="AP10841">
            <v>383779</v>
          </cell>
          <cell r="AQ10841">
            <v>9001454</v>
          </cell>
          <cell r="AR10841" t="str">
            <v>sd</v>
          </cell>
          <cell r="AS10841">
            <v>43439</v>
          </cell>
          <cell r="AT10841" t="str">
            <v>Calzada2-POLIZA ESTABILIDAD ACTIVA</v>
          </cell>
          <cell r="AV10841" t="str">
            <v>VIABLE</v>
          </cell>
        </row>
        <row r="10842">
          <cell r="AP10842">
            <v>300856</v>
          </cell>
          <cell r="AQ10842">
            <v>5004928</v>
          </cell>
          <cell r="AR10842" t="str">
            <v>sd</v>
          </cell>
          <cell r="AS10842">
            <v>42733</v>
          </cell>
          <cell r="AT10842" t="str">
            <v>Anden1-5 Calzada2-4 Sep3-POLIZA ESTABILIDAD ACTIVA</v>
          </cell>
          <cell r="AV10842" t="str">
            <v>sc</v>
          </cell>
        </row>
        <row r="10843">
          <cell r="AP10843">
            <v>91015871</v>
          </cell>
          <cell r="AQ10843">
            <v>5005068</v>
          </cell>
          <cell r="AR10843" t="str">
            <v>sd</v>
          </cell>
          <cell r="AS10843">
            <v>42733</v>
          </cell>
          <cell r="AT10843" t="str">
            <v>Anden1-5 Calzada2-4 Sep3-POLIZA ESTABILIDAD ACTIVA</v>
          </cell>
          <cell r="AV10843" t="str">
            <v>sc</v>
          </cell>
        </row>
        <row r="10844">
          <cell r="AP10844">
            <v>457901</v>
          </cell>
          <cell r="AQ10844">
            <v>19008848</v>
          </cell>
          <cell r="AR10844" t="str">
            <v>sd</v>
          </cell>
          <cell r="AS10844">
            <v>44466</v>
          </cell>
          <cell r="AT10844" t="str">
            <v>-POLIZA ESTABILIDAD ACTIVA</v>
          </cell>
          <cell r="AV10844" t="str">
            <v>POLIZA ESTABILIDAD activa IDU 1718/25</v>
          </cell>
        </row>
        <row r="10845">
          <cell r="AP10845">
            <v>417581</v>
          </cell>
          <cell r="AQ10845">
            <v>18002807</v>
          </cell>
          <cell r="AR10845" t="str">
            <v>sd</v>
          </cell>
          <cell r="AS10845">
            <v>43935</v>
          </cell>
          <cell r="AT10845" t="str">
            <v>Calzada2-POLIZA ESTABILIDAD ACTIVA</v>
          </cell>
          <cell r="AV10845" t="str">
            <v>sc</v>
          </cell>
        </row>
        <row r="10846">
          <cell r="AP10846">
            <v>91015663</v>
          </cell>
          <cell r="AQ10846">
            <v>5007710</v>
          </cell>
          <cell r="AR10846" t="str">
            <v>sd</v>
          </cell>
          <cell r="AS10846">
            <v>42733</v>
          </cell>
          <cell r="AT10846" t="str">
            <v>Anden1-5 Calzada2-4 Sep3-POLIZA ESTABILIDAD ACTIVA</v>
          </cell>
          <cell r="AV10846" t="str">
            <v>sc</v>
          </cell>
        </row>
        <row r="10847">
          <cell r="AP10847">
            <v>903589</v>
          </cell>
          <cell r="AQ10847">
            <v>12000712</v>
          </cell>
          <cell r="AR10847" t="str">
            <v>sd</v>
          </cell>
          <cell r="AS10847">
            <v>44250</v>
          </cell>
          <cell r="AT10847" t="str">
            <v>-POLIZA ESTABILIDAD ACTIVA</v>
          </cell>
          <cell r="AV10847" t="str">
            <v>sc</v>
          </cell>
        </row>
        <row r="10848">
          <cell r="AP10848">
            <v>91012322</v>
          </cell>
          <cell r="AQ10848">
            <v>50006413</v>
          </cell>
          <cell r="AR10848" t="str">
            <v>sd</v>
          </cell>
          <cell r="AS10848">
            <v>43745</v>
          </cell>
          <cell r="AT10848" t="str">
            <v>Calzada 2, Calzada 4, Calzada 6, Calzada 8-POLIZA ESTABILIDAD ACTIVA</v>
          </cell>
          <cell r="AV10848" t="str">
            <v>sc</v>
          </cell>
        </row>
        <row r="10849">
          <cell r="AP10849">
            <v>300575</v>
          </cell>
          <cell r="AQ10849">
            <v>5004800</v>
          </cell>
          <cell r="AR10849" t="str">
            <v>sd</v>
          </cell>
          <cell r="AS10849">
            <v>42733</v>
          </cell>
          <cell r="AT10849" t="str">
            <v>Calzada2-4-POLIZA ESTABILIDAD ACTIVA</v>
          </cell>
          <cell r="AV10849" t="str">
            <v>sc</v>
          </cell>
        </row>
        <row r="10850">
          <cell r="AP10850">
            <v>91015772</v>
          </cell>
          <cell r="AQ10850">
            <v>50004982</v>
          </cell>
          <cell r="AR10850" t="str">
            <v>sd</v>
          </cell>
          <cell r="AS10850">
            <v>43866</v>
          </cell>
          <cell r="AT10850" t="str">
            <v>Calzada2-POLIZA ESTABILIDAD ACTIVA</v>
          </cell>
          <cell r="AV10850" t="str">
            <v>sc</v>
          </cell>
        </row>
        <row r="10851">
          <cell r="AP10851">
            <v>297510</v>
          </cell>
          <cell r="AQ10851">
            <v>5003452</v>
          </cell>
          <cell r="AR10851" t="str">
            <v>sd</v>
          </cell>
          <cell r="AS10851">
            <v>42912</v>
          </cell>
          <cell r="AT10851" t="str">
            <v>Calzada4-POLIZA ESTABILIDAD ACTIVA</v>
          </cell>
          <cell r="AV10851" t="str">
            <v>sc</v>
          </cell>
        </row>
        <row r="10852">
          <cell r="AP10852">
            <v>91018886</v>
          </cell>
          <cell r="AQ10852">
            <v>9001736</v>
          </cell>
          <cell r="AR10852" t="str">
            <v>sd</v>
          </cell>
          <cell r="AS10852">
            <v>42978</v>
          </cell>
          <cell r="AT10852" t="str">
            <v>Anden1-11 Calzada10-2-4-8 Ciclo6 Sep3-5-7-9-POLIZA ESTABILIDAD ACTIVA</v>
          </cell>
          <cell r="AV10852" t="str">
            <v>sc</v>
          </cell>
        </row>
        <row r="10853">
          <cell r="AP10853">
            <v>91018874</v>
          </cell>
          <cell r="AQ10853">
            <v>9001904</v>
          </cell>
          <cell r="AR10853" t="str">
            <v>sd</v>
          </cell>
          <cell r="AS10853">
            <v>42978</v>
          </cell>
          <cell r="AT10853" t="str">
            <v>Anden1-11 Calzada10-2-4-8 Ciclo6 Sep3-5-7-9-POLIZA ESTABILIDAD ACTIVA</v>
          </cell>
          <cell r="AV10853" t="str">
            <v>sc</v>
          </cell>
        </row>
        <row r="10854">
          <cell r="AP10854">
            <v>212160</v>
          </cell>
          <cell r="AQ10854">
            <v>4005684</v>
          </cell>
          <cell r="AR10854" t="str">
            <v>sd</v>
          </cell>
          <cell r="AS10854">
            <v>43523</v>
          </cell>
          <cell r="AT10854" t="str">
            <v>Calzada2-POLIZA ESTABILIDAD ACTIVA</v>
          </cell>
          <cell r="AV10854" t="str">
            <v>sc</v>
          </cell>
        </row>
        <row r="10855">
          <cell r="AP10855">
            <v>91024187</v>
          </cell>
          <cell r="AQ10855">
            <v>9000833</v>
          </cell>
          <cell r="AR10855" t="str">
            <v>sd</v>
          </cell>
          <cell r="AS10855">
            <v>42978</v>
          </cell>
          <cell r="AT10855" t="str">
            <v>A1-18Cal11-13-15-16-2-4-6-8Ci10Sep12-14-16-3-5-7-9-POLIZA ESTABILIDAD ACTIVA</v>
          </cell>
          <cell r="AV10855" t="str">
            <v>sc</v>
          </cell>
        </row>
        <row r="10856">
          <cell r="AP10856">
            <v>24121371</v>
          </cell>
          <cell r="AQ10856">
            <v>16001513</v>
          </cell>
          <cell r="AR10856" t="str">
            <v>sd</v>
          </cell>
          <cell r="AS10856">
            <v>44096</v>
          </cell>
          <cell r="AT10856" t="str">
            <v>Separador 9-POLIZA ESTABILIDAD ACTIVA</v>
          </cell>
          <cell r="AV10856" t="str">
            <v>sc</v>
          </cell>
        </row>
        <row r="10857">
          <cell r="AP10857">
            <v>91010491</v>
          </cell>
          <cell r="AQ10857">
            <v>7006423</v>
          </cell>
          <cell r="AR10857" t="str">
            <v>sd</v>
          </cell>
          <cell r="AS10857">
            <v>42962</v>
          </cell>
          <cell r="AT10857" t="str">
            <v>Calzada2-4-POLIZA ESTABILIDAD ACTIVA</v>
          </cell>
          <cell r="AV10857" t="str">
            <v>sc</v>
          </cell>
        </row>
        <row r="10858">
          <cell r="AP10858">
            <v>503347</v>
          </cell>
          <cell r="AQ10858">
            <v>1001709</v>
          </cell>
          <cell r="AR10858" t="str">
            <v>sd</v>
          </cell>
          <cell r="AS10858">
            <v>43412</v>
          </cell>
          <cell r="AT10858" t="str">
            <v>Anden 1-7 Calzada 2-4 Separador 3-5 Cicloruta 6-POLIZA ESTABILIDAD ACTIVA</v>
          </cell>
          <cell r="AV10858" t="str">
            <v>sc</v>
          </cell>
        </row>
        <row r="10859">
          <cell r="AP10859">
            <v>91015561</v>
          </cell>
          <cell r="AQ10859">
            <v>5006290</v>
          </cell>
          <cell r="AR10859" t="str">
            <v>sd</v>
          </cell>
          <cell r="AS10859">
            <v>42733</v>
          </cell>
          <cell r="AT10859" t="str">
            <v>Anden1-5 Calzada2-4 Sep3-POLIZA ESTABILIDAD ACTIVA</v>
          </cell>
          <cell r="AV10859" t="str">
            <v>sc</v>
          </cell>
        </row>
        <row r="10860">
          <cell r="AP10860">
            <v>91016985</v>
          </cell>
          <cell r="AQ10860">
            <v>50009186</v>
          </cell>
          <cell r="AR10860" t="str">
            <v>sd</v>
          </cell>
          <cell r="AS10860">
            <v>43279</v>
          </cell>
          <cell r="AT10860" t="str">
            <v>Anden1-3 Calzada2-POLIZA ESTABILIDAD ACTIVA</v>
          </cell>
          <cell r="AV10860" t="str">
            <v>sc</v>
          </cell>
        </row>
        <row r="10861">
          <cell r="AP10861">
            <v>91024570</v>
          </cell>
          <cell r="AQ10861">
            <v>9004089</v>
          </cell>
          <cell r="AR10861" t="str">
            <v>sd</v>
          </cell>
          <cell r="AS10861">
            <v>44053</v>
          </cell>
          <cell r="AT10861" t="str">
            <v>Puente 10-POLIZA ESTABILIDAD ACTIVA</v>
          </cell>
          <cell r="AV10861" t="str">
            <v>sc</v>
          </cell>
        </row>
        <row r="10862">
          <cell r="AP10862">
            <v>903692</v>
          </cell>
          <cell r="AQ10862">
            <v>12001155</v>
          </cell>
          <cell r="AR10862" t="str">
            <v>sd</v>
          </cell>
          <cell r="AS10862">
            <v>44250</v>
          </cell>
          <cell r="AT10862" t="str">
            <v>-POLIZA ESTABILIDAD ACTIVA</v>
          </cell>
          <cell r="AV10862" t="str">
            <v>sc</v>
          </cell>
        </row>
        <row r="10863">
          <cell r="AP10863">
            <v>24121095</v>
          </cell>
          <cell r="AQ10863">
            <v>14000588</v>
          </cell>
          <cell r="AR10863" t="str">
            <v>sd</v>
          </cell>
          <cell r="AS10863">
            <v>44250</v>
          </cell>
          <cell r="AT10863" t="str">
            <v>-POLIZA ESTABILIDAD ACTIVA</v>
          </cell>
          <cell r="AV10863" t="str">
            <v>sc</v>
          </cell>
        </row>
        <row r="10864">
          <cell r="AP10864">
            <v>91011252</v>
          </cell>
          <cell r="AQ10864">
            <v>3002417</v>
          </cell>
          <cell r="AR10864" t="str">
            <v>sd</v>
          </cell>
          <cell r="AS10864">
            <v>42765</v>
          </cell>
          <cell r="AT10864" t="str">
            <v>Anden1-5-7, Calzada2-4-6, Separador3-POLIZA ESTABILIDAD ACTIVA</v>
          </cell>
          <cell r="AV10864" t="str">
            <v>sc</v>
          </cell>
        </row>
        <row r="10865">
          <cell r="AP10865">
            <v>903778</v>
          </cell>
          <cell r="AQ10865">
            <v>12002045</v>
          </cell>
          <cell r="AR10865" t="str">
            <v>sd</v>
          </cell>
          <cell r="AS10865">
            <v>44250</v>
          </cell>
          <cell r="AT10865" t="str">
            <v>-POLIZA ESTABILIDAD ACTIVA</v>
          </cell>
          <cell r="AV10865" t="str">
            <v>sc</v>
          </cell>
        </row>
        <row r="10866">
          <cell r="AP10866">
            <v>903778</v>
          </cell>
          <cell r="AQ10866">
            <v>12002045</v>
          </cell>
          <cell r="AR10866" t="str">
            <v>sd</v>
          </cell>
          <cell r="AS10866">
            <v>44250</v>
          </cell>
          <cell r="AT10866" t="str">
            <v>-POLIZA ESTABILIDAD ACTIVA</v>
          </cell>
          <cell r="AV10866" t="str">
            <v>sc</v>
          </cell>
        </row>
        <row r="10867">
          <cell r="AP10867">
            <v>91024349</v>
          </cell>
          <cell r="AQ10867">
            <v>3000259</v>
          </cell>
          <cell r="AR10867" t="str">
            <v>sd</v>
          </cell>
          <cell r="AS10867">
            <v>43499</v>
          </cell>
          <cell r="AT10867" t="str">
            <v>-POLIZA ESTABILIDAD ACTIVA</v>
          </cell>
          <cell r="AV10867" t="str">
            <v>sc</v>
          </cell>
        </row>
        <row r="10868">
          <cell r="AP10868">
            <v>24119811</v>
          </cell>
          <cell r="AQ10868">
            <v>2001209</v>
          </cell>
          <cell r="AR10868" t="str">
            <v>sd</v>
          </cell>
          <cell r="AS10868">
            <v>44096</v>
          </cell>
          <cell r="AT10868" t="str">
            <v>Anden 1-POLIZA ESTABILIDAD ACTIVA</v>
          </cell>
          <cell r="AV10868" t="str">
            <v>sc</v>
          </cell>
        </row>
        <row r="10869">
          <cell r="AP10869">
            <v>91013367</v>
          </cell>
          <cell r="AQ10869">
            <v>14000982</v>
          </cell>
          <cell r="AR10869" t="str">
            <v>sd</v>
          </cell>
          <cell r="AS10869">
            <v>44172</v>
          </cell>
          <cell r="AT10869" t="str">
            <v>Calzada 4-6 Separador 5-POLIZA ESTABILIDAD ACTIVA</v>
          </cell>
          <cell r="AV10869" t="str">
            <v>sc</v>
          </cell>
        </row>
        <row r="10870">
          <cell r="AP10870">
            <v>91015845</v>
          </cell>
          <cell r="AQ10870">
            <v>5006365</v>
          </cell>
          <cell r="AR10870" t="str">
            <v>sd</v>
          </cell>
          <cell r="AS10870">
            <v>42733</v>
          </cell>
          <cell r="AT10870" t="str">
            <v>Anden1-5 Calzada2-4 Sep3-POLIZA ESTABILIDAD ACTIVA</v>
          </cell>
          <cell r="AV10870" t="str">
            <v>sc</v>
          </cell>
        </row>
        <row r="10871">
          <cell r="AP10871">
            <v>505900</v>
          </cell>
          <cell r="AQ10871">
            <v>1004002</v>
          </cell>
          <cell r="AR10871" t="str">
            <v>sd</v>
          </cell>
          <cell r="AS10871">
            <v>42946</v>
          </cell>
          <cell r="AT10871" t="str">
            <v>Calzada12-POLIZA ESTABILIDAD ACTIVA</v>
          </cell>
          <cell r="AV10871" t="str">
            <v>sc</v>
          </cell>
        </row>
        <row r="10872">
          <cell r="AP10872">
            <v>525758</v>
          </cell>
          <cell r="AQ10872">
            <v>1004946</v>
          </cell>
          <cell r="AR10872" t="str">
            <v>sd</v>
          </cell>
          <cell r="AS10872">
            <v>44250</v>
          </cell>
          <cell r="AT10872" t="str">
            <v>-POLIZA ESTABILIDAD ACTIVA</v>
          </cell>
          <cell r="AV10872" t="str">
            <v>sc</v>
          </cell>
        </row>
        <row r="10873">
          <cell r="AP10873">
            <v>515235</v>
          </cell>
          <cell r="AQ10873">
            <v>8004398</v>
          </cell>
          <cell r="AR10873" t="str">
            <v>sd</v>
          </cell>
          <cell r="AS10873">
            <v>44099</v>
          </cell>
          <cell r="AT10873" t="str">
            <v>Calzada 2-4-6-POLIZA ESTABILIDAD Y CALIDAD ACTIVA</v>
          </cell>
          <cell r="AV10873" t="str">
            <v>sc</v>
          </cell>
        </row>
        <row r="10874">
          <cell r="AP10874">
            <v>24123870</v>
          </cell>
          <cell r="AQ10874">
            <v>50005881</v>
          </cell>
          <cell r="AR10874" t="str">
            <v>sd</v>
          </cell>
          <cell r="AS10874">
            <v>43499</v>
          </cell>
          <cell r="AT10874" t="str">
            <v>-POLIZA ESTABILIDAD ACTIVA</v>
          </cell>
          <cell r="AV10874" t="str">
            <v>sc</v>
          </cell>
        </row>
        <row r="10875">
          <cell r="AP10875">
            <v>24120984</v>
          </cell>
          <cell r="AQ10875">
            <v>14000195</v>
          </cell>
          <cell r="AR10875" t="str">
            <v>sd</v>
          </cell>
          <cell r="AS10875">
            <v>44250</v>
          </cell>
          <cell r="AT10875" t="str">
            <v>-POLIZA ESTABILIDAD ACTIVA</v>
          </cell>
          <cell r="AV10875" t="str">
            <v>sc</v>
          </cell>
        </row>
        <row r="10876">
          <cell r="AP10876">
            <v>24119833</v>
          </cell>
          <cell r="AQ10876">
            <v>2002231</v>
          </cell>
          <cell r="AR10876" t="str">
            <v>sd</v>
          </cell>
          <cell r="AS10876">
            <v>42946</v>
          </cell>
          <cell r="AT10876" t="str">
            <v>Calzada4-8-POLIZA ESTABILIDAD ACTIVA</v>
          </cell>
          <cell r="AV10876" t="str">
            <v>sc</v>
          </cell>
        </row>
        <row r="10877">
          <cell r="AP10877">
            <v>24119833</v>
          </cell>
          <cell r="AQ10877">
            <v>2002231</v>
          </cell>
          <cell r="AR10877" t="str">
            <v>sd</v>
          </cell>
          <cell r="AS10877">
            <v>43821</v>
          </cell>
          <cell r="AT10877" t="str">
            <v>Calzada12-POLIZA ESTABILIDAD ACTIVA</v>
          </cell>
          <cell r="AV10877" t="str">
            <v>sc</v>
          </cell>
        </row>
        <row r="10878">
          <cell r="AP10878">
            <v>526780</v>
          </cell>
          <cell r="AQ10878">
            <v>13002680</v>
          </cell>
          <cell r="AR10878" t="str">
            <v>sd</v>
          </cell>
          <cell r="AS10878">
            <v>43845</v>
          </cell>
          <cell r="AT10878" t="str">
            <v>Anden 5-POLIZA ESTABILIDAD ACTIVA</v>
          </cell>
          <cell r="AV10878" t="str">
            <v>sc</v>
          </cell>
        </row>
        <row r="10879">
          <cell r="AP10879">
            <v>24121757</v>
          </cell>
          <cell r="AQ10879">
            <v>50004774</v>
          </cell>
          <cell r="AR10879" t="str">
            <v>sd</v>
          </cell>
          <cell r="AS10879">
            <v>42962</v>
          </cell>
          <cell r="AT10879" t="str">
            <v>Calzada4-6-POLIZA ESTABILIDAD ACTIVA</v>
          </cell>
          <cell r="AV10879" t="str">
            <v>sc</v>
          </cell>
        </row>
        <row r="10880">
          <cell r="AP10880">
            <v>24121757</v>
          </cell>
          <cell r="AQ10880">
            <v>50004774</v>
          </cell>
          <cell r="AR10880" t="str">
            <v>sd</v>
          </cell>
          <cell r="AS10880">
            <v>44096</v>
          </cell>
          <cell r="AT10880" t="str">
            <v>Anden 1-POLIZA ESTABILIDAD ACTIVA</v>
          </cell>
          <cell r="AV10880" t="str">
            <v>sc</v>
          </cell>
        </row>
        <row r="10881">
          <cell r="AP10881">
            <v>91013397</v>
          </cell>
          <cell r="AQ10881">
            <v>8008441</v>
          </cell>
          <cell r="AR10881" t="str">
            <v>sd</v>
          </cell>
          <cell r="AS10881">
            <v>42962</v>
          </cell>
          <cell r="AT10881" t="str">
            <v>Calzada2-POLIZA ESTABILIDAD ACTIVA</v>
          </cell>
          <cell r="AV10881" t="str">
            <v>POLIZA ESTABILIDAD CTO IDU 073/08_V11 VENCE 14/8/2017</v>
          </cell>
        </row>
        <row r="10882">
          <cell r="AP10882">
            <v>515546</v>
          </cell>
          <cell r="AQ10882">
            <v>10000374</v>
          </cell>
          <cell r="AR10882" t="str">
            <v>sd</v>
          </cell>
          <cell r="AS10882">
            <v>44119</v>
          </cell>
          <cell r="AT10882" t="str">
            <v>Calzada 4-6-POLIZA ESTABILIDAD ACTIVA</v>
          </cell>
          <cell r="AV10882" t="str">
            <v>sc</v>
          </cell>
        </row>
        <row r="10883">
          <cell r="AP10883">
            <v>515546</v>
          </cell>
          <cell r="AQ10883">
            <v>10000374</v>
          </cell>
          <cell r="AR10883" t="str">
            <v>sd</v>
          </cell>
          <cell r="AS10883">
            <v>42886</v>
          </cell>
          <cell r="AT10883" t="str">
            <v>Calzada2-POLIZA ESTABILIDAD* ACTIVA</v>
          </cell>
          <cell r="AV10883" t="str">
            <v>sc</v>
          </cell>
        </row>
        <row r="10884">
          <cell r="AP10884">
            <v>516065</v>
          </cell>
          <cell r="AQ10884">
            <v>3000465</v>
          </cell>
          <cell r="AR10884" t="str">
            <v>sd</v>
          </cell>
          <cell r="AS10884">
            <v>43499</v>
          </cell>
          <cell r="AT10884" t="str">
            <v>-POLIZA ESTABILIDAD ACTIVA</v>
          </cell>
          <cell r="AV10884" t="str">
            <v>sc</v>
          </cell>
        </row>
        <row r="10885">
          <cell r="AP10885">
            <v>24121759</v>
          </cell>
          <cell r="AQ10885">
            <v>50004775</v>
          </cell>
          <cell r="AR10885" t="str">
            <v>sd</v>
          </cell>
          <cell r="AS10885">
            <v>42962</v>
          </cell>
          <cell r="AT10885" t="str">
            <v>Calzada4-POLIZA ESTABILIDAD ACTIVA</v>
          </cell>
          <cell r="AV10885" t="str">
            <v>sc</v>
          </cell>
        </row>
        <row r="10886">
          <cell r="AP10886">
            <v>163824</v>
          </cell>
          <cell r="AQ10886">
            <v>10000368</v>
          </cell>
          <cell r="AR10886" t="str">
            <v>sd</v>
          </cell>
          <cell r="AS10886">
            <v>44283</v>
          </cell>
          <cell r="AT10886" t="str">
            <v>Calzada 2-POLIZA ESTABILIDAD Y CALIDAD ACTIVA</v>
          </cell>
          <cell r="AV10886" t="str">
            <v>sc</v>
          </cell>
        </row>
        <row r="10887">
          <cell r="AP10887">
            <v>91010062</v>
          </cell>
          <cell r="AQ10887">
            <v>10002622</v>
          </cell>
          <cell r="AR10887" t="str">
            <v>sd</v>
          </cell>
          <cell r="AS10887">
            <v>43964</v>
          </cell>
          <cell r="AT10887" t="str">
            <v>anden1, calzada2,cicloruta3, anden4-POLIZA ESTABILIDAD ACTIVA</v>
          </cell>
          <cell r="AV10887" t="str">
            <v>sc</v>
          </cell>
        </row>
        <row r="10888">
          <cell r="AP10888">
            <v>506627</v>
          </cell>
          <cell r="AQ10888">
            <v>1004432</v>
          </cell>
          <cell r="AR10888" t="str">
            <v>sd</v>
          </cell>
          <cell r="AS10888">
            <v>42946</v>
          </cell>
          <cell r="AT10888" t="str">
            <v>Puente16-POLIZA ESTABILIDAD ACTIVA</v>
          </cell>
          <cell r="AV10888" t="str">
            <v>sc</v>
          </cell>
        </row>
        <row r="10889">
          <cell r="AP10889">
            <v>506627</v>
          </cell>
          <cell r="AQ10889">
            <v>1004432</v>
          </cell>
          <cell r="AR10889" t="str">
            <v>sd</v>
          </cell>
          <cell r="AS10889">
            <v>42946</v>
          </cell>
          <cell r="AT10889" t="str">
            <v>Calzada8-POLIZA ESTABILIDAD ACTIVA</v>
          </cell>
          <cell r="AV10889" t="str">
            <v>sc</v>
          </cell>
        </row>
        <row r="10890">
          <cell r="AP10890">
            <v>24189722</v>
          </cell>
          <cell r="AQ10890">
            <v>50006738</v>
          </cell>
          <cell r="AR10890" t="str">
            <v>sd</v>
          </cell>
          <cell r="AS10890">
            <v>44099</v>
          </cell>
          <cell r="AT10890" t="str">
            <v>Calzada 2-4-6-POLIZA ESTABILIDAD Y CALIDAD ACTIVA</v>
          </cell>
          <cell r="AV10890" t="str">
            <v>sc</v>
          </cell>
        </row>
        <row r="10891">
          <cell r="AP10891">
            <v>24123756</v>
          </cell>
          <cell r="AQ10891">
            <v>3000873</v>
          </cell>
          <cell r="AR10891" t="str">
            <v>sd</v>
          </cell>
          <cell r="AS10891">
            <v>42999</v>
          </cell>
          <cell r="AT10891" t="str">
            <v>Anden1-11-9 Calzada2-4-6-8 Ciclo10 Sep3-5-7-POLIZA ESTABILIDAD ACTIVA</v>
          </cell>
          <cell r="AV10891" t="str">
            <v>sc</v>
          </cell>
        </row>
        <row r="10892">
          <cell r="AP10892">
            <v>91011765</v>
          </cell>
          <cell r="AQ10892">
            <v>4007418</v>
          </cell>
          <cell r="AR10892" t="str">
            <v>sd</v>
          </cell>
          <cell r="AS10892">
            <v>42999</v>
          </cell>
          <cell r="AT10892" t="str">
            <v>Anden1-11-3 Calzada10-4-6-8 Ciclo2 Sep5-7-9-POLIZA ESTABILIDAD ACTIVA</v>
          </cell>
          <cell r="AV10892" t="str">
            <v>sc</v>
          </cell>
        </row>
        <row r="10893">
          <cell r="AP10893">
            <v>533819</v>
          </cell>
          <cell r="AQ10893">
            <v>5007939</v>
          </cell>
          <cell r="AR10893" t="str">
            <v>sd</v>
          </cell>
          <cell r="AS10893">
            <v>42733</v>
          </cell>
          <cell r="AT10893" t="str">
            <v>Anden1-5 Calzada2-4 Sep3-POLIZA ESTABILIDAD ACTIVA</v>
          </cell>
          <cell r="AV10893" t="str">
            <v>sc</v>
          </cell>
        </row>
        <row r="10894">
          <cell r="AP10894">
            <v>516497</v>
          </cell>
          <cell r="AQ10894">
            <v>13002374</v>
          </cell>
          <cell r="AR10894" t="str">
            <v>sd</v>
          </cell>
          <cell r="AS10894">
            <v>43499</v>
          </cell>
          <cell r="AT10894" t="str">
            <v>-POLIZA ESTABILIDAD ACTIVA</v>
          </cell>
          <cell r="AV10894" t="str">
            <v>sc</v>
          </cell>
        </row>
        <row r="10895">
          <cell r="AP10895">
            <v>525557</v>
          </cell>
          <cell r="AQ10895">
            <v>1004194</v>
          </cell>
          <cell r="AR10895" t="str">
            <v>sd</v>
          </cell>
          <cell r="AS10895">
            <v>42946</v>
          </cell>
          <cell r="AT10895" t="str">
            <v>Calzada12-POLIZA ESTABILIDAD ACTIVA</v>
          </cell>
          <cell r="AV10895" t="str">
            <v>sc</v>
          </cell>
        </row>
        <row r="10896">
          <cell r="AP10896">
            <v>903784</v>
          </cell>
          <cell r="AQ10896">
            <v>12002045</v>
          </cell>
          <cell r="AR10896" t="str">
            <v>sd</v>
          </cell>
          <cell r="AS10896">
            <v>44250</v>
          </cell>
          <cell r="AT10896" t="str">
            <v>-POLIZA ESTABILIDAD ACTIVA</v>
          </cell>
          <cell r="AV10896" t="str">
            <v>sc</v>
          </cell>
        </row>
        <row r="10897">
          <cell r="AP10897">
            <v>903784</v>
          </cell>
          <cell r="AQ10897">
            <v>12002045</v>
          </cell>
          <cell r="AR10897" t="str">
            <v>sd</v>
          </cell>
          <cell r="AS10897">
            <v>44250</v>
          </cell>
          <cell r="AT10897" t="str">
            <v>-POLIZA ESTABILIDAD ACTIVA</v>
          </cell>
          <cell r="AV10897" t="str">
            <v>sc</v>
          </cell>
        </row>
        <row r="10898">
          <cell r="AP10898">
            <v>380287</v>
          </cell>
          <cell r="AQ10898">
            <v>9000109</v>
          </cell>
          <cell r="AR10898" t="str">
            <v>sd</v>
          </cell>
          <cell r="AS10898">
            <v>43748</v>
          </cell>
          <cell r="AT10898" t="str">
            <v>Anden 3-POLIZA ESTABILIDAD ACTIVA</v>
          </cell>
          <cell r="AV10898" t="str">
            <v>VIABLE</v>
          </cell>
        </row>
        <row r="10899">
          <cell r="AP10899">
            <v>322100</v>
          </cell>
          <cell r="AQ10899">
            <v>6000720</v>
          </cell>
          <cell r="AR10899" t="str">
            <v>sd</v>
          </cell>
          <cell r="AS10899">
            <v>42957</v>
          </cell>
          <cell r="AT10899" t="str">
            <v>Calzada2-POLIZA ESTABILIDAD ACTIVA</v>
          </cell>
          <cell r="AV10899" t="str">
            <v>POLIZA ESTABILIDAD activa IDU-72-2008</v>
          </cell>
        </row>
        <row r="10900">
          <cell r="AP10900">
            <v>415047</v>
          </cell>
          <cell r="AQ10900">
            <v>18001797</v>
          </cell>
          <cell r="AR10900" t="str">
            <v>sd</v>
          </cell>
          <cell r="AS10900">
            <v>42999</v>
          </cell>
          <cell r="AT10900" t="str">
            <v>Anden1-11-3 Calzada10-4-6-8 Ciclo2 Sep5-7-9-POLIZA ESTABILIDAD ACTIVA</v>
          </cell>
          <cell r="AV10900" t="str">
            <v>sc</v>
          </cell>
        </row>
        <row r="10901">
          <cell r="AP10901">
            <v>24121071</v>
          </cell>
          <cell r="AQ10901">
            <v>14000505</v>
          </cell>
          <cell r="AR10901" t="str">
            <v>sd</v>
          </cell>
          <cell r="AS10901">
            <v>44099</v>
          </cell>
          <cell r="AT10901" t="str">
            <v>Calzada 4-6-8-10-POLIZA ESTABILIDAD Y CALIDAD ACTIVA</v>
          </cell>
          <cell r="AV10901" t="str">
            <v>sc</v>
          </cell>
        </row>
        <row r="10902">
          <cell r="AP10902">
            <v>91011325</v>
          </cell>
          <cell r="AQ10902">
            <v>3000465</v>
          </cell>
          <cell r="AR10902" t="str">
            <v>sd</v>
          </cell>
          <cell r="AS10902">
            <v>43499</v>
          </cell>
          <cell r="AT10902" t="str">
            <v>-POLIZA ESTABILIDAD ACTIVA</v>
          </cell>
          <cell r="AV10902" t="str">
            <v>sc</v>
          </cell>
        </row>
        <row r="10903">
          <cell r="AP10903">
            <v>91013027</v>
          </cell>
          <cell r="AQ10903">
            <v>50009446</v>
          </cell>
          <cell r="AR10903" t="str">
            <v>sd</v>
          </cell>
          <cell r="AS10903">
            <v>43006</v>
          </cell>
          <cell r="AT10903" t="str">
            <v>Anden3 Calzada2-POLIZA ESTABILIDAD ACTIVA</v>
          </cell>
          <cell r="AV10903" t="str">
            <v>sc</v>
          </cell>
        </row>
        <row r="10904">
          <cell r="AP10904">
            <v>511703</v>
          </cell>
          <cell r="AQ10904">
            <v>16002387</v>
          </cell>
          <cell r="AR10904" t="str">
            <v>sd</v>
          </cell>
          <cell r="AS10904">
            <v>43845</v>
          </cell>
          <cell r="AT10904" t="str">
            <v>Alamenda 1-POLIZA ESTABILIDAD ACTIVA</v>
          </cell>
          <cell r="AV10904" t="str">
            <v>sc</v>
          </cell>
        </row>
        <row r="10905">
          <cell r="AP10905">
            <v>305969</v>
          </cell>
          <cell r="AQ10905">
            <v>5007138</v>
          </cell>
          <cell r="AR10905" t="str">
            <v>sd</v>
          </cell>
          <cell r="AS10905">
            <v>42733</v>
          </cell>
          <cell r="AT10905" t="str">
            <v>Anden1-5 Calzada2-4 Sep3-POLIZA ESTABILIDAD ACTIVA</v>
          </cell>
          <cell r="AV10905" t="str">
            <v>sc</v>
          </cell>
        </row>
        <row r="10906">
          <cell r="AP10906">
            <v>507979</v>
          </cell>
          <cell r="AQ10906">
            <v>1006379</v>
          </cell>
          <cell r="AR10906" t="str">
            <v>sd</v>
          </cell>
          <cell r="AS10906">
            <v>42946</v>
          </cell>
          <cell r="AT10906" t="str">
            <v>Calzada10-POLIZA ESTABILIDAD ACTIVA</v>
          </cell>
          <cell r="AV10906" t="str">
            <v>sc</v>
          </cell>
        </row>
        <row r="10907">
          <cell r="AP10907">
            <v>91010720</v>
          </cell>
          <cell r="AQ10907">
            <v>1002480</v>
          </cell>
          <cell r="AR10907" t="str">
            <v>sd</v>
          </cell>
          <cell r="AS10907">
            <v>43412</v>
          </cell>
          <cell r="AT10907" t="str">
            <v>Anden 1-7 Calzada 2-4 Separador 3-5 Cicloruta 6-POLIZA ESTABILIDAD ACTIVA</v>
          </cell>
          <cell r="AV10907" t="str">
            <v>sc</v>
          </cell>
        </row>
        <row r="10908">
          <cell r="AP10908">
            <v>24119640</v>
          </cell>
          <cell r="AQ10908">
            <v>1001709</v>
          </cell>
          <cell r="AR10908" t="str">
            <v>sd</v>
          </cell>
          <cell r="AS10908">
            <v>43412</v>
          </cell>
          <cell r="AT10908" t="str">
            <v>Anden 1-7 Calzada 2-4 Separador 3-5 Cicloruta 6-POLIZA ESTABILIDAD ACTIVA</v>
          </cell>
          <cell r="AV10908" t="str">
            <v>sc</v>
          </cell>
        </row>
        <row r="10909">
          <cell r="AP10909">
            <v>505723</v>
          </cell>
          <cell r="AQ10909">
            <v>1004205</v>
          </cell>
          <cell r="AR10909" t="str">
            <v>sd</v>
          </cell>
          <cell r="AS10909">
            <v>42946</v>
          </cell>
          <cell r="AT10909" t="str">
            <v>Calzada12-POLIZA ESTABILIDAD ACTIVA</v>
          </cell>
          <cell r="AV10909" t="str">
            <v>sc</v>
          </cell>
        </row>
        <row r="10910">
          <cell r="AP10910">
            <v>902839</v>
          </cell>
          <cell r="AQ10910">
            <v>13001884</v>
          </cell>
          <cell r="AR10910" t="str">
            <v>sd</v>
          </cell>
          <cell r="AS10910">
            <v>44250</v>
          </cell>
          <cell r="AT10910" t="str">
            <v>-POLIZA ESTABILIDAD ACTIVA</v>
          </cell>
          <cell r="AV10910" t="str">
            <v>sc</v>
          </cell>
        </row>
        <row r="10911">
          <cell r="AP10911">
            <v>91010702</v>
          </cell>
          <cell r="AQ10911">
            <v>1001636</v>
          </cell>
          <cell r="AR10911" t="str">
            <v>sd</v>
          </cell>
          <cell r="AS10911">
            <v>43412</v>
          </cell>
          <cell r="AT10911" t="str">
            <v>Anden 1-7 Calzada 2-4 Separador 3-5 Cicloruta 6-POLIZA ESTABILIDAD ACTIVA</v>
          </cell>
          <cell r="AV10911" t="str">
            <v>sc</v>
          </cell>
        </row>
        <row r="10912">
          <cell r="AP10912">
            <v>24121080</v>
          </cell>
          <cell r="AQ10912">
            <v>14000539</v>
          </cell>
          <cell r="AR10912" t="str">
            <v>sd</v>
          </cell>
          <cell r="AS10912">
            <v>44250</v>
          </cell>
          <cell r="AT10912" t="str">
            <v>-POLIZA ESTABILIDAD ACTIVA</v>
          </cell>
          <cell r="AV10912" t="str">
            <v>sc</v>
          </cell>
        </row>
        <row r="10913">
          <cell r="AP10913">
            <v>517943</v>
          </cell>
          <cell r="AQ10913">
            <v>10006191</v>
          </cell>
          <cell r="AR10913" t="str">
            <v>sd</v>
          </cell>
          <cell r="AS10913">
            <v>43142</v>
          </cell>
          <cell r="AT10913" t="str">
            <v>Calzada2-POLIZA ESTABILIDAD ACTIVA</v>
          </cell>
          <cell r="AV10913" t="str">
            <v>sc</v>
          </cell>
        </row>
        <row r="10914">
          <cell r="AP10914">
            <v>506300</v>
          </cell>
          <cell r="AQ10914">
            <v>1001147</v>
          </cell>
          <cell r="AR10914" t="str">
            <v>sd</v>
          </cell>
          <cell r="AS10914">
            <v>44250</v>
          </cell>
          <cell r="AT10914" t="str">
            <v>-POLIZA ESTABILIDAD ACTIVA</v>
          </cell>
          <cell r="AV10914" t="str">
            <v>sc</v>
          </cell>
        </row>
        <row r="10915">
          <cell r="AP10915">
            <v>24120966</v>
          </cell>
          <cell r="AQ10915">
            <v>14000061</v>
          </cell>
          <cell r="AR10915" t="str">
            <v>sd</v>
          </cell>
          <cell r="AS10915">
            <v>44250</v>
          </cell>
          <cell r="AT10915" t="str">
            <v>-POLIZA ESTABILIDAD ACTIVA</v>
          </cell>
          <cell r="AV10915" t="str">
            <v>sc</v>
          </cell>
        </row>
        <row r="10916">
          <cell r="AP10916">
            <v>24120887</v>
          </cell>
          <cell r="AQ10916">
            <v>13001778</v>
          </cell>
          <cell r="AR10916" t="str">
            <v>sd</v>
          </cell>
          <cell r="AS10916">
            <v>44250</v>
          </cell>
          <cell r="AT10916" t="str">
            <v>-POLIZA ESTABILIDAD ACTIVA</v>
          </cell>
          <cell r="AV10916" t="str">
            <v>sc</v>
          </cell>
        </row>
        <row r="10917">
          <cell r="AP10917">
            <v>24120887</v>
          </cell>
          <cell r="AQ10917">
            <v>13001778</v>
          </cell>
          <cell r="AR10917" t="str">
            <v>sd</v>
          </cell>
          <cell r="AS10917">
            <v>44250</v>
          </cell>
          <cell r="AT10917" t="str">
            <v>-POLIZA ESTABILIDAD ACTIVA</v>
          </cell>
          <cell r="AV10917" t="str">
            <v>sc</v>
          </cell>
        </row>
        <row r="10918">
          <cell r="AP10918">
            <v>24122360</v>
          </cell>
          <cell r="AQ10918">
            <v>50006551</v>
          </cell>
          <cell r="AR10918" t="str">
            <v>sd</v>
          </cell>
          <cell r="AS10918">
            <v>44048</v>
          </cell>
          <cell r="AT10918" t="str">
            <v>Calzada 2-4-POLIZA ESTABILIDAD ACTIVA</v>
          </cell>
          <cell r="AV10918" t="str">
            <v>sc</v>
          </cell>
        </row>
        <row r="10919">
          <cell r="AP10919">
            <v>456280</v>
          </cell>
          <cell r="AQ10919">
            <v>19008124</v>
          </cell>
          <cell r="AR10919" t="str">
            <v>sd</v>
          </cell>
          <cell r="AS10919">
            <v>44466</v>
          </cell>
          <cell r="AT10919" t="str">
            <v>-POLIZA ESTABILIDAD ACTIVA</v>
          </cell>
          <cell r="AV10919" t="str">
            <v>POLIZA ESTABILIDAD activa IDU 1718/14</v>
          </cell>
        </row>
        <row r="10920">
          <cell r="AP10920">
            <v>24122507</v>
          </cell>
          <cell r="AQ10920">
            <v>50006737</v>
          </cell>
          <cell r="AR10920" t="str">
            <v>sd</v>
          </cell>
          <cell r="AS10920">
            <v>44099</v>
          </cell>
          <cell r="AT10920" t="str">
            <v>Calzada 2-4-6-POLIZA ESTABILIDAD Y CALIDAD ACTIVA</v>
          </cell>
          <cell r="AV10920" t="str">
            <v>sc</v>
          </cell>
        </row>
        <row r="10921">
          <cell r="AP10921">
            <v>200059</v>
          </cell>
          <cell r="AQ10921">
            <v>4000019</v>
          </cell>
          <cell r="AR10921" t="str">
            <v>sd</v>
          </cell>
          <cell r="AS10921">
            <v>42999</v>
          </cell>
          <cell r="AT10921" t="str">
            <v>Anden1-11-3 Calzada10-4-6-8 Ciclo2 Sep5-7-9-POLIZA ESTABILIDAD ACTIVA</v>
          </cell>
          <cell r="AV10921" t="str">
            <v>sc</v>
          </cell>
        </row>
        <row r="10922">
          <cell r="AP10922">
            <v>525594</v>
          </cell>
          <cell r="AQ10922">
            <v>2000112</v>
          </cell>
          <cell r="AR10922" t="str">
            <v>sd</v>
          </cell>
          <cell r="AS10922">
            <v>43450</v>
          </cell>
          <cell r="AT10922" t="str">
            <v>Puente16-POLIZA ESTABILIDAD ACTIVA</v>
          </cell>
          <cell r="AV10922" t="str">
            <v>sc</v>
          </cell>
        </row>
        <row r="10923">
          <cell r="AP10923">
            <v>525594</v>
          </cell>
          <cell r="AQ10923">
            <v>2000112</v>
          </cell>
          <cell r="AR10923" t="str">
            <v>sd</v>
          </cell>
          <cell r="AS10923">
            <v>42946</v>
          </cell>
          <cell r="AT10923" t="str">
            <v>Calzada4-8-POLIZA ESTABILIDAD ACTIVA</v>
          </cell>
          <cell r="AV10923" t="str">
            <v>sc</v>
          </cell>
        </row>
        <row r="10924">
          <cell r="AP10924">
            <v>525594</v>
          </cell>
          <cell r="AQ10924">
            <v>2000112</v>
          </cell>
          <cell r="AR10924" t="str">
            <v>sd</v>
          </cell>
          <cell r="AS10924">
            <v>44250</v>
          </cell>
          <cell r="AT10924" t="str">
            <v>-POLIZA ESTABILIDAD ACTIVA</v>
          </cell>
          <cell r="AV10924" t="str">
            <v>sc</v>
          </cell>
        </row>
        <row r="10925">
          <cell r="AP10925">
            <v>24121912</v>
          </cell>
          <cell r="AQ10925">
            <v>50005956</v>
          </cell>
          <cell r="AR10925" t="str">
            <v>sd</v>
          </cell>
          <cell r="AS10925">
            <v>44250</v>
          </cell>
          <cell r="AT10925" t="str">
            <v>-POLIZA ESTABILIDAD ACTIVA</v>
          </cell>
          <cell r="AV10925" t="str">
            <v>sc</v>
          </cell>
        </row>
        <row r="10926">
          <cell r="AP10926">
            <v>903002</v>
          </cell>
          <cell r="AQ10926">
            <v>13002595</v>
          </cell>
          <cell r="AR10926" t="str">
            <v>sd</v>
          </cell>
          <cell r="AS10926">
            <v>44250</v>
          </cell>
          <cell r="AT10926" t="str">
            <v>-POLIZA ESTABILIDAD ACTIVA</v>
          </cell>
          <cell r="AV10926" t="str">
            <v>sc</v>
          </cell>
        </row>
        <row r="10927">
          <cell r="AP10927">
            <v>902716</v>
          </cell>
          <cell r="AQ10927">
            <v>13000823</v>
          </cell>
          <cell r="AR10927" t="str">
            <v>sd</v>
          </cell>
          <cell r="AS10927">
            <v>44250</v>
          </cell>
          <cell r="AT10927" t="str">
            <v>-POLIZA ESTABILIDAD ACTIVA</v>
          </cell>
          <cell r="AV10927" t="str">
            <v>sc</v>
          </cell>
        </row>
        <row r="10928">
          <cell r="AP10928">
            <v>902716</v>
          </cell>
          <cell r="AQ10928">
            <v>13000823</v>
          </cell>
          <cell r="AR10928" t="str">
            <v>sd</v>
          </cell>
          <cell r="AS10928">
            <v>44018</v>
          </cell>
          <cell r="AT10928" t="str">
            <v>Puente 14-POLIZA ESTABILIDAD ACTIVA</v>
          </cell>
          <cell r="AV10928" t="str">
            <v>sc</v>
          </cell>
        </row>
        <row r="10929">
          <cell r="AP10929">
            <v>505800</v>
          </cell>
          <cell r="AQ10929">
            <v>2000018</v>
          </cell>
          <cell r="AR10929" t="str">
            <v>sd</v>
          </cell>
          <cell r="AS10929">
            <v>44053</v>
          </cell>
          <cell r="AT10929" t="str">
            <v>Puente 18-POLIZA ESTABILIDAD ACTIVA</v>
          </cell>
          <cell r="AV10929" t="str">
            <v>sc</v>
          </cell>
        </row>
        <row r="10930">
          <cell r="AP10930">
            <v>301520</v>
          </cell>
          <cell r="AQ10930">
            <v>5004902</v>
          </cell>
          <cell r="AR10930" t="str">
            <v>sd</v>
          </cell>
          <cell r="AS10930">
            <v>42733</v>
          </cell>
          <cell r="AT10930" t="str">
            <v>Anden1-5 Calzada2-4 Sep3-POLIZA ESTABILIDAD ACTIVA</v>
          </cell>
          <cell r="AV10930" t="str">
            <v>sc</v>
          </cell>
        </row>
        <row r="10931">
          <cell r="AP10931">
            <v>507830</v>
          </cell>
          <cell r="AQ10931">
            <v>1001377</v>
          </cell>
          <cell r="AR10931" t="str">
            <v>sd</v>
          </cell>
          <cell r="AS10931">
            <v>44250</v>
          </cell>
          <cell r="AT10931" t="str">
            <v>-POLIZA ESTABILIDAD ACTIVA</v>
          </cell>
          <cell r="AV10931" t="str">
            <v>sc</v>
          </cell>
        </row>
        <row r="10932">
          <cell r="AP10932">
            <v>24122476</v>
          </cell>
          <cell r="AQ10932">
            <v>50006730</v>
          </cell>
          <cell r="AR10932" t="str">
            <v>sd</v>
          </cell>
          <cell r="AS10932">
            <v>44099</v>
          </cell>
          <cell r="AT10932" t="str">
            <v>Calzada 2-6-POLIZA ESTABILIDAD Y CALIDAD ACTIVA</v>
          </cell>
          <cell r="AV10932" t="str">
            <v>sc</v>
          </cell>
        </row>
        <row r="10933">
          <cell r="AP10933">
            <v>91015314</v>
          </cell>
          <cell r="AQ10933">
            <v>50007251</v>
          </cell>
          <cell r="AR10933" t="str">
            <v>sd</v>
          </cell>
          <cell r="AS10933">
            <v>44119</v>
          </cell>
          <cell r="AT10933" t="str">
            <v>Calzada 4-6-POLIZA ESTABILIDAD ACTIVA</v>
          </cell>
          <cell r="AV10933" t="str">
            <v>sc</v>
          </cell>
        </row>
        <row r="10934">
          <cell r="AP10934">
            <v>91015537</v>
          </cell>
          <cell r="AQ10934">
            <v>5007166</v>
          </cell>
          <cell r="AR10934" t="str">
            <v>sd</v>
          </cell>
          <cell r="AS10934">
            <v>42733</v>
          </cell>
          <cell r="AT10934" t="str">
            <v>Anden1-5 Calzada2-4 Sep3-POLIZA ESTABILIDAD ACTIVA</v>
          </cell>
          <cell r="AV10934" t="str">
            <v>sc</v>
          </cell>
        </row>
        <row r="10935">
          <cell r="AP10935">
            <v>91024191</v>
          </cell>
          <cell r="AQ10935">
            <v>9000833</v>
          </cell>
          <cell r="AR10935" t="str">
            <v>sd</v>
          </cell>
          <cell r="AS10935">
            <v>42978</v>
          </cell>
          <cell r="AT10935" t="str">
            <v>A1-18Cal11-13-15-16-2-4-6-8Ci10Sep12-14-16-3-5-7-9-POLIZA ESTABILIDAD ACTIVA</v>
          </cell>
          <cell r="AV10935" t="str">
            <v>sc</v>
          </cell>
        </row>
        <row r="10936">
          <cell r="AP10936">
            <v>902808</v>
          </cell>
          <cell r="AQ10936">
            <v>50008270</v>
          </cell>
          <cell r="AR10936" t="str">
            <v>sd</v>
          </cell>
          <cell r="AS10936">
            <v>44250</v>
          </cell>
          <cell r="AT10936" t="str">
            <v>-POLIZA ESTABILIDAD ACTIVA</v>
          </cell>
          <cell r="AV10936" t="str">
            <v>sc</v>
          </cell>
        </row>
        <row r="10937">
          <cell r="AP10937">
            <v>24119632</v>
          </cell>
          <cell r="AQ10937">
            <v>1001347</v>
          </cell>
          <cell r="AR10937" t="str">
            <v>sd</v>
          </cell>
          <cell r="AS10937">
            <v>44250</v>
          </cell>
          <cell r="AT10937" t="str">
            <v>-POLIZA ESTABILIDAD ACTIVA</v>
          </cell>
          <cell r="AV10937" t="str">
            <v>sc</v>
          </cell>
        </row>
        <row r="10938">
          <cell r="AP10938">
            <v>506422</v>
          </cell>
          <cell r="AQ10938">
            <v>1003895</v>
          </cell>
          <cell r="AR10938" t="str">
            <v>sd</v>
          </cell>
          <cell r="AS10938">
            <v>43577</v>
          </cell>
          <cell r="AT10938" t="str">
            <v>Calzad a16-POLIZA ESTABILIDAD ACTIVA</v>
          </cell>
          <cell r="AV10938" t="str">
            <v>sc</v>
          </cell>
        </row>
        <row r="10939">
          <cell r="AP10939">
            <v>506422</v>
          </cell>
          <cell r="AQ10939">
            <v>1003895</v>
          </cell>
          <cell r="AR10939" t="str">
            <v>sd</v>
          </cell>
          <cell r="AS10939">
            <v>44250</v>
          </cell>
          <cell r="AT10939" t="str">
            <v>-POLIZA ESTABILIDAD ACTIVA</v>
          </cell>
          <cell r="AV10939" t="str">
            <v>sc</v>
          </cell>
        </row>
        <row r="10940">
          <cell r="AP10940">
            <v>506422</v>
          </cell>
          <cell r="AQ10940">
            <v>1003895</v>
          </cell>
          <cell r="AR10940" t="str">
            <v>sd</v>
          </cell>
          <cell r="AS10940">
            <v>42946</v>
          </cell>
          <cell r="AT10940" t="str">
            <v>Calzada10-POLIZA ESTABILIDAD ACTIVA</v>
          </cell>
          <cell r="AV10940" t="str">
            <v>sc</v>
          </cell>
        </row>
        <row r="10941">
          <cell r="AP10941">
            <v>506422</v>
          </cell>
          <cell r="AQ10941">
            <v>1003895</v>
          </cell>
          <cell r="AR10941" t="str">
            <v>sd</v>
          </cell>
          <cell r="AS10941">
            <v>43577</v>
          </cell>
          <cell r="AT10941" t="str">
            <v>Calzad a16-POLIZA ESTABILIDAD ACTIVA</v>
          </cell>
          <cell r="AV10941" t="str">
            <v>sc</v>
          </cell>
        </row>
        <row r="10942">
          <cell r="AP10942">
            <v>506422</v>
          </cell>
          <cell r="AQ10942">
            <v>1003895</v>
          </cell>
          <cell r="AR10942" t="str">
            <v>sd</v>
          </cell>
          <cell r="AS10942">
            <v>43797</v>
          </cell>
          <cell r="AT10942" t="str">
            <v>Calzada 2-4-POLIZA ESTABILIDAD ACTIVA</v>
          </cell>
          <cell r="AV10942" t="str">
            <v>sc</v>
          </cell>
        </row>
        <row r="10943">
          <cell r="AP10943">
            <v>91011168</v>
          </cell>
          <cell r="AQ10943">
            <v>1006465</v>
          </cell>
          <cell r="AR10943" t="str">
            <v>sd</v>
          </cell>
          <cell r="AS10943">
            <v>43566</v>
          </cell>
          <cell r="AT10943" t="str">
            <v>Puente 4-POLIZA ESTABILIDAD ACTIVA</v>
          </cell>
          <cell r="AV10943" t="str">
            <v>sc</v>
          </cell>
        </row>
        <row r="10944">
          <cell r="AP10944">
            <v>91011359</v>
          </cell>
          <cell r="AQ10944">
            <v>3000473</v>
          </cell>
          <cell r="AR10944" t="str">
            <v>sd</v>
          </cell>
          <cell r="AS10944">
            <v>43499</v>
          </cell>
          <cell r="AT10944" t="str">
            <v>-POLIZA ESTABILIDAD ACTIVA</v>
          </cell>
          <cell r="AV10944" t="str">
            <v>sc</v>
          </cell>
        </row>
        <row r="10945">
          <cell r="AP10945">
            <v>24123544</v>
          </cell>
          <cell r="AQ10945">
            <v>50008597</v>
          </cell>
          <cell r="AR10945" t="str">
            <v>sd</v>
          </cell>
          <cell r="AS10945">
            <v>44250</v>
          </cell>
          <cell r="AT10945" t="str">
            <v>-POLIZA ESTABILIDAD ACTIVA</v>
          </cell>
          <cell r="AV10945" t="str">
            <v>sc</v>
          </cell>
        </row>
        <row r="10946">
          <cell r="AP10946">
            <v>472226</v>
          </cell>
          <cell r="AQ10946">
            <v>10010052</v>
          </cell>
          <cell r="AR10946" t="str">
            <v>sd</v>
          </cell>
          <cell r="AS10946">
            <v>43142</v>
          </cell>
          <cell r="AT10946" t="str">
            <v>Calzada2-POLIZA ESTABILIDAD ACTIVA</v>
          </cell>
          <cell r="AV10946" t="str">
            <v>sc</v>
          </cell>
        </row>
        <row r="10947">
          <cell r="AP10947">
            <v>24122504</v>
          </cell>
          <cell r="AQ10947">
            <v>8002993</v>
          </cell>
          <cell r="AR10947" t="str">
            <v>sd</v>
          </cell>
          <cell r="AS10947">
            <v>44099</v>
          </cell>
          <cell r="AT10947" t="str">
            <v>Calzada 2-4-6-POLIZA ESTABILIDAD Y CALIDAD ACTIVA</v>
          </cell>
          <cell r="AV10947" t="str">
            <v>sc</v>
          </cell>
        </row>
        <row r="10948">
          <cell r="AP10948">
            <v>24120146</v>
          </cell>
          <cell r="AQ10948">
            <v>3000414</v>
          </cell>
          <cell r="AR10948" t="str">
            <v>sd</v>
          </cell>
          <cell r="AS10948">
            <v>43499</v>
          </cell>
          <cell r="AT10948" t="str">
            <v>-POLIZA ESTABILIDAD ACTIVA</v>
          </cell>
          <cell r="AV10948" t="str">
            <v>sc</v>
          </cell>
        </row>
        <row r="10949">
          <cell r="AP10949">
            <v>91020451</v>
          </cell>
          <cell r="AQ10949">
            <v>50008284</v>
          </cell>
          <cell r="AR10949" t="str">
            <v>sd</v>
          </cell>
          <cell r="AS10949">
            <v>44250</v>
          </cell>
          <cell r="AT10949" t="str">
            <v>-POLIZA ESTABILIDAD ACTIVA</v>
          </cell>
          <cell r="AV10949" t="str">
            <v>sc</v>
          </cell>
        </row>
        <row r="10950">
          <cell r="AP10950">
            <v>181507</v>
          </cell>
          <cell r="AQ10950">
            <v>13001846</v>
          </cell>
          <cell r="AR10950" t="str">
            <v>sd</v>
          </cell>
          <cell r="AS10950">
            <v>43745</v>
          </cell>
          <cell r="AT10950" t="str">
            <v>Calzada 2, Calzada 4, Calzada 6-POLIZA ESTABILIDAD ACTIVA</v>
          </cell>
          <cell r="AV10950" t="str">
            <v>sc</v>
          </cell>
        </row>
        <row r="10951">
          <cell r="AP10951">
            <v>364853</v>
          </cell>
          <cell r="AQ10951">
            <v>7005848</v>
          </cell>
          <cell r="AR10951" t="str">
            <v>sd</v>
          </cell>
          <cell r="AS10951">
            <v>44466</v>
          </cell>
          <cell r="AT10951" t="str">
            <v>-POLIZA ESTABILIDAD ACTIVA</v>
          </cell>
          <cell r="AV10951" t="str">
            <v>POLIZA ACTIVA</v>
          </cell>
        </row>
        <row r="10952">
          <cell r="AP10952">
            <v>24122478</v>
          </cell>
          <cell r="AQ10952">
            <v>50006730</v>
          </cell>
          <cell r="AR10952" t="str">
            <v>sd</v>
          </cell>
          <cell r="AS10952">
            <v>44099</v>
          </cell>
          <cell r="AT10952" t="str">
            <v>Calzada 2-6-POLIZA ESTABILIDAD Y CALIDAD ACTIVA</v>
          </cell>
          <cell r="AV10952" t="str">
            <v>sc</v>
          </cell>
        </row>
        <row r="10953">
          <cell r="AP10953">
            <v>24122691</v>
          </cell>
          <cell r="AQ10953">
            <v>50006938</v>
          </cell>
          <cell r="AR10953" t="str">
            <v>sd</v>
          </cell>
          <cell r="AS10953">
            <v>44250</v>
          </cell>
          <cell r="AT10953" t="str">
            <v>-POLIZA ESTABILIDAD ACTIVA</v>
          </cell>
          <cell r="AV10953" t="str">
            <v>sc</v>
          </cell>
        </row>
        <row r="10954">
          <cell r="AP10954">
            <v>525564</v>
          </cell>
          <cell r="AQ10954">
            <v>1004178</v>
          </cell>
          <cell r="AR10954" t="str">
            <v>sd</v>
          </cell>
          <cell r="AS10954">
            <v>42946</v>
          </cell>
          <cell r="AT10954" t="str">
            <v>Calzada12-POLIZA ESTABILIDAD ACTIVA</v>
          </cell>
          <cell r="AV10954" t="str">
            <v>sc</v>
          </cell>
        </row>
        <row r="10955">
          <cell r="AP10955">
            <v>600796</v>
          </cell>
          <cell r="AQ10955">
            <v>1006022</v>
          </cell>
          <cell r="AR10955" t="str">
            <v>sd</v>
          </cell>
          <cell r="AS10955">
            <v>43748</v>
          </cell>
          <cell r="AT10955" t="str">
            <v>Calzada 2-POLIZA ESTABILIDAD ACTIVA</v>
          </cell>
          <cell r="AV10955" t="str">
            <v>sc</v>
          </cell>
        </row>
        <row r="10956">
          <cell r="AP10956">
            <v>91014498</v>
          </cell>
          <cell r="AQ10956">
            <v>50007092</v>
          </cell>
          <cell r="AR10956" t="str">
            <v>sd</v>
          </cell>
          <cell r="AS10956">
            <v>44480</v>
          </cell>
          <cell r="AT10956" t="str">
            <v>-POLIZA ESTABILIDAD ACTIVA</v>
          </cell>
          <cell r="AV10956" t="str">
            <v>VIABLE</v>
          </cell>
        </row>
        <row r="10957">
          <cell r="AP10957">
            <v>456938</v>
          </cell>
          <cell r="AQ10957">
            <v>19008398</v>
          </cell>
          <cell r="AR10957" t="str">
            <v>sd</v>
          </cell>
          <cell r="AS10957">
            <v>44466</v>
          </cell>
          <cell r="AT10957" t="str">
            <v>-POLIZA ESTABILIDAD ACTIVA</v>
          </cell>
          <cell r="AV10957" t="str">
            <v>POLIZA ESTABILIDAD activa IDU 1718/14</v>
          </cell>
        </row>
        <row r="10958">
          <cell r="AP10958">
            <v>91018891</v>
          </cell>
          <cell r="AQ10958">
            <v>9001379</v>
          </cell>
          <cell r="AR10958" t="str">
            <v>sd</v>
          </cell>
          <cell r="AS10958">
            <v>42978</v>
          </cell>
          <cell r="AT10958" t="str">
            <v>Anden1-11 Calzada10-2-4-8 Ciclo6 Sep3-5-7-9-POLIZA ESTABILIDAD ACTIVA</v>
          </cell>
          <cell r="AV10958" t="str">
            <v>sc</v>
          </cell>
        </row>
        <row r="10959">
          <cell r="AP10959">
            <v>520327</v>
          </cell>
          <cell r="AQ10959">
            <v>17000444</v>
          </cell>
          <cell r="AR10959" t="str">
            <v>sd</v>
          </cell>
          <cell r="AS10959">
            <v>43871</v>
          </cell>
          <cell r="AT10959" t="str">
            <v>Calzada2 y 4-POLIZA ESTABILIDAD ACTIVA</v>
          </cell>
          <cell r="AV10959" t="str">
            <v>sc</v>
          </cell>
        </row>
        <row r="10960">
          <cell r="AP10960">
            <v>2510515</v>
          </cell>
          <cell r="AQ10960">
            <v>3000591</v>
          </cell>
          <cell r="AR10960" t="str">
            <v>sd</v>
          </cell>
          <cell r="AS10960">
            <v>43499</v>
          </cell>
          <cell r="AT10960" t="str">
            <v>-POLIZA ESTABILIDAD ACTIVA</v>
          </cell>
          <cell r="AV10960" t="str">
            <v>sc</v>
          </cell>
        </row>
        <row r="10961">
          <cell r="AP10961">
            <v>902693</v>
          </cell>
          <cell r="AQ10961">
            <v>13000709</v>
          </cell>
          <cell r="AR10961" t="str">
            <v>sd</v>
          </cell>
          <cell r="AS10961">
            <v>42949</v>
          </cell>
          <cell r="AT10961" t="str">
            <v>Anden13 Ciclo14-POLIZA ESTABILIDAD ACTIVA</v>
          </cell>
          <cell r="AV10961" t="str">
            <v>sc</v>
          </cell>
        </row>
        <row r="10962">
          <cell r="AP10962">
            <v>902693</v>
          </cell>
          <cell r="AQ10962">
            <v>13000709</v>
          </cell>
          <cell r="AR10962" t="str">
            <v>sd</v>
          </cell>
          <cell r="AS10962">
            <v>44250</v>
          </cell>
          <cell r="AT10962" t="str">
            <v>-POLIZA ESTABILIDAD ACTIVA</v>
          </cell>
          <cell r="AV10962" t="str">
            <v>sc</v>
          </cell>
        </row>
        <row r="10963">
          <cell r="AP10963">
            <v>301127</v>
          </cell>
          <cell r="AQ10963">
            <v>5005068</v>
          </cell>
          <cell r="AR10963" t="str">
            <v>sd</v>
          </cell>
          <cell r="AS10963">
            <v>42733</v>
          </cell>
          <cell r="AT10963" t="str">
            <v>Anden1-5 Calzada2-4 Sep3-POLIZA ESTABILIDAD ACTIVA</v>
          </cell>
          <cell r="AV10963" t="str">
            <v>sc</v>
          </cell>
        </row>
        <row r="10964">
          <cell r="AP10964">
            <v>900031</v>
          </cell>
          <cell r="AQ10964">
            <v>8003671</v>
          </cell>
          <cell r="AR10964" t="str">
            <v>sd</v>
          </cell>
          <cell r="AS10964">
            <v>44099</v>
          </cell>
          <cell r="AT10964" t="str">
            <v>Calzada 2-8-POLIZA ESTABILIDAD Y CALIDAD ACTIVA</v>
          </cell>
          <cell r="AV10964" t="str">
            <v>sc</v>
          </cell>
        </row>
        <row r="10965">
          <cell r="AP10965">
            <v>24121017</v>
          </cell>
          <cell r="AQ10965">
            <v>14000310</v>
          </cell>
          <cell r="AR10965" t="str">
            <v>sd</v>
          </cell>
          <cell r="AS10965">
            <v>44018</v>
          </cell>
          <cell r="AT10965" t="str">
            <v>Calzada 8-POLIZA ESTABILIDAD ACTIVA</v>
          </cell>
          <cell r="AV10965" t="str">
            <v>sc</v>
          </cell>
        </row>
        <row r="10966">
          <cell r="AP10966">
            <v>24121017</v>
          </cell>
          <cell r="AQ10966">
            <v>14000310</v>
          </cell>
          <cell r="AR10966" t="str">
            <v>sd</v>
          </cell>
          <cell r="AS10966">
            <v>44250</v>
          </cell>
          <cell r="AT10966" t="str">
            <v>-POLIZA ESTABILIDAD ACTIVA</v>
          </cell>
          <cell r="AV10966" t="str">
            <v>sc</v>
          </cell>
        </row>
        <row r="10967">
          <cell r="AP10967">
            <v>91018911</v>
          </cell>
          <cell r="AQ10967">
            <v>9001904</v>
          </cell>
          <cell r="AR10967" t="str">
            <v>sd</v>
          </cell>
          <cell r="AS10967">
            <v>42978</v>
          </cell>
          <cell r="AT10967" t="str">
            <v>Anden1-11 Calzada10-2-4-8 Ciclo6 Sep3-5-7-9-POLIZA ESTABILIDAD ACTIVA</v>
          </cell>
          <cell r="AV10967" t="str">
            <v>sc</v>
          </cell>
        </row>
        <row r="10968">
          <cell r="AP10968">
            <v>24122590</v>
          </cell>
          <cell r="AQ10968">
            <v>50006889</v>
          </cell>
          <cell r="AR10968" t="str">
            <v>sd</v>
          </cell>
          <cell r="AS10968">
            <v>44250</v>
          </cell>
          <cell r="AT10968" t="str">
            <v>-POLIZA ESTABILIDAD ACTIVA</v>
          </cell>
          <cell r="AV10968" t="str">
            <v>sc</v>
          </cell>
        </row>
        <row r="10969">
          <cell r="AP10969">
            <v>903622</v>
          </cell>
          <cell r="AQ10969">
            <v>12000778</v>
          </cell>
          <cell r="AR10969" t="str">
            <v>sd</v>
          </cell>
          <cell r="AS10969">
            <v>44250</v>
          </cell>
          <cell r="AT10969" t="str">
            <v>-POLIZA ESTABILIDAD ACTIVA</v>
          </cell>
          <cell r="AV10969" t="str">
            <v>sc</v>
          </cell>
        </row>
        <row r="10970">
          <cell r="AP10970">
            <v>24120991</v>
          </cell>
          <cell r="AQ10970">
            <v>14000213</v>
          </cell>
          <cell r="AR10970" t="str">
            <v>sd</v>
          </cell>
          <cell r="AS10970">
            <v>44018</v>
          </cell>
          <cell r="AT10970" t="str">
            <v>Calzada 6-POLIZA ESTABILIDAD ACTIVA</v>
          </cell>
          <cell r="AV10970" t="str">
            <v>sc</v>
          </cell>
        </row>
        <row r="10971">
          <cell r="AP10971">
            <v>24120991</v>
          </cell>
          <cell r="AQ10971">
            <v>14000213</v>
          </cell>
          <cell r="AR10971" t="str">
            <v>sd</v>
          </cell>
          <cell r="AS10971">
            <v>44250</v>
          </cell>
          <cell r="AT10971" t="str">
            <v>-POLIZA ESTABILIDAD ACTIVA</v>
          </cell>
          <cell r="AV10971" t="str">
            <v>sc</v>
          </cell>
        </row>
        <row r="10972">
          <cell r="AP10972">
            <v>506374</v>
          </cell>
          <cell r="AQ10972">
            <v>11012137</v>
          </cell>
          <cell r="AR10972" t="str">
            <v>sd</v>
          </cell>
          <cell r="AS10972">
            <v>43797</v>
          </cell>
          <cell r="AT10972" t="str">
            <v>Calzada 2-6-POLIZA ESTABILIDAD ACTIVA</v>
          </cell>
          <cell r="AV10972" t="str">
            <v>sc</v>
          </cell>
        </row>
        <row r="10973">
          <cell r="AP10973">
            <v>24121084</v>
          </cell>
          <cell r="AQ10973">
            <v>14000541</v>
          </cell>
          <cell r="AR10973" t="str">
            <v>sd</v>
          </cell>
          <cell r="AS10973">
            <v>44099</v>
          </cell>
          <cell r="AT10973" t="str">
            <v>Calzada 4-6-8-10-POLIZA ESTABILIDAD Y CALIDAD ACTIVA</v>
          </cell>
          <cell r="AV10973" t="str">
            <v>sc</v>
          </cell>
        </row>
        <row r="10974">
          <cell r="AP10974">
            <v>24119924</v>
          </cell>
          <cell r="AQ10974">
            <v>8002736</v>
          </cell>
          <cell r="AR10974" t="str">
            <v>sd</v>
          </cell>
          <cell r="AS10974">
            <v>44099</v>
          </cell>
          <cell r="AT10974" t="str">
            <v>Calzada 4-6-POLIZA ESTABILIDAD Y CALIDAD ACTIVA</v>
          </cell>
          <cell r="AV10974" t="str">
            <v>sc</v>
          </cell>
        </row>
        <row r="10975">
          <cell r="AP10975">
            <v>24120172</v>
          </cell>
          <cell r="AQ10975">
            <v>3000473</v>
          </cell>
          <cell r="AR10975" t="str">
            <v>sd</v>
          </cell>
          <cell r="AS10975">
            <v>43499</v>
          </cell>
          <cell r="AT10975" t="str">
            <v>-POLIZA ESTABILIDAD ACTIVA</v>
          </cell>
          <cell r="AV10975" t="str">
            <v>sc</v>
          </cell>
        </row>
        <row r="10976">
          <cell r="AP10976">
            <v>91012323</v>
          </cell>
          <cell r="AQ10976">
            <v>50006413</v>
          </cell>
          <cell r="AR10976" t="str">
            <v>sd</v>
          </cell>
          <cell r="AS10976">
            <v>43745</v>
          </cell>
          <cell r="AT10976" t="str">
            <v>Calzada 2, Calzada 4, Calzada 6, Calzada 8-POLIZA ESTABILIDAD ACTIVA</v>
          </cell>
          <cell r="AV10976" t="str">
            <v>sc</v>
          </cell>
        </row>
        <row r="10977">
          <cell r="AP10977">
            <v>902989</v>
          </cell>
          <cell r="AQ10977">
            <v>13000461</v>
          </cell>
          <cell r="AR10977" t="str">
            <v>sd</v>
          </cell>
          <cell r="AS10977">
            <v>44250</v>
          </cell>
          <cell r="AT10977" t="str">
            <v>-POLIZA ESTABILIDAD ACTIVA</v>
          </cell>
          <cell r="AV10977" t="str">
            <v>sc</v>
          </cell>
        </row>
        <row r="10978">
          <cell r="AP10978">
            <v>91013348</v>
          </cell>
          <cell r="AQ10978">
            <v>14000816</v>
          </cell>
          <cell r="AR10978" t="str">
            <v>sd</v>
          </cell>
          <cell r="AS10978">
            <v>44172</v>
          </cell>
          <cell r="AT10978" t="str">
            <v>Calzada 4-6 Separador 5-POLIZA ESTABILIDAD ACTIVA</v>
          </cell>
          <cell r="AV10978" t="str">
            <v>sc</v>
          </cell>
        </row>
        <row r="10979">
          <cell r="AP10979">
            <v>91013368</v>
          </cell>
          <cell r="AQ10979">
            <v>14001038</v>
          </cell>
          <cell r="AR10979" t="str">
            <v>sd</v>
          </cell>
          <cell r="AS10979">
            <v>44172</v>
          </cell>
          <cell r="AT10979" t="str">
            <v>Calzada 4-6 Separador 5-POLIZA ESTABILIDAD ACTIVA</v>
          </cell>
          <cell r="AV10979" t="str">
            <v>sc</v>
          </cell>
        </row>
        <row r="10980">
          <cell r="AP10980">
            <v>511155</v>
          </cell>
          <cell r="AQ10980">
            <v>14001364</v>
          </cell>
          <cell r="AR10980" t="str">
            <v>sd</v>
          </cell>
          <cell r="AS10980">
            <v>44172</v>
          </cell>
          <cell r="AT10980" t="str">
            <v>Calzada 4-6-POLIZA ESTABILIDAD ACTIVA</v>
          </cell>
          <cell r="AV10980" t="str">
            <v>sc</v>
          </cell>
        </row>
        <row r="10981">
          <cell r="AP10981">
            <v>91015867</v>
          </cell>
          <cell r="AQ10981">
            <v>5005308</v>
          </cell>
          <cell r="AR10981" t="str">
            <v>sd</v>
          </cell>
          <cell r="AS10981">
            <v>42733</v>
          </cell>
          <cell r="AT10981" t="str">
            <v>Anden1-5 Calzada2-4 Sep3-POLIZA ESTABILIDAD ACTIVA</v>
          </cell>
          <cell r="AV10981" t="str">
            <v>sc</v>
          </cell>
        </row>
        <row r="10982">
          <cell r="AP10982">
            <v>295984</v>
          </cell>
          <cell r="AQ10982">
            <v>5002752</v>
          </cell>
          <cell r="AR10982" t="str">
            <v>sd</v>
          </cell>
          <cell r="AS10982">
            <v>42957</v>
          </cell>
          <cell r="AT10982" t="str">
            <v>Calzada2-4-POLIZA ESTABILIDAD ACTIVA</v>
          </cell>
          <cell r="AV10982" t="str">
            <v>sc</v>
          </cell>
        </row>
        <row r="10983">
          <cell r="AP10983">
            <v>24123867</v>
          </cell>
          <cell r="AQ10983">
            <v>18002516</v>
          </cell>
          <cell r="AR10983" t="str">
            <v>sd</v>
          </cell>
          <cell r="AS10983">
            <v>42999</v>
          </cell>
          <cell r="AT10983" t="str">
            <v>Anden1-11-3 Calzada10-4-6-8 Ciclo2 Sep5-7-9-POLIZA ESTABILIDAD ACTIVA</v>
          </cell>
          <cell r="AV10983" t="str">
            <v>sc</v>
          </cell>
        </row>
        <row r="10984">
          <cell r="AP10984">
            <v>91013370</v>
          </cell>
          <cell r="AQ10984">
            <v>14001134</v>
          </cell>
          <cell r="AR10984" t="str">
            <v>sd</v>
          </cell>
          <cell r="AS10984">
            <v>44172</v>
          </cell>
          <cell r="AT10984" t="str">
            <v>Calzada 4-6 Separador 5-POLIZA ESTABILIDAD ACTIVA</v>
          </cell>
          <cell r="AV10984" t="str">
            <v>sc</v>
          </cell>
        </row>
        <row r="10985">
          <cell r="AP10985">
            <v>91014442</v>
          </cell>
          <cell r="AQ10985">
            <v>50009240</v>
          </cell>
          <cell r="AR10985" t="str">
            <v>sd</v>
          </cell>
          <cell r="AS10985">
            <v>43297</v>
          </cell>
          <cell r="AT10985" t="str">
            <v>anden1, calzada2, anden3-POLIZA ESTABILIDAD ACTIVA</v>
          </cell>
          <cell r="AV10985" t="str">
            <v>VIABLE</v>
          </cell>
        </row>
        <row r="10986">
          <cell r="AP10986">
            <v>506625</v>
          </cell>
          <cell r="AQ10986">
            <v>1004432</v>
          </cell>
          <cell r="AR10986" t="str">
            <v>sd</v>
          </cell>
          <cell r="AS10986">
            <v>42946</v>
          </cell>
          <cell r="AT10986" t="str">
            <v>Puente16-POLIZA ESTABILIDAD ACTIVA</v>
          </cell>
          <cell r="AV10986" t="str">
            <v>sc</v>
          </cell>
        </row>
        <row r="10987">
          <cell r="AP10987">
            <v>506625</v>
          </cell>
          <cell r="AQ10987">
            <v>1004432</v>
          </cell>
          <cell r="AR10987" t="str">
            <v>sd</v>
          </cell>
          <cell r="AS10987">
            <v>42946</v>
          </cell>
          <cell r="AT10987" t="str">
            <v>Calzada8-POLIZA ESTABILIDAD ACTIVA</v>
          </cell>
          <cell r="AV10987" t="str">
            <v>sc</v>
          </cell>
        </row>
        <row r="10988">
          <cell r="AP10988">
            <v>503401</v>
          </cell>
          <cell r="AQ10988">
            <v>1003241</v>
          </cell>
          <cell r="AR10988" t="str">
            <v>sd</v>
          </cell>
          <cell r="AS10988">
            <v>43412</v>
          </cell>
          <cell r="AT10988" t="str">
            <v>Anden 1-7 Calzada 2-4 Separador 3-5 Cicloruta 6-POLIZA ESTABILIDAD ACTIVA</v>
          </cell>
          <cell r="AV10988" t="str">
            <v>sc</v>
          </cell>
        </row>
        <row r="10989">
          <cell r="AP10989">
            <v>512250</v>
          </cell>
          <cell r="AQ10989">
            <v>3000791</v>
          </cell>
          <cell r="AR10989" t="str">
            <v>sd</v>
          </cell>
          <cell r="AS10989">
            <v>43499</v>
          </cell>
          <cell r="AT10989" t="str">
            <v>-POLIZA ESTABILIDAD ACTIVA</v>
          </cell>
          <cell r="AV10989" t="str">
            <v>sc</v>
          </cell>
        </row>
        <row r="10990">
          <cell r="AP10990">
            <v>527739</v>
          </cell>
          <cell r="AQ10990">
            <v>2002333</v>
          </cell>
          <cell r="AR10990" t="str">
            <v>sd</v>
          </cell>
          <cell r="AS10990">
            <v>43964</v>
          </cell>
          <cell r="AT10990" t="str">
            <v>Calzada 2-POLIZA ESTABILIDAD ACTIVA</v>
          </cell>
          <cell r="AV10990" t="str">
            <v>sc</v>
          </cell>
        </row>
        <row r="10991">
          <cell r="AP10991">
            <v>456465</v>
          </cell>
          <cell r="AQ10991">
            <v>19008207</v>
          </cell>
          <cell r="AR10991" t="str">
            <v>sd</v>
          </cell>
          <cell r="AS10991">
            <v>44466</v>
          </cell>
          <cell r="AT10991" t="str">
            <v>-POLIZA ESTABILIDAD ACTIVA</v>
          </cell>
          <cell r="AV10991" t="str">
            <v>POLIZA ESTABILIDAD activa IDU 1718/14</v>
          </cell>
        </row>
        <row r="10992">
          <cell r="AP10992">
            <v>24120962</v>
          </cell>
          <cell r="AQ10992">
            <v>14000043</v>
          </cell>
          <cell r="AR10992" t="str">
            <v>sd</v>
          </cell>
          <cell r="AS10992">
            <v>44250</v>
          </cell>
          <cell r="AT10992" t="str">
            <v>-POLIZA ESTABILIDAD ACTIVA</v>
          </cell>
          <cell r="AV10992" t="str">
            <v>sc</v>
          </cell>
        </row>
        <row r="10993">
          <cell r="AP10993">
            <v>902761</v>
          </cell>
          <cell r="AQ10993">
            <v>13001393</v>
          </cell>
          <cell r="AR10993" t="str">
            <v>sd</v>
          </cell>
          <cell r="AS10993">
            <v>44250</v>
          </cell>
          <cell r="AT10993" t="str">
            <v>-POLIZA ESTABILIDAD ACTIVA</v>
          </cell>
          <cell r="AV10993" t="str">
            <v>sc</v>
          </cell>
        </row>
        <row r="10994">
          <cell r="AP10994">
            <v>601254</v>
          </cell>
          <cell r="AQ10994">
            <v>2000161</v>
          </cell>
          <cell r="AR10994" t="str">
            <v>sd</v>
          </cell>
          <cell r="AS10994">
            <v>44096</v>
          </cell>
          <cell r="AT10994" t="str">
            <v>Anden 1-5-POLIZA ESTABILIDAD ACTIVA</v>
          </cell>
          <cell r="AV10994" t="str">
            <v>sc</v>
          </cell>
        </row>
        <row r="10995">
          <cell r="AP10995">
            <v>200839</v>
          </cell>
          <cell r="AQ10995">
            <v>4000298</v>
          </cell>
          <cell r="AR10995" t="str">
            <v>sd</v>
          </cell>
          <cell r="AS10995">
            <v>42999</v>
          </cell>
          <cell r="AT10995" t="str">
            <v>Anden1-11-3 Calzada10-4-6-8 Ciclo2 Sep5-7-9-POLIZA ESTABILIDAD ACTIVA</v>
          </cell>
          <cell r="AV10995" t="str">
            <v>sc</v>
          </cell>
        </row>
        <row r="10996">
          <cell r="AP10996">
            <v>902720</v>
          </cell>
          <cell r="AQ10996">
            <v>13000823</v>
          </cell>
          <cell r="AR10996" t="str">
            <v>sd</v>
          </cell>
          <cell r="AS10996">
            <v>44250</v>
          </cell>
          <cell r="AT10996" t="str">
            <v>-POLIZA ESTABILIDAD ACTIVA</v>
          </cell>
          <cell r="AV10996" t="str">
            <v>sc</v>
          </cell>
        </row>
        <row r="10997">
          <cell r="AP10997">
            <v>902720</v>
          </cell>
          <cell r="AQ10997">
            <v>13000823</v>
          </cell>
          <cell r="AR10997" t="str">
            <v>sd</v>
          </cell>
          <cell r="AS10997">
            <v>44018</v>
          </cell>
          <cell r="AT10997" t="str">
            <v>Puente 14-POLIZA ESTABILIDAD ACTIVA</v>
          </cell>
          <cell r="AV10997" t="str">
            <v>sc</v>
          </cell>
        </row>
        <row r="10998">
          <cell r="AP10998">
            <v>902972</v>
          </cell>
          <cell r="AQ10998">
            <v>13000367</v>
          </cell>
          <cell r="AR10998" t="str">
            <v>sd</v>
          </cell>
          <cell r="AS10998">
            <v>44250</v>
          </cell>
          <cell r="AT10998" t="str">
            <v>-POLIZA ESTABILIDAD ACTIVA</v>
          </cell>
          <cell r="AV10998" t="str">
            <v>sc</v>
          </cell>
        </row>
        <row r="10999">
          <cell r="AP10999">
            <v>24121073</v>
          </cell>
          <cell r="AQ10999">
            <v>14000522</v>
          </cell>
          <cell r="AR10999" t="str">
            <v>sd</v>
          </cell>
          <cell r="AS10999">
            <v>44099</v>
          </cell>
          <cell r="AT10999" t="str">
            <v>Calzada 4-6-8-10-POLIZA ESTABILIDAD Y CALIDAD ACTIVA</v>
          </cell>
          <cell r="AV10999" t="str">
            <v>sc</v>
          </cell>
        </row>
        <row r="11000">
          <cell r="AP11000">
            <v>506039</v>
          </cell>
          <cell r="AQ11000">
            <v>1001319</v>
          </cell>
          <cell r="AR11000" t="str">
            <v>sd</v>
          </cell>
          <cell r="AS11000">
            <v>44250</v>
          </cell>
          <cell r="AT11000" t="str">
            <v>-POLIZA ESTABILIDAD ACTIVA</v>
          </cell>
          <cell r="AV11000" t="str">
            <v>sc</v>
          </cell>
        </row>
        <row r="11001">
          <cell r="AP11001">
            <v>506039</v>
          </cell>
          <cell r="AQ11001">
            <v>1001319</v>
          </cell>
          <cell r="AR11001" t="str">
            <v>sd</v>
          </cell>
          <cell r="AS11001">
            <v>42946</v>
          </cell>
          <cell r="AT11001" t="str">
            <v>Calzada10-POLIZA ESTABILIDAD ACTIVA</v>
          </cell>
          <cell r="AV11001" t="str">
            <v>sc</v>
          </cell>
        </row>
        <row r="11002">
          <cell r="AP11002">
            <v>515298</v>
          </cell>
          <cell r="AQ11002">
            <v>8012185</v>
          </cell>
          <cell r="AR11002" t="str">
            <v>sd</v>
          </cell>
          <cell r="AS11002">
            <v>44099</v>
          </cell>
          <cell r="AT11002" t="str">
            <v>Calzada 4-6-POLIZA ESTABILIDAD Y CALIDAD ACTIVA</v>
          </cell>
          <cell r="AV11002" t="str">
            <v>sc</v>
          </cell>
        </row>
        <row r="11003">
          <cell r="AP11003">
            <v>91011281</v>
          </cell>
          <cell r="AQ11003">
            <v>3002466</v>
          </cell>
          <cell r="AR11003" t="str">
            <v>sd</v>
          </cell>
          <cell r="AS11003">
            <v>42765</v>
          </cell>
          <cell r="AT11003" t="str">
            <v>Anden 1, Calzada2, Separador3, Calzada4, Anden5 -POLIZA ESTABILIDAD ACTIVA</v>
          </cell>
          <cell r="AV11003" t="str">
            <v>sc</v>
          </cell>
        </row>
        <row r="11004">
          <cell r="AP11004">
            <v>505376</v>
          </cell>
          <cell r="AQ11004">
            <v>2000347</v>
          </cell>
          <cell r="AR11004" t="str">
            <v>sd</v>
          </cell>
          <cell r="AS11004">
            <v>42946</v>
          </cell>
          <cell r="AT11004" t="str">
            <v>Calzada4-6-8 Puente14-POLIZA ESTABILIDAD ACTIVA</v>
          </cell>
          <cell r="AV11004" t="str">
            <v>sc</v>
          </cell>
        </row>
        <row r="11005">
          <cell r="AP11005">
            <v>471252</v>
          </cell>
          <cell r="AQ11005">
            <v>4007418</v>
          </cell>
          <cell r="AR11005" t="str">
            <v>sd</v>
          </cell>
          <cell r="AS11005">
            <v>42999</v>
          </cell>
          <cell r="AT11005" t="str">
            <v>Anden1-11-3 Calzada10-4-6-8 Ciclo2 Sep5-7-9-POLIZA ESTABILIDAD ACTIVA</v>
          </cell>
          <cell r="AV11005" t="str">
            <v>sc</v>
          </cell>
        </row>
        <row r="11006">
          <cell r="AP11006">
            <v>164431</v>
          </cell>
          <cell r="AQ11006">
            <v>10003892</v>
          </cell>
          <cell r="AR11006" t="str">
            <v>sd</v>
          </cell>
          <cell r="AS11006">
            <v>44119</v>
          </cell>
          <cell r="AT11006" t="str">
            <v>Calzada 2-4-POLIZA ESTABILIDAD ACTIVA</v>
          </cell>
          <cell r="AV11006" t="str">
            <v>sc</v>
          </cell>
        </row>
        <row r="11007">
          <cell r="AP11007">
            <v>24121070</v>
          </cell>
          <cell r="AQ11007">
            <v>14000505</v>
          </cell>
          <cell r="AR11007" t="str">
            <v>sd</v>
          </cell>
          <cell r="AS11007">
            <v>44099</v>
          </cell>
          <cell r="AT11007" t="str">
            <v>Calzada 4-6-8-10-POLIZA ESTABILIDAD Y CALIDAD ACTIVA</v>
          </cell>
          <cell r="AV11007" t="str">
            <v>sc</v>
          </cell>
        </row>
        <row r="11008">
          <cell r="AP11008">
            <v>24180806</v>
          </cell>
          <cell r="AQ11008">
            <v>16000325</v>
          </cell>
          <cell r="AR11008" t="str">
            <v>sd</v>
          </cell>
          <cell r="AS11008">
            <v>44099</v>
          </cell>
          <cell r="AT11008" t="str">
            <v>Anden 13-POLIZA ESTABILIDAD Y CALIDAD ACTIVA</v>
          </cell>
          <cell r="AV11008" t="str">
            <v>sc</v>
          </cell>
        </row>
        <row r="11009">
          <cell r="AP11009">
            <v>24119967</v>
          </cell>
          <cell r="AQ11009">
            <v>8003840</v>
          </cell>
          <cell r="AR11009" t="str">
            <v>sd</v>
          </cell>
          <cell r="AS11009">
            <v>44099</v>
          </cell>
          <cell r="AT11009" t="str">
            <v>Calzada 4-POLIZA ESTABILIDAD Y CALIDAD ACTIVA</v>
          </cell>
          <cell r="AV11009" t="str">
            <v>sc</v>
          </cell>
        </row>
        <row r="11010">
          <cell r="AP11010">
            <v>24119623</v>
          </cell>
          <cell r="AQ11010">
            <v>1001273</v>
          </cell>
          <cell r="AR11010" t="str">
            <v>sd</v>
          </cell>
          <cell r="AS11010">
            <v>44250</v>
          </cell>
          <cell r="AT11010" t="str">
            <v>-POLIZA ESTABILIDAD ACTIVA</v>
          </cell>
          <cell r="AV11010" t="str">
            <v>sc</v>
          </cell>
        </row>
        <row r="11011">
          <cell r="AP11011">
            <v>600301</v>
          </cell>
          <cell r="AQ11011">
            <v>13000619</v>
          </cell>
          <cell r="AR11011" t="str">
            <v>sd</v>
          </cell>
          <cell r="AS11011">
            <v>43745</v>
          </cell>
          <cell r="AT11011" t="str">
            <v>Calzada 2-POLIZA ESTABILIDAD ACTIVA</v>
          </cell>
          <cell r="AV11011" t="str">
            <v>sc</v>
          </cell>
        </row>
        <row r="11012">
          <cell r="AP11012">
            <v>605813</v>
          </cell>
          <cell r="AQ11012">
            <v>3000830</v>
          </cell>
          <cell r="AR11012" t="str">
            <v>sd</v>
          </cell>
          <cell r="AS11012">
            <v>42999</v>
          </cell>
          <cell r="AT11012" t="str">
            <v>Anden1-9 Calzada2-4-6-8 Sep3-5-7-POLIZA ESTABILIDAD ACTIVA</v>
          </cell>
          <cell r="AV11012" t="str">
            <v>sc</v>
          </cell>
        </row>
        <row r="11013">
          <cell r="AP11013">
            <v>519787</v>
          </cell>
          <cell r="AQ11013">
            <v>8002736</v>
          </cell>
          <cell r="AR11013" t="str">
            <v>sd</v>
          </cell>
          <cell r="AS11013">
            <v>44099</v>
          </cell>
          <cell r="AT11013" t="str">
            <v>Calzada 4-6-POLIZA ESTABILIDAD Y CALIDAD ACTIVA</v>
          </cell>
          <cell r="AV11013" t="str">
            <v>sc</v>
          </cell>
        </row>
        <row r="11014">
          <cell r="AP11014">
            <v>903823</v>
          </cell>
          <cell r="AQ11014">
            <v>12002271</v>
          </cell>
          <cell r="AR11014" t="str">
            <v>sd</v>
          </cell>
          <cell r="AS11014">
            <v>44250</v>
          </cell>
          <cell r="AT11014" t="str">
            <v>-POLIZA ESTABILIDAD ACTIVA</v>
          </cell>
          <cell r="AV11014" t="str">
            <v>sc</v>
          </cell>
        </row>
        <row r="11015">
          <cell r="AP11015">
            <v>24122693</v>
          </cell>
          <cell r="AQ11015">
            <v>50006938</v>
          </cell>
          <cell r="AR11015" t="str">
            <v>sd</v>
          </cell>
          <cell r="AS11015">
            <v>44250</v>
          </cell>
          <cell r="AT11015" t="str">
            <v>-POLIZA ESTABILIDAD ACTIVA</v>
          </cell>
          <cell r="AV11015" t="str">
            <v>sc</v>
          </cell>
        </row>
        <row r="11016">
          <cell r="AP11016">
            <v>91011285</v>
          </cell>
          <cell r="AQ11016">
            <v>17000352</v>
          </cell>
          <cell r="AR11016" t="str">
            <v>sd</v>
          </cell>
          <cell r="AS11016">
            <v>43871</v>
          </cell>
          <cell r="AT11016" t="str">
            <v>Calzada2 y 4-POLIZA ESTABILIDAD ACTIVA</v>
          </cell>
          <cell r="AV11016" t="str">
            <v>sc</v>
          </cell>
        </row>
        <row r="11017">
          <cell r="AP11017">
            <v>902937</v>
          </cell>
          <cell r="AQ11017">
            <v>50008507</v>
          </cell>
          <cell r="AR11017" t="str">
            <v>sd</v>
          </cell>
          <cell r="AS11017">
            <v>44018</v>
          </cell>
          <cell r="AT11017" t="str">
            <v>Calzada 8-POLIZA ESTABILIDAD ACTIVA</v>
          </cell>
          <cell r="AV11017" t="str">
            <v>sc</v>
          </cell>
        </row>
        <row r="11018">
          <cell r="AP11018">
            <v>902937</v>
          </cell>
          <cell r="AQ11018">
            <v>50008507</v>
          </cell>
          <cell r="AR11018" t="str">
            <v>sd</v>
          </cell>
          <cell r="AS11018">
            <v>44250</v>
          </cell>
          <cell r="AT11018" t="str">
            <v>-POLIZA ESTABILIDAD ACTIVA</v>
          </cell>
          <cell r="AV11018" t="str">
            <v>sc</v>
          </cell>
        </row>
        <row r="11019">
          <cell r="AP11019">
            <v>24120992</v>
          </cell>
          <cell r="AQ11019">
            <v>14000213</v>
          </cell>
          <cell r="AR11019" t="str">
            <v>sd</v>
          </cell>
          <cell r="AS11019">
            <v>44018</v>
          </cell>
          <cell r="AT11019" t="str">
            <v>Calzada 6-POLIZA ESTABILIDAD ACTIVA</v>
          </cell>
          <cell r="AV11019" t="str">
            <v>sc</v>
          </cell>
        </row>
        <row r="11020">
          <cell r="AP11020">
            <v>24120992</v>
          </cell>
          <cell r="AQ11020">
            <v>14000213</v>
          </cell>
          <cell r="AR11020" t="str">
            <v>sd</v>
          </cell>
          <cell r="AS11020">
            <v>44250</v>
          </cell>
          <cell r="AT11020" t="str">
            <v>-POLIZA ESTABILIDAD ACTIVA</v>
          </cell>
          <cell r="AV11020" t="str">
            <v>sc</v>
          </cell>
        </row>
        <row r="11021">
          <cell r="AP11021">
            <v>530884</v>
          </cell>
          <cell r="AQ11021">
            <v>13002546</v>
          </cell>
          <cell r="AR11021" t="str">
            <v>sd</v>
          </cell>
          <cell r="AS11021">
            <v>43555</v>
          </cell>
          <cell r="AT11021" t="str">
            <v>Calzada4 Puente6-POLIZA ESTABILIDAD ACTIVA</v>
          </cell>
          <cell r="AV11021" t="str">
            <v>sc</v>
          </cell>
        </row>
        <row r="11022">
          <cell r="AP11022">
            <v>91019738</v>
          </cell>
          <cell r="AQ11022">
            <v>3002571</v>
          </cell>
          <cell r="AR11022" t="str">
            <v>sd</v>
          </cell>
          <cell r="AS11022">
            <v>43499</v>
          </cell>
          <cell r="AT11022" t="str">
            <v>-POLIZA ESTABILIDAD ACTIVA</v>
          </cell>
          <cell r="AV11022" t="str">
            <v>sc</v>
          </cell>
        </row>
        <row r="11023">
          <cell r="AP11023">
            <v>519134</v>
          </cell>
          <cell r="AQ11023">
            <v>11012290</v>
          </cell>
          <cell r="AR11023" t="str">
            <v>sd</v>
          </cell>
          <cell r="AS11023">
            <v>44096</v>
          </cell>
          <cell r="AT11023" t="str">
            <v>Anden 1-POLIZA ESTABILIDAD ACTIVA</v>
          </cell>
          <cell r="AV11023" t="str">
            <v>sc</v>
          </cell>
        </row>
        <row r="11024">
          <cell r="AP11024">
            <v>506030</v>
          </cell>
          <cell r="AQ11024">
            <v>1001558</v>
          </cell>
          <cell r="AR11024" t="str">
            <v>sd</v>
          </cell>
          <cell r="AS11024">
            <v>44250</v>
          </cell>
          <cell r="AT11024" t="str">
            <v>-POLIZA ESTABILIDAD ACTIVA</v>
          </cell>
          <cell r="AV11024" t="str">
            <v>sc</v>
          </cell>
        </row>
        <row r="11025">
          <cell r="AP11025">
            <v>24119973</v>
          </cell>
          <cell r="AQ11025">
            <v>8004108</v>
          </cell>
          <cell r="AR11025" t="str">
            <v>sd</v>
          </cell>
          <cell r="AS11025">
            <v>44099</v>
          </cell>
          <cell r="AT11025" t="str">
            <v>Calzada 2-4-6-POLIZA ESTABILIDAD Y CALIDAD ACTIVA</v>
          </cell>
          <cell r="AV11025" t="str">
            <v>sc</v>
          </cell>
        </row>
        <row r="11026">
          <cell r="AP11026">
            <v>24122519</v>
          </cell>
          <cell r="AQ11026">
            <v>50006740</v>
          </cell>
          <cell r="AR11026" t="str">
            <v>sd</v>
          </cell>
          <cell r="AS11026">
            <v>44099</v>
          </cell>
          <cell r="AT11026" t="str">
            <v>Calzada 2-4-6-POLIZA ESTABILIDAD Y CALIDAD ACTIVA</v>
          </cell>
          <cell r="AV11026" t="str">
            <v>sc</v>
          </cell>
        </row>
        <row r="11027">
          <cell r="AP11027">
            <v>24123447</v>
          </cell>
          <cell r="AQ11027">
            <v>50008120</v>
          </cell>
          <cell r="AR11027" t="str">
            <v>sd</v>
          </cell>
          <cell r="AS11027">
            <v>44250</v>
          </cell>
          <cell r="AT11027" t="str">
            <v>-POLIZA ESTABILIDAD ACTIVA</v>
          </cell>
          <cell r="AV11027" t="str">
            <v>sc</v>
          </cell>
        </row>
        <row r="11028">
          <cell r="AP11028">
            <v>902787</v>
          </cell>
          <cell r="AQ11028">
            <v>13001510</v>
          </cell>
          <cell r="AR11028" t="str">
            <v>sd</v>
          </cell>
          <cell r="AS11028">
            <v>44250</v>
          </cell>
          <cell r="AT11028" t="str">
            <v>-POLIZA ESTABILIDAD ACTIVA</v>
          </cell>
          <cell r="AV11028" t="str">
            <v>sc</v>
          </cell>
        </row>
        <row r="11029">
          <cell r="AP11029">
            <v>91014337</v>
          </cell>
          <cell r="AQ11029">
            <v>9004294</v>
          </cell>
          <cell r="AR11029" t="str">
            <v>sd</v>
          </cell>
          <cell r="AS11029">
            <v>43439</v>
          </cell>
          <cell r="AT11029" t="str">
            <v>Calzada4-POLIZA ESTABILIDAD ACTIVA</v>
          </cell>
          <cell r="AV11029" t="str">
            <v>sc</v>
          </cell>
        </row>
        <row r="11030">
          <cell r="AP11030">
            <v>385526</v>
          </cell>
          <cell r="AQ11030">
            <v>9002110</v>
          </cell>
          <cell r="AR11030" t="str">
            <v>sd</v>
          </cell>
          <cell r="AS11030">
            <v>43748</v>
          </cell>
          <cell r="AT11030" t="str">
            <v>Anden 3-POLIZA ESTABILIDAD ACTIVA</v>
          </cell>
          <cell r="AV11030" t="str">
            <v>sc</v>
          </cell>
        </row>
        <row r="11031">
          <cell r="AP11031">
            <v>523700</v>
          </cell>
          <cell r="AQ11031">
            <v>13002552</v>
          </cell>
          <cell r="AR11031" t="str">
            <v>sd</v>
          </cell>
          <cell r="AS11031">
            <v>43555</v>
          </cell>
          <cell r="AT11031" t="str">
            <v>Puente6-POLIZA ESTABILIDAD ACTIVA</v>
          </cell>
          <cell r="AV11031" t="str">
            <v>sc</v>
          </cell>
        </row>
        <row r="11032">
          <cell r="AP11032">
            <v>91012364</v>
          </cell>
          <cell r="AQ11032">
            <v>50008526</v>
          </cell>
          <cell r="AR11032" t="str">
            <v>sd</v>
          </cell>
          <cell r="AS11032">
            <v>43555</v>
          </cell>
          <cell r="AT11032" t="str">
            <v>Puente1-POLIZA ESTABILIDAD ACTIVA</v>
          </cell>
          <cell r="AV11032" t="str">
            <v>sc</v>
          </cell>
        </row>
        <row r="11033">
          <cell r="AP11033">
            <v>354510</v>
          </cell>
          <cell r="AQ11033">
            <v>7001696</v>
          </cell>
          <cell r="AR11033" t="str">
            <v>sd</v>
          </cell>
          <cell r="AS11033">
            <v>44466</v>
          </cell>
          <cell r="AT11033" t="str">
            <v>-POLIZA ESTABILIDAD ACTIVA</v>
          </cell>
          <cell r="AV11033" t="str">
            <v>sc</v>
          </cell>
        </row>
        <row r="11034">
          <cell r="AP11034">
            <v>162978</v>
          </cell>
          <cell r="AQ11034">
            <v>10001208</v>
          </cell>
          <cell r="AR11034" t="str">
            <v>sd</v>
          </cell>
          <cell r="AS11034">
            <v>43142</v>
          </cell>
          <cell r="AT11034" t="str">
            <v>Calzada2-POLIZA ESTABILIDAD ACTIVA</v>
          </cell>
          <cell r="AV11034" t="str">
            <v>sc</v>
          </cell>
        </row>
        <row r="11035">
          <cell r="AP11035">
            <v>162978</v>
          </cell>
          <cell r="AQ11035">
            <v>10001208</v>
          </cell>
          <cell r="AR11035" t="str">
            <v>sd</v>
          </cell>
          <cell r="AS11035">
            <v>43439</v>
          </cell>
          <cell r="AT11035" t="str">
            <v>Calzada4-POLIZA ESTABILIDAD ACTIVA</v>
          </cell>
          <cell r="AV11035" t="str">
            <v>sc</v>
          </cell>
        </row>
        <row r="11036">
          <cell r="AP11036">
            <v>24122473</v>
          </cell>
          <cell r="AQ11036">
            <v>50006729</v>
          </cell>
          <cell r="AR11036" t="str">
            <v>sd</v>
          </cell>
          <cell r="AS11036">
            <v>44099</v>
          </cell>
          <cell r="AT11036" t="str">
            <v>Calzada 2-6-POLIZA ESTABILIDAD Y CALIDAD ACTIVA</v>
          </cell>
          <cell r="AV11036" t="str">
            <v>sc</v>
          </cell>
        </row>
        <row r="11037">
          <cell r="AP11037">
            <v>903747</v>
          </cell>
          <cell r="AQ11037">
            <v>12001736</v>
          </cell>
          <cell r="AR11037" t="str">
            <v>sd</v>
          </cell>
          <cell r="AS11037">
            <v>44250</v>
          </cell>
          <cell r="AT11037" t="str">
            <v>-POLIZA ESTABILIDAD ACTIVA</v>
          </cell>
          <cell r="AV11037" t="str">
            <v>sc</v>
          </cell>
        </row>
        <row r="11038">
          <cell r="AP11038">
            <v>24122596</v>
          </cell>
          <cell r="AQ11038">
            <v>50006890</v>
          </cell>
          <cell r="AR11038" t="str">
            <v>sd</v>
          </cell>
          <cell r="AS11038">
            <v>44250</v>
          </cell>
          <cell r="AT11038" t="str">
            <v>-POLIZA ESTABILIDAD ACTIVA</v>
          </cell>
          <cell r="AV11038" t="str">
            <v>sc</v>
          </cell>
        </row>
        <row r="11039">
          <cell r="AP11039">
            <v>505804</v>
          </cell>
          <cell r="AQ11039">
            <v>2000018</v>
          </cell>
          <cell r="AR11039" t="str">
            <v>sd</v>
          </cell>
          <cell r="AS11039">
            <v>44053</v>
          </cell>
          <cell r="AT11039" t="str">
            <v>Puente 18-POLIZA ESTABILIDAD ACTIVA</v>
          </cell>
          <cell r="AV11039" t="str">
            <v>sc</v>
          </cell>
        </row>
        <row r="11040">
          <cell r="AP11040">
            <v>384935</v>
          </cell>
          <cell r="AQ11040">
            <v>9001878</v>
          </cell>
          <cell r="AR11040" t="str">
            <v>sd</v>
          </cell>
          <cell r="AS11040">
            <v>44480</v>
          </cell>
          <cell r="AT11040" t="str">
            <v>-POLIZA ESTABILIDAD ACTIVA</v>
          </cell>
          <cell r="AV11040" t="str">
            <v>VIABLE</v>
          </cell>
        </row>
        <row r="11041">
          <cell r="AP11041">
            <v>91015838</v>
          </cell>
          <cell r="AQ11041">
            <v>5007704</v>
          </cell>
          <cell r="AR11041" t="str">
            <v>sd</v>
          </cell>
          <cell r="AS11041">
            <v>42733</v>
          </cell>
          <cell r="AT11041" t="str">
            <v>Anden1-5 Calzada2-POLIZA ESTABILIDAD ACTIVA</v>
          </cell>
          <cell r="AV11041" t="str">
            <v>sc</v>
          </cell>
        </row>
        <row r="11042">
          <cell r="AP11042">
            <v>415322</v>
          </cell>
          <cell r="AQ11042">
            <v>18001898</v>
          </cell>
          <cell r="AR11042" t="str">
            <v>sd</v>
          </cell>
          <cell r="AS11042">
            <v>42999</v>
          </cell>
          <cell r="AT11042" t="str">
            <v>Anden1-11-3 Calzada10-4-6-8 Ciclo2 Sep5-7-9-POLIZA ESTABILIDAD ACTIVA</v>
          </cell>
          <cell r="AV11042" t="str">
            <v>sc</v>
          </cell>
        </row>
        <row r="11043">
          <cell r="AP11043">
            <v>903569</v>
          </cell>
          <cell r="AQ11043">
            <v>12000662</v>
          </cell>
          <cell r="AR11043" t="str">
            <v>sd</v>
          </cell>
          <cell r="AS11043">
            <v>44250</v>
          </cell>
          <cell r="AT11043" t="str">
            <v>-POLIZA ESTABILIDAD ACTIVA</v>
          </cell>
          <cell r="AV11043" t="str">
            <v>sc</v>
          </cell>
        </row>
        <row r="11044">
          <cell r="AP11044">
            <v>903569</v>
          </cell>
          <cell r="AQ11044">
            <v>12000662</v>
          </cell>
          <cell r="AR11044" t="str">
            <v>sd</v>
          </cell>
          <cell r="AS11044">
            <v>44250</v>
          </cell>
          <cell r="AT11044" t="str">
            <v>-POLIZA ESTABILIDAD ACTIVA</v>
          </cell>
          <cell r="AV11044" t="str">
            <v>sc</v>
          </cell>
        </row>
        <row r="11045">
          <cell r="AP11045">
            <v>503352</v>
          </cell>
          <cell r="AQ11045">
            <v>1001758</v>
          </cell>
          <cell r="AR11045" t="str">
            <v>sd</v>
          </cell>
          <cell r="AS11045">
            <v>43412</v>
          </cell>
          <cell r="AT11045" t="str">
            <v>Anden 1-7 Calzada 2-4 Separador 3-5 Cicloruta 6-POLIZA ESTABILIDAD ACTIVA</v>
          </cell>
          <cell r="AV11045" t="str">
            <v>sc</v>
          </cell>
        </row>
        <row r="11046">
          <cell r="AP11046">
            <v>24120000</v>
          </cell>
          <cell r="AQ11046">
            <v>8004653</v>
          </cell>
          <cell r="AR11046" t="str">
            <v>sd</v>
          </cell>
          <cell r="AS11046">
            <v>44099</v>
          </cell>
          <cell r="AT11046" t="str">
            <v>Calzada 2-POLIZA ESTABILIDAD Y CALIDAD ACTIVA</v>
          </cell>
          <cell r="AV11046" t="str">
            <v>sc</v>
          </cell>
        </row>
        <row r="11047">
          <cell r="AP11047">
            <v>91018883</v>
          </cell>
          <cell r="AQ11047">
            <v>9001736</v>
          </cell>
          <cell r="AR11047" t="str">
            <v>sd</v>
          </cell>
          <cell r="AS11047">
            <v>42978</v>
          </cell>
          <cell r="AT11047" t="str">
            <v>Anden1-11 Calzada10-2-4-8 Ciclo6 Sep3-5-7-9-POLIZA ESTABILIDAD ACTIVA</v>
          </cell>
          <cell r="AV11047" t="str">
            <v>sc</v>
          </cell>
        </row>
        <row r="11048">
          <cell r="AP11048">
            <v>91017146</v>
          </cell>
          <cell r="AQ11048">
            <v>19003286</v>
          </cell>
          <cell r="AR11048" t="str">
            <v>sd</v>
          </cell>
          <cell r="AS11048">
            <v>43307</v>
          </cell>
          <cell r="AT11048" t="str">
            <v>Calzada2-4-POLIZA ESTABILIDAD ACTIVA</v>
          </cell>
          <cell r="AV11048" t="str">
            <v>sc</v>
          </cell>
        </row>
        <row r="11049">
          <cell r="AP11049">
            <v>601785</v>
          </cell>
          <cell r="AQ11049">
            <v>7005081</v>
          </cell>
          <cell r="AR11049" t="str">
            <v>sd</v>
          </cell>
          <cell r="AS11049">
            <v>44048</v>
          </cell>
          <cell r="AT11049" t="str">
            <v>Calzada 4-6-POLIZA ESTABILIDAD ACTIVA</v>
          </cell>
          <cell r="AV11049" t="str">
            <v>sc</v>
          </cell>
        </row>
        <row r="11050">
          <cell r="AP11050">
            <v>505671</v>
          </cell>
          <cell r="AQ11050">
            <v>1003302</v>
          </cell>
          <cell r="AR11050" t="str">
            <v>sd</v>
          </cell>
          <cell r="AS11050">
            <v>44250</v>
          </cell>
          <cell r="AT11050" t="str">
            <v>-POLIZA ESTABILIDAD ACTIVA</v>
          </cell>
          <cell r="AV11050" t="str">
            <v>sc</v>
          </cell>
        </row>
        <row r="11051">
          <cell r="AP11051">
            <v>24121703</v>
          </cell>
          <cell r="AQ11051">
            <v>50002886</v>
          </cell>
          <cell r="AR11051" t="str">
            <v>sd</v>
          </cell>
          <cell r="AS11051">
            <v>44099</v>
          </cell>
          <cell r="AT11051" t="str">
            <v>Calzada 2-4-6-POLIZA ESTABILIDAD Y CALIDAD ACTIVA</v>
          </cell>
          <cell r="AV11051" t="str">
            <v>sc</v>
          </cell>
        </row>
        <row r="11052">
          <cell r="AP11052">
            <v>508725</v>
          </cell>
          <cell r="AQ11052">
            <v>11011569</v>
          </cell>
          <cell r="AR11052" t="str">
            <v>sd</v>
          </cell>
          <cell r="AS11052">
            <v>43100</v>
          </cell>
          <cell r="AT11052" t="str">
            <v>Calzada8-POLIZA ESTABILIDAD ACTIVA</v>
          </cell>
          <cell r="AV11052" t="str">
            <v>sc</v>
          </cell>
        </row>
        <row r="11053">
          <cell r="AP11053">
            <v>91011416</v>
          </cell>
          <cell r="AQ11053">
            <v>12000604</v>
          </cell>
          <cell r="AR11053" t="str">
            <v>sd</v>
          </cell>
          <cell r="AS11053">
            <v>44250</v>
          </cell>
          <cell r="AT11053" t="str">
            <v>-POLIZA ESTABILIDAD ACTIVA</v>
          </cell>
          <cell r="AV11053" t="str">
            <v>sc</v>
          </cell>
        </row>
        <row r="11054">
          <cell r="AP11054">
            <v>91011416</v>
          </cell>
          <cell r="AQ11054">
            <v>12000604</v>
          </cell>
          <cell r="AR11054" t="str">
            <v>sd</v>
          </cell>
          <cell r="AS11054">
            <v>44018</v>
          </cell>
          <cell r="AT11054" t="str">
            <v>Puente 12-POLIZA ESTABILIDAD ACTIVA</v>
          </cell>
          <cell r="AV11054" t="str">
            <v>sc</v>
          </cell>
        </row>
        <row r="11055">
          <cell r="AP11055">
            <v>515162</v>
          </cell>
          <cell r="AQ11055">
            <v>10002496</v>
          </cell>
          <cell r="AR11055" t="str">
            <v>sd</v>
          </cell>
          <cell r="AS11055">
            <v>43425</v>
          </cell>
          <cell r="AT11055" t="str">
            <v>Calzada8-POLIZA ESTABILIDAD* ACTIVA</v>
          </cell>
          <cell r="AV11055" t="str">
            <v>sc</v>
          </cell>
        </row>
        <row r="11056">
          <cell r="AP11056">
            <v>91011756</v>
          </cell>
          <cell r="AQ11056">
            <v>4000006</v>
          </cell>
          <cell r="AR11056" t="str">
            <v>sd</v>
          </cell>
          <cell r="AS11056">
            <v>42999</v>
          </cell>
          <cell r="AT11056" t="str">
            <v>Anden1-11-3 Calzada10-4-6-8 Ciclo2 Sep5-7-9-POLIZA ESTABILIDAD ACTIVA</v>
          </cell>
          <cell r="AV11056" t="str">
            <v>sc</v>
          </cell>
        </row>
        <row r="11057">
          <cell r="AP11057">
            <v>91012018</v>
          </cell>
          <cell r="AQ11057">
            <v>1001682</v>
          </cell>
          <cell r="AR11057" t="str">
            <v>sd</v>
          </cell>
          <cell r="AS11057">
            <v>44250</v>
          </cell>
          <cell r="AT11057" t="str">
            <v>-POLIZA ESTABILIDAD ACTIVA</v>
          </cell>
          <cell r="AV11057" t="str">
            <v>sc</v>
          </cell>
        </row>
        <row r="11058">
          <cell r="AP11058">
            <v>902830</v>
          </cell>
          <cell r="AQ11058">
            <v>13001778</v>
          </cell>
          <cell r="AR11058" t="str">
            <v>sd</v>
          </cell>
          <cell r="AS11058">
            <v>44250</v>
          </cell>
          <cell r="AT11058" t="str">
            <v>-POLIZA ESTABILIDAD ACTIVA</v>
          </cell>
          <cell r="AV11058" t="str">
            <v>sc</v>
          </cell>
        </row>
        <row r="11059">
          <cell r="AP11059">
            <v>902830</v>
          </cell>
          <cell r="AQ11059">
            <v>13001778</v>
          </cell>
          <cell r="AR11059" t="str">
            <v>sd</v>
          </cell>
          <cell r="AS11059">
            <v>44250</v>
          </cell>
          <cell r="AT11059" t="str">
            <v>-POLIZA ESTABILIDAD ACTIVA</v>
          </cell>
          <cell r="AV11059" t="str">
            <v>sc</v>
          </cell>
        </row>
        <row r="11060">
          <cell r="AP11060">
            <v>24121202</v>
          </cell>
          <cell r="AQ11060">
            <v>15000013</v>
          </cell>
          <cell r="AR11060" t="str">
            <v>sd</v>
          </cell>
          <cell r="AS11060">
            <v>44250</v>
          </cell>
          <cell r="AT11060" t="str">
            <v>-POLIZA ESTABILIDAD ACTIVA</v>
          </cell>
          <cell r="AV11060" t="str">
            <v>sc</v>
          </cell>
        </row>
        <row r="11061">
          <cell r="AP11061">
            <v>24121091</v>
          </cell>
          <cell r="AQ11061">
            <v>14000588</v>
          </cell>
          <cell r="AR11061" t="str">
            <v>sd</v>
          </cell>
          <cell r="AS11061">
            <v>44250</v>
          </cell>
          <cell r="AT11061" t="str">
            <v>-POLIZA ESTABILIDAD ACTIVA</v>
          </cell>
          <cell r="AV11061" t="str">
            <v>sc</v>
          </cell>
        </row>
        <row r="11062">
          <cell r="AP11062">
            <v>384691</v>
          </cell>
          <cell r="AQ11062">
            <v>9001788</v>
          </cell>
          <cell r="AR11062" t="str">
            <v>sd</v>
          </cell>
          <cell r="AS11062">
            <v>44480</v>
          </cell>
          <cell r="AT11062" t="str">
            <v>-POLIZA ESTABILIDAD ACTIVA</v>
          </cell>
          <cell r="AV11062" t="str">
            <v>VIABLE</v>
          </cell>
        </row>
        <row r="11063">
          <cell r="AP11063">
            <v>385337</v>
          </cell>
          <cell r="AQ11063">
            <v>9002029</v>
          </cell>
          <cell r="AR11063" t="str">
            <v>sd</v>
          </cell>
          <cell r="AS11063">
            <v>44480</v>
          </cell>
          <cell r="AT11063" t="str">
            <v>-POLIZA ESTABILIDAD ACTIVA</v>
          </cell>
          <cell r="AV11063" t="str">
            <v>VIABLE</v>
          </cell>
        </row>
        <row r="11064">
          <cell r="AP11064">
            <v>91018906</v>
          </cell>
          <cell r="AQ11064">
            <v>9000894</v>
          </cell>
          <cell r="AR11064" t="str">
            <v>sd</v>
          </cell>
          <cell r="AS11064">
            <v>42978</v>
          </cell>
          <cell r="AT11064" t="str">
            <v>Anden1-11 Calzada10-2-4-8 Ciclo6 Sep3-5-7-9-POLIZA ESTABILIDAD ACTIVA</v>
          </cell>
          <cell r="AV11064" t="str">
            <v>sc</v>
          </cell>
        </row>
        <row r="11065">
          <cell r="AP11065">
            <v>441140</v>
          </cell>
          <cell r="AQ11065">
            <v>19000456</v>
          </cell>
          <cell r="AR11065" t="str">
            <v>sd</v>
          </cell>
          <cell r="AS11065">
            <v>42912</v>
          </cell>
          <cell r="AT11065" t="str">
            <v>Anden1-3 Calzada2-POLIZA ESTABILIDAD ACTIVA</v>
          </cell>
          <cell r="AV11065" t="str">
            <v>sc</v>
          </cell>
        </row>
        <row r="11066">
          <cell r="AP11066">
            <v>24122586</v>
          </cell>
          <cell r="AQ11066">
            <v>50006888</v>
          </cell>
          <cell r="AR11066" t="str">
            <v>sd</v>
          </cell>
          <cell r="AS11066">
            <v>44250</v>
          </cell>
          <cell r="AT11066" t="str">
            <v>-POLIZA ESTABILIDAD ACTIVA</v>
          </cell>
          <cell r="AV11066" t="str">
            <v>sc</v>
          </cell>
        </row>
        <row r="11067">
          <cell r="AP11067">
            <v>24122412</v>
          </cell>
          <cell r="AQ11067">
            <v>50006643</v>
          </cell>
          <cell r="AR11067" t="str">
            <v>sd</v>
          </cell>
          <cell r="AS11067">
            <v>44099</v>
          </cell>
          <cell r="AT11067" t="str">
            <v>Calzada 2-4-6-POLIZA ESTABILIDAD Y CALIDAD ACTIVA</v>
          </cell>
          <cell r="AV11067" t="str">
            <v>sc</v>
          </cell>
        </row>
        <row r="11068">
          <cell r="AP11068">
            <v>145219</v>
          </cell>
          <cell r="AQ11068">
            <v>3001111</v>
          </cell>
          <cell r="AR11068" t="str">
            <v>sd</v>
          </cell>
          <cell r="AS11068">
            <v>42765</v>
          </cell>
          <cell r="AT11068" t="str">
            <v>Anden 1, Calzada2, Separador3, Calzada4, Anden5 -POLIZA ESTABILIDAD ACTIVA</v>
          </cell>
          <cell r="AV11068" t="str">
            <v>Avenida de los Comuneros POLIZA ESTABILIDAD ACTIVA</v>
          </cell>
        </row>
        <row r="11069">
          <cell r="AP11069">
            <v>200013</v>
          </cell>
          <cell r="AQ11069">
            <v>4000004</v>
          </cell>
          <cell r="AR11069" t="str">
            <v>sd</v>
          </cell>
          <cell r="AS11069">
            <v>42999</v>
          </cell>
          <cell r="AT11069" t="str">
            <v>Anden1-11-3 Calzada10-4-6-8 Ciclo2 Sep5-7-9-POLIZA ESTABILIDAD ACTIVA</v>
          </cell>
          <cell r="AV11069" t="str">
            <v>sc</v>
          </cell>
        </row>
        <row r="11070">
          <cell r="AP11070">
            <v>91015635</v>
          </cell>
          <cell r="AQ11070">
            <v>5005668</v>
          </cell>
          <cell r="AR11070" t="str">
            <v>sd</v>
          </cell>
          <cell r="AS11070">
            <v>42733</v>
          </cell>
          <cell r="AT11070" t="str">
            <v>Anden1-5 Calzada2-4 Sep3-POLIZA ESTABILIDAD ACTIVA</v>
          </cell>
          <cell r="AV11070" t="str">
            <v>sc</v>
          </cell>
        </row>
        <row r="11071">
          <cell r="AP11071">
            <v>91024970</v>
          </cell>
          <cell r="AQ11071">
            <v>19000039</v>
          </cell>
          <cell r="AR11071" t="str">
            <v>sd</v>
          </cell>
          <cell r="AS11071">
            <v>44018</v>
          </cell>
          <cell r="AT11071" t="str">
            <v>Calzada 2-POLIZA ESTABILIDAD ACTIVA</v>
          </cell>
          <cell r="AV11071" t="str">
            <v>sc</v>
          </cell>
        </row>
        <row r="11072">
          <cell r="AP11072">
            <v>24121552</v>
          </cell>
          <cell r="AQ11072">
            <v>19013013</v>
          </cell>
          <cell r="AR11072" t="str">
            <v>sd</v>
          </cell>
          <cell r="AS11072">
            <v>44187</v>
          </cell>
          <cell r="AT11072" t="str">
            <v>Separador 3 Estación Transmilenio 12-POLIZA ESTABILIDAD ACTIVA</v>
          </cell>
          <cell r="AV11072" t="str">
            <v>sc</v>
          </cell>
        </row>
        <row r="11073">
          <cell r="AP11073">
            <v>901748</v>
          </cell>
          <cell r="AQ11073">
            <v>30000824</v>
          </cell>
          <cell r="AR11073" t="str">
            <v>sd</v>
          </cell>
          <cell r="AS11073">
            <v>42733</v>
          </cell>
          <cell r="AT11073" t="str">
            <v>Anden1-5 Calzada2-4 Sep3-POLIZA ESTABILIDAD ACTIVA</v>
          </cell>
          <cell r="AV11073" t="str">
            <v>sc</v>
          </cell>
        </row>
        <row r="11074">
          <cell r="AP11074">
            <v>24123777</v>
          </cell>
          <cell r="AQ11074">
            <v>3002371</v>
          </cell>
          <cell r="AR11074" t="str">
            <v>sd</v>
          </cell>
          <cell r="AS11074">
            <v>43499</v>
          </cell>
          <cell r="AT11074" t="str">
            <v>-POLIZA ESTABILIDAD ACTIVA</v>
          </cell>
          <cell r="AV11074" t="str">
            <v>sc</v>
          </cell>
        </row>
        <row r="11075">
          <cell r="AP11075">
            <v>322154</v>
          </cell>
          <cell r="AQ11075">
            <v>6000741</v>
          </cell>
          <cell r="AR11075" t="str">
            <v>sd</v>
          </cell>
          <cell r="AS11075">
            <v>42957</v>
          </cell>
          <cell r="AT11075" t="str">
            <v>Calzada2-POLIZA ESTABILIDAD ACTIVA</v>
          </cell>
          <cell r="AV11075" t="str">
            <v>POLIZA ESTABILIDAD activa IDU-72-2008 rehabilitacion</v>
          </cell>
        </row>
        <row r="11076">
          <cell r="AP11076">
            <v>91010718</v>
          </cell>
          <cell r="AQ11076">
            <v>1006489</v>
          </cell>
          <cell r="AR11076" t="str">
            <v>sd</v>
          </cell>
          <cell r="AS11076">
            <v>43412</v>
          </cell>
          <cell r="AT11076" t="str">
            <v>Anden 1-7 Calzada 2-4 Separador 3-5 Cicloruta 6-POLIZA ESTABILIDAD ACTIVA</v>
          </cell>
          <cell r="AV11076" t="str">
            <v>sc</v>
          </cell>
        </row>
        <row r="11077">
          <cell r="AP11077">
            <v>293848</v>
          </cell>
          <cell r="AQ11077">
            <v>5001795</v>
          </cell>
          <cell r="AR11077" t="str">
            <v>sd</v>
          </cell>
          <cell r="AS11077">
            <v>42957</v>
          </cell>
          <cell r="AT11077" t="str">
            <v>Calzada4-POLIZA ESTABILIDAD ACTIVA</v>
          </cell>
          <cell r="AV11077" t="str">
            <v>sc</v>
          </cell>
        </row>
        <row r="11078">
          <cell r="AP11078">
            <v>293848</v>
          </cell>
          <cell r="AQ11078">
            <v>5001795</v>
          </cell>
          <cell r="AR11078" t="str">
            <v>sd</v>
          </cell>
          <cell r="AS11078">
            <v>43307</v>
          </cell>
          <cell r="AT11078" t="str">
            <v>Calzada2-POLIZA ESTABILIDAD ACTIVA</v>
          </cell>
          <cell r="AV11078" t="str">
            <v>sc</v>
          </cell>
        </row>
        <row r="11079">
          <cell r="AP11079">
            <v>91015526</v>
          </cell>
          <cell r="AQ11079">
            <v>5006290</v>
          </cell>
          <cell r="AR11079" t="str">
            <v>sd</v>
          </cell>
          <cell r="AS11079">
            <v>42733</v>
          </cell>
          <cell r="AT11079" t="str">
            <v>Anden1-5 Calzada2-4 Sep3-POLIZA ESTABILIDAD ACTIVA</v>
          </cell>
          <cell r="AV11079" t="str">
            <v>sc</v>
          </cell>
        </row>
        <row r="11080">
          <cell r="AP11080">
            <v>91018967</v>
          </cell>
          <cell r="AQ11080">
            <v>50008648</v>
          </cell>
          <cell r="AR11080" t="str">
            <v>sd</v>
          </cell>
          <cell r="AS11080">
            <v>43499</v>
          </cell>
          <cell r="AT11080" t="str">
            <v>-POLIZA ESTABILIDAD ACTIVA</v>
          </cell>
          <cell r="AV11080" t="str">
            <v>sc</v>
          </cell>
        </row>
        <row r="11081">
          <cell r="AP11081">
            <v>365917</v>
          </cell>
          <cell r="AQ11081">
            <v>7006281</v>
          </cell>
          <cell r="AR11081" t="str">
            <v>sd</v>
          </cell>
          <cell r="AS11081">
            <v>44466</v>
          </cell>
          <cell r="AT11081" t="str">
            <v>-POLIZA ESTABILIDAD ACTIVA</v>
          </cell>
          <cell r="AV11081" t="str">
            <v>POLIZA ACTIVA</v>
          </cell>
        </row>
        <row r="11082">
          <cell r="AP11082">
            <v>516153</v>
          </cell>
          <cell r="AQ11082">
            <v>1006330</v>
          </cell>
          <cell r="AR11082" t="str">
            <v>sd</v>
          </cell>
          <cell r="AS11082">
            <v>43566</v>
          </cell>
          <cell r="AT11082" t="str">
            <v>Anden 1 Calzada 2 Puente 4-POLIZA ESTABILIDAD ACTIVA</v>
          </cell>
          <cell r="AV11082" t="str">
            <v>sc</v>
          </cell>
        </row>
        <row r="11083">
          <cell r="AP11083">
            <v>903886</v>
          </cell>
          <cell r="AQ11083">
            <v>12002613</v>
          </cell>
          <cell r="AR11083" t="str">
            <v>sd</v>
          </cell>
          <cell r="AS11083">
            <v>44250</v>
          </cell>
          <cell r="AT11083" t="str">
            <v>-POLIZA ESTABILIDAD ACTIVA</v>
          </cell>
          <cell r="AV11083" t="str">
            <v>sc</v>
          </cell>
        </row>
        <row r="11084">
          <cell r="AP11084">
            <v>903886</v>
          </cell>
          <cell r="AQ11084">
            <v>12002613</v>
          </cell>
          <cell r="AR11084" t="str">
            <v>sd</v>
          </cell>
          <cell r="AS11084">
            <v>44250</v>
          </cell>
          <cell r="AT11084" t="str">
            <v>-POLIZA ESTABILIDAD ACTIVA</v>
          </cell>
          <cell r="AV11084" t="str">
            <v>sc</v>
          </cell>
        </row>
        <row r="11085">
          <cell r="AP11085">
            <v>902929</v>
          </cell>
          <cell r="AQ11085">
            <v>50008507</v>
          </cell>
          <cell r="AR11085" t="str">
            <v>sd</v>
          </cell>
          <cell r="AS11085">
            <v>44018</v>
          </cell>
          <cell r="AT11085" t="str">
            <v>Calzada 8-POLIZA ESTABILIDAD ACTIVA</v>
          </cell>
          <cell r="AV11085" t="str">
            <v>sc</v>
          </cell>
        </row>
        <row r="11086">
          <cell r="AP11086">
            <v>902929</v>
          </cell>
          <cell r="AQ11086">
            <v>50008507</v>
          </cell>
          <cell r="AR11086" t="str">
            <v>sd</v>
          </cell>
          <cell r="AS11086">
            <v>44250</v>
          </cell>
          <cell r="AT11086" t="str">
            <v>-POLIZA ESTABILIDAD ACTIVA</v>
          </cell>
          <cell r="AV11086" t="str">
            <v>sc</v>
          </cell>
        </row>
        <row r="11087">
          <cell r="AP11087">
            <v>506355</v>
          </cell>
          <cell r="AQ11087">
            <v>11012140</v>
          </cell>
          <cell r="AR11087" t="str">
            <v>sd</v>
          </cell>
          <cell r="AS11087">
            <v>42946</v>
          </cell>
          <cell r="AT11087" t="str">
            <v>Calzada10-POLIZA ESTABILIDAD ACTIVA</v>
          </cell>
          <cell r="AV11087" t="str">
            <v>sc</v>
          </cell>
        </row>
        <row r="11088">
          <cell r="AP11088">
            <v>506355</v>
          </cell>
          <cell r="AQ11088">
            <v>11012140</v>
          </cell>
          <cell r="AR11088" t="str">
            <v>sd</v>
          </cell>
          <cell r="AS11088">
            <v>43797</v>
          </cell>
          <cell r="AT11088" t="str">
            <v>Calzada 6-POLIZA ESTABILIDAD ACTIVA</v>
          </cell>
          <cell r="AV11088" t="str">
            <v>sc</v>
          </cell>
        </row>
        <row r="11089">
          <cell r="AP11089">
            <v>601354</v>
          </cell>
          <cell r="AQ11089">
            <v>2002183</v>
          </cell>
          <cell r="AR11089" t="str">
            <v>sd</v>
          </cell>
          <cell r="AS11089">
            <v>44096</v>
          </cell>
          <cell r="AT11089" t="str">
            <v>Anden 1-5-POLIZA ESTABILIDAD ACTIVA</v>
          </cell>
          <cell r="AV11089" t="str">
            <v>sc</v>
          </cell>
        </row>
        <row r="11090">
          <cell r="AP11090">
            <v>506359</v>
          </cell>
          <cell r="AQ11090">
            <v>11012140</v>
          </cell>
          <cell r="AR11090" t="str">
            <v>sd</v>
          </cell>
          <cell r="AS11090">
            <v>42946</v>
          </cell>
          <cell r="AT11090" t="str">
            <v>Calzada10-POLIZA ESTABILIDAD ACTIVA</v>
          </cell>
          <cell r="AV11090" t="str">
            <v>sc</v>
          </cell>
        </row>
        <row r="11091">
          <cell r="AP11091">
            <v>506359</v>
          </cell>
          <cell r="AQ11091">
            <v>11012140</v>
          </cell>
          <cell r="AR11091" t="str">
            <v>sd</v>
          </cell>
          <cell r="AS11091">
            <v>43797</v>
          </cell>
          <cell r="AT11091" t="str">
            <v>Calzada 6-POLIZA ESTABILIDAD ACTIVA</v>
          </cell>
          <cell r="AV11091" t="str">
            <v>sc</v>
          </cell>
        </row>
        <row r="11092">
          <cell r="AP11092">
            <v>903934</v>
          </cell>
          <cell r="AQ11092">
            <v>12002884</v>
          </cell>
          <cell r="AR11092" t="str">
            <v>sd</v>
          </cell>
          <cell r="AS11092">
            <v>44250</v>
          </cell>
          <cell r="AT11092" t="str">
            <v>-POLIZA ESTABILIDAD ACTIVA</v>
          </cell>
          <cell r="AV11092" t="str">
            <v>sc</v>
          </cell>
        </row>
        <row r="11093">
          <cell r="AP11093">
            <v>91011272</v>
          </cell>
          <cell r="AQ11093">
            <v>3000811</v>
          </cell>
          <cell r="AR11093" t="str">
            <v>sd</v>
          </cell>
          <cell r="AS11093">
            <v>42999</v>
          </cell>
          <cell r="AT11093" t="str">
            <v>Anden1-9 Calzada2-4-6-8 Sep3-5-7-POLIZA ESTABILIDAD ACTIVA</v>
          </cell>
          <cell r="AV11093" t="str">
            <v>sc</v>
          </cell>
        </row>
        <row r="11094">
          <cell r="AP11094">
            <v>902706</v>
          </cell>
          <cell r="AQ11094">
            <v>13000761</v>
          </cell>
          <cell r="AR11094" t="str">
            <v>sd</v>
          </cell>
          <cell r="AS11094">
            <v>44250</v>
          </cell>
          <cell r="AT11094" t="str">
            <v>-POLIZA ESTABILIDAD ACTIVA</v>
          </cell>
          <cell r="AV11094" t="str">
            <v>sc</v>
          </cell>
        </row>
        <row r="11095">
          <cell r="AP11095">
            <v>902706</v>
          </cell>
          <cell r="AQ11095">
            <v>13000761</v>
          </cell>
          <cell r="AR11095" t="str">
            <v>sd</v>
          </cell>
          <cell r="AS11095">
            <v>42949</v>
          </cell>
          <cell r="AT11095" t="str">
            <v>Anden13 Ciclo14-POLIZA ESTABILIDAD ACTIVA</v>
          </cell>
          <cell r="AV11095" t="str">
            <v>sc</v>
          </cell>
        </row>
        <row r="11096">
          <cell r="AP11096">
            <v>525592</v>
          </cell>
          <cell r="AQ11096">
            <v>2000112</v>
          </cell>
          <cell r="AR11096" t="str">
            <v>sd</v>
          </cell>
          <cell r="AS11096">
            <v>43450</v>
          </cell>
          <cell r="AT11096" t="str">
            <v>Puente16-POLIZA ESTABILIDAD ACTIVA</v>
          </cell>
          <cell r="AV11096" t="str">
            <v>sc</v>
          </cell>
        </row>
        <row r="11097">
          <cell r="AP11097">
            <v>525592</v>
          </cell>
          <cell r="AQ11097">
            <v>2000112</v>
          </cell>
          <cell r="AR11097" t="str">
            <v>sd</v>
          </cell>
          <cell r="AS11097">
            <v>42946</v>
          </cell>
          <cell r="AT11097" t="str">
            <v>Calzada4-8-POLIZA ESTABILIDAD ACTIVA</v>
          </cell>
          <cell r="AV11097" t="str">
            <v>sc</v>
          </cell>
        </row>
        <row r="11098">
          <cell r="AP11098">
            <v>525592</v>
          </cell>
          <cell r="AQ11098">
            <v>2000112</v>
          </cell>
          <cell r="AR11098" t="str">
            <v>sd</v>
          </cell>
          <cell r="AS11098">
            <v>44250</v>
          </cell>
          <cell r="AT11098" t="str">
            <v>-POLIZA ESTABILIDAD ACTIVA</v>
          </cell>
          <cell r="AV11098" t="str">
            <v>sc</v>
          </cell>
        </row>
        <row r="11099">
          <cell r="AP11099">
            <v>143152</v>
          </cell>
          <cell r="AQ11099">
            <v>2000721</v>
          </cell>
          <cell r="AR11099" t="str">
            <v>sd</v>
          </cell>
          <cell r="AS11099">
            <v>42947</v>
          </cell>
          <cell r="AT11099" t="str">
            <v>Anden1-3-POLIZA ESTABILIDAD ACTIVA</v>
          </cell>
          <cell r="AV11099" t="str">
            <v>sc</v>
          </cell>
        </row>
        <row r="11100">
          <cell r="AP11100">
            <v>471417</v>
          </cell>
          <cell r="AQ11100">
            <v>6001953</v>
          </cell>
          <cell r="AR11100" t="str">
            <v>sd</v>
          </cell>
          <cell r="AS11100">
            <v>44466</v>
          </cell>
          <cell r="AT11100" t="str">
            <v>-POLIZA ESTABILIDAD ACTIVA</v>
          </cell>
          <cell r="AV11100" t="str">
            <v>sc</v>
          </cell>
        </row>
        <row r="11101">
          <cell r="AP11101">
            <v>471417</v>
          </cell>
          <cell r="AQ11101">
            <v>6001953</v>
          </cell>
          <cell r="AR11101" t="str">
            <v>sd</v>
          </cell>
          <cell r="AS11101">
            <v>44018</v>
          </cell>
          <cell r="AT11101" t="str">
            <v>Puente 10-POLIZA ESTABILIDAD ACTIVA</v>
          </cell>
          <cell r="AV11101" t="str">
            <v>sc</v>
          </cell>
        </row>
        <row r="11102">
          <cell r="AP11102">
            <v>505667</v>
          </cell>
          <cell r="AQ11102">
            <v>1003302</v>
          </cell>
          <cell r="AR11102" t="str">
            <v>sd</v>
          </cell>
          <cell r="AS11102">
            <v>44250</v>
          </cell>
          <cell r="AT11102" t="str">
            <v>-POLIZA ESTABILIDAD ACTIVA</v>
          </cell>
          <cell r="AV11102" t="str">
            <v>sc</v>
          </cell>
        </row>
        <row r="11103">
          <cell r="AP11103">
            <v>91011278</v>
          </cell>
          <cell r="AQ11103">
            <v>3002467</v>
          </cell>
          <cell r="AR11103" t="str">
            <v>sd</v>
          </cell>
          <cell r="AS11103">
            <v>42765</v>
          </cell>
          <cell r="AT11103" t="str">
            <v>Anden 1, Calzada2, Separador3, Calzada4, Anden5 -POLIZA ESTABILIDAD ACTIVA</v>
          </cell>
          <cell r="AV11103" t="str">
            <v>sc</v>
          </cell>
        </row>
        <row r="11104">
          <cell r="AP11104">
            <v>519168</v>
          </cell>
          <cell r="AQ11104">
            <v>8005606</v>
          </cell>
          <cell r="AR11104" t="str">
            <v>sd</v>
          </cell>
          <cell r="AS11104">
            <v>44096</v>
          </cell>
          <cell r="AT11104" t="str">
            <v>Separador 3-POLIZA ESTABILIDAD ACTIVA</v>
          </cell>
          <cell r="AV11104" t="str">
            <v>sc</v>
          </cell>
        </row>
        <row r="11105">
          <cell r="AP11105">
            <v>91018884</v>
          </cell>
          <cell r="AQ11105">
            <v>9001379</v>
          </cell>
          <cell r="AR11105" t="str">
            <v>sd</v>
          </cell>
          <cell r="AS11105">
            <v>42978</v>
          </cell>
          <cell r="AT11105" t="str">
            <v>Anden1-11 Calzada10-2-4-8 Ciclo6 Sep3-5-7-9-POLIZA ESTABILIDAD ACTIVA</v>
          </cell>
          <cell r="AV11105" t="str">
            <v>sc</v>
          </cell>
        </row>
        <row r="11106">
          <cell r="AP11106">
            <v>24121539</v>
          </cell>
          <cell r="AQ11106">
            <v>19003286</v>
          </cell>
          <cell r="AR11106" t="str">
            <v>sd</v>
          </cell>
          <cell r="AS11106">
            <v>43307</v>
          </cell>
          <cell r="AT11106" t="str">
            <v>Calzada2-4-POLIZA ESTABILIDAD ACTIVA</v>
          </cell>
          <cell r="AV11106" t="str">
            <v>sc</v>
          </cell>
        </row>
        <row r="11107">
          <cell r="AP11107">
            <v>24119642</v>
          </cell>
          <cell r="AQ11107">
            <v>1001914</v>
          </cell>
          <cell r="AR11107" t="str">
            <v>sd</v>
          </cell>
          <cell r="AS11107">
            <v>43412</v>
          </cell>
          <cell r="AT11107" t="str">
            <v>Anden 1-7 Calzada 2-4 Separador 3-5 Cicloruta 6-POLIZA ESTABILIDAD ACTIVA</v>
          </cell>
          <cell r="AV11107" t="str">
            <v>sc</v>
          </cell>
        </row>
        <row r="11108">
          <cell r="AP11108">
            <v>519759</v>
          </cell>
          <cell r="AQ11108">
            <v>8002479</v>
          </cell>
          <cell r="AR11108" t="str">
            <v>sd</v>
          </cell>
          <cell r="AS11108">
            <v>44099</v>
          </cell>
          <cell r="AT11108" t="str">
            <v>Calzada 2-4-6-POLIZA ESTABILIDAD Y CALIDAD ACTIVA</v>
          </cell>
          <cell r="AV11108" t="str">
            <v>sc</v>
          </cell>
        </row>
        <row r="11109">
          <cell r="AP11109">
            <v>24122549</v>
          </cell>
          <cell r="AQ11109">
            <v>50006880</v>
          </cell>
          <cell r="AR11109" t="str">
            <v>sd</v>
          </cell>
          <cell r="AS11109">
            <v>44250</v>
          </cell>
          <cell r="AT11109" t="str">
            <v>-POLIZA ESTABILIDAD ACTIVA</v>
          </cell>
          <cell r="AV11109" t="str">
            <v>sc</v>
          </cell>
        </row>
        <row r="11110">
          <cell r="AP11110">
            <v>91011342</v>
          </cell>
          <cell r="AQ11110">
            <v>3000616</v>
          </cell>
          <cell r="AR11110" t="str">
            <v>sd</v>
          </cell>
          <cell r="AS11110">
            <v>43499</v>
          </cell>
          <cell r="AT11110" t="str">
            <v>-POLIZA ESTABILIDAD ACTIVA</v>
          </cell>
          <cell r="AV11110" t="str">
            <v>sc</v>
          </cell>
        </row>
        <row r="11111">
          <cell r="AP11111">
            <v>91024234</v>
          </cell>
          <cell r="AQ11111">
            <v>13000002</v>
          </cell>
          <cell r="AR11111" t="str">
            <v>sd</v>
          </cell>
          <cell r="AS11111">
            <v>42824</v>
          </cell>
          <cell r="AT11111" t="str">
            <v>Anden1-9 Calzada2-4-6-8 Sep3-5-7-CERTIFICADO MODIFICACION ESTA* ACTIVA</v>
          </cell>
          <cell r="AV11111" t="str">
            <v>sc</v>
          </cell>
        </row>
        <row r="11112">
          <cell r="AP11112">
            <v>91024234</v>
          </cell>
          <cell r="AQ11112">
            <v>13000002</v>
          </cell>
          <cell r="AR11112" t="str">
            <v>sd</v>
          </cell>
          <cell r="AS11112">
            <v>43845</v>
          </cell>
          <cell r="AT11112" t="str">
            <v>Anden 1-POLIZA ESTABILIDAD ACTIVA</v>
          </cell>
          <cell r="AV11112" t="str">
            <v>sc</v>
          </cell>
        </row>
        <row r="11113">
          <cell r="AP11113">
            <v>91014439</v>
          </cell>
          <cell r="AQ11113">
            <v>50009237</v>
          </cell>
          <cell r="AR11113" t="str">
            <v>sd</v>
          </cell>
          <cell r="AS11113">
            <v>43297</v>
          </cell>
          <cell r="AT11113" t="str">
            <v>anden1, calzada2, anden3-POLIZA ESTABILIDAD ACTIVA</v>
          </cell>
          <cell r="AV11113" t="str">
            <v>VIABLE</v>
          </cell>
        </row>
        <row r="11114">
          <cell r="AP11114">
            <v>465611</v>
          </cell>
          <cell r="AQ11114">
            <v>19012832</v>
          </cell>
          <cell r="AR11114" t="str">
            <v>sd</v>
          </cell>
          <cell r="AS11114">
            <v>42957</v>
          </cell>
          <cell r="AT11114" t="str">
            <v>Calzada2-4-POLIZA ESTABILIDAD ACTIVA</v>
          </cell>
          <cell r="AV11114" t="str">
            <v>sc</v>
          </cell>
        </row>
        <row r="11115">
          <cell r="AP11115">
            <v>91019739</v>
          </cell>
          <cell r="AQ11115">
            <v>3002573</v>
          </cell>
          <cell r="AR11115" t="str">
            <v>sd</v>
          </cell>
          <cell r="AS11115">
            <v>43499</v>
          </cell>
          <cell r="AT11115" t="str">
            <v>-POLIZA ESTABILIDAD ACTIVA</v>
          </cell>
          <cell r="AV11115" t="str">
            <v>sc</v>
          </cell>
        </row>
        <row r="11116">
          <cell r="AP11116">
            <v>507848</v>
          </cell>
          <cell r="AQ11116">
            <v>1001385</v>
          </cell>
          <cell r="AR11116" t="str">
            <v>sd</v>
          </cell>
          <cell r="AS11116">
            <v>44250</v>
          </cell>
          <cell r="AT11116" t="str">
            <v>-POLIZA ESTABILIDAD ACTIVA</v>
          </cell>
          <cell r="AV11116" t="str">
            <v>sc</v>
          </cell>
        </row>
        <row r="11117">
          <cell r="AP11117">
            <v>91011337</v>
          </cell>
          <cell r="AQ11117">
            <v>3000678</v>
          </cell>
          <cell r="AR11117" t="str">
            <v>sd</v>
          </cell>
          <cell r="AS11117">
            <v>43499</v>
          </cell>
          <cell r="AT11117" t="str">
            <v>-POLIZA ESTABILIDAD ACTIVA</v>
          </cell>
          <cell r="AV11117" t="str">
            <v>sc</v>
          </cell>
        </row>
        <row r="11118">
          <cell r="AP11118">
            <v>91024359</v>
          </cell>
          <cell r="AQ11118">
            <v>13002186</v>
          </cell>
          <cell r="AR11118" t="str">
            <v>sd</v>
          </cell>
          <cell r="AS11118">
            <v>44018</v>
          </cell>
          <cell r="AT11118" t="str">
            <v>Puente 12-POLIZA ESTABILIDAD ACTIVA</v>
          </cell>
          <cell r="AV11118" t="str">
            <v>sc</v>
          </cell>
        </row>
        <row r="11119">
          <cell r="AP11119">
            <v>91024359</v>
          </cell>
          <cell r="AQ11119">
            <v>13002186</v>
          </cell>
          <cell r="AR11119" t="str">
            <v>sd</v>
          </cell>
          <cell r="AS11119">
            <v>44250</v>
          </cell>
          <cell r="AT11119" t="str">
            <v>-POLIZA ESTABILIDAD ACTIVA</v>
          </cell>
          <cell r="AV11119" t="str">
            <v>sc</v>
          </cell>
        </row>
        <row r="11120">
          <cell r="AP11120">
            <v>91014013</v>
          </cell>
          <cell r="AQ11120">
            <v>50009327</v>
          </cell>
          <cell r="AR11120" t="str">
            <v>sd</v>
          </cell>
          <cell r="AS11120">
            <v>42927</v>
          </cell>
          <cell r="AT11120" t="str">
            <v>Anden5 Calzada4-POLIZA ESTABILIDAD ACTIVA</v>
          </cell>
          <cell r="AV11120" t="str">
            <v>sc</v>
          </cell>
        </row>
        <row r="11121">
          <cell r="AP11121">
            <v>91016465</v>
          </cell>
          <cell r="AQ11121">
            <v>18001947</v>
          </cell>
          <cell r="AR11121" t="str">
            <v>sd</v>
          </cell>
          <cell r="AS11121">
            <v>42999</v>
          </cell>
          <cell r="AT11121" t="str">
            <v>Anden1-11-3 Calzada10-4-6-8 Ciclo2 Sep5-7-9-POLIZA ESTABILIDAD ACTIVA</v>
          </cell>
          <cell r="AV11121" t="str">
            <v>sc</v>
          </cell>
        </row>
        <row r="11122">
          <cell r="AP11122">
            <v>507823</v>
          </cell>
          <cell r="AQ11122">
            <v>1001369</v>
          </cell>
          <cell r="AR11122" t="str">
            <v>sd</v>
          </cell>
          <cell r="AS11122">
            <v>44250</v>
          </cell>
          <cell r="AT11122" t="str">
            <v>-POLIZA ESTABILIDAD ACTIVA</v>
          </cell>
          <cell r="AV11122" t="str">
            <v>sc</v>
          </cell>
        </row>
        <row r="11123">
          <cell r="AP11123">
            <v>465773</v>
          </cell>
          <cell r="AQ11123">
            <v>19012876</v>
          </cell>
          <cell r="AR11123" t="str">
            <v>sd</v>
          </cell>
          <cell r="AS11123">
            <v>44466</v>
          </cell>
          <cell r="AT11123" t="str">
            <v>-POLIZA ESTABILIDAD ACTIVA</v>
          </cell>
          <cell r="AV11123" t="str">
            <v>POLIZA ESTABILIDAD activa IDU 1718/14</v>
          </cell>
        </row>
        <row r="11124">
          <cell r="AP11124">
            <v>91012367</v>
          </cell>
          <cell r="AQ11124">
            <v>13002374</v>
          </cell>
          <cell r="AR11124" t="str">
            <v>sd</v>
          </cell>
          <cell r="AS11124">
            <v>43499</v>
          </cell>
          <cell r="AT11124" t="str">
            <v>-POLIZA ESTABILIDAD ACTIVA</v>
          </cell>
          <cell r="AV11124" t="str">
            <v>sc</v>
          </cell>
        </row>
        <row r="11125">
          <cell r="AP11125">
            <v>415054</v>
          </cell>
          <cell r="AQ11125">
            <v>18001798</v>
          </cell>
          <cell r="AR11125" t="str">
            <v>sd</v>
          </cell>
          <cell r="AS11125">
            <v>43065</v>
          </cell>
          <cell r="AT11125" t="str">
            <v>Calzada4-POLIZA ESTABILIDAD ACTIVA</v>
          </cell>
          <cell r="AV11125" t="str">
            <v>sc</v>
          </cell>
        </row>
        <row r="11126">
          <cell r="AP11126">
            <v>91012287</v>
          </cell>
          <cell r="AQ11126">
            <v>3000206</v>
          </cell>
          <cell r="AR11126" t="str">
            <v>sd</v>
          </cell>
          <cell r="AS11126">
            <v>43499</v>
          </cell>
          <cell r="AT11126" t="str">
            <v>-POLIZA ESTABILIDAD ACTIVA</v>
          </cell>
          <cell r="AV11126" t="str">
            <v>sc</v>
          </cell>
        </row>
        <row r="11127">
          <cell r="AP11127">
            <v>601289</v>
          </cell>
          <cell r="AQ11127">
            <v>2000366</v>
          </cell>
          <cell r="AR11127" t="str">
            <v>sd</v>
          </cell>
          <cell r="AS11127">
            <v>44096</v>
          </cell>
          <cell r="AT11127" t="str">
            <v>Anden 1-5-POLIZA ESTABILIDAD ACTIVA</v>
          </cell>
          <cell r="AV11127" t="str">
            <v>sc</v>
          </cell>
        </row>
        <row r="11128">
          <cell r="AP11128">
            <v>902994</v>
          </cell>
          <cell r="AQ11128">
            <v>13002595</v>
          </cell>
          <cell r="AR11128" t="str">
            <v>sd</v>
          </cell>
          <cell r="AS11128">
            <v>44250</v>
          </cell>
          <cell r="AT11128" t="str">
            <v>-POLIZA ESTABILIDAD ACTIVA</v>
          </cell>
          <cell r="AV11128" t="str">
            <v>sc</v>
          </cell>
        </row>
        <row r="11129">
          <cell r="AP11129">
            <v>154192</v>
          </cell>
          <cell r="AQ11129">
            <v>8001261</v>
          </cell>
          <cell r="AR11129" t="str">
            <v>sd</v>
          </cell>
          <cell r="AS11129">
            <v>44424</v>
          </cell>
          <cell r="AT11129" t="str">
            <v xml:space="preserve">Anden 1-3-POLIZA ESTABILIDAD </v>
          </cell>
          <cell r="AV11129" t="str">
            <v>sc</v>
          </cell>
        </row>
        <row r="11130">
          <cell r="AP11130">
            <v>415986</v>
          </cell>
          <cell r="AQ11130">
            <v>18002178</v>
          </cell>
          <cell r="AR11130" t="str">
            <v>sd</v>
          </cell>
          <cell r="AS11130">
            <v>42999</v>
          </cell>
          <cell r="AT11130" t="str">
            <v>Anden1-11-3 Calzada10-4-6-8 Ciclo2 Sep5-7-9-POLIZA ESTABILIDAD ACTIVA</v>
          </cell>
          <cell r="AV11130" t="str">
            <v>sc</v>
          </cell>
        </row>
        <row r="11131">
          <cell r="AP11131">
            <v>2501891</v>
          </cell>
          <cell r="AQ11131">
            <v>7005280</v>
          </cell>
          <cell r="AR11131" t="str">
            <v>sd</v>
          </cell>
          <cell r="AS11131">
            <v>44048</v>
          </cell>
          <cell r="AT11131" t="str">
            <v>Calzada 4-6-POLIZA ESTABILIDAD ACTIVA</v>
          </cell>
          <cell r="AV11131" t="str">
            <v>sc</v>
          </cell>
        </row>
        <row r="11132">
          <cell r="AP11132">
            <v>512210</v>
          </cell>
          <cell r="AQ11132">
            <v>3001021</v>
          </cell>
          <cell r="AR11132" t="str">
            <v>sd</v>
          </cell>
          <cell r="AS11132">
            <v>42999</v>
          </cell>
          <cell r="AT11132" t="str">
            <v>Anden1-11-9 Calzada2-4-6-8 Ciclo10 Sep3-5-7-POLIZA ESTABILIDAD ACTIVA</v>
          </cell>
          <cell r="AV11132" t="str">
            <v>sc</v>
          </cell>
        </row>
        <row r="11133">
          <cell r="AP11133">
            <v>91010603</v>
          </cell>
          <cell r="AQ11133">
            <v>1005186</v>
          </cell>
          <cell r="AR11133" t="str">
            <v>sd</v>
          </cell>
          <cell r="AS11133">
            <v>43555</v>
          </cell>
          <cell r="AT11133" t="str">
            <v>Puente8-POLIZA ESTABILIDAD ACTIVA</v>
          </cell>
          <cell r="AV11133" t="str">
            <v>sc</v>
          </cell>
        </row>
        <row r="11134">
          <cell r="AP11134">
            <v>518682</v>
          </cell>
          <cell r="AQ11134">
            <v>8005072</v>
          </cell>
          <cell r="AR11134" t="str">
            <v>sd</v>
          </cell>
          <cell r="AS11134">
            <v>44099</v>
          </cell>
          <cell r="AT11134" t="str">
            <v>Calzada 2-POLIZA ESTABILIDAD Y CALIDAD ACTIVA</v>
          </cell>
          <cell r="AV11134" t="str">
            <v>sc</v>
          </cell>
        </row>
        <row r="11135">
          <cell r="AP11135">
            <v>903611</v>
          </cell>
          <cell r="AQ11135">
            <v>12000761</v>
          </cell>
          <cell r="AR11135" t="str">
            <v>sd</v>
          </cell>
          <cell r="AS11135">
            <v>44250</v>
          </cell>
          <cell r="AT11135" t="str">
            <v>-POLIZA ESTABILIDAD ACTIVA</v>
          </cell>
          <cell r="AV11135" t="str">
            <v>sc</v>
          </cell>
        </row>
        <row r="11136">
          <cell r="AP11136">
            <v>518232</v>
          </cell>
          <cell r="AQ11136">
            <v>50008233</v>
          </cell>
          <cell r="AR11136" t="str">
            <v>sd</v>
          </cell>
          <cell r="AS11136">
            <v>43499</v>
          </cell>
          <cell r="AT11136" t="str">
            <v>-POLIZA ESTABILIDAD ACTIVA</v>
          </cell>
          <cell r="AV11136" t="str">
            <v>sc</v>
          </cell>
        </row>
        <row r="11137">
          <cell r="AP11137">
            <v>519719</v>
          </cell>
          <cell r="AQ11137">
            <v>8012270</v>
          </cell>
          <cell r="AR11137" t="str">
            <v>sd</v>
          </cell>
          <cell r="AS11137">
            <v>44099</v>
          </cell>
          <cell r="AT11137" t="str">
            <v>Calzada 2-4-POLIZA ESTABILIDAD Y CALIDAD ACTIVA</v>
          </cell>
          <cell r="AV11137" t="str">
            <v>sc</v>
          </cell>
        </row>
        <row r="11138">
          <cell r="AP11138">
            <v>523778</v>
          </cell>
          <cell r="AQ11138">
            <v>16000267</v>
          </cell>
          <cell r="AR11138" t="str">
            <v>sd</v>
          </cell>
          <cell r="AS11138">
            <v>44096</v>
          </cell>
          <cell r="AT11138" t="str">
            <v>Anden 1-POLIZA ESTABILIDAD ACTIVA</v>
          </cell>
          <cell r="AV11138" t="str">
            <v>sc</v>
          </cell>
        </row>
        <row r="11139">
          <cell r="AP11139">
            <v>505676</v>
          </cell>
          <cell r="AQ11139">
            <v>1003366</v>
          </cell>
          <cell r="AR11139" t="str">
            <v>sd</v>
          </cell>
          <cell r="AS11139">
            <v>42946</v>
          </cell>
          <cell r="AT11139" t="str">
            <v>Calzada12-POLIZA ESTABILIDAD ACTIVA</v>
          </cell>
          <cell r="AV11139" t="str">
            <v>sc</v>
          </cell>
        </row>
        <row r="11140">
          <cell r="AP11140">
            <v>505676</v>
          </cell>
          <cell r="AQ11140">
            <v>1003366</v>
          </cell>
          <cell r="AR11140" t="str">
            <v>sd</v>
          </cell>
          <cell r="AS11140">
            <v>44250</v>
          </cell>
          <cell r="AT11140" t="str">
            <v>-POLIZA ESTABILIDAD ACTIVA</v>
          </cell>
          <cell r="AV11140" t="str">
            <v>sc</v>
          </cell>
        </row>
        <row r="11141">
          <cell r="AP11141">
            <v>534071</v>
          </cell>
          <cell r="AQ11141">
            <v>19013448</v>
          </cell>
          <cell r="AR11141" t="str">
            <v>sd</v>
          </cell>
          <cell r="AS11141">
            <v>44466</v>
          </cell>
          <cell r="AT11141" t="str">
            <v>-POLIZA ESTABILIDAD ACTIVA</v>
          </cell>
          <cell r="AV11141" t="str">
            <v>POLIZA ESTABILIDAD activa IDU 1718/14</v>
          </cell>
        </row>
        <row r="11142">
          <cell r="AP11142">
            <v>523196</v>
          </cell>
          <cell r="AQ11142">
            <v>50008508</v>
          </cell>
          <cell r="AR11142" t="str">
            <v>sd</v>
          </cell>
          <cell r="AS11142">
            <v>44068</v>
          </cell>
          <cell r="AT11142" t="str">
            <v>Puente-POLIZA ESTABILIDAD ACTIVA</v>
          </cell>
          <cell r="AV11142" t="str">
            <v>sc</v>
          </cell>
        </row>
        <row r="11143">
          <cell r="AP11143">
            <v>24121055</v>
          </cell>
          <cell r="AQ11143">
            <v>14000439</v>
          </cell>
          <cell r="AR11143" t="str">
            <v>sd</v>
          </cell>
          <cell r="AS11143">
            <v>44250</v>
          </cell>
          <cell r="AT11143" t="str">
            <v>-POLIZA ESTABILIDAD ACTIVA</v>
          </cell>
          <cell r="AV11143" t="str">
            <v>sc</v>
          </cell>
        </row>
        <row r="11144">
          <cell r="AP11144">
            <v>471245</v>
          </cell>
          <cell r="AQ11144">
            <v>4000069</v>
          </cell>
          <cell r="AR11144" t="str">
            <v>sd</v>
          </cell>
          <cell r="AS11144">
            <v>42999</v>
          </cell>
          <cell r="AT11144" t="str">
            <v>Anden1-11-3 Calzada10-4-6-8 Ciclo2 Sep5-7-9-POLIZA ESTABILIDAD ACTIVA</v>
          </cell>
          <cell r="AV11144" t="str">
            <v>sc</v>
          </cell>
        </row>
        <row r="11145">
          <cell r="AP11145">
            <v>24121082</v>
          </cell>
          <cell r="AQ11145">
            <v>14000539</v>
          </cell>
          <cell r="AR11145" t="str">
            <v>sd</v>
          </cell>
          <cell r="AS11145">
            <v>44250</v>
          </cell>
          <cell r="AT11145" t="str">
            <v>-POLIZA ESTABILIDAD ACTIVA</v>
          </cell>
          <cell r="AV11145" t="str">
            <v>sc</v>
          </cell>
        </row>
        <row r="11146">
          <cell r="AP11146">
            <v>460530</v>
          </cell>
          <cell r="AQ11146">
            <v>19010285</v>
          </cell>
          <cell r="AR11146" t="str">
            <v>sd</v>
          </cell>
          <cell r="AS11146">
            <v>44466</v>
          </cell>
          <cell r="AT11146" t="str">
            <v>-POLIZA ESTABILIDAD ACTIVA</v>
          </cell>
          <cell r="AV11146" t="str">
            <v>POLIZA ESTABILIDAD activa IDU 1718/16</v>
          </cell>
        </row>
        <row r="11147">
          <cell r="AP11147">
            <v>385260</v>
          </cell>
          <cell r="AQ11147">
            <v>9002001</v>
          </cell>
          <cell r="AR11147" t="str">
            <v>sd</v>
          </cell>
          <cell r="AS11147">
            <v>44480</v>
          </cell>
          <cell r="AT11147" t="str">
            <v>-POLIZA ESTABILIDAD ACTIVA</v>
          </cell>
          <cell r="AV11147" t="str">
            <v>VIABLE</v>
          </cell>
        </row>
        <row r="11148">
          <cell r="AP11148">
            <v>91024945</v>
          </cell>
          <cell r="AQ11148">
            <v>6000070</v>
          </cell>
          <cell r="AR11148" t="str">
            <v>sd</v>
          </cell>
          <cell r="AS11148">
            <v>43748</v>
          </cell>
          <cell r="AT11148" t="str">
            <v>Anden 9-POLIZA ESTABILIDAD ACTIVA</v>
          </cell>
          <cell r="AV11148" t="str">
            <v>sc</v>
          </cell>
        </row>
        <row r="11149">
          <cell r="AP11149">
            <v>297485</v>
          </cell>
          <cell r="AQ11149">
            <v>5003445</v>
          </cell>
          <cell r="AR11149" t="str">
            <v>sd</v>
          </cell>
          <cell r="AS11149">
            <v>42912</v>
          </cell>
          <cell r="AT11149" t="str">
            <v>Calzada4-POLIZA ESTABILIDAD ACTIVA</v>
          </cell>
          <cell r="AV11149" t="str">
            <v>sc</v>
          </cell>
        </row>
        <row r="11150">
          <cell r="AP11150">
            <v>91010699</v>
          </cell>
          <cell r="AQ11150">
            <v>1001817</v>
          </cell>
          <cell r="AR11150" t="str">
            <v>sd</v>
          </cell>
          <cell r="AS11150">
            <v>43412</v>
          </cell>
          <cell r="AT11150" t="str">
            <v>Anden 1-7 Calzada 2-4 Separador 3-5 Cicloruta 6-POLIZA ESTABILIDAD ACTIVA</v>
          </cell>
          <cell r="AV11150" t="str">
            <v>sc</v>
          </cell>
        </row>
        <row r="11151">
          <cell r="AP11151">
            <v>24123767</v>
          </cell>
          <cell r="AQ11151">
            <v>3002334</v>
          </cell>
          <cell r="AR11151" t="str">
            <v>sd</v>
          </cell>
          <cell r="AS11151">
            <v>43499</v>
          </cell>
          <cell r="AT11151" t="str">
            <v>-POLIZA ESTABILIDAD ACTIVA</v>
          </cell>
          <cell r="AV11151" t="str">
            <v>sc</v>
          </cell>
        </row>
        <row r="11152">
          <cell r="AP11152">
            <v>91011364</v>
          </cell>
          <cell r="AQ11152">
            <v>13002377</v>
          </cell>
          <cell r="AR11152" t="str">
            <v>sd</v>
          </cell>
          <cell r="AS11152">
            <v>43499</v>
          </cell>
          <cell r="AT11152" t="str">
            <v>-POLIZA ESTABILIDAD ACTIVA</v>
          </cell>
          <cell r="AV11152" t="str">
            <v>sc</v>
          </cell>
        </row>
        <row r="11153">
          <cell r="AP11153">
            <v>903897</v>
          </cell>
          <cell r="AQ11153">
            <v>12002669</v>
          </cell>
          <cell r="AR11153" t="str">
            <v>sd</v>
          </cell>
          <cell r="AS11153">
            <v>44250</v>
          </cell>
          <cell r="AT11153" t="str">
            <v>-POLIZA ESTABILIDAD ACTIVA</v>
          </cell>
          <cell r="AV11153" t="str">
            <v>sc</v>
          </cell>
        </row>
        <row r="11154">
          <cell r="AP11154">
            <v>903897</v>
          </cell>
          <cell r="AQ11154">
            <v>12002669</v>
          </cell>
          <cell r="AR11154" t="str">
            <v>sd</v>
          </cell>
          <cell r="AS11154">
            <v>44250</v>
          </cell>
          <cell r="AT11154" t="str">
            <v>-POLIZA ESTABILIDAD ACTIVA</v>
          </cell>
          <cell r="AV11154" t="str">
            <v>sc</v>
          </cell>
        </row>
        <row r="11155">
          <cell r="AP11155">
            <v>24121016</v>
          </cell>
          <cell r="AQ11155">
            <v>14000310</v>
          </cell>
          <cell r="AR11155" t="str">
            <v>sd</v>
          </cell>
          <cell r="AS11155">
            <v>44018</v>
          </cell>
          <cell r="AT11155" t="str">
            <v>Calzada 8-POLIZA ESTABILIDAD ACTIVA</v>
          </cell>
          <cell r="AV11155" t="str">
            <v>sc</v>
          </cell>
        </row>
        <row r="11156">
          <cell r="AP11156">
            <v>24121016</v>
          </cell>
          <cell r="AQ11156">
            <v>14000310</v>
          </cell>
          <cell r="AR11156" t="str">
            <v>sd</v>
          </cell>
          <cell r="AS11156">
            <v>44250</v>
          </cell>
          <cell r="AT11156" t="str">
            <v>-POLIZA ESTABILIDAD ACTIVA</v>
          </cell>
          <cell r="AV11156" t="str">
            <v>sc</v>
          </cell>
        </row>
        <row r="11157">
          <cell r="AP11157">
            <v>24121096</v>
          </cell>
          <cell r="AQ11157">
            <v>14000588</v>
          </cell>
          <cell r="AR11157" t="str">
            <v>sd</v>
          </cell>
          <cell r="AS11157">
            <v>44250</v>
          </cell>
          <cell r="AT11157" t="str">
            <v>-POLIZA ESTABILIDAD ACTIVA</v>
          </cell>
          <cell r="AV11157" t="str">
            <v>sc</v>
          </cell>
        </row>
        <row r="11158">
          <cell r="AP11158">
            <v>382356</v>
          </cell>
          <cell r="AQ11158">
            <v>9000936</v>
          </cell>
          <cell r="AR11158" t="str">
            <v>sd</v>
          </cell>
          <cell r="AS11158">
            <v>43745</v>
          </cell>
          <cell r="AT11158" t="str">
            <v>Calzada 4-POLIZA ESTABILIDAD ACTIVA</v>
          </cell>
          <cell r="AV11158" t="str">
            <v>VIABLE</v>
          </cell>
        </row>
        <row r="11159">
          <cell r="AP11159">
            <v>902845</v>
          </cell>
          <cell r="AQ11159">
            <v>13001884</v>
          </cell>
          <cell r="AR11159" t="str">
            <v>sd</v>
          </cell>
          <cell r="AS11159">
            <v>44250</v>
          </cell>
          <cell r="AT11159" t="str">
            <v>-POLIZA ESTABILIDAD ACTIVA</v>
          </cell>
          <cell r="AV11159" t="str">
            <v>sc</v>
          </cell>
        </row>
        <row r="11160">
          <cell r="AP11160">
            <v>91011743</v>
          </cell>
          <cell r="AQ11160">
            <v>4007417</v>
          </cell>
          <cell r="AR11160" t="str">
            <v>sd</v>
          </cell>
          <cell r="AS11160">
            <v>42999</v>
          </cell>
          <cell r="AT11160" t="str">
            <v>Anden1-11-3 Calzada10-4-6-8 Ciclo2 Sep5-7-9-POLIZA ESTABILIDAD ACTIVA</v>
          </cell>
          <cell r="AV11160" t="str">
            <v>sc</v>
          </cell>
        </row>
        <row r="11161">
          <cell r="AP11161">
            <v>304118</v>
          </cell>
          <cell r="AQ11161">
            <v>5006365</v>
          </cell>
          <cell r="AR11161" t="str">
            <v>sd</v>
          </cell>
          <cell r="AS11161">
            <v>42733</v>
          </cell>
          <cell r="AT11161" t="str">
            <v>Anden1-5 Calzada2-4 Sep3-POLIZA ESTABILIDAD ACTIVA</v>
          </cell>
          <cell r="AV11161" t="str">
            <v>sc</v>
          </cell>
        </row>
        <row r="11162">
          <cell r="AP11162">
            <v>459693</v>
          </cell>
          <cell r="AQ11162">
            <v>19009798</v>
          </cell>
          <cell r="AR11162" t="str">
            <v>sd</v>
          </cell>
          <cell r="AS11162">
            <v>44466</v>
          </cell>
          <cell r="AT11162" t="str">
            <v>-POLIZA ESTABILIDAD ACTIVA</v>
          </cell>
          <cell r="AV11162" t="str">
            <v>POLIZA ESTABILIDAD activa IDU 1718/14</v>
          </cell>
        </row>
        <row r="11163">
          <cell r="AP11163">
            <v>24119637</v>
          </cell>
          <cell r="AQ11163">
            <v>1001385</v>
          </cell>
          <cell r="AR11163" t="str">
            <v>sd</v>
          </cell>
          <cell r="AS11163">
            <v>44250</v>
          </cell>
          <cell r="AT11163" t="str">
            <v>-POLIZA ESTABILIDAD ACTIVA</v>
          </cell>
          <cell r="AV11163" t="str">
            <v>sc</v>
          </cell>
        </row>
        <row r="11164">
          <cell r="AP11164">
            <v>24120586</v>
          </cell>
          <cell r="AQ11164">
            <v>11011615</v>
          </cell>
          <cell r="AR11164" t="str">
            <v>sd</v>
          </cell>
          <cell r="AS11164">
            <v>43577</v>
          </cell>
          <cell r="AT11164" t="str">
            <v>Calzada 4-POLIZA ESTABILIDAD ACTIVA</v>
          </cell>
          <cell r="AV11164" t="str">
            <v>sc</v>
          </cell>
        </row>
        <row r="11165">
          <cell r="AP11165">
            <v>24120586</v>
          </cell>
          <cell r="AQ11165">
            <v>11011615</v>
          </cell>
          <cell r="AR11165" t="str">
            <v>sd</v>
          </cell>
          <cell r="AS11165">
            <v>43577</v>
          </cell>
          <cell r="AT11165" t="str">
            <v>Calzada 4-POLIZA ESTABILIDAD ACTIVA</v>
          </cell>
          <cell r="AV11165" t="str">
            <v>sc</v>
          </cell>
        </row>
        <row r="11166">
          <cell r="AP11166">
            <v>413622</v>
          </cell>
          <cell r="AQ11166">
            <v>18001295</v>
          </cell>
          <cell r="AR11166" t="str">
            <v>sd</v>
          </cell>
          <cell r="AS11166">
            <v>43163</v>
          </cell>
          <cell r="AT11166" t="str">
            <v>Calzada4-POLIZA ESTABILIDAD ACTIVA</v>
          </cell>
          <cell r="AV11166" t="str">
            <v>sc</v>
          </cell>
        </row>
        <row r="11167">
          <cell r="AP11167">
            <v>511798</v>
          </cell>
          <cell r="AQ11167">
            <v>14000666</v>
          </cell>
          <cell r="AR11167" t="str">
            <v>sd</v>
          </cell>
          <cell r="AS11167">
            <v>43723</v>
          </cell>
          <cell r="AT11167" t="str">
            <v>Calzada4-POLIZA ESTABILIDAD ACTIVA</v>
          </cell>
          <cell r="AV11167" t="str">
            <v>VIABLE</v>
          </cell>
        </row>
        <row r="11168">
          <cell r="AP11168">
            <v>512468</v>
          </cell>
          <cell r="AQ11168">
            <v>1006397</v>
          </cell>
          <cell r="AR11168" t="str">
            <v>sd</v>
          </cell>
          <cell r="AS11168">
            <v>44096</v>
          </cell>
          <cell r="AT11168" t="str">
            <v>Anden 15-POLIZA ESTABILIDAD ACTIVA</v>
          </cell>
          <cell r="AV11168" t="str">
            <v>sc</v>
          </cell>
        </row>
        <row r="11169">
          <cell r="AP11169">
            <v>505866</v>
          </cell>
          <cell r="AQ11169">
            <v>1004096</v>
          </cell>
          <cell r="AR11169" t="str">
            <v>sd</v>
          </cell>
          <cell r="AS11169">
            <v>42946</v>
          </cell>
          <cell r="AT11169" t="str">
            <v>Calzada14-POLIZA ESTABILIDAD ACTIVA</v>
          </cell>
          <cell r="AV11169" t="str">
            <v>sc</v>
          </cell>
        </row>
        <row r="11170">
          <cell r="AP11170">
            <v>902798</v>
          </cell>
          <cell r="AQ11170">
            <v>50008270</v>
          </cell>
          <cell r="AR11170" t="str">
            <v>sd</v>
          </cell>
          <cell r="AS11170">
            <v>44250</v>
          </cell>
          <cell r="AT11170" t="str">
            <v>-POLIZA ESTABILIDAD ACTIVA</v>
          </cell>
          <cell r="AV11170" t="str">
            <v>sc</v>
          </cell>
        </row>
        <row r="11171">
          <cell r="AP11171">
            <v>509043</v>
          </cell>
          <cell r="AQ11171">
            <v>8012658</v>
          </cell>
          <cell r="AR11171" t="str">
            <v>sd</v>
          </cell>
          <cell r="AS11171">
            <v>43555</v>
          </cell>
          <cell r="AT11171" t="str">
            <v>Puente4-POLIZA ESTABILIDAD ACTIVA</v>
          </cell>
          <cell r="AV11171" t="str">
            <v>sc</v>
          </cell>
        </row>
        <row r="11172">
          <cell r="AP11172">
            <v>91024942</v>
          </cell>
          <cell r="AQ11172">
            <v>6000070</v>
          </cell>
          <cell r="AR11172" t="str">
            <v>sd</v>
          </cell>
          <cell r="AS11172">
            <v>43748</v>
          </cell>
          <cell r="AT11172" t="str">
            <v>Anden 9-POLIZA ESTABILIDAD ACTIVA</v>
          </cell>
          <cell r="AV11172" t="str">
            <v>sc</v>
          </cell>
        </row>
        <row r="11173">
          <cell r="AP11173">
            <v>440019</v>
          </cell>
          <cell r="AQ11173">
            <v>19000004</v>
          </cell>
          <cell r="AR11173" t="str">
            <v>sd</v>
          </cell>
          <cell r="AS11173">
            <v>44187</v>
          </cell>
          <cell r="AT11173" t="str">
            <v>Separador 3 Anden 9-POLIZA ESTABILIDAD ACTIVA</v>
          </cell>
          <cell r="AV11173" t="str">
            <v>sc</v>
          </cell>
        </row>
        <row r="11174">
          <cell r="AP11174">
            <v>178762</v>
          </cell>
          <cell r="AQ11174">
            <v>12001706</v>
          </cell>
          <cell r="AR11174" t="str">
            <v>sd</v>
          </cell>
          <cell r="AS11174">
            <v>44403</v>
          </cell>
          <cell r="AT11174" t="str">
            <v>-POLIZA ESTABILIDAD Y CALIDAD ACTIVA</v>
          </cell>
          <cell r="AV11174" t="str">
            <v>sc</v>
          </cell>
        </row>
        <row r="11175">
          <cell r="AP11175">
            <v>531284</v>
          </cell>
          <cell r="AQ11175">
            <v>18001940</v>
          </cell>
          <cell r="AR11175" t="str">
            <v>sd</v>
          </cell>
          <cell r="AS11175">
            <v>43065</v>
          </cell>
          <cell r="AT11175" t="str">
            <v>Calzada6-POLIZA ESTABILIDAD ACTIVA</v>
          </cell>
          <cell r="AV11175" t="str">
            <v>sc</v>
          </cell>
        </row>
        <row r="11176">
          <cell r="AP11176">
            <v>91017155</v>
          </cell>
          <cell r="AQ11176">
            <v>50001543</v>
          </cell>
          <cell r="AR11176" t="str">
            <v>sd</v>
          </cell>
          <cell r="AS11176">
            <v>44187</v>
          </cell>
          <cell r="AT11176" t="str">
            <v>Puente 12-POLIZA ESTABILIDAD ACTIVA</v>
          </cell>
          <cell r="AV11176" t="str">
            <v>sc</v>
          </cell>
        </row>
        <row r="11177">
          <cell r="AP11177">
            <v>91017155</v>
          </cell>
          <cell r="AQ11177">
            <v>50001543</v>
          </cell>
          <cell r="AR11177" t="str">
            <v>sd</v>
          </cell>
          <cell r="AS11177">
            <v>44018</v>
          </cell>
          <cell r="AT11177" t="str">
            <v>Puente 12-POLIZA ESTABILIDAD ACTIVA</v>
          </cell>
          <cell r="AV11177" t="str">
            <v>sc</v>
          </cell>
        </row>
        <row r="11178">
          <cell r="AP11178">
            <v>24122489</v>
          </cell>
          <cell r="AQ11178">
            <v>50006733</v>
          </cell>
          <cell r="AR11178" t="str">
            <v>sd</v>
          </cell>
          <cell r="AS11178">
            <v>44099</v>
          </cell>
          <cell r="AT11178" t="str">
            <v>Calzada 2-POLIZA ESTABILIDAD Y CALIDAD ACTIVA</v>
          </cell>
          <cell r="AV11178" t="str">
            <v>sc</v>
          </cell>
        </row>
        <row r="11179">
          <cell r="AP11179">
            <v>515284</v>
          </cell>
          <cell r="AQ11179">
            <v>8003723</v>
          </cell>
          <cell r="AR11179" t="str">
            <v>sd</v>
          </cell>
          <cell r="AS11179">
            <v>44099</v>
          </cell>
          <cell r="AT11179" t="str">
            <v>Calzada 4-6-POLIZA ESTABILIDAD Y CALIDAD ACTIVA</v>
          </cell>
          <cell r="AV11179" t="str">
            <v>sc</v>
          </cell>
        </row>
        <row r="11180">
          <cell r="AP11180">
            <v>902950</v>
          </cell>
          <cell r="AQ11180">
            <v>13000255</v>
          </cell>
          <cell r="AR11180" t="str">
            <v>sd</v>
          </cell>
          <cell r="AS11180">
            <v>44250</v>
          </cell>
          <cell r="AT11180" t="str">
            <v>-POLIZA ESTABILIDAD ACTIVA</v>
          </cell>
          <cell r="AV11180" t="str">
            <v>sc</v>
          </cell>
        </row>
        <row r="11181">
          <cell r="AP11181">
            <v>91010703</v>
          </cell>
          <cell r="AQ11181">
            <v>1001460</v>
          </cell>
          <cell r="AR11181" t="str">
            <v>sd</v>
          </cell>
          <cell r="AS11181">
            <v>43412</v>
          </cell>
          <cell r="AT11181" t="str">
            <v>Anden 1-7 Calzada 2-4 Separador 3-5 Cicloruta 6-POLIZA ESTABILIDAD ACTIVA</v>
          </cell>
          <cell r="AV11181" t="str">
            <v>sc</v>
          </cell>
        </row>
        <row r="11182">
          <cell r="AP11182">
            <v>900178</v>
          </cell>
          <cell r="AQ11182">
            <v>16000293</v>
          </cell>
          <cell r="AR11182" t="str">
            <v>sd</v>
          </cell>
          <cell r="AS11182">
            <v>42949</v>
          </cell>
          <cell r="AT11182" t="str">
            <v>Calzada2 Sep3-POLIZA ESTABILIDAD ACTIVA</v>
          </cell>
          <cell r="AV11182" t="str">
            <v>sc</v>
          </cell>
        </row>
        <row r="11183">
          <cell r="AP11183">
            <v>903560</v>
          </cell>
          <cell r="AQ11183">
            <v>12000626</v>
          </cell>
          <cell r="AR11183" t="str">
            <v>sd</v>
          </cell>
          <cell r="AS11183">
            <v>44250</v>
          </cell>
          <cell r="AT11183" t="str">
            <v>-POLIZA ESTABILIDAD ACTIVA</v>
          </cell>
          <cell r="AV11183" t="str">
            <v>sc</v>
          </cell>
        </row>
        <row r="11184">
          <cell r="AP11184">
            <v>91011258</v>
          </cell>
          <cell r="AQ11184">
            <v>3002465</v>
          </cell>
          <cell r="AR11184" t="str">
            <v>sd</v>
          </cell>
          <cell r="AS11184">
            <v>42765</v>
          </cell>
          <cell r="AT11184" t="str">
            <v>Anden 1, Calzada2, Separador3, Calzada4, Anden5 -POLIZA ESTABILIDAD ACTIVA</v>
          </cell>
          <cell r="AV11184" t="str">
            <v>sc</v>
          </cell>
        </row>
        <row r="11185">
          <cell r="AP11185">
            <v>529034</v>
          </cell>
          <cell r="AQ11185">
            <v>7008487</v>
          </cell>
          <cell r="AR11185" t="str">
            <v>sd</v>
          </cell>
          <cell r="AS11185">
            <v>44466</v>
          </cell>
          <cell r="AT11185" t="str">
            <v>-POLIZA ESTABILIDAD ACTIVA</v>
          </cell>
          <cell r="AV11185" t="str">
            <v>VIABLE</v>
          </cell>
        </row>
        <row r="11186">
          <cell r="AP11186">
            <v>518618</v>
          </cell>
          <cell r="AQ11186">
            <v>11007371</v>
          </cell>
          <cell r="AR11186" t="str">
            <v>sd</v>
          </cell>
          <cell r="AS11186">
            <v>44096</v>
          </cell>
          <cell r="AT11186" t="str">
            <v>Anden 1-9-POLIZA ESTABILIDAD ACTIVA</v>
          </cell>
          <cell r="AV11186" t="str">
            <v>sc</v>
          </cell>
        </row>
        <row r="11187">
          <cell r="AP11187">
            <v>91019887</v>
          </cell>
          <cell r="AQ11187">
            <v>11001504</v>
          </cell>
          <cell r="AR11187" t="str">
            <v>sd</v>
          </cell>
          <cell r="AS11187">
            <v>44377</v>
          </cell>
          <cell r="AT11187" t="str">
            <v>Anden 1-3 Calzada 2-POLIZA ESTABILIDAD ACTIVA</v>
          </cell>
          <cell r="AV11187" t="str">
            <v>sc</v>
          </cell>
        </row>
        <row r="11188">
          <cell r="AP11188">
            <v>325736</v>
          </cell>
          <cell r="AQ11188">
            <v>6001933</v>
          </cell>
          <cell r="AR11188" t="str">
            <v>sd</v>
          </cell>
          <cell r="AS11188">
            <v>43307</v>
          </cell>
          <cell r="AT11188" t="str">
            <v>Calzada2-POLIZA ESTABILIDAD ACTIVA</v>
          </cell>
          <cell r="AV11188" t="str">
            <v>poliza estabilidad activa IDU 072/08</v>
          </cell>
        </row>
        <row r="11189">
          <cell r="AP11189">
            <v>91020711</v>
          </cell>
          <cell r="AQ11189">
            <v>11008667</v>
          </cell>
          <cell r="AR11189" t="str">
            <v>sd</v>
          </cell>
          <cell r="AS11189">
            <v>44096</v>
          </cell>
          <cell r="AT11189" t="str">
            <v>Anden 1-9-POLIZA ESTABILIDAD ACTIVA</v>
          </cell>
          <cell r="AV11189" t="str">
            <v>sc</v>
          </cell>
        </row>
        <row r="11190">
          <cell r="AP11190">
            <v>24119636</v>
          </cell>
          <cell r="AQ11190">
            <v>1001383</v>
          </cell>
          <cell r="AR11190" t="str">
            <v>sd</v>
          </cell>
          <cell r="AS11190">
            <v>44250</v>
          </cell>
          <cell r="AT11190" t="str">
            <v>-POLIZA ESTABILIDAD ACTIVA</v>
          </cell>
          <cell r="AV11190" t="str">
            <v>sc</v>
          </cell>
        </row>
        <row r="11191">
          <cell r="AP11191">
            <v>91024361</v>
          </cell>
          <cell r="AQ11191">
            <v>13002186</v>
          </cell>
          <cell r="AR11191" t="str">
            <v>sd</v>
          </cell>
          <cell r="AS11191">
            <v>44018</v>
          </cell>
          <cell r="AT11191" t="str">
            <v>Puente 12-POLIZA ESTABILIDAD ACTIVA</v>
          </cell>
          <cell r="AV11191" t="str">
            <v>sc</v>
          </cell>
        </row>
        <row r="11192">
          <cell r="AP11192">
            <v>91024361</v>
          </cell>
          <cell r="AQ11192">
            <v>13002186</v>
          </cell>
          <cell r="AR11192" t="str">
            <v>sd</v>
          </cell>
          <cell r="AS11192">
            <v>44250</v>
          </cell>
          <cell r="AT11192" t="str">
            <v>-POLIZA ESTABILIDAD ACTIVA</v>
          </cell>
          <cell r="AV11192" t="str">
            <v>sc</v>
          </cell>
        </row>
        <row r="11193">
          <cell r="AP11193">
            <v>24130658</v>
          </cell>
          <cell r="AQ11193">
            <v>50008283</v>
          </cell>
          <cell r="AR11193" t="str">
            <v>sd</v>
          </cell>
          <cell r="AS11193">
            <v>43555</v>
          </cell>
          <cell r="AT11193" t="str">
            <v>Puente1-POLIZA ESTABILIDAD ACTIVA</v>
          </cell>
          <cell r="AV11193" t="str">
            <v>sc</v>
          </cell>
        </row>
        <row r="11194">
          <cell r="AP11194">
            <v>91012397</v>
          </cell>
          <cell r="AQ11194">
            <v>50006921</v>
          </cell>
          <cell r="AR11194" t="str">
            <v>sd</v>
          </cell>
          <cell r="AS11194">
            <v>44250</v>
          </cell>
          <cell r="AT11194" t="str">
            <v>-POLIZA ESTABILIDAD ACTIVA</v>
          </cell>
          <cell r="AV11194" t="str">
            <v>sc</v>
          </cell>
        </row>
        <row r="11195">
          <cell r="AP11195">
            <v>903637</v>
          </cell>
          <cell r="AQ11195">
            <v>12000817</v>
          </cell>
          <cell r="AR11195" t="str">
            <v>sd</v>
          </cell>
          <cell r="AS11195">
            <v>44250</v>
          </cell>
          <cell r="AT11195" t="str">
            <v>-POLIZA ESTABILIDAD ACTIVA</v>
          </cell>
          <cell r="AV11195" t="str">
            <v>sc</v>
          </cell>
        </row>
        <row r="11196">
          <cell r="AP11196">
            <v>903637</v>
          </cell>
          <cell r="AQ11196">
            <v>12000817</v>
          </cell>
          <cell r="AR11196" t="str">
            <v>sd</v>
          </cell>
          <cell r="AS11196">
            <v>44018</v>
          </cell>
          <cell r="AT11196" t="str">
            <v>Puente 12-POLIZA ESTABILIDAD ACTIVA</v>
          </cell>
          <cell r="AV11196" t="str">
            <v>sc</v>
          </cell>
        </row>
        <row r="11197">
          <cell r="AP11197">
            <v>144159</v>
          </cell>
          <cell r="AQ11197">
            <v>3001065</v>
          </cell>
          <cell r="AR11197" t="str">
            <v>sd</v>
          </cell>
          <cell r="AS11197">
            <v>42765</v>
          </cell>
          <cell r="AT11197" t="str">
            <v>Anden 1, Calzada2, Separador3, Calzada4, Anden5 -POLIZA ESTABILIDAD ACTIVA</v>
          </cell>
          <cell r="AV11197" t="str">
            <v>sc</v>
          </cell>
        </row>
        <row r="11198">
          <cell r="AP11198">
            <v>460527</v>
          </cell>
          <cell r="AQ11198">
            <v>19010284</v>
          </cell>
          <cell r="AR11198" t="str">
            <v>sd</v>
          </cell>
          <cell r="AS11198">
            <v>44466</v>
          </cell>
          <cell r="AT11198" t="str">
            <v>-POLIZA ESTABILIDAD ACTIVA</v>
          </cell>
          <cell r="AV11198" t="str">
            <v>POLIZA ESTABILIDAD activa IDU 1718/16</v>
          </cell>
        </row>
        <row r="11199">
          <cell r="AP11199">
            <v>519180</v>
          </cell>
          <cell r="AQ11199">
            <v>8005259</v>
          </cell>
          <cell r="AR11199" t="str">
            <v>sd</v>
          </cell>
          <cell r="AS11199">
            <v>44096</v>
          </cell>
          <cell r="AT11199" t="str">
            <v>Separador 3-POLIZA ESTABILIDAD ACTIVA</v>
          </cell>
          <cell r="AV11199" t="str">
            <v>sc</v>
          </cell>
        </row>
        <row r="11200">
          <cell r="AP11200">
            <v>457841</v>
          </cell>
          <cell r="AQ11200">
            <v>19008823</v>
          </cell>
          <cell r="AR11200" t="str">
            <v>sd</v>
          </cell>
          <cell r="AS11200">
            <v>44466</v>
          </cell>
          <cell r="AT11200" t="str">
            <v>-POLIZA ESTABILIDAD ACTIVA</v>
          </cell>
          <cell r="AV11200" t="str">
            <v>POLIZA ESTABILIDAD activa IDU 1718/20</v>
          </cell>
        </row>
        <row r="11201">
          <cell r="AP11201">
            <v>24122323</v>
          </cell>
          <cell r="AQ11201">
            <v>50006512</v>
          </cell>
          <cell r="AR11201" t="str">
            <v>sd</v>
          </cell>
          <cell r="AS11201">
            <v>44099</v>
          </cell>
          <cell r="AT11201" t="str">
            <v>Calzada 2-4-6-POLIZA ESTABILIDAD Y CALIDAD ACTIVA</v>
          </cell>
          <cell r="AV11201" t="str">
            <v>sc</v>
          </cell>
        </row>
        <row r="11202">
          <cell r="AP11202">
            <v>24123736</v>
          </cell>
          <cell r="AQ11202">
            <v>3000791</v>
          </cell>
          <cell r="AR11202" t="str">
            <v>sd</v>
          </cell>
          <cell r="AS11202">
            <v>43499</v>
          </cell>
          <cell r="AT11202" t="str">
            <v>-POLIZA ESTABILIDAD ACTIVA</v>
          </cell>
          <cell r="AV11202" t="str">
            <v>sc</v>
          </cell>
        </row>
        <row r="11203">
          <cell r="AP11203">
            <v>530390</v>
          </cell>
          <cell r="AQ11203">
            <v>3002365</v>
          </cell>
          <cell r="AR11203" t="str">
            <v>sd</v>
          </cell>
          <cell r="AS11203">
            <v>43499</v>
          </cell>
          <cell r="AT11203" t="str">
            <v>-POLIZA ESTABILIDAD ACTIVA</v>
          </cell>
          <cell r="AV11203" t="str">
            <v>sc</v>
          </cell>
        </row>
        <row r="11204">
          <cell r="AP11204">
            <v>24121370</v>
          </cell>
          <cell r="AQ11204">
            <v>16001513</v>
          </cell>
          <cell r="AR11204" t="str">
            <v>sd</v>
          </cell>
          <cell r="AS11204">
            <v>44096</v>
          </cell>
          <cell r="AT11204" t="str">
            <v>Separador 9-POLIZA ESTABILIDAD ACTIVA</v>
          </cell>
          <cell r="AV11204" t="str">
            <v>sc</v>
          </cell>
        </row>
        <row r="11205">
          <cell r="AP11205">
            <v>24123158</v>
          </cell>
          <cell r="AQ11205">
            <v>50007301</v>
          </cell>
          <cell r="AR11205" t="str">
            <v>sd</v>
          </cell>
          <cell r="AS11205">
            <v>43412</v>
          </cell>
          <cell r="AT11205" t="str">
            <v>Anden 1-7 Calzada 2-4 Separador 3-5 Cicloruta 6-POLIZA ESTABILIDAD ACTIVA</v>
          </cell>
          <cell r="AV11205" t="str">
            <v>sc</v>
          </cell>
        </row>
        <row r="11206">
          <cell r="AP11206">
            <v>24120164</v>
          </cell>
          <cell r="AQ11206">
            <v>3000465</v>
          </cell>
          <cell r="AR11206" t="str">
            <v>sd</v>
          </cell>
          <cell r="AS11206">
            <v>43499</v>
          </cell>
          <cell r="AT11206" t="str">
            <v>-POLIZA ESTABILIDAD ACTIVA</v>
          </cell>
          <cell r="AV11206" t="str">
            <v>sc</v>
          </cell>
        </row>
        <row r="11207">
          <cell r="AP11207">
            <v>510520</v>
          </cell>
          <cell r="AQ11207">
            <v>11000339</v>
          </cell>
          <cell r="AR11207" t="str">
            <v>sd</v>
          </cell>
          <cell r="AS11207">
            <v>43412</v>
          </cell>
          <cell r="AT11207" t="str">
            <v>Anden 1 Cicloruta 2 Separador 3-5 Calzada 4-POLIZA ESTABILIDAD ACTIVA</v>
          </cell>
          <cell r="AV11207" t="str">
            <v>sc</v>
          </cell>
        </row>
        <row r="11208">
          <cell r="AP11208">
            <v>512506</v>
          </cell>
          <cell r="AQ11208">
            <v>15000414</v>
          </cell>
          <cell r="AR11208" t="str">
            <v>sd</v>
          </cell>
          <cell r="AS11208">
            <v>44181</v>
          </cell>
          <cell r="AT11208" t="str">
            <v>-POLIZA ESTABILIDAD ACTIVA</v>
          </cell>
          <cell r="AV11208" t="str">
            <v>sc</v>
          </cell>
        </row>
        <row r="11209">
          <cell r="AP11209">
            <v>24120614</v>
          </cell>
          <cell r="AQ11209">
            <v>11012157</v>
          </cell>
          <cell r="AR11209" t="str">
            <v>sd</v>
          </cell>
          <cell r="AS11209">
            <v>43412</v>
          </cell>
          <cell r="AT11209" t="str">
            <v>Anden 1 Cicloruta 2 Separador 3 Calzada 4-POLIZA ESTABILIDAD ACTIVA</v>
          </cell>
          <cell r="AV11209" t="str">
            <v>sc</v>
          </cell>
        </row>
        <row r="11210">
          <cell r="AP11210">
            <v>606024</v>
          </cell>
          <cell r="AQ11210">
            <v>18001625</v>
          </cell>
          <cell r="AR11210" t="str">
            <v>sd</v>
          </cell>
          <cell r="AS11210">
            <v>43065</v>
          </cell>
          <cell r="AT11210" t="str">
            <v>Calzada6-POLIZA ESTABILIDAD ACTIVA</v>
          </cell>
          <cell r="AV11210" t="str">
            <v>sc</v>
          </cell>
        </row>
        <row r="11211">
          <cell r="AP11211">
            <v>415056</v>
          </cell>
          <cell r="AQ11211">
            <v>18001798</v>
          </cell>
          <cell r="AR11211" t="str">
            <v>sd</v>
          </cell>
          <cell r="AS11211">
            <v>43065</v>
          </cell>
          <cell r="AT11211" t="str">
            <v>Calzada4-POLIZA ESTABILIDAD ACTIVA</v>
          </cell>
          <cell r="AV11211" t="str">
            <v>sc</v>
          </cell>
        </row>
        <row r="11212">
          <cell r="AP11212">
            <v>91018864</v>
          </cell>
          <cell r="AQ11212">
            <v>50006983</v>
          </cell>
          <cell r="AR11212" t="str">
            <v>sd</v>
          </cell>
          <cell r="AS11212">
            <v>42978</v>
          </cell>
          <cell r="AT11212" t="str">
            <v>Anden1 Calzada10-2-4-6 Ciclo8 Sep3-5-7-9-POLIZA ESTABILIDAD ACTIVA</v>
          </cell>
          <cell r="AV11212" t="str">
            <v>sc</v>
          </cell>
        </row>
        <row r="11213">
          <cell r="AP11213">
            <v>24120764</v>
          </cell>
          <cell r="AQ11213">
            <v>12000604</v>
          </cell>
          <cell r="AR11213" t="str">
            <v>sd</v>
          </cell>
          <cell r="AS11213">
            <v>44250</v>
          </cell>
          <cell r="AT11213" t="str">
            <v>-POLIZA ESTABILIDAD ACTIVA</v>
          </cell>
          <cell r="AV11213" t="str">
            <v>sc</v>
          </cell>
        </row>
        <row r="11214">
          <cell r="AP11214">
            <v>24120764</v>
          </cell>
          <cell r="AQ11214">
            <v>12000604</v>
          </cell>
          <cell r="AR11214" t="str">
            <v>sd</v>
          </cell>
          <cell r="AS11214">
            <v>44018</v>
          </cell>
          <cell r="AT11214" t="str">
            <v>Puente 12-POLIZA ESTABILIDAD ACTIVA</v>
          </cell>
          <cell r="AV11214" t="str">
            <v>sc</v>
          </cell>
        </row>
        <row r="11215">
          <cell r="AP11215">
            <v>517931</v>
          </cell>
          <cell r="AQ11215">
            <v>10010224</v>
          </cell>
          <cell r="AR11215" t="str">
            <v>sd</v>
          </cell>
          <cell r="AS11215">
            <v>43142</v>
          </cell>
          <cell r="AT11215" t="str">
            <v>Calzada2-POLIZA ESTABILIDAD ACTIVA</v>
          </cell>
          <cell r="AV11215" t="str">
            <v>sc</v>
          </cell>
        </row>
        <row r="11216">
          <cell r="AP11216">
            <v>506366</v>
          </cell>
          <cell r="AQ11216">
            <v>11012137</v>
          </cell>
          <cell r="AR11216" t="str">
            <v>sd</v>
          </cell>
          <cell r="AS11216">
            <v>43797</v>
          </cell>
          <cell r="AT11216" t="str">
            <v>Calzada 2-6-POLIZA ESTABILIDAD ACTIVA</v>
          </cell>
          <cell r="AV11216" t="str">
            <v>sc</v>
          </cell>
        </row>
        <row r="11217">
          <cell r="AP11217">
            <v>506409</v>
          </cell>
          <cell r="AQ11217">
            <v>1003760</v>
          </cell>
          <cell r="AR11217" t="str">
            <v>sd</v>
          </cell>
          <cell r="AS11217">
            <v>43821</v>
          </cell>
          <cell r="AT11217" t="str">
            <v>Puente16-POLIZA ESTABILIDAD ACTIVA</v>
          </cell>
          <cell r="AV11217" t="str">
            <v>sc</v>
          </cell>
        </row>
        <row r="11218">
          <cell r="AP11218">
            <v>506409</v>
          </cell>
          <cell r="AQ11218">
            <v>1003760</v>
          </cell>
          <cell r="AR11218" t="str">
            <v>sd</v>
          </cell>
          <cell r="AS11218">
            <v>43797</v>
          </cell>
          <cell r="AT11218" t="str">
            <v>Calzada 2- 6, Puente 16-POLIZA ESTABILIDAD ACTIVA</v>
          </cell>
          <cell r="AV11218" t="str">
            <v>sc</v>
          </cell>
        </row>
        <row r="11219">
          <cell r="AP11219">
            <v>24122650</v>
          </cell>
          <cell r="AQ11219">
            <v>50006913</v>
          </cell>
          <cell r="AR11219" t="str">
            <v>sd</v>
          </cell>
          <cell r="AS11219">
            <v>42946</v>
          </cell>
          <cell r="AT11219" t="str">
            <v>Calzada6-8-POLIZA ESTABILIDAD ACTIVA</v>
          </cell>
          <cell r="AV11219" t="str">
            <v>sc</v>
          </cell>
        </row>
        <row r="11220">
          <cell r="AP11220">
            <v>457754</v>
          </cell>
          <cell r="AQ11220">
            <v>19008782</v>
          </cell>
          <cell r="AR11220" t="str">
            <v>sd</v>
          </cell>
          <cell r="AS11220">
            <v>44466</v>
          </cell>
          <cell r="AT11220" t="str">
            <v>-POLIZA ESTABILIDAD ACTIVA</v>
          </cell>
          <cell r="AV11220" t="str">
            <v>POLIZA ESTABILIDAD activa IDU 1718/21</v>
          </cell>
        </row>
        <row r="11221">
          <cell r="AP11221">
            <v>519139</v>
          </cell>
          <cell r="AQ11221">
            <v>11012290</v>
          </cell>
          <cell r="AR11221" t="str">
            <v>sd</v>
          </cell>
          <cell r="AS11221">
            <v>44096</v>
          </cell>
          <cell r="AT11221" t="str">
            <v>Anden 1-POLIZA ESTABILIDAD ACTIVA</v>
          </cell>
          <cell r="AV11221" t="str">
            <v>sc</v>
          </cell>
        </row>
        <row r="11222">
          <cell r="AP11222">
            <v>518629</v>
          </cell>
          <cell r="AQ11222">
            <v>11005562</v>
          </cell>
          <cell r="AR11222" t="str">
            <v>sd</v>
          </cell>
          <cell r="AS11222">
            <v>44096</v>
          </cell>
          <cell r="AT11222" t="str">
            <v>Anden 1-9-POLIZA ESTABILIDAD ACTIVA</v>
          </cell>
          <cell r="AV11222" t="str">
            <v>sc</v>
          </cell>
        </row>
        <row r="11223">
          <cell r="AP11223">
            <v>91010587</v>
          </cell>
          <cell r="AQ11223">
            <v>3001099</v>
          </cell>
          <cell r="AR11223" t="str">
            <v>sd</v>
          </cell>
          <cell r="AS11223">
            <v>42999</v>
          </cell>
          <cell r="AT11223" t="str">
            <v>Anden1-11-9 Calzada2-4-6-8 Ciclo10 Sep3-5-7-POLIZA ESTABILIDAD ACTIVA</v>
          </cell>
          <cell r="AV11223" t="str">
            <v>sc</v>
          </cell>
        </row>
        <row r="11224">
          <cell r="AP11224">
            <v>91011304</v>
          </cell>
          <cell r="AQ11224">
            <v>3002415</v>
          </cell>
          <cell r="AR11224" t="str">
            <v>sd</v>
          </cell>
          <cell r="AS11224">
            <v>42999</v>
          </cell>
          <cell r="AT11224" t="str">
            <v>Anden4 Calzada1-3 Sep2-POLIZA ESTABILIDAD ACTIVA</v>
          </cell>
          <cell r="AV11224" t="str">
            <v>sc</v>
          </cell>
        </row>
        <row r="11225">
          <cell r="AP11225">
            <v>459468</v>
          </cell>
          <cell r="AQ11225">
            <v>19009655</v>
          </cell>
          <cell r="AR11225" t="str">
            <v>sd</v>
          </cell>
          <cell r="AS11225">
            <v>44466</v>
          </cell>
          <cell r="AT11225" t="str">
            <v>-POLIZA ESTABILIDAD ACTIVA</v>
          </cell>
          <cell r="AV11225" t="str">
            <v>POLIZA ESTABILIDAD activa IDU 1718/14</v>
          </cell>
        </row>
        <row r="11226">
          <cell r="AP11226">
            <v>902942</v>
          </cell>
          <cell r="AQ11226">
            <v>13000255</v>
          </cell>
          <cell r="AR11226" t="str">
            <v>sd</v>
          </cell>
          <cell r="AS11226">
            <v>44250</v>
          </cell>
          <cell r="AT11226" t="str">
            <v>-POLIZA ESTABILIDAD ACTIVA</v>
          </cell>
          <cell r="AV11226" t="str">
            <v>sc</v>
          </cell>
        </row>
        <row r="11227">
          <cell r="AP11227">
            <v>601859</v>
          </cell>
          <cell r="AQ11227">
            <v>2000995</v>
          </cell>
          <cell r="AR11227" t="str">
            <v>sd</v>
          </cell>
          <cell r="AS11227">
            <v>44096</v>
          </cell>
          <cell r="AT11227" t="str">
            <v>Anden 1-POLIZA ESTABILIDAD ACTIVA</v>
          </cell>
          <cell r="AV11227" t="str">
            <v>sc</v>
          </cell>
        </row>
        <row r="11228">
          <cell r="AP11228">
            <v>900174</v>
          </cell>
          <cell r="AQ11228">
            <v>16000296</v>
          </cell>
          <cell r="AR11228" t="str">
            <v>sd</v>
          </cell>
          <cell r="AS11228">
            <v>42949</v>
          </cell>
          <cell r="AT11228" t="str">
            <v>Calzada2 Sep3-POLIZA ESTABILIDAD ACTIVA</v>
          </cell>
          <cell r="AV11228" t="str">
            <v>sc</v>
          </cell>
        </row>
        <row r="11229">
          <cell r="AP11229">
            <v>24120986</v>
          </cell>
          <cell r="AQ11229">
            <v>14000195</v>
          </cell>
          <cell r="AR11229" t="str">
            <v>sd</v>
          </cell>
          <cell r="AS11229">
            <v>44250</v>
          </cell>
          <cell r="AT11229" t="str">
            <v>-POLIZA ESTABILIDAD ACTIVA</v>
          </cell>
          <cell r="AV11229" t="str">
            <v>sc</v>
          </cell>
        </row>
        <row r="11230">
          <cell r="AP11230">
            <v>460203</v>
          </cell>
          <cell r="AQ11230">
            <v>19010122</v>
          </cell>
          <cell r="AR11230" t="str">
            <v>sd</v>
          </cell>
          <cell r="AS11230">
            <v>44466</v>
          </cell>
          <cell r="AT11230" t="str">
            <v>-POLIZA ESTABILIDAD ACTIVA</v>
          </cell>
          <cell r="AV11230" t="str">
            <v>POLIZA ESTABILIDAD activa IDU 1718/16</v>
          </cell>
        </row>
        <row r="11231">
          <cell r="AP11231">
            <v>91015315</v>
          </cell>
          <cell r="AQ11231">
            <v>10002622</v>
          </cell>
          <cell r="AR11231" t="str">
            <v>sd</v>
          </cell>
          <cell r="AS11231">
            <v>43964</v>
          </cell>
          <cell r="AT11231" t="str">
            <v>anden1, calzada2,cicloruta3, anden4-POLIZA ESTABILIDAD ACTIVA</v>
          </cell>
          <cell r="AV11231" t="str">
            <v>sc</v>
          </cell>
        </row>
        <row r="11232">
          <cell r="AP11232">
            <v>24122387</v>
          </cell>
          <cell r="AQ11232">
            <v>50006579</v>
          </cell>
          <cell r="AR11232" t="str">
            <v>sd</v>
          </cell>
          <cell r="AS11232">
            <v>44099</v>
          </cell>
          <cell r="AT11232" t="str">
            <v>Calzada 2-POLIZA ESTABILIDAD Y CALIDAD ACTIVA</v>
          </cell>
          <cell r="AV11232" t="str">
            <v>sc</v>
          </cell>
        </row>
        <row r="11233">
          <cell r="AP11233">
            <v>91011328</v>
          </cell>
          <cell r="AQ11233">
            <v>3002337</v>
          </cell>
          <cell r="AR11233" t="str">
            <v>sd</v>
          </cell>
          <cell r="AS11233">
            <v>43499</v>
          </cell>
          <cell r="AT11233" t="str">
            <v>-POLIZA ESTABILIDAD ACTIVA</v>
          </cell>
          <cell r="AV11233" t="str">
            <v>sc</v>
          </cell>
        </row>
        <row r="11234">
          <cell r="AP11234">
            <v>511209</v>
          </cell>
          <cell r="AQ11234">
            <v>14000783</v>
          </cell>
          <cell r="AR11234" t="str">
            <v>sd</v>
          </cell>
          <cell r="AS11234">
            <v>44172</v>
          </cell>
          <cell r="AT11234" t="str">
            <v>Calzada 2-4-6-8 Separador 5-POLIZA ESTABILIDAD ACTIVA</v>
          </cell>
          <cell r="AV11234" t="str">
            <v>sc</v>
          </cell>
        </row>
        <row r="11235">
          <cell r="AP11235">
            <v>176984</v>
          </cell>
          <cell r="AQ11235">
            <v>11001201</v>
          </cell>
          <cell r="AR11235" t="str">
            <v>sd</v>
          </cell>
          <cell r="AS11235">
            <v>43131</v>
          </cell>
          <cell r="AT11235" t="str">
            <v>Anden1 Calzada2-POLIZA ESTABILIDAD ACTIVA</v>
          </cell>
          <cell r="AV11235" t="str">
            <v>sc</v>
          </cell>
        </row>
        <row r="11236">
          <cell r="AP11236">
            <v>91017692</v>
          </cell>
          <cell r="AQ11236">
            <v>10010148</v>
          </cell>
          <cell r="AR11236" t="str">
            <v>sd</v>
          </cell>
          <cell r="AS11236">
            <v>43142</v>
          </cell>
          <cell r="AT11236" t="str">
            <v>Calzada4-POLIZA ESTABILIDAD ACTIVA</v>
          </cell>
          <cell r="AV11236" t="str">
            <v>sc</v>
          </cell>
        </row>
        <row r="11237">
          <cell r="AP11237">
            <v>506004</v>
          </cell>
          <cell r="AQ11237">
            <v>1001682</v>
          </cell>
          <cell r="AR11237" t="str">
            <v>sd</v>
          </cell>
          <cell r="AS11237">
            <v>44250</v>
          </cell>
          <cell r="AT11237" t="str">
            <v>-POLIZA ESTABILIDAD ACTIVA</v>
          </cell>
          <cell r="AV11237" t="str">
            <v>sc</v>
          </cell>
        </row>
        <row r="11238">
          <cell r="AP11238">
            <v>91011019</v>
          </cell>
          <cell r="AQ11238">
            <v>1002829</v>
          </cell>
          <cell r="AR11238" t="str">
            <v>sd</v>
          </cell>
          <cell r="AS11238">
            <v>43412</v>
          </cell>
          <cell r="AT11238" t="str">
            <v>Anden 1-7 Calzada 2-4 Separador 3-5 Cicloruta 6-POLIZA ESTABILIDAD ACTIVA</v>
          </cell>
          <cell r="AV11238" t="str">
            <v>sc</v>
          </cell>
        </row>
        <row r="11239">
          <cell r="AP11239">
            <v>24120167</v>
          </cell>
          <cell r="AQ11239">
            <v>3000470</v>
          </cell>
          <cell r="AR11239" t="str">
            <v>sd</v>
          </cell>
          <cell r="AS11239">
            <v>43499</v>
          </cell>
          <cell r="AT11239" t="str">
            <v>-POLIZA ESTABILIDAD ACTIVA</v>
          </cell>
          <cell r="AV11239" t="str">
            <v>sc</v>
          </cell>
        </row>
        <row r="11240">
          <cell r="AP11240">
            <v>91016020</v>
          </cell>
          <cell r="AQ11240">
            <v>19012832</v>
          </cell>
          <cell r="AR11240" t="str">
            <v>sd</v>
          </cell>
          <cell r="AS11240">
            <v>42957</v>
          </cell>
          <cell r="AT11240" t="str">
            <v>Calzada2-4-POLIZA ESTABILIDAD ACTIVA</v>
          </cell>
          <cell r="AV11240" t="str">
            <v>sc</v>
          </cell>
        </row>
        <row r="11241">
          <cell r="AP11241">
            <v>91010700</v>
          </cell>
          <cell r="AQ11241">
            <v>1006239</v>
          </cell>
          <cell r="AR11241" t="str">
            <v>sd</v>
          </cell>
          <cell r="AS11241">
            <v>43412</v>
          </cell>
          <cell r="AT11241" t="str">
            <v>Anden 1-7 Calzada 2-4 Separador 3-5 Cicloruta 6-POLIZA ESTABILIDAD ACTIVA</v>
          </cell>
          <cell r="AV11241" t="str">
            <v>sc</v>
          </cell>
        </row>
        <row r="11242">
          <cell r="AP11242">
            <v>509684</v>
          </cell>
          <cell r="AQ11242">
            <v>50006921</v>
          </cell>
          <cell r="AR11242" t="str">
            <v>sd</v>
          </cell>
          <cell r="AS11242">
            <v>44250</v>
          </cell>
          <cell r="AT11242" t="str">
            <v>-POLIZA ESTABILIDAD ACTIVA</v>
          </cell>
          <cell r="AV11242" t="str">
            <v>sc</v>
          </cell>
        </row>
        <row r="11243">
          <cell r="AP11243">
            <v>183453</v>
          </cell>
          <cell r="AQ11243">
            <v>14000334</v>
          </cell>
          <cell r="AR11243" t="str">
            <v>sd</v>
          </cell>
          <cell r="AS11243">
            <v>42949</v>
          </cell>
          <cell r="AT11243" t="str">
            <v>Calzada2-POLIZA ESTABILIDAD ACTIVA</v>
          </cell>
          <cell r="AV11243" t="str">
            <v>POLIZA ESTABILIDAD ACTIVA IDU IDU 076/09 Vencimiento 1/8/2017</v>
          </cell>
        </row>
        <row r="11244">
          <cell r="AP11244">
            <v>91013055</v>
          </cell>
          <cell r="AQ11244">
            <v>50009450</v>
          </cell>
          <cell r="AR11244" t="str">
            <v>sd</v>
          </cell>
          <cell r="AS11244">
            <v>43006</v>
          </cell>
          <cell r="AT11244" t="str">
            <v>Anden1-3 Calzada2-POLIZA ESTABILIDAD ACTIVA</v>
          </cell>
          <cell r="AV11244" t="str">
            <v>sc</v>
          </cell>
        </row>
        <row r="11245">
          <cell r="AP11245">
            <v>601175</v>
          </cell>
          <cell r="AQ11245">
            <v>50008283</v>
          </cell>
          <cell r="AR11245" t="str">
            <v>sd</v>
          </cell>
          <cell r="AS11245">
            <v>43555</v>
          </cell>
          <cell r="AT11245" t="str">
            <v>Puente1-POLIZA ESTABILIDAD ACTIVA</v>
          </cell>
          <cell r="AV11245" t="str">
            <v>sc</v>
          </cell>
        </row>
        <row r="11246">
          <cell r="AP11246">
            <v>24122648</v>
          </cell>
          <cell r="AQ11246">
            <v>50006913</v>
          </cell>
          <cell r="AR11246" t="str">
            <v>sd</v>
          </cell>
          <cell r="AS11246">
            <v>42946</v>
          </cell>
          <cell r="AT11246" t="str">
            <v>Calzada6-8-POLIZA ESTABILIDAD ACTIVA</v>
          </cell>
          <cell r="AV11246" t="str">
            <v>sc</v>
          </cell>
        </row>
        <row r="11247">
          <cell r="AP11247">
            <v>507975</v>
          </cell>
          <cell r="AQ11247">
            <v>1006379</v>
          </cell>
          <cell r="AR11247" t="str">
            <v>sd</v>
          </cell>
          <cell r="AS11247">
            <v>42946</v>
          </cell>
          <cell r="AT11247" t="str">
            <v>Calzada10-POLIZA ESTABILIDAD ACTIVA</v>
          </cell>
          <cell r="AV11247" t="str">
            <v>sc</v>
          </cell>
        </row>
        <row r="11248">
          <cell r="AP11248">
            <v>24119962</v>
          </cell>
          <cell r="AQ11248">
            <v>8003723</v>
          </cell>
          <cell r="AR11248" t="str">
            <v>sd</v>
          </cell>
          <cell r="AS11248">
            <v>44099</v>
          </cell>
          <cell r="AT11248" t="str">
            <v>Calzada 4-6-POLIZA ESTABILIDAD Y CALIDAD ACTIVA</v>
          </cell>
          <cell r="AV11248" t="str">
            <v>sc</v>
          </cell>
        </row>
        <row r="11249">
          <cell r="AP11249">
            <v>902806</v>
          </cell>
          <cell r="AQ11249">
            <v>50008270</v>
          </cell>
          <cell r="AR11249" t="str">
            <v>sd</v>
          </cell>
          <cell r="AS11249">
            <v>44250</v>
          </cell>
          <cell r="AT11249" t="str">
            <v>-POLIZA ESTABILIDAD ACTIVA</v>
          </cell>
          <cell r="AV11249" t="str">
            <v>sc</v>
          </cell>
        </row>
        <row r="11250">
          <cell r="AP11250">
            <v>523648</v>
          </cell>
          <cell r="AQ11250">
            <v>13001182</v>
          </cell>
          <cell r="AR11250" t="str">
            <v>sd</v>
          </cell>
          <cell r="AS11250">
            <v>43555</v>
          </cell>
          <cell r="AT11250" t="str">
            <v>Puente6-POLIZA ESTABILIDAD ACTIVA</v>
          </cell>
          <cell r="AV11250" t="str">
            <v>sc</v>
          </cell>
        </row>
        <row r="11251">
          <cell r="AP11251">
            <v>143890</v>
          </cell>
          <cell r="AQ11251">
            <v>3000698</v>
          </cell>
          <cell r="AR11251" t="str">
            <v>sd</v>
          </cell>
          <cell r="AS11251">
            <v>43499</v>
          </cell>
          <cell r="AT11251" t="str">
            <v>-POLIZA ESTABILIDAD ACTIVA</v>
          </cell>
          <cell r="AV11251" t="str">
            <v>sc</v>
          </cell>
        </row>
        <row r="11252">
          <cell r="AP11252">
            <v>902854</v>
          </cell>
          <cell r="AQ11252">
            <v>13002027</v>
          </cell>
          <cell r="AR11252" t="str">
            <v>sd</v>
          </cell>
          <cell r="AS11252">
            <v>44250</v>
          </cell>
          <cell r="AT11252" t="str">
            <v>-POLIZA ESTABILIDAD ACTIVA</v>
          </cell>
          <cell r="AV11252" t="str">
            <v>sc</v>
          </cell>
        </row>
        <row r="11253">
          <cell r="AP11253">
            <v>902854</v>
          </cell>
          <cell r="AQ11253">
            <v>13002027</v>
          </cell>
          <cell r="AR11253" t="str">
            <v>sd</v>
          </cell>
          <cell r="AS11253">
            <v>44018</v>
          </cell>
          <cell r="AT11253" t="str">
            <v>Calzada 8-POLIZA ESTABILIDAD ACTIVA</v>
          </cell>
          <cell r="AV11253" t="str">
            <v>sc</v>
          </cell>
        </row>
        <row r="11254">
          <cell r="AP11254">
            <v>417214</v>
          </cell>
          <cell r="AQ11254">
            <v>18002672</v>
          </cell>
          <cell r="AR11254" t="str">
            <v>sd</v>
          </cell>
          <cell r="AS11254">
            <v>42999</v>
          </cell>
          <cell r="AT11254" t="str">
            <v>Anden1-11-3 Calzada10-4-6-8 Ciclo2 Sep5-7-9-POLIZA ESTABILIDAD ACTIVA</v>
          </cell>
          <cell r="AV11254" t="str">
            <v>sc</v>
          </cell>
        </row>
        <row r="11255">
          <cell r="AP11255">
            <v>505652</v>
          </cell>
          <cell r="AQ11255">
            <v>1003192</v>
          </cell>
          <cell r="AR11255" t="str">
            <v>sd</v>
          </cell>
          <cell r="AS11255">
            <v>44250</v>
          </cell>
          <cell r="AT11255" t="str">
            <v>-POLIZA ESTABILIDAD ACTIVA</v>
          </cell>
          <cell r="AV11255" t="str">
            <v>sc</v>
          </cell>
        </row>
        <row r="11256">
          <cell r="AP11256">
            <v>505652</v>
          </cell>
          <cell r="AQ11256">
            <v>1003192</v>
          </cell>
          <cell r="AR11256" t="str">
            <v>sd</v>
          </cell>
          <cell r="AS11256">
            <v>42946</v>
          </cell>
          <cell r="AT11256" t="str">
            <v>Calzada12-POLIZA ESTABILIDAD ACTIVA</v>
          </cell>
          <cell r="AV11256" t="str">
            <v>sc</v>
          </cell>
        </row>
        <row r="11257">
          <cell r="AP11257">
            <v>91011257</v>
          </cell>
          <cell r="AQ11257">
            <v>3001065</v>
          </cell>
          <cell r="AR11257" t="str">
            <v>sd</v>
          </cell>
          <cell r="AS11257">
            <v>42765</v>
          </cell>
          <cell r="AT11257" t="str">
            <v>Anden 1, Calzada2, Separador3, Calzada4, Anden5 -POLIZA ESTABILIDAD ACTIVA</v>
          </cell>
          <cell r="AV11257" t="str">
            <v>sc</v>
          </cell>
        </row>
        <row r="11258">
          <cell r="AP11258">
            <v>24122410</v>
          </cell>
          <cell r="AQ11258">
            <v>50006642</v>
          </cell>
          <cell r="AR11258" t="str">
            <v>sd</v>
          </cell>
          <cell r="AS11258">
            <v>44099</v>
          </cell>
          <cell r="AT11258" t="str">
            <v>Calzada 2-4-6-POLIZA ESTABILIDAD Y CALIDAD ACTIVA</v>
          </cell>
          <cell r="AV11258" t="str">
            <v>sc</v>
          </cell>
        </row>
        <row r="11259">
          <cell r="AP11259">
            <v>903758</v>
          </cell>
          <cell r="AQ11259">
            <v>12001800</v>
          </cell>
          <cell r="AR11259" t="str">
            <v>sd</v>
          </cell>
          <cell r="AS11259">
            <v>44250</v>
          </cell>
          <cell r="AT11259" t="str">
            <v>-POLIZA ESTABILIDAD ACTIVA</v>
          </cell>
          <cell r="AV11259" t="str">
            <v>sc</v>
          </cell>
        </row>
        <row r="11260">
          <cell r="AP11260">
            <v>517957</v>
          </cell>
          <cell r="AQ11260">
            <v>10005987</v>
          </cell>
          <cell r="AR11260" t="str">
            <v>sd</v>
          </cell>
          <cell r="AS11260">
            <v>43142</v>
          </cell>
          <cell r="AT11260" t="str">
            <v>Calzada2-POLIZA ESTABILIDAD ACTIVA</v>
          </cell>
          <cell r="AV11260" t="str">
            <v>sc</v>
          </cell>
        </row>
        <row r="11261">
          <cell r="AP11261">
            <v>24122190</v>
          </cell>
          <cell r="AQ11261">
            <v>50006407</v>
          </cell>
          <cell r="AR11261" t="str">
            <v>sd</v>
          </cell>
          <cell r="AS11261">
            <v>44250</v>
          </cell>
          <cell r="AT11261" t="str">
            <v>-POLIZA ESTABILIDAD ACTIVA</v>
          </cell>
          <cell r="AV11261" t="str">
            <v>sc</v>
          </cell>
        </row>
        <row r="11262">
          <cell r="AP11262">
            <v>24121850</v>
          </cell>
          <cell r="AQ11262">
            <v>50005802</v>
          </cell>
          <cell r="AR11262" t="str">
            <v>sd</v>
          </cell>
          <cell r="AS11262">
            <v>43307</v>
          </cell>
          <cell r="AT11262" t="str">
            <v>Calzada4-POLIZA ESTABILIDAD ACTIVA</v>
          </cell>
          <cell r="AV11262" t="str">
            <v>sc</v>
          </cell>
        </row>
        <row r="11263">
          <cell r="AP11263">
            <v>512200</v>
          </cell>
          <cell r="AQ11263">
            <v>4007434</v>
          </cell>
          <cell r="AR11263" t="str">
            <v>sd</v>
          </cell>
          <cell r="AS11263">
            <v>42999</v>
          </cell>
          <cell r="AT11263" t="str">
            <v>Anden1-11-3 Calzada10-4-6-8 Ciclo2 Sep5-7-9-POLIZA ESTABILIDAD ACTIVA</v>
          </cell>
          <cell r="AV11263" t="str">
            <v>sc</v>
          </cell>
        </row>
        <row r="11264">
          <cell r="AP11264">
            <v>505156</v>
          </cell>
          <cell r="AQ11264">
            <v>1003432</v>
          </cell>
          <cell r="AR11264" t="str">
            <v>sd</v>
          </cell>
          <cell r="AS11264">
            <v>44250</v>
          </cell>
          <cell r="AT11264" t="str">
            <v>-POLIZA ESTABILIDAD ACTIVA</v>
          </cell>
          <cell r="AV11264" t="str">
            <v>sc</v>
          </cell>
        </row>
        <row r="11265">
          <cell r="AP11265">
            <v>24119989</v>
          </cell>
          <cell r="AQ11265">
            <v>8004447</v>
          </cell>
          <cell r="AR11265" t="str">
            <v>sd</v>
          </cell>
          <cell r="AS11265">
            <v>44099</v>
          </cell>
          <cell r="AT11265" t="str">
            <v>Calzada 2-POLIZA ESTABILIDAD Y CALIDAD ACTIVA</v>
          </cell>
          <cell r="AV11265" t="str">
            <v>sc</v>
          </cell>
        </row>
        <row r="11266">
          <cell r="AP11266">
            <v>91015868</v>
          </cell>
          <cell r="AQ11266">
            <v>5004975</v>
          </cell>
          <cell r="AR11266" t="str">
            <v>sd</v>
          </cell>
          <cell r="AS11266">
            <v>42733</v>
          </cell>
          <cell r="AT11266" t="str">
            <v>Anden1-5 Calzada2-4 Sep3-POLIZA ESTABILIDAD ACTIVA</v>
          </cell>
          <cell r="AV11266" t="str">
            <v>sc</v>
          </cell>
        </row>
        <row r="11267">
          <cell r="AP11267">
            <v>305921</v>
          </cell>
          <cell r="AQ11267">
            <v>5007106</v>
          </cell>
          <cell r="AR11267" t="str">
            <v>sd</v>
          </cell>
          <cell r="AS11267">
            <v>42733</v>
          </cell>
          <cell r="AT11267" t="str">
            <v>Anden1-5 Calzada2-4 Sep3-POLIZA ESTABILIDAD ACTIVA</v>
          </cell>
          <cell r="AV11267" t="str">
            <v>sc</v>
          </cell>
        </row>
        <row r="11268">
          <cell r="AP11268">
            <v>416868</v>
          </cell>
          <cell r="AQ11268">
            <v>18002549</v>
          </cell>
          <cell r="AR11268" t="str">
            <v>sd</v>
          </cell>
          <cell r="AS11268">
            <v>42999</v>
          </cell>
          <cell r="AT11268" t="str">
            <v>Anden1-11-3 Calzada10-4-6-8 Ciclo2 Sep5-7-9-POLIZA ESTABILIDAD ACTIVA</v>
          </cell>
          <cell r="AV11268" t="str">
            <v>sc</v>
          </cell>
        </row>
        <row r="11269">
          <cell r="AP11269">
            <v>91018915</v>
          </cell>
          <cell r="AQ11269">
            <v>9001736</v>
          </cell>
          <cell r="AR11269" t="str">
            <v>sd</v>
          </cell>
          <cell r="AS11269">
            <v>42978</v>
          </cell>
          <cell r="AT11269" t="str">
            <v>Anden1-11 Calzada10-2-4-8 Ciclo6 Sep3-5-7-9-POLIZA ESTABILIDAD ACTIVA</v>
          </cell>
          <cell r="AV11269" t="str">
            <v>sc</v>
          </cell>
        </row>
        <row r="11270">
          <cell r="AP11270">
            <v>24123470</v>
          </cell>
          <cell r="AQ11270">
            <v>50008259</v>
          </cell>
          <cell r="AR11270" t="str">
            <v>sd</v>
          </cell>
          <cell r="AS11270">
            <v>44250</v>
          </cell>
          <cell r="AT11270" t="str">
            <v>-POLIZA ESTABILIDAD ACTIVA</v>
          </cell>
          <cell r="AV11270" t="str">
            <v>sc</v>
          </cell>
        </row>
        <row r="11271">
          <cell r="AP11271">
            <v>505728</v>
          </cell>
          <cell r="AQ11271">
            <v>1002705</v>
          </cell>
          <cell r="AR11271" t="str">
            <v>sd</v>
          </cell>
          <cell r="AS11271">
            <v>44250</v>
          </cell>
          <cell r="AT11271" t="str">
            <v>-POLIZA ESTABILIDAD ACTIVA</v>
          </cell>
          <cell r="AV11271" t="str">
            <v>sc</v>
          </cell>
        </row>
        <row r="11272">
          <cell r="AP11272">
            <v>183153</v>
          </cell>
          <cell r="AQ11272">
            <v>14000693</v>
          </cell>
          <cell r="AR11272" t="str">
            <v>sd</v>
          </cell>
          <cell r="AS11272">
            <v>42999</v>
          </cell>
          <cell r="AT11272" t="str">
            <v>Anden1-3-POLIZA ESTABILIDAD ACTIVA</v>
          </cell>
          <cell r="AV11272" t="str">
            <v>sc</v>
          </cell>
        </row>
        <row r="11273">
          <cell r="AP11273">
            <v>91011351</v>
          </cell>
          <cell r="AQ11273">
            <v>13002377</v>
          </cell>
          <cell r="AR11273" t="str">
            <v>sd</v>
          </cell>
          <cell r="AS11273">
            <v>43499</v>
          </cell>
          <cell r="AT11273" t="str">
            <v>-POLIZA ESTABILIDAD ACTIVA</v>
          </cell>
          <cell r="AV11273" t="str">
            <v>sc</v>
          </cell>
        </row>
        <row r="11274">
          <cell r="AP11274">
            <v>521475</v>
          </cell>
          <cell r="AQ11274">
            <v>3000105</v>
          </cell>
          <cell r="AR11274" t="str">
            <v>sd</v>
          </cell>
          <cell r="AS11274">
            <v>43499</v>
          </cell>
          <cell r="AT11274" t="str">
            <v>-POLIZA ESTABILIDAD ACTIVA</v>
          </cell>
          <cell r="AV11274" t="str">
            <v>sc</v>
          </cell>
        </row>
        <row r="11275">
          <cell r="AP11275">
            <v>24123484</v>
          </cell>
          <cell r="AQ11275">
            <v>50008281</v>
          </cell>
          <cell r="AR11275" t="str">
            <v>sd</v>
          </cell>
          <cell r="AS11275">
            <v>43555</v>
          </cell>
          <cell r="AT11275" t="str">
            <v>Ponton1-POLIZA ESTABILIDAD ACTIVA</v>
          </cell>
          <cell r="AV11275" t="str">
            <v>sc</v>
          </cell>
        </row>
        <row r="11276">
          <cell r="AP11276">
            <v>506426</v>
          </cell>
          <cell r="AQ11276">
            <v>1003895</v>
          </cell>
          <cell r="AR11276" t="str">
            <v>sd</v>
          </cell>
          <cell r="AS11276">
            <v>43577</v>
          </cell>
          <cell r="AT11276" t="str">
            <v>Calzad a16-POLIZA ESTABILIDAD ACTIVA</v>
          </cell>
          <cell r="AV11276" t="str">
            <v>sc</v>
          </cell>
        </row>
        <row r="11277">
          <cell r="AP11277">
            <v>506426</v>
          </cell>
          <cell r="AQ11277">
            <v>1003895</v>
          </cell>
          <cell r="AR11277" t="str">
            <v>sd</v>
          </cell>
          <cell r="AS11277">
            <v>44250</v>
          </cell>
          <cell r="AT11277" t="str">
            <v>-POLIZA ESTABILIDAD ACTIVA</v>
          </cell>
          <cell r="AV11277" t="str">
            <v>sc</v>
          </cell>
        </row>
        <row r="11278">
          <cell r="AP11278">
            <v>506426</v>
          </cell>
          <cell r="AQ11278">
            <v>1003895</v>
          </cell>
          <cell r="AR11278" t="str">
            <v>sd</v>
          </cell>
          <cell r="AS11278">
            <v>42946</v>
          </cell>
          <cell r="AT11278" t="str">
            <v>Calzada10-POLIZA ESTABILIDAD ACTIVA</v>
          </cell>
          <cell r="AV11278" t="str">
            <v>sc</v>
          </cell>
        </row>
        <row r="11279">
          <cell r="AP11279">
            <v>506426</v>
          </cell>
          <cell r="AQ11279">
            <v>1003895</v>
          </cell>
          <cell r="AR11279" t="str">
            <v>sd</v>
          </cell>
          <cell r="AS11279">
            <v>43577</v>
          </cell>
          <cell r="AT11279" t="str">
            <v>Calzad a16-POLIZA ESTABILIDAD ACTIVA</v>
          </cell>
          <cell r="AV11279" t="str">
            <v>sc</v>
          </cell>
        </row>
        <row r="11280">
          <cell r="AP11280">
            <v>506426</v>
          </cell>
          <cell r="AQ11280">
            <v>1003895</v>
          </cell>
          <cell r="AR11280" t="str">
            <v>sd</v>
          </cell>
          <cell r="AS11280">
            <v>43797</v>
          </cell>
          <cell r="AT11280" t="str">
            <v>Calzada 2-4-POLIZA ESTABILIDAD ACTIVA</v>
          </cell>
          <cell r="AV11280" t="str">
            <v>sc</v>
          </cell>
        </row>
        <row r="11281">
          <cell r="AP11281">
            <v>91010697</v>
          </cell>
          <cell r="AQ11281">
            <v>1001914</v>
          </cell>
          <cell r="AR11281" t="str">
            <v>sd</v>
          </cell>
          <cell r="AS11281">
            <v>43412</v>
          </cell>
          <cell r="AT11281" t="str">
            <v>Anden 1-7 Calzada 2-4 Separador 3-5 Cicloruta 6-POLIZA ESTABILIDAD ACTIVA</v>
          </cell>
          <cell r="AV11281" t="str">
            <v>sc</v>
          </cell>
        </row>
        <row r="11282">
          <cell r="AP11282">
            <v>91012321</v>
          </cell>
          <cell r="AQ11282">
            <v>50006412</v>
          </cell>
          <cell r="AR11282" t="str">
            <v>sd</v>
          </cell>
          <cell r="AS11282">
            <v>43745</v>
          </cell>
          <cell r="AT11282" t="str">
            <v>Calzada 2, Calzada 4, Calzada 6, Calzada 8-POLIZA ESTABILIDAD ACTIVA</v>
          </cell>
          <cell r="AV11282" t="str">
            <v>sc</v>
          </cell>
        </row>
        <row r="11283">
          <cell r="AP11283">
            <v>91017168</v>
          </cell>
          <cell r="AQ11283">
            <v>50006139</v>
          </cell>
          <cell r="AR11283" t="str">
            <v>sd</v>
          </cell>
          <cell r="AS11283">
            <v>44018</v>
          </cell>
          <cell r="AT11283" t="str">
            <v>Calzada 2-POLIZA ESTABILIDAD ACTIVA</v>
          </cell>
          <cell r="AV11283" t="str">
            <v>sc</v>
          </cell>
        </row>
        <row r="11284">
          <cell r="AP11284">
            <v>24123765</v>
          </cell>
          <cell r="AQ11284">
            <v>3001021</v>
          </cell>
          <cell r="AR11284" t="str">
            <v>sd</v>
          </cell>
          <cell r="AS11284">
            <v>42999</v>
          </cell>
          <cell r="AT11284" t="str">
            <v>Anden1-11-9 Calzada2-4-6-8 Ciclo10 Sep3-5-7-POLIZA ESTABILIDAD ACTIVA</v>
          </cell>
          <cell r="AV11284" t="str">
            <v>sc</v>
          </cell>
        </row>
        <row r="11285">
          <cell r="AP11285">
            <v>518013</v>
          </cell>
          <cell r="AQ11285">
            <v>10000039</v>
          </cell>
          <cell r="AR11285" t="str">
            <v>sd</v>
          </cell>
          <cell r="AS11285">
            <v>43142</v>
          </cell>
          <cell r="AT11285" t="str">
            <v>Calzada2-POLIZA ESTABILIDAD ACTIVA</v>
          </cell>
          <cell r="AV11285" t="str">
            <v>sc</v>
          </cell>
        </row>
        <row r="11286">
          <cell r="AP11286">
            <v>24121906</v>
          </cell>
          <cell r="AQ11286">
            <v>50005955</v>
          </cell>
          <cell r="AR11286" t="str">
            <v>sd</v>
          </cell>
          <cell r="AS11286">
            <v>44250</v>
          </cell>
          <cell r="AT11286" t="str">
            <v>-POLIZA ESTABILIDAD ACTIVA</v>
          </cell>
          <cell r="AV11286" t="str">
            <v>sc</v>
          </cell>
        </row>
        <row r="11287">
          <cell r="AP11287">
            <v>902944</v>
          </cell>
          <cell r="AQ11287">
            <v>13000255</v>
          </cell>
          <cell r="AR11287" t="str">
            <v>sd</v>
          </cell>
          <cell r="AS11287">
            <v>44250</v>
          </cell>
          <cell r="AT11287" t="str">
            <v>-POLIZA ESTABILIDAD ACTIVA</v>
          </cell>
          <cell r="AV11287" t="str">
            <v>sc</v>
          </cell>
        </row>
        <row r="11288">
          <cell r="AP11288">
            <v>91013984</v>
          </cell>
          <cell r="AQ11288">
            <v>11012156</v>
          </cell>
          <cell r="AR11288" t="str">
            <v>sd</v>
          </cell>
          <cell r="AS11288">
            <v>43412</v>
          </cell>
          <cell r="AT11288" t="str">
            <v>Separador 3 Calzada 4-6-POLIZA ESTABILIDAD ACTIVA</v>
          </cell>
          <cell r="AV11288" t="str">
            <v>sc</v>
          </cell>
        </row>
        <row r="11289">
          <cell r="AP11289">
            <v>91019735</v>
          </cell>
          <cell r="AQ11289">
            <v>3002568</v>
          </cell>
          <cell r="AR11289" t="str">
            <v>sd</v>
          </cell>
          <cell r="AS11289">
            <v>43499</v>
          </cell>
          <cell r="AT11289" t="str">
            <v>-POLIZA ESTABILIDAD ACTIVA</v>
          </cell>
          <cell r="AV11289" t="str">
            <v>ARTERIAL INTERVENCION IDU Construcción Fecha Reporte 3/12/2015</v>
          </cell>
        </row>
        <row r="11290">
          <cell r="AP11290">
            <v>91017156</v>
          </cell>
          <cell r="AQ11290">
            <v>50001543</v>
          </cell>
          <cell r="AR11290" t="str">
            <v>sd</v>
          </cell>
          <cell r="AS11290">
            <v>44187</v>
          </cell>
          <cell r="AT11290" t="str">
            <v>Puente 12-POLIZA ESTABILIDAD ACTIVA</v>
          </cell>
          <cell r="AV11290" t="str">
            <v>sc</v>
          </cell>
        </row>
        <row r="11291">
          <cell r="AP11291">
            <v>91017156</v>
          </cell>
          <cell r="AQ11291">
            <v>50001543</v>
          </cell>
          <cell r="AR11291" t="str">
            <v>sd</v>
          </cell>
          <cell r="AS11291">
            <v>44018</v>
          </cell>
          <cell r="AT11291" t="str">
            <v>Puente 12-POLIZA ESTABILIDAD ACTIVA</v>
          </cell>
          <cell r="AV11291" t="str">
            <v>sc</v>
          </cell>
        </row>
        <row r="11292">
          <cell r="AP11292">
            <v>91013052</v>
          </cell>
          <cell r="AQ11292">
            <v>50008910</v>
          </cell>
          <cell r="AR11292" t="str">
            <v>sd</v>
          </cell>
          <cell r="AS11292">
            <v>42761</v>
          </cell>
          <cell r="AT11292" t="str">
            <v>Anden1-3 Calzada2-POLIZA ESTABILIDAD ACTIVA</v>
          </cell>
          <cell r="AV11292" t="str">
            <v>sc</v>
          </cell>
        </row>
        <row r="11293">
          <cell r="AP11293">
            <v>91013052</v>
          </cell>
          <cell r="AQ11293">
            <v>50008910</v>
          </cell>
          <cell r="AR11293" t="str">
            <v>sd</v>
          </cell>
          <cell r="AS11293">
            <v>43006</v>
          </cell>
          <cell r="AT11293" t="str">
            <v>Calzada2-POLIZA ESTABILIDAD ACTIVA</v>
          </cell>
          <cell r="AV11293" t="str">
            <v>sc</v>
          </cell>
        </row>
        <row r="11294">
          <cell r="AP11294">
            <v>171380</v>
          </cell>
          <cell r="AQ11294">
            <v>11012638</v>
          </cell>
          <cell r="AR11294" t="str">
            <v>sd</v>
          </cell>
          <cell r="AS11294">
            <v>44096</v>
          </cell>
          <cell r="AT11294" t="str">
            <v>Anden 1-9-POLIZA ESTABILIDAD ACTIVA</v>
          </cell>
          <cell r="AV11294" t="str">
            <v>sc</v>
          </cell>
        </row>
        <row r="11295">
          <cell r="AP11295">
            <v>91020293</v>
          </cell>
          <cell r="AQ11295">
            <v>3002556</v>
          </cell>
          <cell r="AR11295" t="str">
            <v>sd</v>
          </cell>
          <cell r="AS11295">
            <v>43499</v>
          </cell>
          <cell r="AT11295" t="str">
            <v>-POLIZA ESTABILIDAD ACTIVA</v>
          </cell>
          <cell r="AV11295" t="str">
            <v>sc</v>
          </cell>
        </row>
        <row r="11296">
          <cell r="AP11296">
            <v>91018871</v>
          </cell>
          <cell r="AQ11296">
            <v>50006982</v>
          </cell>
          <cell r="AR11296" t="str">
            <v>sd</v>
          </cell>
          <cell r="AS11296">
            <v>42978</v>
          </cell>
          <cell r="AT11296" t="str">
            <v>Anden1-11 Calzada10-2-4-8 Ciclo6 Sep3-5-7-9-POLIZA ESTABILIDAD ACTIVA</v>
          </cell>
          <cell r="AV11296" t="str">
            <v>sc</v>
          </cell>
        </row>
        <row r="11297">
          <cell r="AP11297">
            <v>162980</v>
          </cell>
          <cell r="AQ11297">
            <v>10000758</v>
          </cell>
          <cell r="AR11297" t="str">
            <v>sd</v>
          </cell>
          <cell r="AS11297">
            <v>43142</v>
          </cell>
          <cell r="AT11297" t="str">
            <v>Calzada2-POLIZA ESTABILIDAD ACTIVA</v>
          </cell>
          <cell r="AV11297" t="str">
            <v>sc</v>
          </cell>
        </row>
        <row r="11298">
          <cell r="AP11298">
            <v>162980</v>
          </cell>
          <cell r="AQ11298">
            <v>10000758</v>
          </cell>
          <cell r="AR11298" t="str">
            <v>sd</v>
          </cell>
          <cell r="AS11298">
            <v>43439</v>
          </cell>
          <cell r="AT11298" t="str">
            <v>Calzada4-POLIZA ESTABILIDAD ACTIVA</v>
          </cell>
          <cell r="AV11298" t="str">
            <v>sc</v>
          </cell>
        </row>
        <row r="11299">
          <cell r="AP11299">
            <v>91018910</v>
          </cell>
          <cell r="AQ11299">
            <v>9000931</v>
          </cell>
          <cell r="AR11299" t="str">
            <v>sd</v>
          </cell>
          <cell r="AS11299">
            <v>42978</v>
          </cell>
          <cell r="AT11299" t="str">
            <v>Anden1-11 Calzada10-2-4-8 Ciclo6 Sep3-5-7-9-POLIZA ESTABILIDAD ACTIVA</v>
          </cell>
          <cell r="AV11299" t="str">
            <v>sc</v>
          </cell>
        </row>
        <row r="11300">
          <cell r="AP11300">
            <v>506032</v>
          </cell>
          <cell r="AQ11300">
            <v>1001558</v>
          </cell>
          <cell r="AR11300" t="str">
            <v>sd</v>
          </cell>
          <cell r="AS11300">
            <v>44250</v>
          </cell>
          <cell r="AT11300" t="str">
            <v>-POLIZA ESTABILIDAD ACTIVA</v>
          </cell>
          <cell r="AV11300" t="str">
            <v>sc</v>
          </cell>
        </row>
        <row r="11301">
          <cell r="AP11301">
            <v>515286</v>
          </cell>
          <cell r="AQ11301">
            <v>8003723</v>
          </cell>
          <cell r="AR11301" t="str">
            <v>sd</v>
          </cell>
          <cell r="AS11301">
            <v>44099</v>
          </cell>
          <cell r="AT11301" t="str">
            <v>Calzada 4-6-POLIZA ESTABILIDAD Y CALIDAD ACTIVA</v>
          </cell>
          <cell r="AV11301" t="str">
            <v>sc</v>
          </cell>
        </row>
        <row r="11302">
          <cell r="AP11302">
            <v>91011333</v>
          </cell>
          <cell r="AQ11302">
            <v>3000576</v>
          </cell>
          <cell r="AR11302" t="str">
            <v>sd</v>
          </cell>
          <cell r="AS11302">
            <v>43499</v>
          </cell>
          <cell r="AT11302" t="str">
            <v>-POLIZA ESTABILIDAD ACTIVA</v>
          </cell>
          <cell r="AV11302" t="str">
            <v>ARTERIAL INTERVENCION IDU Construcción Fecha Reporte 3/12/2015</v>
          </cell>
        </row>
        <row r="11303">
          <cell r="AP11303">
            <v>91011736</v>
          </cell>
          <cell r="AQ11303">
            <v>50008259</v>
          </cell>
          <cell r="AR11303" t="str">
            <v>sd</v>
          </cell>
          <cell r="AS11303">
            <v>44250</v>
          </cell>
          <cell r="AT11303" t="str">
            <v>-POLIZA ESTABILIDAD ACTIVA</v>
          </cell>
          <cell r="AV11303" t="str">
            <v>sc</v>
          </cell>
        </row>
        <row r="11304">
          <cell r="AP11304">
            <v>24121372</v>
          </cell>
          <cell r="AQ11304">
            <v>16001513</v>
          </cell>
          <cell r="AR11304" t="str">
            <v>sd</v>
          </cell>
          <cell r="AS11304">
            <v>44096</v>
          </cell>
          <cell r="AT11304" t="str">
            <v>Separador 9-POLIZA ESTABILIDAD ACTIVA</v>
          </cell>
          <cell r="AV11304" t="str">
            <v>sc</v>
          </cell>
        </row>
        <row r="11305">
          <cell r="AP11305">
            <v>144139</v>
          </cell>
          <cell r="AQ11305">
            <v>3002463</v>
          </cell>
          <cell r="AR11305" t="str">
            <v>sd</v>
          </cell>
          <cell r="AS11305">
            <v>42765</v>
          </cell>
          <cell r="AT11305" t="str">
            <v>Anden 1, Calzada2, Separador3, Calzada4, Anden5 -POLIZA ESTABILIDAD ACTIVA</v>
          </cell>
          <cell r="AV11305" t="str">
            <v>sc</v>
          </cell>
        </row>
        <row r="11306">
          <cell r="AP11306">
            <v>605821</v>
          </cell>
          <cell r="AQ11306">
            <v>1003057</v>
          </cell>
          <cell r="AR11306" t="str">
            <v>sd</v>
          </cell>
          <cell r="AS11306">
            <v>43412</v>
          </cell>
          <cell r="AT11306" t="str">
            <v>Anden 1-7 Calzada 2-4 Separador 3-5 Cicloruta 6-POLIZA ESTABILIDAD ACTIVA</v>
          </cell>
          <cell r="AV11306" t="str">
            <v>sc</v>
          </cell>
        </row>
        <row r="11307">
          <cell r="AP11307">
            <v>145220</v>
          </cell>
          <cell r="AQ11307">
            <v>3001120</v>
          </cell>
          <cell r="AR11307" t="str">
            <v>sd</v>
          </cell>
          <cell r="AS11307">
            <v>42765</v>
          </cell>
          <cell r="AT11307" t="str">
            <v>Anden 1, Calzada2, Separador3, Calzada4, Anden5 -POLIZA ESTABILIDAD ACTIVA</v>
          </cell>
          <cell r="AV11307" t="str">
            <v>ARTERIAL</v>
          </cell>
        </row>
        <row r="11308">
          <cell r="AP11308">
            <v>24123732</v>
          </cell>
          <cell r="AQ11308">
            <v>3000769</v>
          </cell>
          <cell r="AR11308" t="str">
            <v>sd</v>
          </cell>
          <cell r="AS11308">
            <v>43499</v>
          </cell>
          <cell r="AT11308" t="str">
            <v>-POLIZA ESTABILIDAD ACTIVA</v>
          </cell>
          <cell r="AV11308" t="str">
            <v>sc</v>
          </cell>
        </row>
        <row r="11309">
          <cell r="AP11309">
            <v>525534</v>
          </cell>
          <cell r="AQ11309">
            <v>1004208</v>
          </cell>
          <cell r="AR11309" t="str">
            <v>sd</v>
          </cell>
          <cell r="AS11309">
            <v>42946</v>
          </cell>
          <cell r="AT11309" t="str">
            <v>Calzada12-POLIZA ESTABILIDAD ACTIVA</v>
          </cell>
          <cell r="AV11309" t="str">
            <v>sc</v>
          </cell>
        </row>
        <row r="11310">
          <cell r="AP11310">
            <v>24122107</v>
          </cell>
          <cell r="AQ11310">
            <v>50006139</v>
          </cell>
          <cell r="AR11310" t="str">
            <v>sd</v>
          </cell>
          <cell r="AS11310">
            <v>44018</v>
          </cell>
          <cell r="AT11310" t="str">
            <v>Calzada 2-POLIZA ESTABILIDAD ACTIVA</v>
          </cell>
          <cell r="AV11310" t="str">
            <v>sc</v>
          </cell>
        </row>
        <row r="11311">
          <cell r="AP11311">
            <v>24119675</v>
          </cell>
          <cell r="AQ11311">
            <v>1003366</v>
          </cell>
          <cell r="AR11311" t="str">
            <v>sd</v>
          </cell>
          <cell r="AS11311">
            <v>42946</v>
          </cell>
          <cell r="AT11311" t="str">
            <v>Calzada12-POLIZA ESTABILIDAD ACTIVA</v>
          </cell>
          <cell r="AV11311" t="str">
            <v>sc</v>
          </cell>
        </row>
        <row r="11312">
          <cell r="AP11312">
            <v>24119675</v>
          </cell>
          <cell r="AQ11312">
            <v>1003366</v>
          </cell>
          <cell r="AR11312" t="str">
            <v>sd</v>
          </cell>
          <cell r="AS11312">
            <v>44250</v>
          </cell>
          <cell r="AT11312" t="str">
            <v>-POLIZA ESTABILIDAD ACTIVA</v>
          </cell>
          <cell r="AV11312" t="str">
            <v>sc</v>
          </cell>
        </row>
        <row r="11313">
          <cell r="AP11313">
            <v>24122497</v>
          </cell>
          <cell r="AQ11313">
            <v>50006735</v>
          </cell>
          <cell r="AR11313" t="str">
            <v>sd</v>
          </cell>
          <cell r="AS11313">
            <v>44099</v>
          </cell>
          <cell r="AT11313" t="str">
            <v>Calzada 2-4-6-POLIZA ESTABILIDAD Y CALIDAD ACTIVA</v>
          </cell>
          <cell r="AV11313" t="str">
            <v>sc</v>
          </cell>
        </row>
        <row r="11314">
          <cell r="AP11314">
            <v>24119997</v>
          </cell>
          <cell r="AQ11314">
            <v>8004536</v>
          </cell>
          <cell r="AR11314" t="str">
            <v>sd</v>
          </cell>
          <cell r="AS11314">
            <v>44099</v>
          </cell>
          <cell r="AT11314" t="str">
            <v>Calzada 2-4-POLIZA ESTABILIDAD Y CALIDAD ACTIVA</v>
          </cell>
          <cell r="AV11314" t="str">
            <v>sc</v>
          </cell>
        </row>
        <row r="11315">
          <cell r="AP11315">
            <v>440014</v>
          </cell>
          <cell r="AQ11315">
            <v>19000003</v>
          </cell>
          <cell r="AR11315" t="str">
            <v>sd</v>
          </cell>
          <cell r="AS11315">
            <v>44187</v>
          </cell>
          <cell r="AT11315" t="str">
            <v>Puente 12-POLIZA ESTABILIDAD ACTIVA</v>
          </cell>
          <cell r="AV11315" t="str">
            <v>sc</v>
          </cell>
        </row>
        <row r="11316">
          <cell r="AP11316">
            <v>440014</v>
          </cell>
          <cell r="AQ11316">
            <v>19000003</v>
          </cell>
          <cell r="AR11316" t="str">
            <v>sd</v>
          </cell>
          <cell r="AS11316">
            <v>44018</v>
          </cell>
          <cell r="AT11316" t="str">
            <v>Puente 12-POLIZA ESTABILIDAD ACTIVA</v>
          </cell>
          <cell r="AV11316" t="str">
            <v>sc</v>
          </cell>
        </row>
        <row r="11317">
          <cell r="AP11317">
            <v>24119970</v>
          </cell>
          <cell r="AQ11317">
            <v>8003972</v>
          </cell>
          <cell r="AR11317" t="str">
            <v>sd</v>
          </cell>
          <cell r="AS11317">
            <v>44099</v>
          </cell>
          <cell r="AT11317" t="str">
            <v>Calzada 2-6-POLIZA ESTABILIDAD Y CALIDAD ACTIVA</v>
          </cell>
          <cell r="AV11317" t="str">
            <v>sc</v>
          </cell>
        </row>
        <row r="11318">
          <cell r="AP11318">
            <v>24122215</v>
          </cell>
          <cell r="AQ11318">
            <v>50006451</v>
          </cell>
          <cell r="AR11318" t="str">
            <v>sd</v>
          </cell>
          <cell r="AS11318">
            <v>44096</v>
          </cell>
          <cell r="AT11318" t="str">
            <v>Anden 1-POLIZA ESTABILIDAD ACTIVA</v>
          </cell>
          <cell r="AV11318" t="str">
            <v>sc</v>
          </cell>
        </row>
        <row r="11319">
          <cell r="AP11319">
            <v>91016466</v>
          </cell>
          <cell r="AQ11319">
            <v>18002008</v>
          </cell>
          <cell r="AR11319" t="str">
            <v>sd</v>
          </cell>
          <cell r="AS11319">
            <v>42999</v>
          </cell>
          <cell r="AT11319" t="str">
            <v>Anden1-11-3 Calzada10-4-6-8 Ciclo2 Sep5-7-9-POLIZA ESTABILIDAD ACTIVA</v>
          </cell>
          <cell r="AV11319" t="str">
            <v>sc</v>
          </cell>
        </row>
        <row r="11320">
          <cell r="AP11320">
            <v>91020707</v>
          </cell>
          <cell r="AQ11320">
            <v>11011791</v>
          </cell>
          <cell r="AR11320" t="str">
            <v>sd</v>
          </cell>
          <cell r="AS11320">
            <v>44096</v>
          </cell>
          <cell r="AT11320" t="str">
            <v>Anden 1-9-POLIZA ESTABILIDAD ACTIVA</v>
          </cell>
          <cell r="AV11320" t="str">
            <v>sc</v>
          </cell>
        </row>
        <row r="11321">
          <cell r="AP11321">
            <v>24189720</v>
          </cell>
          <cell r="AQ11321">
            <v>50006579</v>
          </cell>
          <cell r="AR11321" t="str">
            <v>sd</v>
          </cell>
          <cell r="AS11321">
            <v>44099</v>
          </cell>
          <cell r="AT11321" t="str">
            <v>Calzada 2-POLIZA ESTABILIDAD Y CALIDAD ACTIVA</v>
          </cell>
          <cell r="AV11321" t="str">
            <v>sc</v>
          </cell>
        </row>
        <row r="11322">
          <cell r="AP11322">
            <v>504952</v>
          </cell>
          <cell r="AQ11322">
            <v>2000409</v>
          </cell>
          <cell r="AR11322" t="str">
            <v>sd</v>
          </cell>
          <cell r="AS11322">
            <v>42946</v>
          </cell>
          <cell r="AT11322" t="str">
            <v>Calzada6-8-POLIZA ESTABILIDAD ACTIVA</v>
          </cell>
          <cell r="AV11322" t="str">
            <v>sc</v>
          </cell>
        </row>
        <row r="11323">
          <cell r="AP11323">
            <v>91011355</v>
          </cell>
          <cell r="AQ11323">
            <v>3000427</v>
          </cell>
          <cell r="AR11323" t="str">
            <v>sd</v>
          </cell>
          <cell r="AS11323">
            <v>43499</v>
          </cell>
          <cell r="AT11323" t="str">
            <v>-POLIZA ESTABILIDAD ACTIVA</v>
          </cell>
          <cell r="AV11323" t="str">
            <v>sc</v>
          </cell>
        </row>
        <row r="11324">
          <cell r="AP11324">
            <v>91011774</v>
          </cell>
          <cell r="AQ11324">
            <v>1003432</v>
          </cell>
          <cell r="AR11324" t="str">
            <v>sd</v>
          </cell>
          <cell r="AS11324">
            <v>44250</v>
          </cell>
          <cell r="AT11324" t="str">
            <v>-POLIZA ESTABILIDAD ACTIVA</v>
          </cell>
          <cell r="AV11324" t="str">
            <v>sc</v>
          </cell>
        </row>
        <row r="11325">
          <cell r="AP11325">
            <v>902946</v>
          </cell>
          <cell r="AQ11325">
            <v>13000255</v>
          </cell>
          <cell r="AR11325" t="str">
            <v>sd</v>
          </cell>
          <cell r="AS11325">
            <v>44250</v>
          </cell>
          <cell r="AT11325" t="str">
            <v>-POLIZA ESTABILIDAD ACTIVA</v>
          </cell>
          <cell r="AV11325" t="str">
            <v>sc</v>
          </cell>
        </row>
        <row r="11326">
          <cell r="AP11326">
            <v>91013358</v>
          </cell>
          <cell r="AQ11326">
            <v>14000858</v>
          </cell>
          <cell r="AR11326" t="str">
            <v>sd</v>
          </cell>
          <cell r="AS11326">
            <v>44172</v>
          </cell>
          <cell r="AT11326" t="str">
            <v>Calzada 4-6 Separador 5-POLIZA ESTABILIDAD ACTIVA</v>
          </cell>
          <cell r="AV11326" t="str">
            <v>sc</v>
          </cell>
        </row>
        <row r="11327">
          <cell r="AP11327">
            <v>603439</v>
          </cell>
          <cell r="AQ11327">
            <v>9002894</v>
          </cell>
          <cell r="AR11327" t="str">
            <v>sd</v>
          </cell>
          <cell r="AS11327">
            <v>43748</v>
          </cell>
          <cell r="AT11327" t="str">
            <v>Anden 5-POLIZA ESTABILIDAD ACTIVA</v>
          </cell>
          <cell r="AV11327" t="str">
            <v>sc</v>
          </cell>
        </row>
        <row r="11328">
          <cell r="AP11328">
            <v>505991</v>
          </cell>
          <cell r="AQ11328">
            <v>1001770</v>
          </cell>
          <cell r="AR11328" t="str">
            <v>sd</v>
          </cell>
          <cell r="AS11328">
            <v>44250</v>
          </cell>
          <cell r="AT11328" t="str">
            <v>-POLIZA ESTABILIDAD ACTIVA</v>
          </cell>
          <cell r="AV11328" t="str">
            <v>sc</v>
          </cell>
        </row>
        <row r="11329">
          <cell r="AP11329">
            <v>505991</v>
          </cell>
          <cell r="AQ11329">
            <v>1001770</v>
          </cell>
          <cell r="AR11329" t="str">
            <v>sd</v>
          </cell>
          <cell r="AS11329">
            <v>44053</v>
          </cell>
          <cell r="AT11329" t="str">
            <v>Puente 14-POLIZA ESTABILIDAD ACTIVA</v>
          </cell>
          <cell r="AV11329" t="str">
            <v>sc</v>
          </cell>
        </row>
        <row r="11330">
          <cell r="AP11330">
            <v>24122322</v>
          </cell>
          <cell r="AQ11330">
            <v>50006512</v>
          </cell>
          <cell r="AR11330" t="str">
            <v>sd</v>
          </cell>
          <cell r="AS11330">
            <v>44099</v>
          </cell>
          <cell r="AT11330" t="str">
            <v>Calzada 2-4-6-POLIZA ESTABILIDAD Y CALIDAD ACTIVA</v>
          </cell>
          <cell r="AV11330" t="str">
            <v>sc</v>
          </cell>
        </row>
        <row r="11331">
          <cell r="AP11331">
            <v>24123737</v>
          </cell>
          <cell r="AQ11331">
            <v>3000791</v>
          </cell>
          <cell r="AR11331" t="str">
            <v>sd</v>
          </cell>
          <cell r="AS11331">
            <v>43499</v>
          </cell>
          <cell r="AT11331" t="str">
            <v>-POLIZA ESTABILIDAD ACTIVA</v>
          </cell>
          <cell r="AV11331" t="str">
            <v>sc</v>
          </cell>
        </row>
        <row r="11332">
          <cell r="AP11332">
            <v>504961</v>
          </cell>
          <cell r="AQ11332">
            <v>2000503</v>
          </cell>
          <cell r="AR11332" t="str">
            <v>sd</v>
          </cell>
          <cell r="AS11332">
            <v>42946</v>
          </cell>
          <cell r="AT11332" t="str">
            <v>Calzada8-POLIZA ESTABILIDAD ACTIVA</v>
          </cell>
          <cell r="AV11332" t="str">
            <v>sc</v>
          </cell>
        </row>
        <row r="11333">
          <cell r="AP11333">
            <v>458128</v>
          </cell>
          <cell r="AQ11333">
            <v>19008953</v>
          </cell>
          <cell r="AR11333" t="str">
            <v>sd</v>
          </cell>
          <cell r="AS11333">
            <v>44466</v>
          </cell>
          <cell r="AT11333" t="str">
            <v>-POLIZA ESTABILIDAD ACTIVA</v>
          </cell>
          <cell r="AV11333" t="str">
            <v>POLIZA ESTABILIDAD activa IDU 1718/26</v>
          </cell>
        </row>
        <row r="11334">
          <cell r="AP11334">
            <v>457514</v>
          </cell>
          <cell r="AQ11334">
            <v>19008681</v>
          </cell>
          <cell r="AR11334" t="str">
            <v>sd</v>
          </cell>
          <cell r="AS11334">
            <v>44466</v>
          </cell>
          <cell r="AT11334" t="str">
            <v>-POLIZA ESTABILIDAD ACTIVA</v>
          </cell>
          <cell r="AV11334" t="str">
            <v>POLIZA ESTABILIDAD activa IDU 1718/27</v>
          </cell>
        </row>
        <row r="11335">
          <cell r="AP11335">
            <v>364133</v>
          </cell>
          <cell r="AQ11335">
            <v>7005569</v>
          </cell>
          <cell r="AR11335" t="str">
            <v>sd</v>
          </cell>
          <cell r="AS11335">
            <v>44466</v>
          </cell>
          <cell r="AT11335" t="str">
            <v>-POLIZA ESTABILIDAD ACTIVA</v>
          </cell>
          <cell r="AV11335" t="str">
            <v>POLIZA ACTIVA</v>
          </cell>
        </row>
        <row r="11336">
          <cell r="AP11336">
            <v>506275</v>
          </cell>
          <cell r="AQ11336">
            <v>1001242</v>
          </cell>
          <cell r="AR11336" t="str">
            <v>sd</v>
          </cell>
          <cell r="AS11336">
            <v>44250</v>
          </cell>
          <cell r="AT11336" t="str">
            <v>-POLIZA ESTABILIDAD ACTIVA</v>
          </cell>
          <cell r="AV11336" t="str">
            <v>sc</v>
          </cell>
        </row>
        <row r="11337">
          <cell r="AP11337">
            <v>24120001</v>
          </cell>
          <cell r="AQ11337">
            <v>8004653</v>
          </cell>
          <cell r="AR11337" t="str">
            <v>sd</v>
          </cell>
          <cell r="AS11337">
            <v>44099</v>
          </cell>
          <cell r="AT11337" t="str">
            <v>Calzada 2-POLIZA ESTABILIDAD Y CALIDAD ACTIVA</v>
          </cell>
          <cell r="AV11337" t="str">
            <v>sc</v>
          </cell>
        </row>
        <row r="11338">
          <cell r="AP11338">
            <v>178764</v>
          </cell>
          <cell r="AQ11338">
            <v>12001633</v>
          </cell>
          <cell r="AR11338" t="str">
            <v>sd</v>
          </cell>
          <cell r="AS11338">
            <v>44403</v>
          </cell>
          <cell r="AT11338" t="str">
            <v>-POLIZA ESTABILIDAD Y CALIDAD ACTIVA</v>
          </cell>
          <cell r="AV11338" t="str">
            <v>sc</v>
          </cell>
        </row>
        <row r="11339">
          <cell r="AP11339">
            <v>506351</v>
          </cell>
          <cell r="AQ11339">
            <v>11012140</v>
          </cell>
          <cell r="AR11339" t="str">
            <v>sd</v>
          </cell>
          <cell r="AS11339">
            <v>42946</v>
          </cell>
          <cell r="AT11339" t="str">
            <v>Calzada10-POLIZA ESTABILIDAD ACTIVA</v>
          </cell>
          <cell r="AV11339" t="str">
            <v>sc</v>
          </cell>
        </row>
        <row r="11340">
          <cell r="AP11340">
            <v>506351</v>
          </cell>
          <cell r="AQ11340">
            <v>11012140</v>
          </cell>
          <cell r="AR11340" t="str">
            <v>sd</v>
          </cell>
          <cell r="AS11340">
            <v>43797</v>
          </cell>
          <cell r="AT11340" t="str">
            <v>Calzada 6-POLIZA ESTABILIDAD ACTIVA</v>
          </cell>
          <cell r="AV11340" t="str">
            <v>sc</v>
          </cell>
        </row>
        <row r="11341">
          <cell r="AP11341">
            <v>91011764</v>
          </cell>
          <cell r="AQ11341">
            <v>4007418</v>
          </cell>
          <cell r="AR11341" t="str">
            <v>sd</v>
          </cell>
          <cell r="AS11341">
            <v>42999</v>
          </cell>
          <cell r="AT11341" t="str">
            <v>Anden1-11-3 Calzada10-4-6-8 Ciclo2 Sep5-7-9-POLIZA ESTABILIDAD ACTIVA</v>
          </cell>
          <cell r="AV11341" t="str">
            <v>sc</v>
          </cell>
        </row>
        <row r="11342">
          <cell r="AP11342">
            <v>902768</v>
          </cell>
          <cell r="AQ11342">
            <v>13001452</v>
          </cell>
          <cell r="AR11342" t="str">
            <v>sd</v>
          </cell>
          <cell r="AS11342">
            <v>44250</v>
          </cell>
          <cell r="AT11342" t="str">
            <v>-POLIZA ESTABILIDAD ACTIVA</v>
          </cell>
          <cell r="AV11342" t="str">
            <v>sc</v>
          </cell>
        </row>
        <row r="11343">
          <cell r="AP11343">
            <v>414939</v>
          </cell>
          <cell r="AQ11343">
            <v>18001756</v>
          </cell>
          <cell r="AR11343" t="str">
            <v>sd</v>
          </cell>
          <cell r="AS11343">
            <v>43065</v>
          </cell>
          <cell r="AT11343" t="str">
            <v>Calzada4-POLIZA ESTABILIDAD ACTIVA</v>
          </cell>
          <cell r="AV11343" t="str">
            <v>sc</v>
          </cell>
        </row>
        <row r="11344">
          <cell r="AP11344">
            <v>902957</v>
          </cell>
          <cell r="AQ11344">
            <v>13000310</v>
          </cell>
          <cell r="AR11344" t="str">
            <v>sd</v>
          </cell>
          <cell r="AS11344">
            <v>44250</v>
          </cell>
          <cell r="AT11344" t="str">
            <v>-POLIZA ESTABILIDAD ACTIVA</v>
          </cell>
          <cell r="AV11344" t="str">
            <v>sc</v>
          </cell>
        </row>
        <row r="11345">
          <cell r="AP11345">
            <v>504969</v>
          </cell>
          <cell r="AQ11345">
            <v>2000503</v>
          </cell>
          <cell r="AR11345" t="str">
            <v>sd</v>
          </cell>
          <cell r="AS11345">
            <v>42946</v>
          </cell>
          <cell r="AT11345" t="str">
            <v>Calzada8-POLIZA ESTABILIDAD ACTIVA</v>
          </cell>
          <cell r="AV11345" t="str">
            <v>sc</v>
          </cell>
        </row>
        <row r="11346">
          <cell r="AP11346">
            <v>528375</v>
          </cell>
          <cell r="AQ11346">
            <v>7008488</v>
          </cell>
          <cell r="AR11346" t="str">
            <v>sd</v>
          </cell>
          <cell r="AS11346">
            <v>44466</v>
          </cell>
          <cell r="AT11346" t="str">
            <v>-POLIZA ESTABILIDAD ACTIVA</v>
          </cell>
          <cell r="AV11346" t="str">
            <v>VIABLE</v>
          </cell>
        </row>
        <row r="11347">
          <cell r="AP11347">
            <v>605808</v>
          </cell>
          <cell r="AQ11347">
            <v>3000826</v>
          </cell>
          <cell r="AR11347" t="str">
            <v>sd</v>
          </cell>
          <cell r="AS11347">
            <v>42999</v>
          </cell>
          <cell r="AT11347" t="str">
            <v>Anden1-9 Calzada2-4-6-8 Sep3-5-7-POLIZA ESTABILIDAD ACTIVA</v>
          </cell>
          <cell r="AV11347" t="str">
            <v>sc</v>
          </cell>
        </row>
        <row r="11348">
          <cell r="AP11348">
            <v>381502</v>
          </cell>
          <cell r="AQ11348">
            <v>9000593</v>
          </cell>
          <cell r="AR11348" t="str">
            <v>sd</v>
          </cell>
          <cell r="AS11348">
            <v>44181</v>
          </cell>
          <cell r="AT11348" t="str">
            <v>-POLIZA ESTABILIDAD ACTIVA</v>
          </cell>
          <cell r="AV11348" t="str">
            <v>sc</v>
          </cell>
        </row>
        <row r="11349">
          <cell r="AP11349">
            <v>304307</v>
          </cell>
          <cell r="AQ11349">
            <v>5006441</v>
          </cell>
          <cell r="AR11349" t="str">
            <v>sd</v>
          </cell>
          <cell r="AS11349">
            <v>42733</v>
          </cell>
          <cell r="AT11349" t="str">
            <v>Anden1-5 Calzada2-4 Sep3-POLIZA ESTABILIDAD ACTIVA</v>
          </cell>
          <cell r="AV11349" t="str">
            <v>sc</v>
          </cell>
        </row>
        <row r="11350">
          <cell r="AP11350">
            <v>903810</v>
          </cell>
          <cell r="AQ11350">
            <v>12002223</v>
          </cell>
          <cell r="AR11350" t="str">
            <v>sd</v>
          </cell>
          <cell r="AS11350">
            <v>44250</v>
          </cell>
          <cell r="AT11350" t="str">
            <v>-POLIZA ESTABILIDAD ACTIVA</v>
          </cell>
          <cell r="AV11350" t="str">
            <v>sc</v>
          </cell>
        </row>
        <row r="11351">
          <cell r="AP11351">
            <v>505983</v>
          </cell>
          <cell r="AQ11351">
            <v>1001770</v>
          </cell>
          <cell r="AR11351" t="str">
            <v>sd</v>
          </cell>
          <cell r="AS11351">
            <v>44250</v>
          </cell>
          <cell r="AT11351" t="str">
            <v>-POLIZA ESTABILIDAD ACTIVA</v>
          </cell>
          <cell r="AV11351" t="str">
            <v>sc</v>
          </cell>
        </row>
        <row r="11352">
          <cell r="AP11352">
            <v>505983</v>
          </cell>
          <cell r="AQ11352">
            <v>1001770</v>
          </cell>
          <cell r="AR11352" t="str">
            <v>sd</v>
          </cell>
          <cell r="AS11352">
            <v>44053</v>
          </cell>
          <cell r="AT11352" t="str">
            <v>Puente 14-POLIZA ESTABILIDAD ACTIVA</v>
          </cell>
          <cell r="AV11352" t="str">
            <v>sc</v>
          </cell>
        </row>
        <row r="11353">
          <cell r="AP11353">
            <v>511699</v>
          </cell>
          <cell r="AQ11353">
            <v>16002387</v>
          </cell>
          <cell r="AR11353" t="str">
            <v>sd</v>
          </cell>
          <cell r="AS11353">
            <v>43845</v>
          </cell>
          <cell r="AT11353" t="str">
            <v>Alamenda 1-POLIZA ESTABILIDAD ACTIVA</v>
          </cell>
          <cell r="AV11353" t="str">
            <v>sc</v>
          </cell>
        </row>
        <row r="11354">
          <cell r="AP11354">
            <v>306050</v>
          </cell>
          <cell r="AQ11354">
            <v>5007172</v>
          </cell>
          <cell r="AR11354" t="str">
            <v>sd</v>
          </cell>
          <cell r="AS11354">
            <v>42733</v>
          </cell>
          <cell r="AT11354" t="str">
            <v>Anden1-5 Calzada2-4 Sep3-POLIZA ESTABILIDAD ACTIVA</v>
          </cell>
          <cell r="AV11354" t="str">
            <v>sc</v>
          </cell>
        </row>
        <row r="11355">
          <cell r="AP11355">
            <v>24119969</v>
          </cell>
          <cell r="AQ11355">
            <v>8003870</v>
          </cell>
          <cell r="AR11355" t="str">
            <v>sd</v>
          </cell>
          <cell r="AS11355">
            <v>44099</v>
          </cell>
          <cell r="AT11355" t="str">
            <v>Calzada 2-4-6-POLIZA ESTABILIDAD Y CALIDAD ACTIVA</v>
          </cell>
          <cell r="AV11355" t="str">
            <v>sc</v>
          </cell>
        </row>
        <row r="11356">
          <cell r="AP11356">
            <v>91011326</v>
          </cell>
          <cell r="AQ11356">
            <v>3000465</v>
          </cell>
          <cell r="AR11356" t="str">
            <v>sd</v>
          </cell>
          <cell r="AS11356">
            <v>43499</v>
          </cell>
          <cell r="AT11356" t="str">
            <v>-POLIZA ESTABILIDAD ACTIVA</v>
          </cell>
          <cell r="AV11356" t="str">
            <v>sc</v>
          </cell>
        </row>
        <row r="11357">
          <cell r="AP11357">
            <v>417840</v>
          </cell>
          <cell r="AQ11357">
            <v>18002913</v>
          </cell>
          <cell r="AR11357" t="str">
            <v>sd</v>
          </cell>
          <cell r="AS11357">
            <v>43935</v>
          </cell>
          <cell r="AT11357" t="str">
            <v>Calzada2-POLIZA ESTABILIDAD ACTIVA</v>
          </cell>
          <cell r="AV11357" t="str">
            <v>sc</v>
          </cell>
        </row>
        <row r="11358">
          <cell r="AP11358">
            <v>91018870</v>
          </cell>
          <cell r="AQ11358">
            <v>50006982</v>
          </cell>
          <cell r="AR11358" t="str">
            <v>sd</v>
          </cell>
          <cell r="AS11358">
            <v>42978</v>
          </cell>
          <cell r="AT11358" t="str">
            <v>Anden1-11 Calzada10-2-4-8 Ciclo6 Sep3-5-7-9-POLIZA ESTABILIDAD ACTIVA</v>
          </cell>
          <cell r="AV11358" t="str">
            <v>sc</v>
          </cell>
        </row>
        <row r="11359">
          <cell r="AP11359">
            <v>24121075</v>
          </cell>
          <cell r="AQ11359">
            <v>14000522</v>
          </cell>
          <cell r="AR11359" t="str">
            <v>sd</v>
          </cell>
          <cell r="AS11359">
            <v>44099</v>
          </cell>
          <cell r="AT11359" t="str">
            <v>Calzada 4-6-8-10-POLIZA ESTABILIDAD Y CALIDAD ACTIVA</v>
          </cell>
          <cell r="AV11359" t="str">
            <v>sc</v>
          </cell>
        </row>
        <row r="11360">
          <cell r="AP11360">
            <v>509850</v>
          </cell>
          <cell r="AQ11360">
            <v>1001343</v>
          </cell>
          <cell r="AR11360" t="str">
            <v>sd</v>
          </cell>
          <cell r="AS11360">
            <v>44250</v>
          </cell>
          <cell r="AT11360" t="str">
            <v>-POLIZA ESTABILIDAD ACTIVA</v>
          </cell>
          <cell r="AV11360" t="str">
            <v>sc</v>
          </cell>
        </row>
        <row r="11361">
          <cell r="AP11361">
            <v>91014487</v>
          </cell>
          <cell r="AQ11361">
            <v>50009245</v>
          </cell>
          <cell r="AR11361" t="str">
            <v>sd</v>
          </cell>
          <cell r="AS11361">
            <v>43748</v>
          </cell>
          <cell r="AT11361" t="str">
            <v>Anden 1-POLIZA ESTABILIDAD ACTIVA</v>
          </cell>
          <cell r="AV11361" t="str">
            <v>VIABLE</v>
          </cell>
        </row>
        <row r="11362">
          <cell r="AP11362">
            <v>91014487</v>
          </cell>
          <cell r="AQ11362">
            <v>50009245</v>
          </cell>
          <cell r="AR11362" t="str">
            <v>sd</v>
          </cell>
          <cell r="AS11362">
            <v>43006</v>
          </cell>
          <cell r="AT11362" t="str">
            <v>Anden1 Calzada2-POLIZA ESTABILIDAD ACTIVA</v>
          </cell>
          <cell r="AV11362" t="str">
            <v>VIABLE</v>
          </cell>
        </row>
        <row r="11363">
          <cell r="AP11363">
            <v>903132</v>
          </cell>
          <cell r="AQ11363">
            <v>50008284</v>
          </cell>
          <cell r="AR11363" t="str">
            <v>sd</v>
          </cell>
          <cell r="AS11363">
            <v>44250</v>
          </cell>
          <cell r="AT11363" t="str">
            <v>-POLIZA ESTABILIDAD ACTIVA</v>
          </cell>
          <cell r="AV11363" t="str">
            <v>sc</v>
          </cell>
        </row>
        <row r="11364">
          <cell r="AP11364">
            <v>91012375</v>
          </cell>
          <cell r="AQ11364">
            <v>13001510</v>
          </cell>
          <cell r="AR11364" t="str">
            <v>sd</v>
          </cell>
          <cell r="AS11364">
            <v>44250</v>
          </cell>
          <cell r="AT11364" t="str">
            <v>-POLIZA ESTABILIDAD ACTIVA</v>
          </cell>
          <cell r="AV11364" t="str">
            <v>sc</v>
          </cell>
        </row>
        <row r="11365">
          <cell r="AP11365">
            <v>602556</v>
          </cell>
          <cell r="AQ11365">
            <v>6001309</v>
          </cell>
          <cell r="AR11365" t="str">
            <v>sd</v>
          </cell>
          <cell r="AS11365">
            <v>44250</v>
          </cell>
          <cell r="AT11365" t="str">
            <v>-POLIZA ESTABILIDAD ACTIVA</v>
          </cell>
          <cell r="AV11365" t="str">
            <v>sc</v>
          </cell>
        </row>
        <row r="11366">
          <cell r="AP11366">
            <v>301577</v>
          </cell>
          <cell r="AQ11366">
            <v>5005275</v>
          </cell>
          <cell r="AR11366" t="str">
            <v>sd</v>
          </cell>
          <cell r="AS11366">
            <v>42912</v>
          </cell>
          <cell r="AT11366" t="str">
            <v>Anden1-3 Calzada2-POLIZA ESTABILIDAD ACTIVA</v>
          </cell>
          <cell r="AV11366" t="str">
            <v>sc</v>
          </cell>
        </row>
        <row r="11367">
          <cell r="AP11367">
            <v>91016475</v>
          </cell>
          <cell r="AQ11367">
            <v>18002255</v>
          </cell>
          <cell r="AR11367" t="str">
            <v>sd</v>
          </cell>
          <cell r="AS11367">
            <v>42999</v>
          </cell>
          <cell r="AT11367" t="str">
            <v>Anden1-11-3 Calzada10-4-6-8 Ciclo2 Sep5-7-9-POLIZA ESTABILIDAD ACTIVA</v>
          </cell>
          <cell r="AV11367" t="str">
            <v>sc</v>
          </cell>
        </row>
        <row r="11368">
          <cell r="AP11368">
            <v>91018914</v>
          </cell>
          <cell r="AQ11368">
            <v>9000894</v>
          </cell>
          <cell r="AR11368" t="str">
            <v>sd</v>
          </cell>
          <cell r="AS11368">
            <v>42978</v>
          </cell>
          <cell r="AT11368" t="str">
            <v>Anden1-11 Calzada10-2-4-8 Ciclo6 Sep3-5-7-9-POLIZA ESTABILIDAD ACTIVA</v>
          </cell>
          <cell r="AV11368" t="str">
            <v>sc</v>
          </cell>
        </row>
        <row r="11369">
          <cell r="AP11369">
            <v>24121507</v>
          </cell>
          <cell r="AQ11369">
            <v>19000003</v>
          </cell>
          <cell r="AR11369" t="str">
            <v>sd</v>
          </cell>
          <cell r="AS11369">
            <v>44187</v>
          </cell>
          <cell r="AT11369" t="str">
            <v>Puente 12-POLIZA ESTABILIDAD ACTIVA</v>
          </cell>
          <cell r="AV11369" t="str">
            <v>sc</v>
          </cell>
        </row>
        <row r="11370">
          <cell r="AP11370">
            <v>24121507</v>
          </cell>
          <cell r="AQ11370">
            <v>19000003</v>
          </cell>
          <cell r="AR11370" t="str">
            <v>sd</v>
          </cell>
          <cell r="AS11370">
            <v>44018</v>
          </cell>
          <cell r="AT11370" t="str">
            <v>Puente 12-POLIZA ESTABILIDAD ACTIVA</v>
          </cell>
          <cell r="AV11370" t="str">
            <v>sc</v>
          </cell>
        </row>
        <row r="11371">
          <cell r="AP11371">
            <v>24119921</v>
          </cell>
          <cell r="AQ11371">
            <v>8002528</v>
          </cell>
          <cell r="AR11371" t="str">
            <v>sd</v>
          </cell>
          <cell r="AS11371">
            <v>44099</v>
          </cell>
          <cell r="AT11371" t="str">
            <v>Calzada 2-4-6-POLIZA ESTABILIDAD Y CALIDAD ACTIVA</v>
          </cell>
          <cell r="AV11371" t="str">
            <v>sc</v>
          </cell>
        </row>
        <row r="11372">
          <cell r="AP11372">
            <v>91017162</v>
          </cell>
          <cell r="AQ11372">
            <v>50006220</v>
          </cell>
          <cell r="AR11372" t="str">
            <v>sd</v>
          </cell>
          <cell r="AS11372">
            <v>44466</v>
          </cell>
          <cell r="AT11372" t="str">
            <v>-POLIZA ESTABILIDAD ACTIVA</v>
          </cell>
          <cell r="AV11372" t="str">
            <v>sc</v>
          </cell>
        </row>
        <row r="11373">
          <cell r="AP11373">
            <v>91017162</v>
          </cell>
          <cell r="AQ11373">
            <v>50006220</v>
          </cell>
          <cell r="AR11373" t="str">
            <v>sd</v>
          </cell>
          <cell r="AS11373">
            <v>44018</v>
          </cell>
          <cell r="AT11373" t="str">
            <v>Puente 8-POLIZA ESTABILIDAD ACTIVA</v>
          </cell>
          <cell r="AV11373" t="str">
            <v>sc</v>
          </cell>
        </row>
        <row r="11374">
          <cell r="AP11374">
            <v>441122</v>
          </cell>
          <cell r="AQ11374">
            <v>19000450</v>
          </cell>
          <cell r="AR11374" t="str">
            <v>sd</v>
          </cell>
          <cell r="AS11374">
            <v>42912</v>
          </cell>
          <cell r="AT11374" t="str">
            <v>Anden1-3 Calzada2-POLIZA ESTABILIDAD ACTIVA</v>
          </cell>
          <cell r="AV11374" t="str">
            <v>sc</v>
          </cell>
        </row>
        <row r="11375">
          <cell r="AP11375">
            <v>506415</v>
          </cell>
          <cell r="AQ11375">
            <v>1003760</v>
          </cell>
          <cell r="AR11375" t="str">
            <v>sd</v>
          </cell>
          <cell r="AS11375">
            <v>43821</v>
          </cell>
          <cell r="AT11375" t="str">
            <v>Puente16-POLIZA ESTABILIDAD ACTIVA</v>
          </cell>
          <cell r="AV11375" t="str">
            <v>sc</v>
          </cell>
        </row>
        <row r="11376">
          <cell r="AP11376">
            <v>506415</v>
          </cell>
          <cell r="AQ11376">
            <v>1003760</v>
          </cell>
          <cell r="AR11376" t="str">
            <v>sd</v>
          </cell>
          <cell r="AS11376">
            <v>43797</v>
          </cell>
          <cell r="AT11376" t="str">
            <v>Calzada 2- 6, Puente 16-POLIZA ESTABILIDAD ACTIVA</v>
          </cell>
          <cell r="AV11376" t="str">
            <v>sc</v>
          </cell>
        </row>
        <row r="11377">
          <cell r="AP11377">
            <v>525756</v>
          </cell>
          <cell r="AQ11377">
            <v>1004946</v>
          </cell>
          <cell r="AR11377" t="str">
            <v>sd</v>
          </cell>
          <cell r="AS11377">
            <v>44250</v>
          </cell>
          <cell r="AT11377" t="str">
            <v>-POLIZA ESTABILIDAD ACTIVA</v>
          </cell>
          <cell r="AV11377" t="str">
            <v>sc</v>
          </cell>
        </row>
        <row r="11378">
          <cell r="AP11378">
            <v>91011343</v>
          </cell>
          <cell r="AQ11378">
            <v>3000616</v>
          </cell>
          <cell r="AR11378" t="str">
            <v>sd</v>
          </cell>
          <cell r="AS11378">
            <v>43499</v>
          </cell>
          <cell r="AT11378" t="str">
            <v>-POLIZA ESTABILIDAD ACTIVA</v>
          </cell>
          <cell r="AV11378" t="str">
            <v>sc</v>
          </cell>
        </row>
        <row r="11379">
          <cell r="AP11379">
            <v>91011689</v>
          </cell>
          <cell r="AQ11379">
            <v>4000004</v>
          </cell>
          <cell r="AR11379" t="str">
            <v>sd</v>
          </cell>
          <cell r="AS11379">
            <v>42999</v>
          </cell>
          <cell r="AT11379" t="str">
            <v>Anden1-11-3 Calzada10-4-6-8 Ciclo2 Sep5-7-9-POLIZA ESTABILIDAD ACTIVA</v>
          </cell>
          <cell r="AV11379" t="str">
            <v>sc</v>
          </cell>
        </row>
        <row r="11380">
          <cell r="AP11380">
            <v>91018882</v>
          </cell>
          <cell r="AQ11380">
            <v>9001736</v>
          </cell>
          <cell r="AR11380" t="str">
            <v>sd</v>
          </cell>
          <cell r="AS11380">
            <v>42978</v>
          </cell>
          <cell r="AT11380" t="str">
            <v>Anden1-11 Calzada10-2-4-8 Ciclo6 Sep3-5-7-9-POLIZA ESTABILIDAD ACTIVA</v>
          </cell>
          <cell r="AV11380" t="str">
            <v>sc</v>
          </cell>
        </row>
        <row r="11381">
          <cell r="AP11381">
            <v>24123217</v>
          </cell>
          <cell r="AQ11381">
            <v>50007353</v>
          </cell>
          <cell r="AR11381" t="str">
            <v>sd</v>
          </cell>
          <cell r="AS11381">
            <v>44106</v>
          </cell>
          <cell r="AT11381" t="str">
            <v>Anden 1-5 Calzada 2-4-POLIZA ESTABILIDAD ACTIVA</v>
          </cell>
          <cell r="AV11381" t="str">
            <v>sc</v>
          </cell>
        </row>
        <row r="11382">
          <cell r="AP11382">
            <v>185747</v>
          </cell>
          <cell r="AQ11382">
            <v>16003838</v>
          </cell>
          <cell r="AR11382" t="str">
            <v>sd</v>
          </cell>
          <cell r="AS11382">
            <v>44480</v>
          </cell>
          <cell r="AT11382" t="str">
            <v>-POLIZA ESTABILIDAD ACTIVA</v>
          </cell>
          <cell r="AV11382" t="str">
            <v>sc</v>
          </cell>
        </row>
        <row r="11383">
          <cell r="AP11383">
            <v>24120983</v>
          </cell>
          <cell r="AQ11383">
            <v>14000168</v>
          </cell>
          <cell r="AR11383" t="str">
            <v>sd</v>
          </cell>
          <cell r="AS11383">
            <v>44250</v>
          </cell>
          <cell r="AT11383" t="str">
            <v>-POLIZA ESTABILIDAD ACTIVA</v>
          </cell>
          <cell r="AV11383" t="str">
            <v>sc</v>
          </cell>
        </row>
        <row r="11384">
          <cell r="AP11384">
            <v>513329</v>
          </cell>
          <cell r="AQ11384">
            <v>13000013</v>
          </cell>
          <cell r="AR11384" t="str">
            <v>sd</v>
          </cell>
          <cell r="AS11384">
            <v>43845</v>
          </cell>
          <cell r="AT11384" t="str">
            <v>Anden 7-POLIZA ESTABILIDAD ACTIVA</v>
          </cell>
          <cell r="AV11384" t="str">
            <v>sc</v>
          </cell>
        </row>
        <row r="11385">
          <cell r="AP11385">
            <v>91015858</v>
          </cell>
          <cell r="AQ11385">
            <v>5005668</v>
          </cell>
          <cell r="AR11385" t="str">
            <v>sd</v>
          </cell>
          <cell r="AS11385">
            <v>42733</v>
          </cell>
          <cell r="AT11385" t="str">
            <v>Anden1-5 Calzada2-4 Sep3-POLIZA ESTABILIDAD ACTIVA</v>
          </cell>
          <cell r="AV11385" t="str">
            <v>sc</v>
          </cell>
        </row>
        <row r="11386">
          <cell r="AP11386">
            <v>24123873</v>
          </cell>
          <cell r="AQ11386">
            <v>50005881</v>
          </cell>
          <cell r="AR11386" t="str">
            <v>sd</v>
          </cell>
          <cell r="AS11386">
            <v>43499</v>
          </cell>
          <cell r="AT11386" t="str">
            <v>-POLIZA ESTABILIDAD ACTIVA</v>
          </cell>
          <cell r="AV11386" t="str">
            <v>sc</v>
          </cell>
        </row>
        <row r="11387">
          <cell r="AP11387">
            <v>91020710</v>
          </cell>
          <cell r="AQ11387">
            <v>11011790</v>
          </cell>
          <cell r="AR11387" t="str">
            <v>sd</v>
          </cell>
          <cell r="AS11387">
            <v>44096</v>
          </cell>
          <cell r="AT11387" t="str">
            <v>Anden 1-9-POLIZA ESTABILIDAD ACTIVA</v>
          </cell>
          <cell r="AV11387" t="str">
            <v>sc</v>
          </cell>
        </row>
        <row r="11388">
          <cell r="AP11388">
            <v>508151</v>
          </cell>
          <cell r="AQ11388">
            <v>1006376</v>
          </cell>
          <cell r="AR11388" t="str">
            <v>sd</v>
          </cell>
          <cell r="AS11388">
            <v>44250</v>
          </cell>
          <cell r="AT11388" t="str">
            <v>-POLIZA ESTABILIDAD ACTIVA</v>
          </cell>
          <cell r="AV11388" t="str">
            <v>sc</v>
          </cell>
        </row>
        <row r="11389">
          <cell r="AP11389">
            <v>24122491</v>
          </cell>
          <cell r="AQ11389">
            <v>50006733</v>
          </cell>
          <cell r="AR11389" t="str">
            <v>sd</v>
          </cell>
          <cell r="AS11389">
            <v>44099</v>
          </cell>
          <cell r="AT11389" t="str">
            <v>Calzada 2-POLIZA ESTABILIDAD Y CALIDAD ACTIVA</v>
          </cell>
          <cell r="AV11389" t="str">
            <v>sc</v>
          </cell>
        </row>
        <row r="11390">
          <cell r="AP11390">
            <v>91011354</v>
          </cell>
          <cell r="AQ11390">
            <v>50006320</v>
          </cell>
          <cell r="AR11390" t="str">
            <v>sd</v>
          </cell>
          <cell r="AS11390">
            <v>43499</v>
          </cell>
          <cell r="AT11390" t="str">
            <v>-POLIZA ESTABILIDAD ACTIVA</v>
          </cell>
          <cell r="AV11390" t="str">
            <v>sc</v>
          </cell>
        </row>
        <row r="11391">
          <cell r="AP11391">
            <v>902793</v>
          </cell>
          <cell r="AQ11391">
            <v>13001510</v>
          </cell>
          <cell r="AR11391" t="str">
            <v>sd</v>
          </cell>
          <cell r="AS11391">
            <v>44250</v>
          </cell>
          <cell r="AT11391" t="str">
            <v>-POLIZA ESTABILIDAD ACTIVA</v>
          </cell>
          <cell r="AV11391" t="str">
            <v>sc</v>
          </cell>
        </row>
        <row r="11392">
          <cell r="AP11392">
            <v>183152</v>
          </cell>
          <cell r="AQ11392">
            <v>14000755</v>
          </cell>
          <cell r="AR11392" t="str">
            <v>sd</v>
          </cell>
          <cell r="AS11392">
            <v>42999</v>
          </cell>
          <cell r="AT11392" t="str">
            <v>Anden1-3-POLIZA ESTABILIDAD ACTIVA</v>
          </cell>
          <cell r="AV11392" t="str">
            <v>sc</v>
          </cell>
        </row>
        <row r="11393">
          <cell r="AP11393">
            <v>24121756</v>
          </cell>
          <cell r="AQ11393">
            <v>50004773</v>
          </cell>
          <cell r="AR11393" t="str">
            <v>sd</v>
          </cell>
          <cell r="AS11393">
            <v>44096</v>
          </cell>
          <cell r="AT11393" t="str">
            <v>Anden 1-POLIZA ESTABILIDAD ACTIVA</v>
          </cell>
          <cell r="AV11393" t="str">
            <v>sc</v>
          </cell>
        </row>
        <row r="11394">
          <cell r="AP11394">
            <v>24121756</v>
          </cell>
          <cell r="AQ11394">
            <v>50004773</v>
          </cell>
          <cell r="AR11394" t="str">
            <v>sd</v>
          </cell>
          <cell r="AS11394">
            <v>42962</v>
          </cell>
          <cell r="AT11394" t="str">
            <v>Calzada4-6-POLIZA ESTABILIDAD ACTIVA</v>
          </cell>
          <cell r="AV11394" t="str">
            <v>sc</v>
          </cell>
        </row>
        <row r="11395">
          <cell r="AP11395">
            <v>24123531</v>
          </cell>
          <cell r="AQ11395">
            <v>50008510</v>
          </cell>
          <cell r="AR11395" t="str">
            <v>sd</v>
          </cell>
          <cell r="AS11395">
            <v>43142</v>
          </cell>
          <cell r="AT11395" t="str">
            <v>Calzada10-POLIZA ESTABILIDAD ACTIVA</v>
          </cell>
          <cell r="AV11395" t="str">
            <v>sc</v>
          </cell>
        </row>
        <row r="11396">
          <cell r="AP11396">
            <v>366000</v>
          </cell>
          <cell r="AQ11396">
            <v>7006319</v>
          </cell>
          <cell r="AR11396" t="str">
            <v>sd</v>
          </cell>
          <cell r="AS11396">
            <v>44466</v>
          </cell>
          <cell r="AT11396" t="str">
            <v>-POLIZA ESTABILIDAD ACTIVA</v>
          </cell>
          <cell r="AV11396" t="str">
            <v>POLIZA ACTIVA</v>
          </cell>
        </row>
        <row r="11397">
          <cell r="AP11397">
            <v>506117</v>
          </cell>
          <cell r="AQ11397">
            <v>1001529</v>
          </cell>
          <cell r="AR11397" t="str">
            <v>sd</v>
          </cell>
          <cell r="AS11397">
            <v>42946</v>
          </cell>
          <cell r="AT11397" t="str">
            <v>Calzada10-POLIZA ESTABILIDAD ACTIVA</v>
          </cell>
          <cell r="AV11397" t="str">
            <v>sc</v>
          </cell>
        </row>
        <row r="11398">
          <cell r="AP11398">
            <v>506117</v>
          </cell>
          <cell r="AQ11398">
            <v>1001529</v>
          </cell>
          <cell r="AR11398" t="str">
            <v>sd</v>
          </cell>
          <cell r="AS11398">
            <v>44250</v>
          </cell>
          <cell r="AT11398" t="str">
            <v>-POLIZA ESTABILIDAD ACTIVA</v>
          </cell>
          <cell r="AV11398" t="str">
            <v>sc</v>
          </cell>
        </row>
        <row r="11399">
          <cell r="AP11399">
            <v>516162</v>
          </cell>
          <cell r="AQ11399">
            <v>2002256</v>
          </cell>
          <cell r="AR11399" t="str">
            <v>sd</v>
          </cell>
          <cell r="AS11399">
            <v>43566</v>
          </cell>
          <cell r="AT11399" t="str">
            <v>Puente 4-POLIZA ESTABILIDAD ACTIVA</v>
          </cell>
          <cell r="AV11399" t="str">
            <v>sc</v>
          </cell>
        </row>
        <row r="11400">
          <cell r="AP11400">
            <v>91013352</v>
          </cell>
          <cell r="AQ11400">
            <v>14000748</v>
          </cell>
          <cell r="AR11400" t="str">
            <v>sd</v>
          </cell>
          <cell r="AS11400">
            <v>44172</v>
          </cell>
          <cell r="AT11400" t="str">
            <v>Calzada 4-6 Separador 5-POLIZA ESTABILIDAD ACTIVA</v>
          </cell>
          <cell r="AV11400" t="str">
            <v>sc</v>
          </cell>
        </row>
        <row r="11401">
          <cell r="AP11401">
            <v>515200</v>
          </cell>
          <cell r="AQ11401">
            <v>8012586</v>
          </cell>
          <cell r="AR11401" t="str">
            <v>sd</v>
          </cell>
          <cell r="AS11401">
            <v>43748</v>
          </cell>
          <cell r="AT11401" t="str">
            <v>Anden 1-POLIZA ESTABILIDAD ACTIVA</v>
          </cell>
          <cell r="AV11401" t="str">
            <v>sc</v>
          </cell>
        </row>
        <row r="11402">
          <cell r="AP11402">
            <v>515200</v>
          </cell>
          <cell r="AQ11402">
            <v>8012586</v>
          </cell>
          <cell r="AR11402" t="str">
            <v>sd</v>
          </cell>
          <cell r="AS11402">
            <v>44099</v>
          </cell>
          <cell r="AT11402" t="str">
            <v>Calzada 2-POLIZA ESTABILIDAD Y CALIDAD ACTIVA</v>
          </cell>
          <cell r="AV11402" t="str">
            <v>sc</v>
          </cell>
        </row>
        <row r="11403">
          <cell r="AP11403">
            <v>91010751</v>
          </cell>
          <cell r="AQ11403">
            <v>1005542</v>
          </cell>
          <cell r="AR11403" t="str">
            <v>sd</v>
          </cell>
          <cell r="AS11403">
            <v>43566</v>
          </cell>
          <cell r="AT11403" t="str">
            <v>Anden 1-3 Calzada 2-POLIZA ESTABILIDAD ACTIVA</v>
          </cell>
          <cell r="AV11403" t="str">
            <v>sc</v>
          </cell>
        </row>
        <row r="11404">
          <cell r="AP11404">
            <v>506445</v>
          </cell>
          <cell r="AQ11404">
            <v>1003859</v>
          </cell>
          <cell r="AR11404" t="str">
            <v>sd</v>
          </cell>
          <cell r="AS11404">
            <v>43797</v>
          </cell>
          <cell r="AT11404" t="str">
            <v>Calzada 4, Puente 19-POLIZA ESTABILIDAD ACTIVA</v>
          </cell>
          <cell r="AV11404" t="str">
            <v>sc</v>
          </cell>
        </row>
        <row r="11405">
          <cell r="AP11405">
            <v>506445</v>
          </cell>
          <cell r="AQ11405">
            <v>1003859</v>
          </cell>
          <cell r="AR11405" t="str">
            <v>sd</v>
          </cell>
          <cell r="AS11405">
            <v>42946</v>
          </cell>
          <cell r="AT11405" t="str">
            <v>Calzada10-8-POLIZA ESTABILIDAD ACTIVA</v>
          </cell>
          <cell r="AV11405" t="str">
            <v>sc</v>
          </cell>
        </row>
        <row r="11406">
          <cell r="AP11406">
            <v>506445</v>
          </cell>
          <cell r="AQ11406">
            <v>1003859</v>
          </cell>
          <cell r="AR11406" t="str">
            <v>sd</v>
          </cell>
          <cell r="AS11406">
            <v>44250</v>
          </cell>
          <cell r="AT11406" t="str">
            <v>-POLIZA ESTABILIDAD ACTIVA</v>
          </cell>
          <cell r="AV11406" t="str">
            <v>sc</v>
          </cell>
        </row>
        <row r="11407">
          <cell r="AP11407">
            <v>503396</v>
          </cell>
          <cell r="AQ11407">
            <v>1003339</v>
          </cell>
          <cell r="AR11407" t="str">
            <v>sd</v>
          </cell>
          <cell r="AS11407">
            <v>43412</v>
          </cell>
          <cell r="AT11407" t="str">
            <v>Anden 1-7 Calzada 2-4 Separador 5 Cicloruta 6-POLIZA ESTABILIDAD ACTIVA</v>
          </cell>
          <cell r="AV11407" t="str">
            <v>sc</v>
          </cell>
        </row>
        <row r="11408">
          <cell r="AP11408">
            <v>505860</v>
          </cell>
          <cell r="AQ11408">
            <v>1004096</v>
          </cell>
          <cell r="AR11408" t="str">
            <v>sd</v>
          </cell>
          <cell r="AS11408">
            <v>42946</v>
          </cell>
          <cell r="AT11408" t="str">
            <v>Calzada14-POLIZA ESTABILIDAD ACTIVA</v>
          </cell>
          <cell r="AV11408" t="str">
            <v>sc</v>
          </cell>
        </row>
        <row r="11409">
          <cell r="AP11409">
            <v>902691</v>
          </cell>
          <cell r="AQ11409">
            <v>13000709</v>
          </cell>
          <cell r="AR11409" t="str">
            <v>sd</v>
          </cell>
          <cell r="AS11409">
            <v>42949</v>
          </cell>
          <cell r="AT11409" t="str">
            <v>Anden13 Ciclo14-POLIZA ESTABILIDAD ACTIVA</v>
          </cell>
          <cell r="AV11409" t="str">
            <v>sc</v>
          </cell>
        </row>
        <row r="11410">
          <cell r="AP11410">
            <v>902691</v>
          </cell>
          <cell r="AQ11410">
            <v>13000709</v>
          </cell>
          <cell r="AR11410" t="str">
            <v>sd</v>
          </cell>
          <cell r="AS11410">
            <v>44250</v>
          </cell>
          <cell r="AT11410" t="str">
            <v>-POLIZA ESTABILIDAD ACTIVA</v>
          </cell>
          <cell r="AV11410" t="str">
            <v>sc</v>
          </cell>
        </row>
        <row r="11411">
          <cell r="AP11411">
            <v>904237</v>
          </cell>
          <cell r="AQ11411">
            <v>8005360</v>
          </cell>
          <cell r="AR11411" t="str">
            <v>sd</v>
          </cell>
          <cell r="AS11411">
            <v>42962</v>
          </cell>
          <cell r="AT11411" t="str">
            <v>Anden1-3 Calzada2-POLIZA ESTABILIDAD ACTIVA</v>
          </cell>
          <cell r="AV11411" t="str">
            <v>POLIZA ESTABILIDAD CTO IDU 073/08_V11 VENCE 14/8/2017</v>
          </cell>
        </row>
        <row r="11412">
          <cell r="AP11412">
            <v>91016018</v>
          </cell>
          <cell r="AQ11412">
            <v>5001532</v>
          </cell>
          <cell r="AR11412" t="str">
            <v>sd</v>
          </cell>
          <cell r="AS11412">
            <v>43307</v>
          </cell>
          <cell r="AT11412" t="str">
            <v>Calzada2-4 Sep3-POLIZA ESTABILIDAD ACTIVA</v>
          </cell>
          <cell r="AV11412" t="str">
            <v>sc</v>
          </cell>
        </row>
        <row r="11413">
          <cell r="AP11413">
            <v>24121088</v>
          </cell>
          <cell r="AQ11413">
            <v>14000577</v>
          </cell>
          <cell r="AR11413" t="str">
            <v>sd</v>
          </cell>
          <cell r="AS11413">
            <v>44099</v>
          </cell>
          <cell r="AT11413" t="str">
            <v>Calzada 4-6-8-10-POLIZA ESTABILIDAD Y CALIDAD ACTIVA</v>
          </cell>
          <cell r="AV11413" t="str">
            <v>sc</v>
          </cell>
        </row>
        <row r="11414">
          <cell r="AP11414">
            <v>91010701</v>
          </cell>
          <cell r="AQ11414">
            <v>1001709</v>
          </cell>
          <cell r="AR11414" t="str">
            <v>sd</v>
          </cell>
          <cell r="AS11414">
            <v>43412</v>
          </cell>
          <cell r="AT11414" t="str">
            <v>Anden 1-7 Calzada 2-4 Separador 3-5 Cicloruta 6-POLIZA ESTABILIDAD ACTIVA</v>
          </cell>
          <cell r="AV11414" t="str">
            <v>sc</v>
          </cell>
        </row>
        <row r="11415">
          <cell r="AP11415">
            <v>507855</v>
          </cell>
          <cell r="AQ11415">
            <v>1001388</v>
          </cell>
          <cell r="AR11415" t="str">
            <v>sd</v>
          </cell>
          <cell r="AS11415">
            <v>44250</v>
          </cell>
          <cell r="AT11415" t="str">
            <v>-POLIZA ESTABILIDAD ACTIVA</v>
          </cell>
          <cell r="AV11415" t="str">
            <v>sc</v>
          </cell>
        </row>
        <row r="11416">
          <cell r="AP11416">
            <v>24121919</v>
          </cell>
          <cell r="AQ11416">
            <v>50005957</v>
          </cell>
          <cell r="AR11416" t="str">
            <v>sd</v>
          </cell>
          <cell r="AS11416">
            <v>44250</v>
          </cell>
          <cell r="AT11416" t="str">
            <v>-POLIZA ESTABILIDAD ACTIVA</v>
          </cell>
          <cell r="AV11416" t="str">
            <v>sc</v>
          </cell>
        </row>
        <row r="11417">
          <cell r="AP11417">
            <v>505875</v>
          </cell>
          <cell r="AQ11417">
            <v>1004056</v>
          </cell>
          <cell r="AR11417" t="str">
            <v>sd</v>
          </cell>
          <cell r="AS11417">
            <v>42946</v>
          </cell>
          <cell r="AT11417" t="str">
            <v>Calzada14-POLIZA ESTABILIDAD ACTIVA</v>
          </cell>
          <cell r="AV11417" t="str">
            <v>sc</v>
          </cell>
        </row>
        <row r="11418">
          <cell r="AP11418">
            <v>505380</v>
          </cell>
          <cell r="AQ11418">
            <v>2000347</v>
          </cell>
          <cell r="AR11418" t="str">
            <v>sd</v>
          </cell>
          <cell r="AS11418">
            <v>42946</v>
          </cell>
          <cell r="AT11418" t="str">
            <v>Calzada4-6-8 Puente14-POLIZA ESTABILIDAD ACTIVA</v>
          </cell>
          <cell r="AV11418" t="str">
            <v>sc</v>
          </cell>
        </row>
        <row r="11419">
          <cell r="AP11419">
            <v>445719</v>
          </cell>
          <cell r="AQ11419">
            <v>19002613</v>
          </cell>
          <cell r="AR11419" t="str">
            <v>sd</v>
          </cell>
          <cell r="AS11419">
            <v>42912</v>
          </cell>
          <cell r="AT11419" t="str">
            <v>Anden1-3 Calzada2-POLIZA ESTABILIDAD ACTIVA</v>
          </cell>
          <cell r="AV11419" t="str">
            <v>sc</v>
          </cell>
        </row>
        <row r="11420">
          <cell r="AP11420">
            <v>24123181</v>
          </cell>
          <cell r="AQ11420">
            <v>50007321</v>
          </cell>
          <cell r="AR11420" t="str">
            <v>sd</v>
          </cell>
          <cell r="AS11420">
            <v>42946</v>
          </cell>
          <cell r="AT11420" t="str">
            <v>Calzada12-POLIZA ESTABILIDAD ACTIVA</v>
          </cell>
          <cell r="AV11420" t="str">
            <v>sc</v>
          </cell>
        </row>
        <row r="11421">
          <cell r="AP11421">
            <v>24123181</v>
          </cell>
          <cell r="AQ11421">
            <v>50007321</v>
          </cell>
          <cell r="AR11421" t="str">
            <v>sd</v>
          </cell>
          <cell r="AS11421">
            <v>44250</v>
          </cell>
          <cell r="AT11421" t="str">
            <v>-POLIZA ESTABILIDAD ACTIVA</v>
          </cell>
          <cell r="AV11421" t="str">
            <v>sc</v>
          </cell>
        </row>
        <row r="11422">
          <cell r="AP11422">
            <v>505939</v>
          </cell>
          <cell r="AQ11422">
            <v>1002163</v>
          </cell>
          <cell r="AR11422" t="str">
            <v>sd</v>
          </cell>
          <cell r="AS11422">
            <v>44250</v>
          </cell>
          <cell r="AT11422" t="str">
            <v>-POLIZA ESTABILIDAD ACTIVA</v>
          </cell>
          <cell r="AV11422" t="str">
            <v>sc</v>
          </cell>
        </row>
        <row r="11423">
          <cell r="AP11423">
            <v>505732</v>
          </cell>
          <cell r="AQ11423">
            <v>1002705</v>
          </cell>
          <cell r="AR11423" t="str">
            <v>sd</v>
          </cell>
          <cell r="AS11423">
            <v>44250</v>
          </cell>
          <cell r="AT11423" t="str">
            <v>-POLIZA ESTABILIDAD ACTIVA</v>
          </cell>
          <cell r="AV11423" t="str">
            <v>sc</v>
          </cell>
        </row>
        <row r="11424">
          <cell r="AP11424">
            <v>24123595</v>
          </cell>
          <cell r="AQ11424">
            <v>50008504</v>
          </cell>
          <cell r="AR11424" t="str">
            <v>sd</v>
          </cell>
          <cell r="AS11424">
            <v>44018</v>
          </cell>
          <cell r="AT11424" t="str">
            <v>Puente 12-POLIZA ESTABILIDAD ACTIVA</v>
          </cell>
          <cell r="AV11424" t="str">
            <v>sc</v>
          </cell>
        </row>
        <row r="11425">
          <cell r="AP11425">
            <v>24123595</v>
          </cell>
          <cell r="AQ11425">
            <v>50008504</v>
          </cell>
          <cell r="AR11425" t="str">
            <v>sd</v>
          </cell>
          <cell r="AS11425">
            <v>44250</v>
          </cell>
          <cell r="AT11425" t="str">
            <v>-POLIZA ESTABILIDAD ACTIVA</v>
          </cell>
          <cell r="AV11425" t="str">
            <v>sc</v>
          </cell>
        </row>
        <row r="11426">
          <cell r="AP11426">
            <v>91010584</v>
          </cell>
          <cell r="AQ11426">
            <v>3000970</v>
          </cell>
          <cell r="AR11426" t="str">
            <v>sd</v>
          </cell>
          <cell r="AS11426">
            <v>42999</v>
          </cell>
          <cell r="AT11426" t="str">
            <v>Anden1-11-9 Calzada2-4-6-8 Ciclo10 Sep3-5-7-POLIZA ESTABILIDAD ACTIVA</v>
          </cell>
          <cell r="AV11426" t="str">
            <v>sc</v>
          </cell>
        </row>
        <row r="11427">
          <cell r="AP11427">
            <v>91016768</v>
          </cell>
          <cell r="AQ11427">
            <v>1006469</v>
          </cell>
          <cell r="AR11427" t="str">
            <v>sd</v>
          </cell>
          <cell r="AS11427">
            <v>43566</v>
          </cell>
          <cell r="AT11427" t="str">
            <v>Puente 8-POLIZA ESTABILIDAD ACTIVA</v>
          </cell>
          <cell r="AV11427" t="str">
            <v>sc</v>
          </cell>
        </row>
        <row r="11428">
          <cell r="AP11428">
            <v>164437</v>
          </cell>
          <cell r="AQ11428">
            <v>10003584</v>
          </cell>
          <cell r="AR11428" t="str">
            <v>sd</v>
          </cell>
          <cell r="AS11428">
            <v>44119</v>
          </cell>
          <cell r="AT11428" t="str">
            <v>Calzada 2-4-POLIZA ESTABILIDAD ACTIVA</v>
          </cell>
          <cell r="AV11428" t="str">
            <v>sc</v>
          </cell>
        </row>
        <row r="11429">
          <cell r="AP11429">
            <v>91015843</v>
          </cell>
          <cell r="AQ11429">
            <v>5006394</v>
          </cell>
          <cell r="AR11429" t="str">
            <v>sd</v>
          </cell>
          <cell r="AS11429">
            <v>42733</v>
          </cell>
          <cell r="AT11429" t="str">
            <v>Anden1-5 Calzada2-4 Sep3-POLIZA ESTABILIDAD ACTIVA</v>
          </cell>
          <cell r="AV11429" t="str">
            <v>sc</v>
          </cell>
        </row>
        <row r="11430">
          <cell r="AP11430">
            <v>295986</v>
          </cell>
          <cell r="AQ11430">
            <v>5002752</v>
          </cell>
          <cell r="AR11430" t="str">
            <v>sd</v>
          </cell>
          <cell r="AS11430">
            <v>42957</v>
          </cell>
          <cell r="AT11430" t="str">
            <v>Calzada2-4-POLIZA ESTABILIDAD ACTIVA</v>
          </cell>
          <cell r="AV11430" t="str">
            <v>sc</v>
          </cell>
        </row>
        <row r="11431">
          <cell r="AP11431">
            <v>91018939</v>
          </cell>
          <cell r="AQ11431">
            <v>3002515</v>
          </cell>
          <cell r="AR11431" t="str">
            <v>sd</v>
          </cell>
          <cell r="AS11431">
            <v>43499</v>
          </cell>
          <cell r="AT11431" t="str">
            <v>-POLIZA ESTABILIDAD ACTIVA</v>
          </cell>
          <cell r="AV11431" t="str">
            <v>sc</v>
          </cell>
        </row>
        <row r="11432">
          <cell r="AP11432">
            <v>24121739</v>
          </cell>
          <cell r="AQ11432">
            <v>50003462</v>
          </cell>
          <cell r="AR11432" t="str">
            <v>sd</v>
          </cell>
          <cell r="AS11432">
            <v>42946</v>
          </cell>
          <cell r="AT11432" t="str">
            <v>Calzada12-POLIZA ESTABILIDAD ACTIVA</v>
          </cell>
          <cell r="AV11432" t="str">
            <v>sc</v>
          </cell>
        </row>
        <row r="11433">
          <cell r="AP11433">
            <v>24121739</v>
          </cell>
          <cell r="AQ11433">
            <v>50003462</v>
          </cell>
          <cell r="AR11433" t="str">
            <v>sd</v>
          </cell>
          <cell r="AS11433">
            <v>44250</v>
          </cell>
          <cell r="AT11433" t="str">
            <v>-POLIZA ESTABILIDAD ACTIVA</v>
          </cell>
          <cell r="AV11433" t="str">
            <v>sc</v>
          </cell>
        </row>
        <row r="11434">
          <cell r="AP11434">
            <v>24120791</v>
          </cell>
          <cell r="AQ11434">
            <v>12001155</v>
          </cell>
          <cell r="AR11434" t="str">
            <v>sd</v>
          </cell>
          <cell r="AS11434">
            <v>44250</v>
          </cell>
          <cell r="AT11434" t="str">
            <v>-POLIZA ESTABILIDAD ACTIVA</v>
          </cell>
          <cell r="AV11434" t="str">
            <v>sc</v>
          </cell>
        </row>
        <row r="11435">
          <cell r="AP11435">
            <v>24121028</v>
          </cell>
          <cell r="AQ11435">
            <v>14000352</v>
          </cell>
          <cell r="AR11435" t="str">
            <v>sd</v>
          </cell>
          <cell r="AS11435">
            <v>44250</v>
          </cell>
          <cell r="AT11435" t="str">
            <v>-POLIZA ESTABILIDAD ACTIVA</v>
          </cell>
          <cell r="AV11435" t="str">
            <v>sc</v>
          </cell>
        </row>
        <row r="11436">
          <cell r="AP11436">
            <v>902750</v>
          </cell>
          <cell r="AQ11436">
            <v>13001251</v>
          </cell>
          <cell r="AR11436" t="str">
            <v>sd</v>
          </cell>
          <cell r="AS11436">
            <v>44018</v>
          </cell>
          <cell r="AT11436" t="str">
            <v>Puente 14-POLIZA ESTABILIDAD ACTIVA</v>
          </cell>
          <cell r="AV11436" t="str">
            <v>sc</v>
          </cell>
        </row>
        <row r="11437">
          <cell r="AP11437">
            <v>902750</v>
          </cell>
          <cell r="AQ11437">
            <v>13001251</v>
          </cell>
          <cell r="AR11437" t="str">
            <v>sd</v>
          </cell>
          <cell r="AS11437">
            <v>44250</v>
          </cell>
          <cell r="AT11437" t="str">
            <v>-POLIZA ESTABILIDAD ACTIVA</v>
          </cell>
          <cell r="AV11437" t="str">
            <v>sc</v>
          </cell>
        </row>
        <row r="11438">
          <cell r="AP11438">
            <v>354249</v>
          </cell>
          <cell r="AQ11438">
            <v>7001597</v>
          </cell>
          <cell r="AR11438" t="str">
            <v>sd</v>
          </cell>
          <cell r="AS11438">
            <v>44466</v>
          </cell>
          <cell r="AT11438" t="str">
            <v>-POLIZA ESTABILIDAD ACTIVA</v>
          </cell>
          <cell r="AV11438" t="str">
            <v>sc</v>
          </cell>
        </row>
        <row r="11439">
          <cell r="AP11439">
            <v>91013825</v>
          </cell>
          <cell r="AQ11439">
            <v>11012156</v>
          </cell>
          <cell r="AR11439" t="str">
            <v>sd</v>
          </cell>
          <cell r="AS11439">
            <v>43412</v>
          </cell>
          <cell r="AT11439" t="str">
            <v>Separador 3 Calzada 4-6-POLIZA ESTABILIDAD ACTIVA</v>
          </cell>
          <cell r="AV11439" t="str">
            <v>sc</v>
          </cell>
        </row>
        <row r="11440">
          <cell r="AP11440">
            <v>91018865</v>
          </cell>
          <cell r="AQ11440">
            <v>50006983</v>
          </cell>
          <cell r="AR11440" t="str">
            <v>sd</v>
          </cell>
          <cell r="AS11440">
            <v>42978</v>
          </cell>
          <cell r="AT11440" t="str">
            <v>Anden1 Calzada10-2-4-6 Ciclo8 Sep3-5-7-9-POLIZA ESTABILIDAD ACTIVA</v>
          </cell>
          <cell r="AV11440" t="str">
            <v>sc</v>
          </cell>
        </row>
        <row r="11441">
          <cell r="AP11441">
            <v>24122750</v>
          </cell>
          <cell r="AQ11441">
            <v>50006960</v>
          </cell>
          <cell r="AR11441" t="str">
            <v>sd</v>
          </cell>
          <cell r="AS11441">
            <v>44250</v>
          </cell>
          <cell r="AT11441" t="str">
            <v>-POLIZA ESTABILIDAD ACTIVA</v>
          </cell>
          <cell r="AV11441" t="str">
            <v>sc</v>
          </cell>
        </row>
        <row r="11442">
          <cell r="AP11442">
            <v>154196</v>
          </cell>
          <cell r="AQ11442">
            <v>8001076</v>
          </cell>
          <cell r="AR11442" t="str">
            <v>sd</v>
          </cell>
          <cell r="AS11442">
            <v>44424</v>
          </cell>
          <cell r="AT11442" t="str">
            <v xml:space="preserve">Anden 1-3-POLIZA ESTABILIDAD </v>
          </cell>
          <cell r="AV11442" t="str">
            <v>sc</v>
          </cell>
        </row>
        <row r="11443">
          <cell r="AP11443">
            <v>24122326</v>
          </cell>
          <cell r="AQ11443">
            <v>50006513</v>
          </cell>
          <cell r="AR11443" t="str">
            <v>sd</v>
          </cell>
          <cell r="AS11443">
            <v>44099</v>
          </cell>
          <cell r="AT11443" t="str">
            <v>Calzada 2-4-6-POLIZA ESTABILIDAD Y CALIDAD ACTIVA</v>
          </cell>
          <cell r="AV11443" t="str">
            <v>sc</v>
          </cell>
        </row>
        <row r="11444">
          <cell r="AP11444">
            <v>91013294</v>
          </cell>
          <cell r="AQ11444">
            <v>15000480</v>
          </cell>
          <cell r="AR11444" t="str">
            <v>sd</v>
          </cell>
          <cell r="AS11444">
            <v>44181</v>
          </cell>
          <cell r="AT11444" t="str">
            <v>-POLIZA ESTABILIDAD ACTIVA</v>
          </cell>
          <cell r="AV11444" t="str">
            <v>sc</v>
          </cell>
        </row>
        <row r="11445">
          <cell r="AP11445">
            <v>473542</v>
          </cell>
          <cell r="AQ11445">
            <v>8012518</v>
          </cell>
          <cell r="AR11445" t="str">
            <v>sd</v>
          </cell>
          <cell r="AS11445">
            <v>44099</v>
          </cell>
          <cell r="AT11445" t="str">
            <v>Calzada 2-8-POLIZA ESTABILIDAD Y CALIDAD ACTIVA</v>
          </cell>
          <cell r="AV11445" t="str">
            <v>sc</v>
          </cell>
        </row>
        <row r="11446">
          <cell r="AP11446">
            <v>472739</v>
          </cell>
          <cell r="AQ11446">
            <v>50008105</v>
          </cell>
          <cell r="AR11446" t="str">
            <v>sd</v>
          </cell>
          <cell r="AS11446">
            <v>44462</v>
          </cell>
          <cell r="AT11446" t="str">
            <v>-POLIZA ESTABILIDAD ACTIVA</v>
          </cell>
          <cell r="AV11446" t="str">
            <v>sc</v>
          </cell>
        </row>
        <row r="11447">
          <cell r="AP11447">
            <v>472739</v>
          </cell>
          <cell r="AQ11447">
            <v>50008105</v>
          </cell>
          <cell r="AR11447" t="str">
            <v>sd</v>
          </cell>
          <cell r="AS11447">
            <v>43871</v>
          </cell>
          <cell r="AT11447" t="str">
            <v>Calzada2 y 4-POLIZA ESTABILIDAD ACTIVA</v>
          </cell>
          <cell r="AV11447" t="str">
            <v>sc</v>
          </cell>
        </row>
        <row r="11448">
          <cell r="AP11448">
            <v>91011452</v>
          </cell>
          <cell r="AQ11448">
            <v>12000604</v>
          </cell>
          <cell r="AR11448" t="str">
            <v>sd</v>
          </cell>
          <cell r="AS11448">
            <v>44250</v>
          </cell>
          <cell r="AT11448" t="str">
            <v>-POLIZA ESTABILIDAD ACTIVA</v>
          </cell>
          <cell r="AV11448" t="str">
            <v>sc</v>
          </cell>
        </row>
        <row r="11449">
          <cell r="AP11449">
            <v>91011452</v>
          </cell>
          <cell r="AQ11449">
            <v>12000604</v>
          </cell>
          <cell r="AR11449" t="str">
            <v>sd</v>
          </cell>
          <cell r="AS11449">
            <v>44018</v>
          </cell>
          <cell r="AT11449" t="str">
            <v>Puente 12-POLIZA ESTABILIDAD ACTIVA</v>
          </cell>
          <cell r="AV11449" t="str">
            <v>sc</v>
          </cell>
        </row>
        <row r="11450">
          <cell r="AP11450">
            <v>24121199</v>
          </cell>
          <cell r="AQ11450">
            <v>14001796</v>
          </cell>
          <cell r="AR11450" t="str">
            <v>sd</v>
          </cell>
          <cell r="AS11450">
            <v>44250</v>
          </cell>
          <cell r="AT11450" t="str">
            <v>-POLIZA ESTABILIDAD ACTIVA</v>
          </cell>
          <cell r="AV11450" t="str">
            <v>sc</v>
          </cell>
        </row>
        <row r="11451">
          <cell r="AP11451">
            <v>24121199</v>
          </cell>
          <cell r="AQ11451">
            <v>14001796</v>
          </cell>
          <cell r="AR11451" t="str">
            <v>sd</v>
          </cell>
          <cell r="AS11451">
            <v>44096</v>
          </cell>
          <cell r="AT11451" t="str">
            <v>Puente 12-POLIZA ESTABILIDAD ACTIVA</v>
          </cell>
          <cell r="AV11451" t="str">
            <v>sc</v>
          </cell>
        </row>
        <row r="11452">
          <cell r="AP11452">
            <v>505717</v>
          </cell>
          <cell r="AQ11452">
            <v>1004205</v>
          </cell>
          <cell r="AR11452" t="str">
            <v>sd</v>
          </cell>
          <cell r="AS11452">
            <v>42946</v>
          </cell>
          <cell r="AT11452" t="str">
            <v>Calzada12-POLIZA ESTABILIDAD ACTIVA</v>
          </cell>
          <cell r="AV11452" t="str">
            <v>sc</v>
          </cell>
        </row>
        <row r="11453">
          <cell r="AP11453">
            <v>24121177</v>
          </cell>
          <cell r="AQ11453">
            <v>14001706</v>
          </cell>
          <cell r="AR11453" t="str">
            <v>sd</v>
          </cell>
          <cell r="AS11453">
            <v>44053</v>
          </cell>
          <cell r="AT11453" t="str">
            <v>Puente 12-POLIZA ESTABILIDAD ACTIVA</v>
          </cell>
          <cell r="AV11453" t="str">
            <v>sc</v>
          </cell>
        </row>
        <row r="11454">
          <cell r="AP11454">
            <v>24121177</v>
          </cell>
          <cell r="AQ11454">
            <v>14001706</v>
          </cell>
          <cell r="AR11454" t="str">
            <v>sd</v>
          </cell>
          <cell r="AS11454">
            <v>44018</v>
          </cell>
          <cell r="AT11454" t="str">
            <v>Puente 12-POLIZA ESTABILIDAD ACTIVA</v>
          </cell>
          <cell r="AV11454" t="str">
            <v>sc</v>
          </cell>
        </row>
        <row r="11455">
          <cell r="AP11455">
            <v>24121177</v>
          </cell>
          <cell r="AQ11455">
            <v>14001706</v>
          </cell>
          <cell r="AR11455" t="str">
            <v>sd</v>
          </cell>
          <cell r="AS11455">
            <v>44250</v>
          </cell>
          <cell r="AT11455" t="str">
            <v>-POLIZA ESTABILIDAD ACTIVA</v>
          </cell>
          <cell r="AV11455" t="str">
            <v>sc</v>
          </cell>
        </row>
        <row r="11456">
          <cell r="AP11456">
            <v>91010608</v>
          </cell>
          <cell r="AQ11456">
            <v>1006253</v>
          </cell>
          <cell r="AR11456" t="str">
            <v>sd</v>
          </cell>
          <cell r="AS11456">
            <v>44250</v>
          </cell>
          <cell r="AT11456" t="str">
            <v>-POLIZA ESTABILIDAD ACTIVA</v>
          </cell>
          <cell r="AV11456" t="str">
            <v>sc</v>
          </cell>
        </row>
        <row r="11457">
          <cell r="AP11457">
            <v>91010184</v>
          </cell>
          <cell r="AQ11457">
            <v>11011615</v>
          </cell>
          <cell r="AR11457" t="str">
            <v>sd</v>
          </cell>
          <cell r="AS11457">
            <v>43577</v>
          </cell>
          <cell r="AT11457" t="str">
            <v>Calzada 4-POLIZA ESTABILIDAD ACTIVA</v>
          </cell>
          <cell r="AV11457" t="str">
            <v>sc</v>
          </cell>
        </row>
        <row r="11458">
          <cell r="AP11458">
            <v>91010184</v>
          </cell>
          <cell r="AQ11458">
            <v>11011615</v>
          </cell>
          <cell r="AR11458" t="str">
            <v>sd</v>
          </cell>
          <cell r="AS11458">
            <v>43577</v>
          </cell>
          <cell r="AT11458" t="str">
            <v>Calzada 4-POLIZA ESTABILIDAD ACTIVA</v>
          </cell>
          <cell r="AV11458" t="str">
            <v>sc</v>
          </cell>
        </row>
        <row r="11459">
          <cell r="AP11459">
            <v>366283</v>
          </cell>
          <cell r="AQ11459">
            <v>7006443</v>
          </cell>
          <cell r="AR11459" t="str">
            <v>sd</v>
          </cell>
          <cell r="AS11459">
            <v>44466</v>
          </cell>
          <cell r="AT11459" t="str">
            <v>-POLIZA ESTABILIDAD ACTIVA</v>
          </cell>
          <cell r="AV11459" t="str">
            <v>POLIZA ACTIVA</v>
          </cell>
        </row>
        <row r="11460">
          <cell r="AP11460">
            <v>507663</v>
          </cell>
          <cell r="AQ11460">
            <v>1001346</v>
          </cell>
          <cell r="AR11460" t="str">
            <v>sd</v>
          </cell>
          <cell r="AS11460">
            <v>44250</v>
          </cell>
          <cell r="AT11460" t="str">
            <v>-POLIZA ESTABILIDAD ACTIVA</v>
          </cell>
          <cell r="AV11460" t="str">
            <v>sc</v>
          </cell>
        </row>
        <row r="11461">
          <cell r="AP11461">
            <v>150704</v>
          </cell>
          <cell r="AQ11461">
            <v>8010168</v>
          </cell>
          <cell r="AR11461" t="str">
            <v>sd</v>
          </cell>
          <cell r="AS11461">
            <v>42962</v>
          </cell>
          <cell r="AT11461" t="str">
            <v>Calzada2-POLIZA ESTABILIDAD ACTIVA</v>
          </cell>
          <cell r="AV11461" t="str">
            <v>sc</v>
          </cell>
        </row>
        <row r="11462">
          <cell r="AP11462">
            <v>388864</v>
          </cell>
          <cell r="AQ11462">
            <v>9003524</v>
          </cell>
          <cell r="AR11462" t="str">
            <v>sd</v>
          </cell>
          <cell r="AS11462">
            <v>44480</v>
          </cell>
          <cell r="AT11462" t="str">
            <v>-POLIZA ESTABILIDAD ACTIVA</v>
          </cell>
          <cell r="AV11462" t="str">
            <v>sc</v>
          </cell>
        </row>
        <row r="11463">
          <cell r="AP11463">
            <v>902763</v>
          </cell>
          <cell r="AQ11463">
            <v>13001393</v>
          </cell>
          <cell r="AR11463" t="str">
            <v>sd</v>
          </cell>
          <cell r="AS11463">
            <v>44250</v>
          </cell>
          <cell r="AT11463" t="str">
            <v>-POLIZA ESTABILIDAD ACTIVA</v>
          </cell>
          <cell r="AV11463" t="str">
            <v>sc</v>
          </cell>
        </row>
        <row r="11464">
          <cell r="AP11464">
            <v>604685</v>
          </cell>
          <cell r="AQ11464">
            <v>2002184</v>
          </cell>
          <cell r="AR11464" t="str">
            <v>sd</v>
          </cell>
          <cell r="AS11464">
            <v>44096</v>
          </cell>
          <cell r="AT11464" t="str">
            <v>Anden 1-5-POLIZA ESTABILIDAD ACTIVA</v>
          </cell>
          <cell r="AV11464" t="str">
            <v>sc</v>
          </cell>
        </row>
        <row r="11465">
          <cell r="AP11465">
            <v>601249</v>
          </cell>
          <cell r="AQ11465">
            <v>2000110</v>
          </cell>
          <cell r="AR11465" t="str">
            <v>sd</v>
          </cell>
          <cell r="AS11465">
            <v>44096</v>
          </cell>
          <cell r="AT11465" t="str">
            <v>Anden 1-5-POLIZA ESTABILIDAD ACTIVA</v>
          </cell>
          <cell r="AV11465" t="str">
            <v>sc</v>
          </cell>
        </row>
        <row r="11466">
          <cell r="AP11466">
            <v>91013037</v>
          </cell>
          <cell r="AQ11466">
            <v>50008704</v>
          </cell>
          <cell r="AR11466" t="str">
            <v>sd</v>
          </cell>
          <cell r="AS11466">
            <v>43006</v>
          </cell>
          <cell r="AT11466" t="str">
            <v>Anden1 Calzada2-POLIZA ESTABILIDAD ACTIVA</v>
          </cell>
          <cell r="AV11466" t="str">
            <v>sc</v>
          </cell>
        </row>
        <row r="11467">
          <cell r="AP11467">
            <v>91020174</v>
          </cell>
          <cell r="AQ11467">
            <v>3002557</v>
          </cell>
          <cell r="AR11467" t="str">
            <v>sd</v>
          </cell>
          <cell r="AS11467">
            <v>43499</v>
          </cell>
          <cell r="AT11467" t="str">
            <v>-POLIZA ESTABILIDAD ACTIVA</v>
          </cell>
          <cell r="AV11467" t="str">
            <v>sc</v>
          </cell>
        </row>
        <row r="11468">
          <cell r="AP11468">
            <v>211746</v>
          </cell>
          <cell r="AQ11468">
            <v>4005500</v>
          </cell>
          <cell r="AR11468" t="str">
            <v>sd</v>
          </cell>
          <cell r="AS11468">
            <v>43871</v>
          </cell>
          <cell r="AT11468" t="str">
            <v>Calzada2-POLIZA ESTABILIDAD ACTIVA</v>
          </cell>
          <cell r="AV11468" t="str">
            <v>sc</v>
          </cell>
        </row>
        <row r="11469">
          <cell r="AP11469">
            <v>24121074</v>
          </cell>
          <cell r="AQ11469">
            <v>14000522</v>
          </cell>
          <cell r="AR11469" t="str">
            <v>sd</v>
          </cell>
          <cell r="AS11469">
            <v>44099</v>
          </cell>
          <cell r="AT11469" t="str">
            <v>Calzada 4-6-8-10-POLIZA ESTABILIDAD Y CALIDAD ACTIVA</v>
          </cell>
          <cell r="AV11469" t="str">
            <v>sc</v>
          </cell>
        </row>
        <row r="11470">
          <cell r="AP11470">
            <v>24119919</v>
          </cell>
          <cell r="AQ11470">
            <v>8002479</v>
          </cell>
          <cell r="AR11470" t="str">
            <v>sd</v>
          </cell>
          <cell r="AS11470">
            <v>44099</v>
          </cell>
          <cell r="AT11470" t="str">
            <v>Calzada 2-4-6-POLIZA ESTABILIDAD Y CALIDAD ACTIVA</v>
          </cell>
          <cell r="AV11470" t="str">
            <v>sc</v>
          </cell>
        </row>
        <row r="11471">
          <cell r="AP11471">
            <v>24120003</v>
          </cell>
          <cell r="AQ11471">
            <v>8004666</v>
          </cell>
          <cell r="AR11471" t="str">
            <v>sd</v>
          </cell>
          <cell r="AS11471">
            <v>44099</v>
          </cell>
          <cell r="AT11471" t="str">
            <v>Anden 1-POLIZA ESTABILIDAD Y CALIDAD ACTIVA</v>
          </cell>
          <cell r="AV11471" t="str">
            <v>sc</v>
          </cell>
        </row>
        <row r="11472">
          <cell r="AP11472">
            <v>91013025</v>
          </cell>
          <cell r="AQ11472">
            <v>50009451</v>
          </cell>
          <cell r="AR11472" t="str">
            <v>sd</v>
          </cell>
          <cell r="AS11472">
            <v>43006</v>
          </cell>
          <cell r="AT11472" t="str">
            <v>Anden1-3 Calzada2-POLIZA ESTABILIDAD ACTIVA</v>
          </cell>
          <cell r="AV11472" t="str">
            <v>sc</v>
          </cell>
        </row>
        <row r="11473">
          <cell r="AP11473">
            <v>902722</v>
          </cell>
          <cell r="AQ11473">
            <v>13000823</v>
          </cell>
          <cell r="AR11473" t="str">
            <v>sd</v>
          </cell>
          <cell r="AS11473">
            <v>44250</v>
          </cell>
          <cell r="AT11473" t="str">
            <v>-POLIZA ESTABILIDAD ACTIVA</v>
          </cell>
          <cell r="AV11473" t="str">
            <v>sc</v>
          </cell>
        </row>
        <row r="11474">
          <cell r="AP11474">
            <v>902722</v>
          </cell>
          <cell r="AQ11474">
            <v>13000823</v>
          </cell>
          <cell r="AR11474" t="str">
            <v>sd</v>
          </cell>
          <cell r="AS11474">
            <v>44018</v>
          </cell>
          <cell r="AT11474" t="str">
            <v>Puente 14-POLIZA ESTABILIDAD ACTIVA</v>
          </cell>
          <cell r="AV11474" t="str">
            <v>sc</v>
          </cell>
        </row>
        <row r="11475">
          <cell r="AP11475">
            <v>902974</v>
          </cell>
          <cell r="AQ11475">
            <v>13000367</v>
          </cell>
          <cell r="AR11475" t="str">
            <v>sd</v>
          </cell>
          <cell r="AS11475">
            <v>44250</v>
          </cell>
          <cell r="AT11475" t="str">
            <v>-POLIZA ESTABILIDAD ACTIVA</v>
          </cell>
          <cell r="AV11475" t="str">
            <v>sc</v>
          </cell>
        </row>
        <row r="11476">
          <cell r="AP11476">
            <v>533674</v>
          </cell>
          <cell r="AQ11476">
            <v>3002359</v>
          </cell>
          <cell r="AR11476" t="str">
            <v>sd</v>
          </cell>
          <cell r="AS11476">
            <v>43499</v>
          </cell>
          <cell r="AT11476" t="str">
            <v>-POLIZA ESTABILIDAD ACTIVA</v>
          </cell>
          <cell r="AV11476" t="str">
            <v>sc</v>
          </cell>
        </row>
        <row r="11477">
          <cell r="AP11477">
            <v>91024365</v>
          </cell>
          <cell r="AQ11477">
            <v>13002186</v>
          </cell>
          <cell r="AR11477" t="str">
            <v>sd</v>
          </cell>
          <cell r="AS11477">
            <v>44018</v>
          </cell>
          <cell r="AT11477" t="str">
            <v>Puente 12-POLIZA ESTABILIDAD ACTIVA</v>
          </cell>
          <cell r="AV11477" t="str">
            <v>sc</v>
          </cell>
        </row>
        <row r="11478">
          <cell r="AP11478">
            <v>91024365</v>
          </cell>
          <cell r="AQ11478">
            <v>13002186</v>
          </cell>
          <cell r="AR11478" t="str">
            <v>sd</v>
          </cell>
          <cell r="AS11478">
            <v>44250</v>
          </cell>
          <cell r="AT11478" t="str">
            <v>-POLIZA ESTABILIDAD ACTIVA</v>
          </cell>
          <cell r="AV11478" t="str">
            <v>sc</v>
          </cell>
        </row>
        <row r="11479">
          <cell r="AP11479">
            <v>24119709</v>
          </cell>
          <cell r="AQ11479">
            <v>1004178</v>
          </cell>
          <cell r="AR11479" t="str">
            <v>sd</v>
          </cell>
          <cell r="AS11479">
            <v>42946</v>
          </cell>
          <cell r="AT11479" t="str">
            <v>Calzada12-POLIZA ESTABILIDAD ACTIVA</v>
          </cell>
          <cell r="AV11479" t="str">
            <v>sc</v>
          </cell>
        </row>
        <row r="11480">
          <cell r="AP11480">
            <v>355916</v>
          </cell>
          <cell r="AQ11480">
            <v>7002261</v>
          </cell>
          <cell r="AR11480" t="str">
            <v>sd</v>
          </cell>
          <cell r="AS11480">
            <v>44466</v>
          </cell>
          <cell r="AT11480" t="str">
            <v>-POLIZA ESTABILIDAD ACTIVA</v>
          </cell>
          <cell r="AV11480" t="str">
            <v>sc</v>
          </cell>
        </row>
        <row r="11481">
          <cell r="AP11481">
            <v>511382</v>
          </cell>
          <cell r="AQ11481">
            <v>8008308</v>
          </cell>
          <cell r="AR11481" t="str">
            <v>sd</v>
          </cell>
          <cell r="AS11481">
            <v>44048</v>
          </cell>
          <cell r="AT11481" t="str">
            <v>Calzada 2-4-POLIZA ESTABILIDAD ACTIVA</v>
          </cell>
          <cell r="AV11481" t="str">
            <v>sc</v>
          </cell>
        </row>
        <row r="11482">
          <cell r="AP11482">
            <v>91011747</v>
          </cell>
          <cell r="AQ11482">
            <v>15001414</v>
          </cell>
          <cell r="AR11482" t="str">
            <v>sd</v>
          </cell>
          <cell r="AS11482">
            <v>42999</v>
          </cell>
          <cell r="AT11482" t="str">
            <v>Anden1-11-3 Calzada10-4-6-8 Ciclo2 Sep5-7-9-POLIZA ESTABILIDAD ACTIVA</v>
          </cell>
          <cell r="AV11482" t="str">
            <v>sc</v>
          </cell>
        </row>
        <row r="11483">
          <cell r="AP11483">
            <v>181682</v>
          </cell>
          <cell r="AQ11483">
            <v>13001808</v>
          </cell>
          <cell r="AR11483" t="str">
            <v>sd</v>
          </cell>
          <cell r="AS11483">
            <v>43748</v>
          </cell>
          <cell r="AT11483" t="str">
            <v>Anden 5-POLIZA ESTABILIDAD ACTIVA</v>
          </cell>
          <cell r="AV11483" t="str">
            <v>sc</v>
          </cell>
        </row>
        <row r="11484">
          <cell r="AP11484">
            <v>24122188</v>
          </cell>
          <cell r="AQ11484">
            <v>50006407</v>
          </cell>
          <cell r="AR11484" t="str">
            <v>sd</v>
          </cell>
          <cell r="AS11484">
            <v>44250</v>
          </cell>
          <cell r="AT11484" t="str">
            <v>-POLIZA ESTABILIDAD ACTIVA</v>
          </cell>
          <cell r="AV11484" t="str">
            <v>sc</v>
          </cell>
        </row>
        <row r="11485">
          <cell r="AP11485">
            <v>91013501</v>
          </cell>
          <cell r="AQ11485">
            <v>8008106</v>
          </cell>
          <cell r="AR11485" t="str">
            <v>sd</v>
          </cell>
          <cell r="AS11485">
            <v>44048</v>
          </cell>
          <cell r="AT11485" t="str">
            <v>Calzada 4-POLIZA ESTABILIDAD ACTIVA</v>
          </cell>
          <cell r="AV11485" t="str">
            <v>sc</v>
          </cell>
        </row>
        <row r="11486">
          <cell r="AP11486">
            <v>91010609</v>
          </cell>
          <cell r="AQ11486">
            <v>1001273</v>
          </cell>
          <cell r="AR11486" t="str">
            <v>sd</v>
          </cell>
          <cell r="AS11486">
            <v>44250</v>
          </cell>
          <cell r="AT11486" t="str">
            <v>-POLIZA ESTABILIDAD ACTIVA</v>
          </cell>
          <cell r="AV11486" t="str">
            <v>sc</v>
          </cell>
        </row>
        <row r="11487">
          <cell r="AP11487">
            <v>91010590</v>
          </cell>
          <cell r="AQ11487">
            <v>3002458</v>
          </cell>
          <cell r="AR11487" t="str">
            <v>sd</v>
          </cell>
          <cell r="AS11487">
            <v>42765</v>
          </cell>
          <cell r="AT11487" t="str">
            <v>Anden 1, Calzada2, Separador3, Calzada4, Anden5 -POLIZA ESTABILIDAD ACTIVA</v>
          </cell>
          <cell r="AV11487" t="str">
            <v>sc</v>
          </cell>
        </row>
        <row r="11488">
          <cell r="AP11488">
            <v>141409</v>
          </cell>
          <cell r="AQ11488">
            <v>1000338</v>
          </cell>
          <cell r="AR11488" t="str">
            <v>sd</v>
          </cell>
          <cell r="AS11488">
            <v>42735</v>
          </cell>
          <cell r="AT11488" t="str">
            <v>Calzada2-POLIZA ESTABILIDAD ACTIVA</v>
          </cell>
          <cell r="AV11488" t="str">
            <v>POLIZA ESTABILIDAD ACTIVA IDU 069/08_V11 VENCE EN 30/12/2016</v>
          </cell>
        </row>
        <row r="11489">
          <cell r="AP11489">
            <v>900147</v>
          </cell>
          <cell r="AQ11489">
            <v>8012518</v>
          </cell>
          <cell r="AR11489" t="str">
            <v>sd</v>
          </cell>
          <cell r="AS11489">
            <v>44099</v>
          </cell>
          <cell r="AT11489" t="str">
            <v>Calzada 2-8-POLIZA ESTABILIDAD Y CALIDAD ACTIVA</v>
          </cell>
          <cell r="AV11489" t="str">
            <v>sc</v>
          </cell>
        </row>
        <row r="11490">
          <cell r="AP11490">
            <v>24122510</v>
          </cell>
          <cell r="AQ11490">
            <v>50006738</v>
          </cell>
          <cell r="AR11490" t="str">
            <v>sd</v>
          </cell>
          <cell r="AS11490">
            <v>44099</v>
          </cell>
          <cell r="AT11490" t="str">
            <v>Calzada 2-4-6-POLIZA ESTABILIDAD Y CALIDAD ACTIVA</v>
          </cell>
          <cell r="AV11490" t="str">
            <v>sc</v>
          </cell>
        </row>
        <row r="11491">
          <cell r="AP11491">
            <v>91011365</v>
          </cell>
          <cell r="AQ11491">
            <v>13002377</v>
          </cell>
          <cell r="AR11491" t="str">
            <v>sd</v>
          </cell>
          <cell r="AS11491">
            <v>43499</v>
          </cell>
          <cell r="AT11491" t="str">
            <v>-POLIZA ESTABILIDAD ACTIVA</v>
          </cell>
          <cell r="AV11491" t="str">
            <v>sc</v>
          </cell>
        </row>
        <row r="11492">
          <cell r="AP11492">
            <v>902776</v>
          </cell>
          <cell r="AQ11492">
            <v>13001452</v>
          </cell>
          <cell r="AR11492" t="str">
            <v>sd</v>
          </cell>
          <cell r="AS11492">
            <v>44250</v>
          </cell>
          <cell r="AT11492" t="str">
            <v>-POLIZA ESTABILIDAD ACTIVA</v>
          </cell>
          <cell r="AV11492" t="str">
            <v>sc</v>
          </cell>
        </row>
        <row r="11493">
          <cell r="AP11493">
            <v>515570</v>
          </cell>
          <cell r="AQ11493">
            <v>10000256</v>
          </cell>
          <cell r="AR11493" t="str">
            <v>sd</v>
          </cell>
          <cell r="AS11493">
            <v>42886</v>
          </cell>
          <cell r="AT11493" t="str">
            <v>Calzada2-POLIZA ESTABILIDAD* ACTIVA</v>
          </cell>
          <cell r="AV11493" t="str">
            <v>sc</v>
          </cell>
        </row>
        <row r="11494">
          <cell r="AP11494">
            <v>515570</v>
          </cell>
          <cell r="AQ11494">
            <v>10000256</v>
          </cell>
          <cell r="AR11494" t="str">
            <v>sd</v>
          </cell>
          <cell r="AS11494">
            <v>44119</v>
          </cell>
          <cell r="AT11494" t="str">
            <v>Anden 1 Calzada 6-POLIZA ESTABILIDAD ACTIVA</v>
          </cell>
          <cell r="AV11494" t="str">
            <v>sc</v>
          </cell>
        </row>
        <row r="11495">
          <cell r="AP11495">
            <v>515570</v>
          </cell>
          <cell r="AQ11495">
            <v>10000256</v>
          </cell>
          <cell r="AR11495" t="str">
            <v>sd</v>
          </cell>
          <cell r="AS11495">
            <v>43425</v>
          </cell>
          <cell r="AT11495" t="str">
            <v>Calzada8-POLIZA ESTABILIDAD* ACTIVA</v>
          </cell>
          <cell r="AV11495" t="str">
            <v>sc</v>
          </cell>
        </row>
        <row r="11496">
          <cell r="AP11496">
            <v>515214</v>
          </cell>
          <cell r="AQ11496">
            <v>8004653</v>
          </cell>
          <cell r="AR11496" t="str">
            <v>sd</v>
          </cell>
          <cell r="AS11496">
            <v>44099</v>
          </cell>
          <cell r="AT11496" t="str">
            <v>Calzada 2-POLIZA ESTABILIDAD Y CALIDAD ACTIVA</v>
          </cell>
          <cell r="AV11496" t="str">
            <v>sc</v>
          </cell>
        </row>
        <row r="11497">
          <cell r="AP11497">
            <v>91015534</v>
          </cell>
          <cell r="AQ11497">
            <v>5004800</v>
          </cell>
          <cell r="AR11497" t="str">
            <v>sd</v>
          </cell>
          <cell r="AS11497">
            <v>42733</v>
          </cell>
          <cell r="AT11497" t="str">
            <v>Calzada2-4-POLIZA ESTABILIDAD ACTIVA</v>
          </cell>
          <cell r="AV11497" t="str">
            <v>sc</v>
          </cell>
        </row>
        <row r="11498">
          <cell r="AP11498">
            <v>24119633</v>
          </cell>
          <cell r="AQ11498">
            <v>1001359</v>
          </cell>
          <cell r="AR11498" t="str">
            <v>sd</v>
          </cell>
          <cell r="AS11498">
            <v>44250</v>
          </cell>
          <cell r="AT11498" t="str">
            <v>-POLIZA ESTABILIDAD ACTIVA</v>
          </cell>
          <cell r="AV11498" t="str">
            <v>sc</v>
          </cell>
        </row>
        <row r="11499">
          <cell r="AP11499">
            <v>24123175</v>
          </cell>
          <cell r="AQ11499">
            <v>50007319</v>
          </cell>
          <cell r="AR11499" t="str">
            <v>sd</v>
          </cell>
          <cell r="AS11499">
            <v>44250</v>
          </cell>
          <cell r="AT11499" t="str">
            <v>-POLIZA ESTABILIDAD ACTIVA</v>
          </cell>
          <cell r="AV11499" t="str">
            <v>sc</v>
          </cell>
        </row>
        <row r="11500">
          <cell r="AP11500">
            <v>91011282</v>
          </cell>
          <cell r="AQ11500">
            <v>3002468</v>
          </cell>
          <cell r="AR11500" t="str">
            <v>sd</v>
          </cell>
          <cell r="AS11500">
            <v>42765</v>
          </cell>
          <cell r="AT11500" t="str">
            <v>Anden 1, Calzada2, Separador3, Calzada4, Anden5 -POLIZA ESTABILIDAD ACTIVA</v>
          </cell>
          <cell r="AV11500" t="str">
            <v>sc</v>
          </cell>
        </row>
        <row r="11501">
          <cell r="AP11501">
            <v>903705</v>
          </cell>
          <cell r="AQ11501">
            <v>12001241</v>
          </cell>
          <cell r="AR11501" t="str">
            <v>sd</v>
          </cell>
          <cell r="AS11501">
            <v>44250</v>
          </cell>
          <cell r="AT11501" t="str">
            <v>-POLIZA ESTABILIDAD ACTIVA</v>
          </cell>
          <cell r="AV11501" t="str">
            <v>sc</v>
          </cell>
        </row>
        <row r="11502">
          <cell r="AP11502">
            <v>143181</v>
          </cell>
          <cell r="AQ11502">
            <v>2000687</v>
          </cell>
          <cell r="AR11502" t="str">
            <v>sd</v>
          </cell>
          <cell r="AS11502">
            <v>42947</v>
          </cell>
          <cell r="AT11502" t="str">
            <v>Anden5-POLIZA ESTABILIDAD ACTIVA</v>
          </cell>
          <cell r="AV11502" t="str">
            <v>sc</v>
          </cell>
        </row>
        <row r="11503">
          <cell r="AP11503">
            <v>91018903</v>
          </cell>
          <cell r="AQ11503">
            <v>9000931</v>
          </cell>
          <cell r="AR11503" t="str">
            <v>sd</v>
          </cell>
          <cell r="AS11503">
            <v>42978</v>
          </cell>
          <cell r="AT11503" t="str">
            <v>Anden1-11 Calzada10-2-4-8 Ciclo6 Sep3-5-7-9-POLIZA ESTABILIDAD ACTIVA</v>
          </cell>
          <cell r="AV11503" t="str">
            <v>sc</v>
          </cell>
        </row>
        <row r="11504">
          <cell r="AP11504">
            <v>509132</v>
          </cell>
          <cell r="AQ11504">
            <v>11011589</v>
          </cell>
          <cell r="AR11504" t="str">
            <v>sd</v>
          </cell>
          <cell r="AS11504">
            <v>43577</v>
          </cell>
          <cell r="AT11504" t="str">
            <v>Calzada 4-POLIZA ESTABILIDAD ACTIVA</v>
          </cell>
          <cell r="AV11504" t="str">
            <v>sc</v>
          </cell>
        </row>
        <row r="11505">
          <cell r="AP11505">
            <v>509132</v>
          </cell>
          <cell r="AQ11505">
            <v>11011589</v>
          </cell>
          <cell r="AR11505" t="str">
            <v>sd</v>
          </cell>
          <cell r="AS11505">
            <v>43577</v>
          </cell>
          <cell r="AT11505" t="str">
            <v>Calzada 4-POLIZA ESTABILIDAD ACTIVA</v>
          </cell>
          <cell r="AV11505" t="str">
            <v>sc</v>
          </cell>
        </row>
        <row r="11506">
          <cell r="AP11506">
            <v>506372</v>
          </cell>
          <cell r="AQ11506">
            <v>11012137</v>
          </cell>
          <cell r="AR11506" t="str">
            <v>sd</v>
          </cell>
          <cell r="AS11506">
            <v>43797</v>
          </cell>
          <cell r="AT11506" t="str">
            <v>Calzada 2-6-POLIZA ESTABILIDAD ACTIVA</v>
          </cell>
          <cell r="AV11506" t="str">
            <v>sc</v>
          </cell>
        </row>
        <row r="11507">
          <cell r="AP11507">
            <v>183272</v>
          </cell>
          <cell r="AQ11507">
            <v>14000333</v>
          </cell>
          <cell r="AR11507" t="str">
            <v>sd</v>
          </cell>
          <cell r="AS11507">
            <v>42949</v>
          </cell>
          <cell r="AT11507" t="str">
            <v>Calzada2-POLIZA ESTABILIDAD ACTIVA</v>
          </cell>
          <cell r="AV11507" t="str">
            <v>POLIZA ESTABILIDAD ACTIVA IDU IDU 076/09 Vencimiento 1/8/2017</v>
          </cell>
        </row>
        <row r="11508">
          <cell r="AP11508">
            <v>24120989</v>
          </cell>
          <cell r="AQ11508">
            <v>14000195</v>
          </cell>
          <cell r="AR11508" t="str">
            <v>sd</v>
          </cell>
          <cell r="AS11508">
            <v>44250</v>
          </cell>
          <cell r="AT11508" t="str">
            <v>-POLIZA ESTABILIDAD ACTIVA</v>
          </cell>
          <cell r="AV11508" t="str">
            <v>sc</v>
          </cell>
        </row>
        <row r="11509">
          <cell r="AP11509">
            <v>600299</v>
          </cell>
          <cell r="AQ11509">
            <v>13000619</v>
          </cell>
          <cell r="AR11509" t="str">
            <v>sd</v>
          </cell>
          <cell r="AS11509">
            <v>43745</v>
          </cell>
          <cell r="AT11509" t="str">
            <v>Calzada 2-POLIZA ESTABILIDAD ACTIVA</v>
          </cell>
          <cell r="AV11509" t="str">
            <v>sc</v>
          </cell>
        </row>
        <row r="11510">
          <cell r="AP11510">
            <v>24120858</v>
          </cell>
          <cell r="AQ11510">
            <v>13000578</v>
          </cell>
          <cell r="AR11510" t="str">
            <v>sd</v>
          </cell>
          <cell r="AS11510">
            <v>44250</v>
          </cell>
          <cell r="AT11510" t="str">
            <v>-POLIZA ESTABILIDAD ACTIVA</v>
          </cell>
          <cell r="AV11510" t="str">
            <v>sc</v>
          </cell>
        </row>
        <row r="11511">
          <cell r="AP11511">
            <v>24120858</v>
          </cell>
          <cell r="AQ11511">
            <v>13000578</v>
          </cell>
          <cell r="AR11511" t="str">
            <v>sd</v>
          </cell>
          <cell r="AS11511">
            <v>42949</v>
          </cell>
          <cell r="AT11511" t="str">
            <v>Anden11 Ciclo12-POLIZA ESTABILIDAD ACTIVA</v>
          </cell>
          <cell r="AV11511" t="str">
            <v>sc</v>
          </cell>
        </row>
        <row r="11512">
          <cell r="AP11512">
            <v>516090</v>
          </cell>
          <cell r="AQ11512">
            <v>3000503</v>
          </cell>
          <cell r="AR11512" t="str">
            <v>sd</v>
          </cell>
          <cell r="AS11512">
            <v>43499</v>
          </cell>
          <cell r="AT11512" t="str">
            <v>-POLIZA ESTABILIDAD ACTIVA</v>
          </cell>
          <cell r="AV11512" t="str">
            <v>sc</v>
          </cell>
        </row>
        <row r="11513">
          <cell r="AP11513">
            <v>200021</v>
          </cell>
          <cell r="AQ11513">
            <v>4000006</v>
          </cell>
          <cell r="AR11513" t="str">
            <v>sd</v>
          </cell>
          <cell r="AS11513">
            <v>42999</v>
          </cell>
          <cell r="AT11513" t="str">
            <v>Anden1-11-3 Calzada10-4-6-8 Ciclo2 Sep5-7-9-POLIZA ESTABILIDAD ACTIVA</v>
          </cell>
          <cell r="AV11513" t="str">
            <v>sc</v>
          </cell>
        </row>
        <row r="11514">
          <cell r="AP11514">
            <v>91010478</v>
          </cell>
          <cell r="AQ11514">
            <v>50006217</v>
          </cell>
          <cell r="AR11514" t="str">
            <v>sd</v>
          </cell>
          <cell r="AS11514">
            <v>44466</v>
          </cell>
          <cell r="AT11514" t="str">
            <v>-POLIZA ESTABILIDAD ACTIVA</v>
          </cell>
          <cell r="AV11514" t="str">
            <v>POLIZA ACTIVA</v>
          </cell>
        </row>
        <row r="11515">
          <cell r="AP11515">
            <v>91011277</v>
          </cell>
          <cell r="AQ11515">
            <v>3002464</v>
          </cell>
          <cell r="AR11515" t="str">
            <v>sd</v>
          </cell>
          <cell r="AS11515">
            <v>42765</v>
          </cell>
          <cell r="AT11515" t="str">
            <v>Anden 1, Calzada2, Separador3, Calzada4, Anden5 -POLIZA ESTABILIDAD ACTIVA</v>
          </cell>
          <cell r="AV11515" t="str">
            <v>sc</v>
          </cell>
        </row>
        <row r="11516">
          <cell r="AP11516">
            <v>91011981</v>
          </cell>
          <cell r="AQ11516">
            <v>30001391</v>
          </cell>
          <cell r="AR11516" t="str">
            <v>sd</v>
          </cell>
          <cell r="AS11516">
            <v>43808</v>
          </cell>
          <cell r="AT11516" t="str">
            <v>Anden 1-3 Cicloruta 2 Calzada 4-POLIZA ESTABILIDAD ACTIVA</v>
          </cell>
          <cell r="AV11516" t="str">
            <v>sc</v>
          </cell>
        </row>
        <row r="11517">
          <cell r="AP11517">
            <v>91012395</v>
          </cell>
          <cell r="AQ11517">
            <v>50008270</v>
          </cell>
          <cell r="AR11517" t="str">
            <v>sd</v>
          </cell>
          <cell r="AS11517">
            <v>44250</v>
          </cell>
          <cell r="AT11517" t="str">
            <v>-POLIZA ESTABILIDAD ACTIVA</v>
          </cell>
          <cell r="AV11517" t="str">
            <v>sc</v>
          </cell>
        </row>
        <row r="11518">
          <cell r="AP11518">
            <v>528044</v>
          </cell>
          <cell r="AQ11518">
            <v>9004380</v>
          </cell>
          <cell r="AR11518" t="str">
            <v>sd</v>
          </cell>
          <cell r="AS11518">
            <v>43142</v>
          </cell>
          <cell r="AT11518" t="str">
            <v>Calzada2-POLIZA ESTABILIDAD ACTIVA</v>
          </cell>
          <cell r="AV11518" t="str">
            <v>sc</v>
          </cell>
        </row>
        <row r="11519">
          <cell r="AP11519">
            <v>306998</v>
          </cell>
          <cell r="AQ11519">
            <v>5007705</v>
          </cell>
          <cell r="AR11519" t="str">
            <v>sd</v>
          </cell>
          <cell r="AS11519">
            <v>42733</v>
          </cell>
          <cell r="AT11519" t="str">
            <v>Anden1-5 Calzada2-4 Sep3-POLIZA ESTABILIDAD ACTIVA</v>
          </cell>
          <cell r="AV11519" t="str">
            <v>sc</v>
          </cell>
        </row>
        <row r="11520">
          <cell r="AP11520">
            <v>465733</v>
          </cell>
          <cell r="AQ11520">
            <v>19012864</v>
          </cell>
          <cell r="AR11520" t="str">
            <v>sd</v>
          </cell>
          <cell r="AS11520">
            <v>44466</v>
          </cell>
          <cell r="AT11520" t="str">
            <v>-POLIZA ESTABILIDAD ACTIVA</v>
          </cell>
          <cell r="AV11520" t="str">
            <v>POLIZA ESTABILIDAD activa IDU 1718/22</v>
          </cell>
        </row>
        <row r="11521">
          <cell r="AP11521">
            <v>24123162</v>
          </cell>
          <cell r="AQ11521">
            <v>50007305</v>
          </cell>
          <cell r="AR11521" t="str">
            <v>sd</v>
          </cell>
          <cell r="AS11521">
            <v>44250</v>
          </cell>
          <cell r="AT11521" t="str">
            <v>-POLIZA ESTABILIDAD ACTIVA</v>
          </cell>
          <cell r="AV11521" t="str">
            <v>sc</v>
          </cell>
        </row>
        <row r="11522">
          <cell r="AP11522">
            <v>903795</v>
          </cell>
          <cell r="AQ11522">
            <v>12002160</v>
          </cell>
          <cell r="AR11522" t="str">
            <v>sd</v>
          </cell>
          <cell r="AS11522">
            <v>44250</v>
          </cell>
          <cell r="AT11522" t="str">
            <v>-POLIZA ESTABILIDAD ACTIVA</v>
          </cell>
          <cell r="AV11522" t="str">
            <v>sc</v>
          </cell>
        </row>
        <row r="11523">
          <cell r="AP11523">
            <v>517922</v>
          </cell>
          <cell r="AQ11523">
            <v>10006128</v>
          </cell>
          <cell r="AR11523" t="str">
            <v>sd</v>
          </cell>
          <cell r="AS11523">
            <v>43142</v>
          </cell>
          <cell r="AT11523" t="str">
            <v>Calzada2-POLIZA ESTABILIDAD ACTIVA</v>
          </cell>
          <cell r="AV11523" t="str">
            <v>sc</v>
          </cell>
        </row>
        <row r="11524">
          <cell r="AP11524">
            <v>200445</v>
          </cell>
          <cell r="AQ11524">
            <v>4007627</v>
          </cell>
          <cell r="AR11524" t="str">
            <v>sd</v>
          </cell>
          <cell r="AS11524">
            <v>42999</v>
          </cell>
          <cell r="AT11524" t="str">
            <v>Anden1-11-3 Calzada10-4-6-8 Ciclo2 Sep5-7-9-POLIZA ESTABILIDAD ACTIVA</v>
          </cell>
          <cell r="AV11524" t="str">
            <v>sc</v>
          </cell>
        </row>
        <row r="11525">
          <cell r="AP11525">
            <v>24120974</v>
          </cell>
          <cell r="AQ11525">
            <v>14000142</v>
          </cell>
          <cell r="AR11525" t="str">
            <v>sd</v>
          </cell>
          <cell r="AS11525">
            <v>44250</v>
          </cell>
          <cell r="AT11525" t="str">
            <v>-POLIZA ESTABILIDAD ACTIVA</v>
          </cell>
          <cell r="AV11525" t="str">
            <v>sc</v>
          </cell>
        </row>
        <row r="11526">
          <cell r="AP11526">
            <v>24119770</v>
          </cell>
          <cell r="AQ11526">
            <v>2000112</v>
          </cell>
          <cell r="AR11526" t="str">
            <v>sd</v>
          </cell>
          <cell r="AS11526">
            <v>43450</v>
          </cell>
          <cell r="AT11526" t="str">
            <v>Puente16-POLIZA ESTABILIDAD ACTIVA</v>
          </cell>
          <cell r="AV11526" t="str">
            <v>sc</v>
          </cell>
        </row>
        <row r="11527">
          <cell r="AP11527">
            <v>24119770</v>
          </cell>
          <cell r="AQ11527">
            <v>2000112</v>
          </cell>
          <cell r="AR11527" t="str">
            <v>sd</v>
          </cell>
          <cell r="AS11527">
            <v>42946</v>
          </cell>
          <cell r="AT11527" t="str">
            <v>Calzada4-8-POLIZA ESTABILIDAD ACTIVA</v>
          </cell>
          <cell r="AV11527" t="str">
            <v>sc</v>
          </cell>
        </row>
        <row r="11528">
          <cell r="AP11528">
            <v>24119770</v>
          </cell>
          <cell r="AQ11528">
            <v>2000112</v>
          </cell>
          <cell r="AR11528" t="str">
            <v>sd</v>
          </cell>
          <cell r="AS11528">
            <v>44250</v>
          </cell>
          <cell r="AT11528" t="str">
            <v>-POLIZA ESTABILIDAD ACTIVA</v>
          </cell>
          <cell r="AV11528" t="str">
            <v>sc</v>
          </cell>
        </row>
        <row r="11529">
          <cell r="AP11529">
            <v>24121673</v>
          </cell>
          <cell r="AQ11529">
            <v>50001544</v>
          </cell>
          <cell r="AR11529" t="str">
            <v>sd</v>
          </cell>
          <cell r="AS11529">
            <v>44187</v>
          </cell>
          <cell r="AT11529" t="str">
            <v>Calzada 2-POLIZA ESTABILIDAD ACTIVA</v>
          </cell>
          <cell r="AV11529" t="str">
            <v>sc</v>
          </cell>
        </row>
        <row r="11530">
          <cell r="AP11530">
            <v>24121069</v>
          </cell>
          <cell r="AQ11530">
            <v>14000505</v>
          </cell>
          <cell r="AR11530" t="str">
            <v>sd</v>
          </cell>
          <cell r="AS11530">
            <v>44099</v>
          </cell>
          <cell r="AT11530" t="str">
            <v>Calzada 4-6-8-10-POLIZA ESTABILIDAD Y CALIDAD ACTIVA</v>
          </cell>
          <cell r="AV11530" t="str">
            <v>sc</v>
          </cell>
        </row>
        <row r="11531">
          <cell r="AP11531">
            <v>91011283</v>
          </cell>
          <cell r="AQ11531">
            <v>3002468</v>
          </cell>
          <cell r="AR11531" t="str">
            <v>sd</v>
          </cell>
          <cell r="AS11531">
            <v>42765</v>
          </cell>
          <cell r="AT11531" t="str">
            <v>Anden 1, Calzada2, Separador3, Calzada4, Anden5 -POLIZA ESTABILIDAD ACTIVA</v>
          </cell>
          <cell r="AV11531" t="str">
            <v>sc</v>
          </cell>
        </row>
        <row r="11532">
          <cell r="AP11532">
            <v>91013925</v>
          </cell>
          <cell r="AQ11532">
            <v>50003504</v>
          </cell>
          <cell r="AR11532" t="str">
            <v>sd</v>
          </cell>
          <cell r="AS11532">
            <v>42927</v>
          </cell>
          <cell r="AT11532" t="str">
            <v>Anden5 Calzada4-POLIZA ESTABILIDAD ACTIVA</v>
          </cell>
          <cell r="AV11532" t="str">
            <v>sc</v>
          </cell>
        </row>
        <row r="11533">
          <cell r="AP11533">
            <v>320151</v>
          </cell>
          <cell r="AQ11533">
            <v>6000031</v>
          </cell>
          <cell r="AR11533" t="str">
            <v>sd</v>
          </cell>
          <cell r="AS11533">
            <v>42912</v>
          </cell>
          <cell r="AT11533" t="str">
            <v>Calzada2-POLIZA ESTABILIDAD ACTIVA</v>
          </cell>
          <cell r="AV11533" t="str">
            <v>sc</v>
          </cell>
        </row>
        <row r="11534">
          <cell r="AP11534">
            <v>294040</v>
          </cell>
          <cell r="AQ11534">
            <v>5001859</v>
          </cell>
          <cell r="AR11534" t="str">
            <v>sd</v>
          </cell>
          <cell r="AS11534">
            <v>43307</v>
          </cell>
          <cell r="AT11534" t="str">
            <v>Calzada2-4-POLIZA ESTABILIDAD ACTIVA</v>
          </cell>
          <cell r="AV11534" t="str">
            <v>sc</v>
          </cell>
        </row>
        <row r="11535">
          <cell r="AP11535">
            <v>506121</v>
          </cell>
          <cell r="AQ11535">
            <v>1001529</v>
          </cell>
          <cell r="AR11535" t="str">
            <v>sd</v>
          </cell>
          <cell r="AS11535">
            <v>42946</v>
          </cell>
          <cell r="AT11535" t="str">
            <v>Calzada10-POLIZA ESTABILIDAD ACTIVA</v>
          </cell>
          <cell r="AV11535" t="str">
            <v>sc</v>
          </cell>
        </row>
        <row r="11536">
          <cell r="AP11536">
            <v>506121</v>
          </cell>
          <cell r="AQ11536">
            <v>1001529</v>
          </cell>
          <cell r="AR11536" t="str">
            <v>sd</v>
          </cell>
          <cell r="AS11536">
            <v>44250</v>
          </cell>
          <cell r="AT11536" t="str">
            <v>-POLIZA ESTABILIDAD ACTIVA</v>
          </cell>
          <cell r="AV11536" t="str">
            <v>sc</v>
          </cell>
        </row>
        <row r="11537">
          <cell r="AP11537">
            <v>519757</v>
          </cell>
          <cell r="AQ11537">
            <v>8002479</v>
          </cell>
          <cell r="AR11537" t="str">
            <v>sd</v>
          </cell>
          <cell r="AS11537">
            <v>44099</v>
          </cell>
          <cell r="AT11537" t="str">
            <v>Calzada 2-4-6-POLIZA ESTABILIDAD Y CALIDAD ACTIVA</v>
          </cell>
          <cell r="AV11537" t="str">
            <v>sc</v>
          </cell>
        </row>
        <row r="11538">
          <cell r="AP11538">
            <v>24123176</v>
          </cell>
          <cell r="AQ11538">
            <v>50007320</v>
          </cell>
          <cell r="AR11538" t="str">
            <v>sd</v>
          </cell>
          <cell r="AS11538">
            <v>44250</v>
          </cell>
          <cell r="AT11538" t="str">
            <v>-POLIZA ESTABILIDAD ACTIVA</v>
          </cell>
          <cell r="AV11538" t="str">
            <v>sc</v>
          </cell>
        </row>
        <row r="11539">
          <cell r="AP11539">
            <v>506065</v>
          </cell>
          <cell r="AQ11539">
            <v>1001309</v>
          </cell>
          <cell r="AR11539" t="str">
            <v>sd</v>
          </cell>
          <cell r="AS11539">
            <v>44250</v>
          </cell>
          <cell r="AT11539" t="str">
            <v>-POLIZA ESTABILIDAD ACTIVA</v>
          </cell>
          <cell r="AV11539" t="str">
            <v>sc</v>
          </cell>
        </row>
        <row r="11540">
          <cell r="AP11540">
            <v>903780</v>
          </cell>
          <cell r="AQ11540">
            <v>12002045</v>
          </cell>
          <cell r="AR11540" t="str">
            <v>sd</v>
          </cell>
          <cell r="AS11540">
            <v>44250</v>
          </cell>
          <cell r="AT11540" t="str">
            <v>-POLIZA ESTABILIDAD ACTIVA</v>
          </cell>
          <cell r="AV11540" t="str">
            <v>sc</v>
          </cell>
        </row>
        <row r="11541">
          <cell r="AP11541">
            <v>903780</v>
          </cell>
          <cell r="AQ11541">
            <v>12002045</v>
          </cell>
          <cell r="AR11541" t="str">
            <v>sd</v>
          </cell>
          <cell r="AS11541">
            <v>44250</v>
          </cell>
          <cell r="AT11541" t="str">
            <v>-POLIZA ESTABILIDAD ACTIVA</v>
          </cell>
          <cell r="AV11541" t="str">
            <v>sc</v>
          </cell>
        </row>
        <row r="11542">
          <cell r="AP11542">
            <v>24120952</v>
          </cell>
          <cell r="AQ11542">
            <v>14000023</v>
          </cell>
          <cell r="AR11542" t="str">
            <v>sd</v>
          </cell>
          <cell r="AS11542">
            <v>44018</v>
          </cell>
          <cell r="AT11542" t="str">
            <v>Puente 12-POLIZA ESTABILIDAD ACTIVA</v>
          </cell>
          <cell r="AV11542" t="str">
            <v>sc</v>
          </cell>
        </row>
        <row r="11543">
          <cell r="AP11543">
            <v>24120952</v>
          </cell>
          <cell r="AQ11543">
            <v>14000023</v>
          </cell>
          <cell r="AR11543" t="str">
            <v>sd</v>
          </cell>
          <cell r="AS11543">
            <v>44250</v>
          </cell>
          <cell r="AT11543" t="str">
            <v>-POLIZA ESTABILIDAD ACTIVA</v>
          </cell>
          <cell r="AV11543" t="str">
            <v>sc</v>
          </cell>
        </row>
        <row r="11544">
          <cell r="AP11544">
            <v>511095</v>
          </cell>
          <cell r="AQ11544">
            <v>14000889</v>
          </cell>
          <cell r="AR11544" t="str">
            <v>sd</v>
          </cell>
          <cell r="AS11544">
            <v>44172</v>
          </cell>
          <cell r="AT11544" t="str">
            <v>Calzada 4-6 Separador 5-POLIZA ESTABILIDAD ACTIVA</v>
          </cell>
          <cell r="AV11544" t="str">
            <v>sc</v>
          </cell>
        </row>
        <row r="11545">
          <cell r="AP11545">
            <v>91016073</v>
          </cell>
          <cell r="AQ11545">
            <v>50005758</v>
          </cell>
          <cell r="AR11545" t="str">
            <v>sd</v>
          </cell>
          <cell r="AS11545">
            <v>44466</v>
          </cell>
          <cell r="AT11545" t="str">
            <v>-POLIZA ESTABILIDAD ACTIVA</v>
          </cell>
          <cell r="AV11545" t="str">
            <v>POLIZA ESTABILIDAD activa IDU 1718/23</v>
          </cell>
        </row>
        <row r="11546">
          <cell r="AP11546">
            <v>91019183</v>
          </cell>
          <cell r="AQ11546">
            <v>50007417</v>
          </cell>
          <cell r="AR11546" t="str">
            <v>sd</v>
          </cell>
          <cell r="AS11546">
            <v>42878</v>
          </cell>
          <cell r="AT11546" t="str">
            <v>Anden5-POLIZA ESTABILIDAD ACTIVA</v>
          </cell>
          <cell r="AV11546" t="str">
            <v>sc</v>
          </cell>
        </row>
        <row r="11547">
          <cell r="AP11547">
            <v>505101</v>
          </cell>
          <cell r="AQ11547">
            <v>1003546</v>
          </cell>
          <cell r="AR11547" t="str">
            <v>sd</v>
          </cell>
          <cell r="AS11547">
            <v>44250</v>
          </cell>
          <cell r="AT11547" t="str">
            <v>-POLIZA ESTABILIDAD ACTIVA</v>
          </cell>
          <cell r="AV11547" t="str">
            <v>sc</v>
          </cell>
        </row>
        <row r="11548">
          <cell r="AP11548">
            <v>505101</v>
          </cell>
          <cell r="AQ11548">
            <v>1003546</v>
          </cell>
          <cell r="AR11548" t="str">
            <v>sd</v>
          </cell>
          <cell r="AS11548">
            <v>42946</v>
          </cell>
          <cell r="AT11548" t="str">
            <v>Calzada12-POLIZA ESTABILIDAD ACTIVA</v>
          </cell>
          <cell r="AV11548" t="str">
            <v>sc</v>
          </cell>
        </row>
        <row r="11549">
          <cell r="AP11549">
            <v>517952</v>
          </cell>
          <cell r="AQ11549">
            <v>10006057</v>
          </cell>
          <cell r="AR11549" t="str">
            <v>sd</v>
          </cell>
          <cell r="AS11549">
            <v>43142</v>
          </cell>
          <cell r="AT11549" t="str">
            <v>Calzada2-POLIZA ESTABILIDAD ACTIVA</v>
          </cell>
          <cell r="AV11549" t="str">
            <v>sc</v>
          </cell>
        </row>
        <row r="11550">
          <cell r="AP11550">
            <v>200331</v>
          </cell>
          <cell r="AQ11550">
            <v>4000120</v>
          </cell>
          <cell r="AR11550" t="str">
            <v>sd</v>
          </cell>
          <cell r="AS11550">
            <v>42999</v>
          </cell>
          <cell r="AT11550" t="str">
            <v>Anden1-11-3 Calzada10-4-6-8 Ciclo2 Sep5-7-9-POLIZA ESTABILIDAD ACTIVA</v>
          </cell>
          <cell r="AV11550" t="str">
            <v>sc</v>
          </cell>
        </row>
        <row r="11551">
          <cell r="AP11551">
            <v>903126</v>
          </cell>
          <cell r="AQ11551">
            <v>50008284</v>
          </cell>
          <cell r="AR11551" t="str">
            <v>sd</v>
          </cell>
          <cell r="AS11551">
            <v>44250</v>
          </cell>
          <cell r="AT11551" t="str">
            <v>-POLIZA ESTABILIDAD ACTIVA</v>
          </cell>
          <cell r="AV11551" t="str">
            <v>sc</v>
          </cell>
        </row>
        <row r="11552">
          <cell r="AP11552">
            <v>902712</v>
          </cell>
          <cell r="AQ11552">
            <v>13000761</v>
          </cell>
          <cell r="AR11552" t="str">
            <v>sd</v>
          </cell>
          <cell r="AS11552">
            <v>44250</v>
          </cell>
          <cell r="AT11552" t="str">
            <v>-POLIZA ESTABILIDAD ACTIVA</v>
          </cell>
          <cell r="AV11552" t="str">
            <v>sc</v>
          </cell>
        </row>
        <row r="11553">
          <cell r="AP11553">
            <v>902712</v>
          </cell>
          <cell r="AQ11553">
            <v>13000761</v>
          </cell>
          <cell r="AR11553" t="str">
            <v>sd</v>
          </cell>
          <cell r="AS11553">
            <v>42949</v>
          </cell>
          <cell r="AT11553" t="str">
            <v>Anden13 Ciclo14-POLIZA ESTABILIDAD ACTIVA</v>
          </cell>
          <cell r="AV11553" t="str">
            <v>sc</v>
          </cell>
        </row>
        <row r="11554">
          <cell r="AP11554">
            <v>91011280</v>
          </cell>
          <cell r="AQ11554">
            <v>3002466</v>
          </cell>
          <cell r="AR11554" t="str">
            <v>sd</v>
          </cell>
          <cell r="AS11554">
            <v>42765</v>
          </cell>
          <cell r="AT11554" t="str">
            <v>Anden 1, Calzada2, Separador3, Calzada4, Anden5 -POLIZA ESTABILIDAD ACTIVA</v>
          </cell>
          <cell r="AV11554" t="str">
            <v>sc</v>
          </cell>
        </row>
        <row r="11555">
          <cell r="AP11555">
            <v>903628</v>
          </cell>
          <cell r="AQ11555">
            <v>12000778</v>
          </cell>
          <cell r="AR11555" t="str">
            <v>sd</v>
          </cell>
          <cell r="AS11555">
            <v>44250</v>
          </cell>
          <cell r="AT11555" t="str">
            <v>-POLIZA ESTABILIDAD ACTIVA</v>
          </cell>
          <cell r="AV11555" t="str">
            <v>sc</v>
          </cell>
        </row>
        <row r="11556">
          <cell r="AP11556">
            <v>91011263</v>
          </cell>
          <cell r="AQ11556">
            <v>3001111</v>
          </cell>
          <cell r="AR11556" t="str">
            <v>sd</v>
          </cell>
          <cell r="AS11556">
            <v>42765</v>
          </cell>
          <cell r="AT11556" t="str">
            <v>Anden 1, Calzada2, Separador3, Calzada4, Anden5 -POLIZA ESTABILIDAD ACTIVA</v>
          </cell>
          <cell r="AV11556" t="str">
            <v>sc</v>
          </cell>
        </row>
        <row r="11557">
          <cell r="AP11557">
            <v>24120903</v>
          </cell>
          <cell r="AQ11557">
            <v>3000755</v>
          </cell>
          <cell r="AR11557" t="str">
            <v>sd</v>
          </cell>
          <cell r="AS11557">
            <v>43499</v>
          </cell>
          <cell r="AT11557" t="str">
            <v>-POLIZA ESTABILIDAD ACTIVA</v>
          </cell>
          <cell r="AV11557" t="str">
            <v>sc</v>
          </cell>
        </row>
        <row r="11558">
          <cell r="AP11558">
            <v>24121067</v>
          </cell>
          <cell r="AQ11558">
            <v>14000488</v>
          </cell>
          <cell r="AR11558" t="str">
            <v>sd</v>
          </cell>
          <cell r="AS11558">
            <v>44250</v>
          </cell>
          <cell r="AT11558" t="str">
            <v>-POLIZA ESTABILIDAD ACTIVA</v>
          </cell>
          <cell r="AV11558" t="str">
            <v>sc</v>
          </cell>
        </row>
        <row r="11559">
          <cell r="AP11559">
            <v>902955</v>
          </cell>
          <cell r="AQ11559">
            <v>13000310</v>
          </cell>
          <cell r="AR11559" t="str">
            <v>sd</v>
          </cell>
          <cell r="AS11559">
            <v>44250</v>
          </cell>
          <cell r="AT11559" t="str">
            <v>-POLIZA ESTABILIDAD ACTIVA</v>
          </cell>
          <cell r="AV11559" t="str">
            <v>sc</v>
          </cell>
        </row>
        <row r="11560">
          <cell r="AP11560">
            <v>91015831</v>
          </cell>
          <cell r="AQ11560">
            <v>5007122</v>
          </cell>
          <cell r="AR11560" t="str">
            <v>sd</v>
          </cell>
          <cell r="AS11560">
            <v>42733</v>
          </cell>
          <cell r="AT11560" t="str">
            <v>Anden1-5 Calzada2-4 Sep3-POLIZA ESTABILIDAD ACTIVA</v>
          </cell>
          <cell r="AV11560" t="str">
            <v>sc</v>
          </cell>
        </row>
        <row r="11561">
          <cell r="AP11561">
            <v>91010715</v>
          </cell>
          <cell r="AQ11561">
            <v>1006239</v>
          </cell>
          <cell r="AR11561" t="str">
            <v>sd</v>
          </cell>
          <cell r="AS11561">
            <v>43412</v>
          </cell>
          <cell r="AT11561" t="str">
            <v>Anden 1-7 Calzada 2-4 Separador 3-5 Cicloruta 6-POLIZA ESTABILIDAD ACTIVA</v>
          </cell>
          <cell r="AV11561" t="str">
            <v>sc</v>
          </cell>
        </row>
        <row r="11562">
          <cell r="AP11562">
            <v>513322</v>
          </cell>
          <cell r="AQ11562">
            <v>13000009</v>
          </cell>
          <cell r="AR11562" t="str">
            <v>sd</v>
          </cell>
          <cell r="AS11562">
            <v>43845</v>
          </cell>
          <cell r="AT11562" t="str">
            <v>Anden 5-POLIZA ESTABILIDAD ACTIVA</v>
          </cell>
          <cell r="AV11562" t="str">
            <v>sc</v>
          </cell>
        </row>
        <row r="11563">
          <cell r="AP11563">
            <v>176983</v>
          </cell>
          <cell r="AQ11563">
            <v>11001319</v>
          </cell>
          <cell r="AR11563" t="str">
            <v>sd</v>
          </cell>
          <cell r="AS11563">
            <v>43131</v>
          </cell>
          <cell r="AT11563" t="str">
            <v>Anden1 Calzada2-POLIZA ESTABILIDAD ACTIVA</v>
          </cell>
          <cell r="AV11563" t="str">
            <v>sc</v>
          </cell>
        </row>
        <row r="11564">
          <cell r="AP11564">
            <v>91024941</v>
          </cell>
          <cell r="AQ11564">
            <v>6000070</v>
          </cell>
          <cell r="AR11564" t="str">
            <v>sd</v>
          </cell>
          <cell r="AS11564">
            <v>43748</v>
          </cell>
          <cell r="AT11564" t="str">
            <v>Anden 9-POLIZA ESTABILIDAD ACTIVA</v>
          </cell>
          <cell r="AV11564" t="str">
            <v>sc</v>
          </cell>
        </row>
        <row r="11565">
          <cell r="AP11565">
            <v>91020712</v>
          </cell>
          <cell r="AQ11565">
            <v>11008667</v>
          </cell>
          <cell r="AR11565" t="str">
            <v>sd</v>
          </cell>
          <cell r="AS11565">
            <v>44096</v>
          </cell>
          <cell r="AT11565" t="str">
            <v>Anden 1-9-POLIZA ESTABILIDAD ACTIVA</v>
          </cell>
          <cell r="AV11565" t="str">
            <v>sc</v>
          </cell>
        </row>
        <row r="11566">
          <cell r="AP11566">
            <v>212256</v>
          </cell>
          <cell r="AQ11566">
            <v>4005725</v>
          </cell>
          <cell r="AR11566" t="str">
            <v>sd</v>
          </cell>
          <cell r="AS11566">
            <v>43523</v>
          </cell>
          <cell r="AT11566" t="str">
            <v>Calzada2-POLIZA ESTABILIDAD ACTIVA</v>
          </cell>
          <cell r="AV11566" t="str">
            <v>sc</v>
          </cell>
        </row>
        <row r="11567">
          <cell r="AP11567">
            <v>91010987</v>
          </cell>
          <cell r="AQ11567">
            <v>50009410</v>
          </cell>
          <cell r="AR11567" t="str">
            <v>sd</v>
          </cell>
          <cell r="AS11567">
            <v>43821</v>
          </cell>
          <cell r="AT11567" t="str">
            <v>Calzada2-POLIZA ESTABILIDAD ACTIVA</v>
          </cell>
          <cell r="AV11567" t="str">
            <v>POLIZA ESTABILIDAD ACTIVA IDU 083/12 VENCE EN 21/12/2019</v>
          </cell>
        </row>
        <row r="11568">
          <cell r="AP11568">
            <v>91010964</v>
          </cell>
          <cell r="AQ11568">
            <v>1006253</v>
          </cell>
          <cell r="AR11568" t="str">
            <v>sd</v>
          </cell>
          <cell r="AS11568">
            <v>44250</v>
          </cell>
          <cell r="AT11568" t="str">
            <v>-POLIZA ESTABILIDAD ACTIVA</v>
          </cell>
          <cell r="AV11568" t="str">
            <v>sc</v>
          </cell>
        </row>
        <row r="11569">
          <cell r="AP11569">
            <v>503406</v>
          </cell>
          <cell r="AQ11569">
            <v>1003147</v>
          </cell>
          <cell r="AR11569" t="str">
            <v>sd</v>
          </cell>
          <cell r="AS11569">
            <v>43412</v>
          </cell>
          <cell r="AT11569" t="str">
            <v>Anden 1-7 Calzada 2-4 Separador 3-5 Cicloruta 6-POLIZA ESTABILIDAD ACTIVA</v>
          </cell>
          <cell r="AV11569" t="str">
            <v>sc</v>
          </cell>
        </row>
        <row r="11570">
          <cell r="AP11570">
            <v>902748</v>
          </cell>
          <cell r="AQ11570">
            <v>13001251</v>
          </cell>
          <cell r="AR11570" t="str">
            <v>sd</v>
          </cell>
          <cell r="AS11570">
            <v>44018</v>
          </cell>
          <cell r="AT11570" t="str">
            <v>Puente 14-POLIZA ESTABILIDAD ACTIVA</v>
          </cell>
          <cell r="AV11570" t="str">
            <v>sc</v>
          </cell>
        </row>
        <row r="11571">
          <cell r="AP11571">
            <v>902748</v>
          </cell>
          <cell r="AQ11571">
            <v>13001251</v>
          </cell>
          <cell r="AR11571" t="str">
            <v>sd</v>
          </cell>
          <cell r="AS11571">
            <v>44250</v>
          </cell>
          <cell r="AT11571" t="str">
            <v>-POLIZA ESTABILIDAD ACTIVA</v>
          </cell>
          <cell r="AV11571" t="str">
            <v>sc</v>
          </cell>
        </row>
        <row r="11572">
          <cell r="AP11572">
            <v>24123868</v>
          </cell>
          <cell r="AQ11572">
            <v>30001427</v>
          </cell>
          <cell r="AR11572" t="str">
            <v>sd</v>
          </cell>
          <cell r="AS11572">
            <v>42999</v>
          </cell>
          <cell r="AT11572" t="str">
            <v>Anden1-11-3 Calzada10-4-6-8 Ciclo2 Sep5-7-9-POLIZA ESTABILIDAD ACTIVA</v>
          </cell>
          <cell r="AV11572" t="str">
            <v>sc</v>
          </cell>
        </row>
        <row r="11573">
          <cell r="AP11573">
            <v>24122411</v>
          </cell>
          <cell r="AQ11573">
            <v>50006642</v>
          </cell>
          <cell r="AR11573" t="str">
            <v>sd</v>
          </cell>
          <cell r="AS11573">
            <v>44099</v>
          </cell>
          <cell r="AT11573" t="str">
            <v>Calzada 2-4-6-POLIZA ESTABILIDAD Y CALIDAD ACTIVA</v>
          </cell>
          <cell r="AV11573" t="str">
            <v>sc</v>
          </cell>
        </row>
        <row r="11574">
          <cell r="AP11574">
            <v>91014489</v>
          </cell>
          <cell r="AQ11574">
            <v>50009245</v>
          </cell>
          <cell r="AR11574" t="str">
            <v>sd</v>
          </cell>
          <cell r="AS11574">
            <v>43748</v>
          </cell>
          <cell r="AT11574" t="str">
            <v>Anden 1-POLIZA ESTABILIDAD ACTIVA</v>
          </cell>
          <cell r="AV11574" t="str">
            <v>VIABLE</v>
          </cell>
        </row>
        <row r="11575">
          <cell r="AP11575">
            <v>91014489</v>
          </cell>
          <cell r="AQ11575">
            <v>50009245</v>
          </cell>
          <cell r="AR11575" t="str">
            <v>sd</v>
          </cell>
          <cell r="AS11575">
            <v>43006</v>
          </cell>
          <cell r="AT11575" t="str">
            <v>Anden1 Calzada2-POLIZA ESTABILIDAD ACTIVA</v>
          </cell>
          <cell r="AV11575" t="str">
            <v>VIABLE</v>
          </cell>
        </row>
        <row r="11576">
          <cell r="AP11576">
            <v>903884</v>
          </cell>
          <cell r="AQ11576">
            <v>12002613</v>
          </cell>
          <cell r="AR11576" t="str">
            <v>sd</v>
          </cell>
          <cell r="AS11576">
            <v>44250</v>
          </cell>
          <cell r="AT11576" t="str">
            <v>-POLIZA ESTABILIDAD ACTIVA</v>
          </cell>
          <cell r="AV11576" t="str">
            <v>sc</v>
          </cell>
        </row>
        <row r="11577">
          <cell r="AP11577">
            <v>903884</v>
          </cell>
          <cell r="AQ11577">
            <v>12002613</v>
          </cell>
          <cell r="AR11577" t="str">
            <v>sd</v>
          </cell>
          <cell r="AS11577">
            <v>44250</v>
          </cell>
          <cell r="AT11577" t="str">
            <v>-POLIZA ESTABILIDAD ACTIVA</v>
          </cell>
          <cell r="AV11577" t="str">
            <v>sc</v>
          </cell>
        </row>
        <row r="11578">
          <cell r="AP11578">
            <v>24122692</v>
          </cell>
          <cell r="AQ11578">
            <v>50006938</v>
          </cell>
          <cell r="AR11578" t="str">
            <v>sd</v>
          </cell>
          <cell r="AS11578">
            <v>44250</v>
          </cell>
          <cell r="AT11578" t="str">
            <v>-POLIZA ESTABILIDAD ACTIVA</v>
          </cell>
          <cell r="AV11578" t="str">
            <v>sc</v>
          </cell>
        </row>
        <row r="11579">
          <cell r="AP11579">
            <v>903867</v>
          </cell>
          <cell r="AQ11579">
            <v>12002556</v>
          </cell>
          <cell r="AR11579" t="str">
            <v>sd</v>
          </cell>
          <cell r="AS11579">
            <v>44250</v>
          </cell>
          <cell r="AT11579" t="str">
            <v>-POLIZA ESTABILIDAD ACTIVA</v>
          </cell>
          <cell r="AV11579" t="str">
            <v>sc</v>
          </cell>
        </row>
        <row r="11580">
          <cell r="AP11580">
            <v>903867</v>
          </cell>
          <cell r="AQ11580">
            <v>12002556</v>
          </cell>
          <cell r="AR11580" t="str">
            <v>sd</v>
          </cell>
          <cell r="AS11580">
            <v>44250</v>
          </cell>
          <cell r="AT11580" t="str">
            <v>-POLIZA ESTABILIDAD ACTIVA</v>
          </cell>
          <cell r="AV11580" t="str">
            <v>sc</v>
          </cell>
        </row>
        <row r="11581">
          <cell r="AP11581">
            <v>24120970</v>
          </cell>
          <cell r="AQ11581">
            <v>14000082</v>
          </cell>
          <cell r="AR11581" t="str">
            <v>sd</v>
          </cell>
          <cell r="AS11581">
            <v>44250</v>
          </cell>
          <cell r="AT11581" t="str">
            <v>-POLIZA ESTABILIDAD ACTIVA</v>
          </cell>
          <cell r="AV11581" t="str">
            <v>sc</v>
          </cell>
        </row>
        <row r="11582">
          <cell r="AP11582">
            <v>24119753</v>
          </cell>
          <cell r="AQ11582">
            <v>1006376</v>
          </cell>
          <cell r="AR11582" t="str">
            <v>sd</v>
          </cell>
          <cell r="AS11582">
            <v>44250</v>
          </cell>
          <cell r="AT11582" t="str">
            <v>-POLIZA ESTABILIDAD ACTIVA</v>
          </cell>
          <cell r="AV11582" t="str">
            <v>sc</v>
          </cell>
        </row>
        <row r="11583">
          <cell r="AP11583">
            <v>24119916</v>
          </cell>
          <cell r="AQ11583">
            <v>8002345</v>
          </cell>
          <cell r="AR11583" t="str">
            <v>sd</v>
          </cell>
          <cell r="AS11583">
            <v>44099</v>
          </cell>
          <cell r="AT11583" t="str">
            <v>Calzada 4-6-POLIZA ESTABILIDAD Y CALIDAD ACTIVA</v>
          </cell>
          <cell r="AV11583" t="str">
            <v>sc</v>
          </cell>
        </row>
        <row r="11584">
          <cell r="AP11584">
            <v>509092</v>
          </cell>
          <cell r="AQ11584">
            <v>12000004</v>
          </cell>
          <cell r="AR11584" t="str">
            <v>sd</v>
          </cell>
          <cell r="AS11584">
            <v>42735</v>
          </cell>
          <cell r="AT11584" t="str">
            <v>Calzada2-POLIZA ESTABILIDAD ACTIVA</v>
          </cell>
          <cell r="AV11584" t="str">
            <v>sc</v>
          </cell>
        </row>
        <row r="11585">
          <cell r="AP11585">
            <v>519221</v>
          </cell>
          <cell r="AQ11585">
            <v>13000011</v>
          </cell>
          <cell r="AR11585" t="str">
            <v>sd</v>
          </cell>
          <cell r="AS11585">
            <v>43845</v>
          </cell>
          <cell r="AT11585" t="str">
            <v>Anden 7-POLIZA ESTABILIDAD ACTIVA</v>
          </cell>
          <cell r="AV11585" t="str">
            <v>sc</v>
          </cell>
        </row>
        <row r="11586">
          <cell r="AP11586">
            <v>902789</v>
          </cell>
          <cell r="AQ11586">
            <v>13001510</v>
          </cell>
          <cell r="AR11586" t="str">
            <v>sd</v>
          </cell>
          <cell r="AS11586">
            <v>44250</v>
          </cell>
          <cell r="AT11586" t="str">
            <v>-POLIZA ESTABILIDAD ACTIVA</v>
          </cell>
          <cell r="AV11586" t="str">
            <v>sc</v>
          </cell>
        </row>
        <row r="11587">
          <cell r="AP11587">
            <v>904377</v>
          </cell>
          <cell r="AQ11587">
            <v>30001890</v>
          </cell>
          <cell r="AR11587" t="str">
            <v>sd</v>
          </cell>
          <cell r="AS11587">
            <v>43499</v>
          </cell>
          <cell r="AT11587" t="str">
            <v>-POLIZA ESTABILIDAD ACTIVA</v>
          </cell>
          <cell r="AV11587" t="str">
            <v>sc</v>
          </cell>
        </row>
        <row r="11588">
          <cell r="AP11588">
            <v>91012389</v>
          </cell>
          <cell r="AQ11588">
            <v>50008270</v>
          </cell>
          <cell r="AR11588" t="str">
            <v>sd</v>
          </cell>
          <cell r="AS11588">
            <v>44250</v>
          </cell>
          <cell r="AT11588" t="str">
            <v>-POLIZA ESTABILIDAD ACTIVA</v>
          </cell>
          <cell r="AV11588" t="str">
            <v>sc</v>
          </cell>
        </row>
        <row r="11589">
          <cell r="AP11589">
            <v>143767</v>
          </cell>
          <cell r="AQ11589">
            <v>3000449</v>
          </cell>
          <cell r="AR11589" t="str">
            <v>sd</v>
          </cell>
          <cell r="AS11589">
            <v>43499</v>
          </cell>
          <cell r="AT11589" t="str">
            <v>-POLIZA ESTABILIDAD ACTIVA</v>
          </cell>
          <cell r="AV11589" t="str">
            <v>POLIZA ESTABILIDAD ACTIVA Vencimiento 2/2/2019 Contrato IDU 136/07</v>
          </cell>
        </row>
        <row r="11590">
          <cell r="AP11590">
            <v>355707</v>
          </cell>
          <cell r="AQ11590">
            <v>7002179</v>
          </cell>
          <cell r="AR11590" t="str">
            <v>sd</v>
          </cell>
          <cell r="AS11590">
            <v>44466</v>
          </cell>
          <cell r="AT11590" t="str">
            <v>-POLIZA ESTABILIDAD ACTIVA</v>
          </cell>
          <cell r="AV11590" t="str">
            <v>sc</v>
          </cell>
        </row>
        <row r="11591">
          <cell r="AP11591">
            <v>606022</v>
          </cell>
          <cell r="AQ11591">
            <v>18001625</v>
          </cell>
          <cell r="AR11591" t="str">
            <v>sd</v>
          </cell>
          <cell r="AS11591">
            <v>43065</v>
          </cell>
          <cell r="AT11591" t="str">
            <v>Calzada6-POLIZA ESTABILIDAD ACTIVA</v>
          </cell>
          <cell r="AV11591" t="str">
            <v>sc</v>
          </cell>
        </row>
        <row r="11592">
          <cell r="AP11592">
            <v>91015842</v>
          </cell>
          <cell r="AQ11592">
            <v>5007708</v>
          </cell>
          <cell r="AR11592" t="str">
            <v>sd</v>
          </cell>
          <cell r="AS11592">
            <v>42733</v>
          </cell>
          <cell r="AT11592" t="str">
            <v>Anden1-5 Calzada2-4 Sep3-POLIZA ESTABILIDAD ACTIVA</v>
          </cell>
          <cell r="AV11592" t="str">
            <v>sc</v>
          </cell>
        </row>
        <row r="11593">
          <cell r="AP11593">
            <v>440017</v>
          </cell>
          <cell r="AQ11593">
            <v>19000004</v>
          </cell>
          <cell r="AR11593" t="str">
            <v>sd</v>
          </cell>
          <cell r="AS11593">
            <v>44187</v>
          </cell>
          <cell r="AT11593" t="str">
            <v>Separador 3 Anden 9-POLIZA ESTABILIDAD ACTIVA</v>
          </cell>
          <cell r="AV11593" t="str">
            <v>sc</v>
          </cell>
        </row>
        <row r="11594">
          <cell r="AP11594">
            <v>91018854</v>
          </cell>
          <cell r="AQ11594">
            <v>9004289</v>
          </cell>
          <cell r="AR11594" t="str">
            <v>sd</v>
          </cell>
          <cell r="AS11594">
            <v>42978</v>
          </cell>
          <cell r="AT11594" t="str">
            <v>Anden1-11 Calzada10-2-4-8 Ciclo6 Sep3-5-7-9-POLIZA ESTABILIDAD ACTIVA</v>
          </cell>
          <cell r="AV11594" t="str">
            <v>sc</v>
          </cell>
        </row>
        <row r="11595">
          <cell r="AP11595">
            <v>24123468</v>
          </cell>
          <cell r="AQ11595">
            <v>50008259</v>
          </cell>
          <cell r="AR11595" t="str">
            <v>sd</v>
          </cell>
          <cell r="AS11595">
            <v>44250</v>
          </cell>
          <cell r="AT11595" t="str">
            <v>-POLIZA ESTABILIDAD ACTIVA</v>
          </cell>
          <cell r="AV11595" t="str">
            <v>sc</v>
          </cell>
        </row>
        <row r="11596">
          <cell r="AP11596">
            <v>91012243</v>
          </cell>
          <cell r="AQ11596">
            <v>13001764</v>
          </cell>
          <cell r="AR11596" t="str">
            <v>sd</v>
          </cell>
          <cell r="AS11596">
            <v>43745</v>
          </cell>
          <cell r="AT11596" t="str">
            <v>Calzada 2, Calzada 4, Calzada 6-POLIZA ESTABILIDAD ACTIVA</v>
          </cell>
          <cell r="AV11596" t="str">
            <v>sc</v>
          </cell>
        </row>
        <row r="11597">
          <cell r="AP11597">
            <v>91014488</v>
          </cell>
          <cell r="AQ11597">
            <v>9003020</v>
          </cell>
          <cell r="AR11597" t="str">
            <v>sd</v>
          </cell>
          <cell r="AS11597">
            <v>43006</v>
          </cell>
          <cell r="AT11597" t="str">
            <v>Anden1 Calzada2-POLIZA ESTABILIDAD ACTIVA</v>
          </cell>
          <cell r="AV11597" t="str">
            <v>VIABLE</v>
          </cell>
        </row>
        <row r="11598">
          <cell r="AP11598">
            <v>24120185</v>
          </cell>
          <cell r="AQ11598">
            <v>3000603</v>
          </cell>
          <cell r="AR11598" t="str">
            <v>sd</v>
          </cell>
          <cell r="AS11598">
            <v>43499</v>
          </cell>
          <cell r="AT11598" t="str">
            <v>-POLIZA ESTABILIDAD ACTIVA</v>
          </cell>
          <cell r="AV11598" t="str">
            <v>sc</v>
          </cell>
        </row>
        <row r="11599">
          <cell r="AP11599">
            <v>24123734</v>
          </cell>
          <cell r="AQ11599">
            <v>3000780</v>
          </cell>
          <cell r="AR11599" t="str">
            <v>sd</v>
          </cell>
          <cell r="AS11599">
            <v>43499</v>
          </cell>
          <cell r="AT11599" t="str">
            <v>-POLIZA ESTABILIDAD ACTIVA</v>
          </cell>
          <cell r="AV11599" t="str">
            <v>sc</v>
          </cell>
        </row>
        <row r="11600">
          <cell r="AP11600">
            <v>91024363</v>
          </cell>
          <cell r="AQ11600">
            <v>13002186</v>
          </cell>
          <cell r="AR11600" t="str">
            <v>sd</v>
          </cell>
          <cell r="AS11600">
            <v>44018</v>
          </cell>
          <cell r="AT11600" t="str">
            <v>Puente 12-POLIZA ESTABILIDAD ACTIVA</v>
          </cell>
          <cell r="AV11600" t="str">
            <v>sc</v>
          </cell>
        </row>
        <row r="11601">
          <cell r="AP11601">
            <v>91024363</v>
          </cell>
          <cell r="AQ11601">
            <v>13002186</v>
          </cell>
          <cell r="AR11601" t="str">
            <v>sd</v>
          </cell>
          <cell r="AS11601">
            <v>44250</v>
          </cell>
          <cell r="AT11601" t="str">
            <v>-POLIZA ESTABILIDAD ACTIVA</v>
          </cell>
          <cell r="AV11601" t="str">
            <v>sc</v>
          </cell>
        </row>
        <row r="11602">
          <cell r="AP11602">
            <v>519173</v>
          </cell>
          <cell r="AQ11602">
            <v>8005520</v>
          </cell>
          <cell r="AR11602" t="str">
            <v>sd</v>
          </cell>
          <cell r="AS11602">
            <v>44096</v>
          </cell>
          <cell r="AT11602" t="str">
            <v>Separador 3-POLIZA ESTABILIDAD ACTIVA</v>
          </cell>
          <cell r="AV11602" t="str">
            <v>sc</v>
          </cell>
        </row>
        <row r="11603">
          <cell r="AP11603">
            <v>388953</v>
          </cell>
          <cell r="AQ11603">
            <v>9003565</v>
          </cell>
          <cell r="AR11603" t="str">
            <v>sd</v>
          </cell>
          <cell r="AS11603">
            <v>44480</v>
          </cell>
          <cell r="AT11603" t="str">
            <v>-POLIZA ESTABILIDAD ACTIVA</v>
          </cell>
          <cell r="AV11603" t="str">
            <v>sc</v>
          </cell>
        </row>
        <row r="11604">
          <cell r="AP11604">
            <v>24119678</v>
          </cell>
          <cell r="AQ11604">
            <v>1003366</v>
          </cell>
          <cell r="AR11604" t="str">
            <v>sd</v>
          </cell>
          <cell r="AS11604">
            <v>42946</v>
          </cell>
          <cell r="AT11604" t="str">
            <v>Calzada12-POLIZA ESTABILIDAD ACTIVA</v>
          </cell>
          <cell r="AV11604" t="str">
            <v>sc</v>
          </cell>
        </row>
        <row r="11605">
          <cell r="AP11605">
            <v>24119678</v>
          </cell>
          <cell r="AQ11605">
            <v>1003366</v>
          </cell>
          <cell r="AR11605" t="str">
            <v>sd</v>
          </cell>
          <cell r="AS11605">
            <v>44250</v>
          </cell>
          <cell r="AT11605" t="str">
            <v>-POLIZA ESTABILIDAD ACTIVA</v>
          </cell>
          <cell r="AV11605" t="str">
            <v>sc</v>
          </cell>
        </row>
        <row r="11606">
          <cell r="AP11606">
            <v>24122513</v>
          </cell>
          <cell r="AQ11606">
            <v>50006739</v>
          </cell>
          <cell r="AR11606" t="str">
            <v>sd</v>
          </cell>
          <cell r="AS11606">
            <v>44099</v>
          </cell>
          <cell r="AT11606" t="str">
            <v>Calzada 2-4-6-POLIZA ESTABILIDAD Y CALIDAD ACTIVA</v>
          </cell>
          <cell r="AV11606" t="str">
            <v>sc</v>
          </cell>
        </row>
        <row r="11607">
          <cell r="AP11607">
            <v>24122383</v>
          </cell>
          <cell r="AQ11607">
            <v>8005072</v>
          </cell>
          <cell r="AR11607" t="str">
            <v>sd</v>
          </cell>
          <cell r="AS11607">
            <v>44099</v>
          </cell>
          <cell r="AT11607" t="str">
            <v>Calzada 2-POLIZA ESTABILIDAD Y CALIDAD ACTIVA</v>
          </cell>
          <cell r="AV11607" t="str">
            <v>sc</v>
          </cell>
        </row>
        <row r="11608">
          <cell r="AP11608">
            <v>24122752</v>
          </cell>
          <cell r="AQ11608">
            <v>50006960</v>
          </cell>
          <cell r="AR11608" t="str">
            <v>sd</v>
          </cell>
          <cell r="AS11608">
            <v>44250</v>
          </cell>
          <cell r="AT11608" t="str">
            <v>-POLIZA ESTABILIDAD ACTIVA</v>
          </cell>
          <cell r="AV11608" t="str">
            <v>sc</v>
          </cell>
        </row>
        <row r="11609">
          <cell r="AP11609">
            <v>902744</v>
          </cell>
          <cell r="AQ11609">
            <v>13001251</v>
          </cell>
          <cell r="AR11609" t="str">
            <v>sd</v>
          </cell>
          <cell r="AS11609">
            <v>44018</v>
          </cell>
          <cell r="AT11609" t="str">
            <v>Puente 14-POLIZA ESTABILIDAD ACTIVA</v>
          </cell>
          <cell r="AV11609" t="str">
            <v>sc</v>
          </cell>
        </row>
        <row r="11610">
          <cell r="AP11610">
            <v>902744</v>
          </cell>
          <cell r="AQ11610">
            <v>13001251</v>
          </cell>
          <cell r="AR11610" t="str">
            <v>sd</v>
          </cell>
          <cell r="AS11610">
            <v>44250</v>
          </cell>
          <cell r="AT11610" t="str">
            <v>-POLIZA ESTABILIDAD ACTIVA</v>
          </cell>
          <cell r="AV11610" t="str">
            <v>sc</v>
          </cell>
        </row>
        <row r="11611">
          <cell r="AP11611">
            <v>24120859</v>
          </cell>
          <cell r="AQ11611">
            <v>13000578</v>
          </cell>
          <cell r="AR11611" t="str">
            <v>sd</v>
          </cell>
          <cell r="AS11611">
            <v>44250</v>
          </cell>
          <cell r="AT11611" t="str">
            <v>-POLIZA ESTABILIDAD ACTIVA</v>
          </cell>
          <cell r="AV11611" t="str">
            <v>sc</v>
          </cell>
        </row>
        <row r="11612">
          <cell r="AP11612">
            <v>24120859</v>
          </cell>
          <cell r="AQ11612">
            <v>13000578</v>
          </cell>
          <cell r="AR11612" t="str">
            <v>sd</v>
          </cell>
          <cell r="AS11612">
            <v>42949</v>
          </cell>
          <cell r="AT11612" t="str">
            <v>Anden11 Ciclo12-POLIZA ESTABILIDAD ACTIVA</v>
          </cell>
          <cell r="AV11612" t="str">
            <v>sc</v>
          </cell>
        </row>
        <row r="11613">
          <cell r="AP11613">
            <v>24120857</v>
          </cell>
          <cell r="AQ11613">
            <v>13000578</v>
          </cell>
          <cell r="AR11613" t="str">
            <v>sd</v>
          </cell>
          <cell r="AS11613">
            <v>44250</v>
          </cell>
          <cell r="AT11613" t="str">
            <v>-POLIZA ESTABILIDAD ACTIVA</v>
          </cell>
          <cell r="AV11613" t="str">
            <v>sc</v>
          </cell>
        </row>
        <row r="11614">
          <cell r="AP11614">
            <v>24120857</v>
          </cell>
          <cell r="AQ11614">
            <v>13000578</v>
          </cell>
          <cell r="AR11614" t="str">
            <v>sd</v>
          </cell>
          <cell r="AS11614">
            <v>42949</v>
          </cell>
          <cell r="AT11614" t="str">
            <v>Anden11 Ciclo12-POLIZA ESTABILIDAD ACTIVA</v>
          </cell>
          <cell r="AV11614" t="str">
            <v>sc</v>
          </cell>
        </row>
        <row r="11615">
          <cell r="AP11615">
            <v>529086</v>
          </cell>
          <cell r="AQ11615">
            <v>7008489</v>
          </cell>
          <cell r="AR11615" t="str">
            <v>sd</v>
          </cell>
          <cell r="AS11615">
            <v>44466</v>
          </cell>
          <cell r="AT11615" t="str">
            <v>-POLIZA ESTABILIDAD ACTIVA</v>
          </cell>
          <cell r="AV11615" t="str">
            <v>VIABLE</v>
          </cell>
        </row>
        <row r="11616">
          <cell r="AP11616">
            <v>512215</v>
          </cell>
          <cell r="AQ11616">
            <v>3000970</v>
          </cell>
          <cell r="AR11616" t="str">
            <v>sd</v>
          </cell>
          <cell r="AS11616">
            <v>42999</v>
          </cell>
          <cell r="AT11616" t="str">
            <v>Anden1-11-9 Calzada2-4-6-8 Ciclo10 Sep3-5-7-POLIZA ESTABILIDAD ACTIVA</v>
          </cell>
          <cell r="AV11616" t="str">
            <v>sc</v>
          </cell>
        </row>
        <row r="11617">
          <cell r="AP11617">
            <v>91016996</v>
          </cell>
          <cell r="AQ11617">
            <v>50009178</v>
          </cell>
          <cell r="AR11617" t="str">
            <v>sd</v>
          </cell>
          <cell r="AS11617">
            <v>43279</v>
          </cell>
          <cell r="AT11617" t="str">
            <v>Anden1-5 Calzada2-4 Sep3-POLIZA ESTABILIDAD ACTIVA</v>
          </cell>
          <cell r="AV11617" t="str">
            <v>sc</v>
          </cell>
        </row>
        <row r="11618">
          <cell r="AP11618">
            <v>506407</v>
          </cell>
          <cell r="AQ11618">
            <v>1003760</v>
          </cell>
          <cell r="AR11618" t="str">
            <v>sd</v>
          </cell>
          <cell r="AS11618">
            <v>43821</v>
          </cell>
          <cell r="AT11618" t="str">
            <v>Puente16-POLIZA ESTABILIDAD ACTIVA</v>
          </cell>
          <cell r="AV11618" t="str">
            <v>sc</v>
          </cell>
        </row>
        <row r="11619">
          <cell r="AP11619">
            <v>506407</v>
          </cell>
          <cell r="AQ11619">
            <v>1003760</v>
          </cell>
          <cell r="AR11619" t="str">
            <v>sd</v>
          </cell>
          <cell r="AS11619">
            <v>43797</v>
          </cell>
          <cell r="AT11619" t="str">
            <v>Calzada 2- 6, Puente 16-POLIZA ESTABILIDAD ACTIVA</v>
          </cell>
          <cell r="AV11619" t="str">
            <v>sc</v>
          </cell>
        </row>
        <row r="11620">
          <cell r="AP11620">
            <v>601178</v>
          </cell>
          <cell r="AQ11620">
            <v>13000971</v>
          </cell>
          <cell r="AR11620" t="str">
            <v>sd</v>
          </cell>
          <cell r="AS11620">
            <v>43555</v>
          </cell>
          <cell r="AT11620" t="str">
            <v>Puente3-POLIZA ESTABILIDAD ACTIVA</v>
          </cell>
          <cell r="AV11620" t="str">
            <v>sc</v>
          </cell>
        </row>
        <row r="11621">
          <cell r="AP11621">
            <v>902678</v>
          </cell>
          <cell r="AQ11621">
            <v>13000651</v>
          </cell>
          <cell r="AR11621" t="str">
            <v>sd</v>
          </cell>
          <cell r="AS11621">
            <v>42949</v>
          </cell>
          <cell r="AT11621" t="str">
            <v>Anden13 Ciclo14-POLIZA ESTABILIDAD ACTIVA</v>
          </cell>
          <cell r="AV11621" t="str">
            <v>sc</v>
          </cell>
        </row>
        <row r="11622">
          <cell r="AP11622">
            <v>902678</v>
          </cell>
          <cell r="AQ11622">
            <v>13000651</v>
          </cell>
          <cell r="AR11622" t="str">
            <v>sd</v>
          </cell>
          <cell r="AS11622">
            <v>44250</v>
          </cell>
          <cell r="AT11622" t="str">
            <v>-POLIZA ESTABILIDAD ACTIVA</v>
          </cell>
          <cell r="AV11622" t="str">
            <v>sc</v>
          </cell>
        </row>
        <row r="11623">
          <cell r="AP11623">
            <v>415247</v>
          </cell>
          <cell r="AQ11623">
            <v>18001869</v>
          </cell>
          <cell r="AR11623" t="str">
            <v>sd</v>
          </cell>
          <cell r="AS11623">
            <v>43065</v>
          </cell>
          <cell r="AT11623" t="str">
            <v>Calzada4-POLIZA ESTABILIDAD ACTIVA</v>
          </cell>
          <cell r="AV11623" t="str">
            <v>sc</v>
          </cell>
        </row>
        <row r="11624">
          <cell r="AP11624">
            <v>297446</v>
          </cell>
          <cell r="AQ11624">
            <v>5003435</v>
          </cell>
          <cell r="AR11624" t="str">
            <v>sd</v>
          </cell>
          <cell r="AS11624">
            <v>42957</v>
          </cell>
          <cell r="AT11624" t="str">
            <v>Calzada2-POLIZA ESTABILIDAD ACTIVA</v>
          </cell>
          <cell r="AV11624" t="str">
            <v>sc</v>
          </cell>
        </row>
        <row r="11625">
          <cell r="AP11625">
            <v>903672</v>
          </cell>
          <cell r="AQ11625">
            <v>12001012</v>
          </cell>
          <cell r="AR11625" t="str">
            <v>sd</v>
          </cell>
          <cell r="AS11625">
            <v>44250</v>
          </cell>
          <cell r="AT11625" t="str">
            <v>-POLIZA ESTABILIDAD ACTIVA</v>
          </cell>
          <cell r="AV11625" t="str">
            <v>sc</v>
          </cell>
        </row>
        <row r="11626">
          <cell r="AP11626">
            <v>903791</v>
          </cell>
          <cell r="AQ11626">
            <v>12002160</v>
          </cell>
          <cell r="AR11626" t="str">
            <v>sd</v>
          </cell>
          <cell r="AS11626">
            <v>44250</v>
          </cell>
          <cell r="AT11626" t="str">
            <v>-POLIZA ESTABILIDAD ACTIVA</v>
          </cell>
          <cell r="AV11626" t="str">
            <v>sc</v>
          </cell>
        </row>
        <row r="11627">
          <cell r="AP11627">
            <v>24120174</v>
          </cell>
          <cell r="AQ11627">
            <v>3000483</v>
          </cell>
          <cell r="AR11627" t="str">
            <v>sd</v>
          </cell>
          <cell r="AS11627">
            <v>43499</v>
          </cell>
          <cell r="AT11627" t="str">
            <v>-POLIZA ESTABILIDAD ACTIVA</v>
          </cell>
          <cell r="AV11627" t="str">
            <v>sc</v>
          </cell>
        </row>
        <row r="11628">
          <cell r="AP11628">
            <v>502600</v>
          </cell>
          <cell r="AQ11628">
            <v>15000013</v>
          </cell>
          <cell r="AR11628" t="str">
            <v>sd</v>
          </cell>
          <cell r="AS11628">
            <v>44250</v>
          </cell>
          <cell r="AT11628" t="str">
            <v>-POLIZA ESTABILIDAD ACTIVA</v>
          </cell>
          <cell r="AV11628" t="str">
            <v>sc</v>
          </cell>
        </row>
        <row r="11629">
          <cell r="AP11629">
            <v>24120973</v>
          </cell>
          <cell r="AQ11629">
            <v>14000142</v>
          </cell>
          <cell r="AR11629" t="str">
            <v>sd</v>
          </cell>
          <cell r="AS11629">
            <v>44250</v>
          </cell>
          <cell r="AT11629" t="str">
            <v>-POLIZA ESTABILIDAD ACTIVA</v>
          </cell>
          <cell r="AV11629" t="str">
            <v>sc</v>
          </cell>
        </row>
        <row r="11630">
          <cell r="AP11630">
            <v>902832</v>
          </cell>
          <cell r="AQ11630">
            <v>13001778</v>
          </cell>
          <cell r="AR11630" t="str">
            <v>sd</v>
          </cell>
          <cell r="AS11630">
            <v>44250</v>
          </cell>
          <cell r="AT11630" t="str">
            <v>-POLIZA ESTABILIDAD ACTIVA</v>
          </cell>
          <cell r="AV11630" t="str">
            <v>sc</v>
          </cell>
        </row>
        <row r="11631">
          <cell r="AP11631">
            <v>902832</v>
          </cell>
          <cell r="AQ11631">
            <v>13001778</v>
          </cell>
          <cell r="AR11631" t="str">
            <v>sd</v>
          </cell>
          <cell r="AS11631">
            <v>44250</v>
          </cell>
          <cell r="AT11631" t="str">
            <v>-POLIZA ESTABILIDAD ACTIVA</v>
          </cell>
          <cell r="AV11631" t="str">
            <v>sc</v>
          </cell>
        </row>
        <row r="11632">
          <cell r="AP11632">
            <v>511183</v>
          </cell>
          <cell r="AQ11632">
            <v>14000828</v>
          </cell>
          <cell r="AR11632" t="str">
            <v>sd</v>
          </cell>
          <cell r="AS11632">
            <v>44172</v>
          </cell>
          <cell r="AT11632" t="str">
            <v>Calzada 4-6 Separador 5-POLIZA ESTABILIDAD ACTIVA</v>
          </cell>
          <cell r="AV11632" t="str">
            <v>sc</v>
          </cell>
        </row>
        <row r="11633">
          <cell r="AP11633">
            <v>902757</v>
          </cell>
          <cell r="AQ11633">
            <v>13001393</v>
          </cell>
          <cell r="AR11633" t="str">
            <v>sd</v>
          </cell>
          <cell r="AS11633">
            <v>44250</v>
          </cell>
          <cell r="AT11633" t="str">
            <v>-POLIZA ESTABILIDAD ACTIVA</v>
          </cell>
          <cell r="AV11633" t="str">
            <v>sc</v>
          </cell>
        </row>
        <row r="11634">
          <cell r="AP11634">
            <v>91012363</v>
          </cell>
          <cell r="AQ11634">
            <v>50008526</v>
          </cell>
          <cell r="AR11634" t="str">
            <v>sd</v>
          </cell>
          <cell r="AS11634">
            <v>43555</v>
          </cell>
          <cell r="AT11634" t="str">
            <v>Puente1-POLIZA ESTABILIDAD ACTIVA</v>
          </cell>
          <cell r="AV11634" t="str">
            <v>sc</v>
          </cell>
        </row>
        <row r="11635">
          <cell r="AP11635">
            <v>511176</v>
          </cell>
          <cell r="AQ11635">
            <v>14000840</v>
          </cell>
          <cell r="AR11635" t="str">
            <v>sd</v>
          </cell>
          <cell r="AS11635">
            <v>44172</v>
          </cell>
          <cell r="AT11635" t="str">
            <v>Calzada 4-6 Separador 5-POLIZA ESTABILIDAD ACTIVA</v>
          </cell>
          <cell r="AV11635" t="str">
            <v>sc</v>
          </cell>
        </row>
        <row r="11636">
          <cell r="AP11636">
            <v>91018881</v>
          </cell>
          <cell r="AQ11636">
            <v>9001904</v>
          </cell>
          <cell r="AR11636" t="str">
            <v>sd</v>
          </cell>
          <cell r="AS11636">
            <v>42978</v>
          </cell>
          <cell r="AT11636" t="str">
            <v>Anden1-11 Calzada10-2-4-8 Ciclo6 Sep3-5-7-9-POLIZA ESTABILIDAD ACTIVA</v>
          </cell>
          <cell r="AV11636" t="str">
            <v>sc</v>
          </cell>
        </row>
        <row r="11637">
          <cell r="AP11637">
            <v>506050</v>
          </cell>
          <cell r="AQ11637">
            <v>1006253</v>
          </cell>
          <cell r="AR11637" t="str">
            <v>sd</v>
          </cell>
          <cell r="AS11637">
            <v>44250</v>
          </cell>
          <cell r="AT11637" t="str">
            <v>-POLIZA ESTABILIDAD ACTIVA</v>
          </cell>
          <cell r="AV11637" t="str">
            <v>sc</v>
          </cell>
        </row>
        <row r="11638">
          <cell r="AP11638">
            <v>91011353</v>
          </cell>
          <cell r="AQ11638">
            <v>50006320</v>
          </cell>
          <cell r="AR11638" t="str">
            <v>sd</v>
          </cell>
          <cell r="AS11638">
            <v>43499</v>
          </cell>
          <cell r="AT11638" t="str">
            <v>-POLIZA ESTABILIDAD ACTIVA</v>
          </cell>
          <cell r="AV11638" t="str">
            <v>sc</v>
          </cell>
        </row>
        <row r="11639">
          <cell r="AP11639">
            <v>24123863</v>
          </cell>
          <cell r="AQ11639">
            <v>15001430</v>
          </cell>
          <cell r="AR11639" t="str">
            <v>sd</v>
          </cell>
          <cell r="AS11639">
            <v>42999</v>
          </cell>
          <cell r="AT11639" t="str">
            <v>Anden1-11-3 Calzada10-4-6-8 Ciclo2 Sep5-7-9-POLIZA ESTABILIDAD ACTIVA</v>
          </cell>
          <cell r="AV11639" t="str">
            <v>sc</v>
          </cell>
        </row>
        <row r="11640">
          <cell r="AP11640">
            <v>601261</v>
          </cell>
          <cell r="AQ11640">
            <v>2000195</v>
          </cell>
          <cell r="AR11640" t="str">
            <v>sd</v>
          </cell>
          <cell r="AS11640">
            <v>44096</v>
          </cell>
          <cell r="AT11640" t="str">
            <v>Anden 1-5-POLIZA ESTABILIDAD ACTIVA</v>
          </cell>
          <cell r="AV11640" t="str">
            <v>sc</v>
          </cell>
        </row>
        <row r="11641">
          <cell r="AP11641">
            <v>602576</v>
          </cell>
          <cell r="AQ11641">
            <v>6001329</v>
          </cell>
          <cell r="AR11641" t="str">
            <v>sd</v>
          </cell>
          <cell r="AS11641">
            <v>44250</v>
          </cell>
          <cell r="AT11641" t="str">
            <v>-POLIZA ESTABILIDAD ACTIVA</v>
          </cell>
          <cell r="AV11641" t="str">
            <v>sc</v>
          </cell>
        </row>
        <row r="11642">
          <cell r="AP11642">
            <v>301283</v>
          </cell>
          <cell r="AQ11642">
            <v>5005143</v>
          </cell>
          <cell r="AR11642" t="str">
            <v>sd</v>
          </cell>
          <cell r="AS11642">
            <v>42733</v>
          </cell>
          <cell r="AT11642" t="str">
            <v>Anden1-5 Calzada2-4 Sep3-POLIZA ESTABILIDAD ACTIVA</v>
          </cell>
          <cell r="AV11642" t="str">
            <v>sc</v>
          </cell>
        </row>
        <row r="11643">
          <cell r="AP11643">
            <v>91018863</v>
          </cell>
          <cell r="AQ11643">
            <v>50006983</v>
          </cell>
          <cell r="AR11643" t="str">
            <v>sd</v>
          </cell>
          <cell r="AS11643">
            <v>42978</v>
          </cell>
          <cell r="AT11643" t="str">
            <v>Anden1 Calzada10-2-4-6 Ciclo8 Sep3-5-7-9-POLIZA ESTABILIDAD ACTIVA</v>
          </cell>
          <cell r="AV11643" t="str">
            <v>sc</v>
          </cell>
        </row>
        <row r="11644">
          <cell r="AP11644">
            <v>91024178</v>
          </cell>
          <cell r="AQ11644">
            <v>10002660</v>
          </cell>
          <cell r="AR11644" t="str">
            <v>sd</v>
          </cell>
          <cell r="AS11644">
            <v>43964</v>
          </cell>
          <cell r="AT11644" t="str">
            <v>anden1, calzada2, anden4-POLIZA ESTABILIDAD ACTIVA</v>
          </cell>
          <cell r="AV11644" t="str">
            <v>sc</v>
          </cell>
        </row>
        <row r="11645">
          <cell r="AP11645">
            <v>24121741</v>
          </cell>
          <cell r="AQ11645">
            <v>50003462</v>
          </cell>
          <cell r="AR11645" t="str">
            <v>sd</v>
          </cell>
          <cell r="AS11645">
            <v>42946</v>
          </cell>
          <cell r="AT11645" t="str">
            <v>Calzada12-POLIZA ESTABILIDAD ACTIVA</v>
          </cell>
          <cell r="AV11645" t="str">
            <v>sc</v>
          </cell>
        </row>
        <row r="11646">
          <cell r="AP11646">
            <v>24121741</v>
          </cell>
          <cell r="AQ11646">
            <v>50003462</v>
          </cell>
          <cell r="AR11646" t="str">
            <v>sd</v>
          </cell>
          <cell r="AS11646">
            <v>44250</v>
          </cell>
          <cell r="AT11646" t="str">
            <v>-POLIZA ESTABILIDAD ACTIVA</v>
          </cell>
          <cell r="AV11646" t="str">
            <v>sc</v>
          </cell>
        </row>
        <row r="11647">
          <cell r="AP11647">
            <v>24122518</v>
          </cell>
          <cell r="AQ11647">
            <v>50006740</v>
          </cell>
          <cell r="AR11647" t="str">
            <v>sd</v>
          </cell>
          <cell r="AS11647">
            <v>44099</v>
          </cell>
          <cell r="AT11647" t="str">
            <v>Calzada 2-4-6-POLIZA ESTABILIDAD Y CALIDAD ACTIVA</v>
          </cell>
          <cell r="AV11647" t="str">
            <v>sc</v>
          </cell>
        </row>
        <row r="11648">
          <cell r="AP11648">
            <v>24121068</v>
          </cell>
          <cell r="AQ11648">
            <v>14000488</v>
          </cell>
          <cell r="AR11648" t="str">
            <v>sd</v>
          </cell>
          <cell r="AS11648">
            <v>44250</v>
          </cell>
          <cell r="AT11648" t="str">
            <v>-POLIZA ESTABILIDAD ACTIVA</v>
          </cell>
          <cell r="AV11648" t="str">
            <v>sc</v>
          </cell>
        </row>
        <row r="11649">
          <cell r="AP11649">
            <v>507837</v>
          </cell>
          <cell r="AQ11649">
            <v>1001383</v>
          </cell>
          <cell r="AR11649" t="str">
            <v>sd</v>
          </cell>
          <cell r="AS11649">
            <v>44250</v>
          </cell>
          <cell r="AT11649" t="str">
            <v>-POLIZA ESTABILIDAD ACTIVA</v>
          </cell>
          <cell r="AV11649" t="str">
            <v>sc</v>
          </cell>
        </row>
        <row r="11650">
          <cell r="AP11650">
            <v>24122512</v>
          </cell>
          <cell r="AQ11650">
            <v>50006739</v>
          </cell>
          <cell r="AR11650" t="str">
            <v>sd</v>
          </cell>
          <cell r="AS11650">
            <v>44099</v>
          </cell>
          <cell r="AT11650" t="str">
            <v>Calzada 2-4-6-POLIZA ESTABILIDAD Y CALIDAD ACTIVA</v>
          </cell>
          <cell r="AV11650" t="str">
            <v>sc</v>
          </cell>
        </row>
        <row r="11651">
          <cell r="AP11651">
            <v>91011375</v>
          </cell>
          <cell r="AQ11651">
            <v>50006938</v>
          </cell>
          <cell r="AR11651" t="str">
            <v>sd</v>
          </cell>
          <cell r="AS11651">
            <v>44250</v>
          </cell>
          <cell r="AT11651" t="str">
            <v>-POLIZA ESTABILIDAD ACTIVA</v>
          </cell>
          <cell r="AV11651" t="str">
            <v>sc</v>
          </cell>
        </row>
        <row r="11652">
          <cell r="AP11652">
            <v>91011340</v>
          </cell>
          <cell r="AQ11652">
            <v>3000643</v>
          </cell>
          <cell r="AR11652" t="str">
            <v>sd</v>
          </cell>
          <cell r="AS11652">
            <v>43499</v>
          </cell>
          <cell r="AT11652" t="str">
            <v>-POLIZA ESTABILIDAD ACTIVA</v>
          </cell>
          <cell r="AV11652" t="str">
            <v>sc</v>
          </cell>
        </row>
        <row r="11653">
          <cell r="AP11653">
            <v>601291</v>
          </cell>
          <cell r="AQ11653">
            <v>2000366</v>
          </cell>
          <cell r="AR11653" t="str">
            <v>sd</v>
          </cell>
          <cell r="AS11653">
            <v>44096</v>
          </cell>
          <cell r="AT11653" t="str">
            <v>Anden 1-5-POLIZA ESTABILIDAD ACTIVA</v>
          </cell>
          <cell r="AV11653" t="str">
            <v>sc</v>
          </cell>
        </row>
        <row r="11654">
          <cell r="AP11654">
            <v>24121072</v>
          </cell>
          <cell r="AQ11654">
            <v>14000505</v>
          </cell>
          <cell r="AR11654" t="str">
            <v>sd</v>
          </cell>
          <cell r="AS11654">
            <v>44099</v>
          </cell>
          <cell r="AT11654" t="str">
            <v>Calzada 4-6-8-10-POLIZA ESTABILIDAD Y CALIDAD ACTIVA</v>
          </cell>
          <cell r="AV11654" t="str">
            <v>sc</v>
          </cell>
        </row>
        <row r="11655">
          <cell r="AP11655">
            <v>24120050</v>
          </cell>
          <cell r="AQ11655">
            <v>8012563</v>
          </cell>
          <cell r="AR11655" t="str">
            <v>sd</v>
          </cell>
          <cell r="AS11655">
            <v>44099</v>
          </cell>
          <cell r="AT11655" t="str">
            <v>Calzada 2-6-POLIZA ESTABILIDAD Y CALIDAD ACTIVA</v>
          </cell>
          <cell r="AV11655" t="str">
            <v>sc</v>
          </cell>
        </row>
        <row r="11656">
          <cell r="AP11656">
            <v>91013376</v>
          </cell>
          <cell r="AQ11656">
            <v>14000840</v>
          </cell>
          <cell r="AR11656" t="str">
            <v>sd</v>
          </cell>
          <cell r="AS11656">
            <v>44172</v>
          </cell>
          <cell r="AT11656" t="str">
            <v>Calzada 4-6 Separador 5-POLIZA ESTABILIDAD ACTIVA</v>
          </cell>
          <cell r="AV11656" t="str">
            <v>sc</v>
          </cell>
        </row>
        <row r="11657">
          <cell r="AP11657">
            <v>24123156</v>
          </cell>
          <cell r="AQ11657">
            <v>50007301</v>
          </cell>
          <cell r="AR11657" t="str">
            <v>sd</v>
          </cell>
          <cell r="AS11657">
            <v>43412</v>
          </cell>
          <cell r="AT11657" t="str">
            <v>Anden 1-7 Calzada 2-4 Separador 3-5 Cicloruta 6-POLIZA ESTABILIDAD ACTIVA</v>
          </cell>
          <cell r="AV11657" t="str">
            <v>sc</v>
          </cell>
        </row>
        <row r="11658">
          <cell r="AP11658">
            <v>182549</v>
          </cell>
          <cell r="AQ11658">
            <v>14001166</v>
          </cell>
          <cell r="AR11658" t="str">
            <v>sd</v>
          </cell>
          <cell r="AS11658">
            <v>42999</v>
          </cell>
          <cell r="AT11658" t="str">
            <v>Anden1-3 Calzada2-POLIZA ESTABILIDAD ACTIVA</v>
          </cell>
          <cell r="AV11658" t="str">
            <v>sc</v>
          </cell>
        </row>
        <row r="11659">
          <cell r="AP11659">
            <v>91015873</v>
          </cell>
          <cell r="AQ11659">
            <v>5005017</v>
          </cell>
          <cell r="AR11659" t="str">
            <v>sd</v>
          </cell>
          <cell r="AS11659">
            <v>42733</v>
          </cell>
          <cell r="AT11659" t="str">
            <v>Anden1-5 Calzada2-4 Sep3-POLIZA ESTABILIDAD ACTIVA</v>
          </cell>
          <cell r="AV11659" t="str">
            <v>sc</v>
          </cell>
        </row>
        <row r="11660">
          <cell r="AP11660">
            <v>516116</v>
          </cell>
          <cell r="AQ11660">
            <v>3000381</v>
          </cell>
          <cell r="AR11660" t="str">
            <v>sd</v>
          </cell>
          <cell r="AS11660">
            <v>43499</v>
          </cell>
          <cell r="AT11660" t="str">
            <v>-POLIZA ESTABILIDAD ACTIVA</v>
          </cell>
          <cell r="AV11660" t="str">
            <v>sc</v>
          </cell>
        </row>
        <row r="11661">
          <cell r="AP11661">
            <v>24119800</v>
          </cell>
          <cell r="AQ11661">
            <v>2001112</v>
          </cell>
          <cell r="AR11661" t="str">
            <v>sd</v>
          </cell>
          <cell r="AS11661">
            <v>44096</v>
          </cell>
          <cell r="AT11661" t="str">
            <v>Anden 1-POLIZA ESTABILIDAD ACTIVA</v>
          </cell>
          <cell r="AV11661" t="str">
            <v>sc</v>
          </cell>
        </row>
        <row r="11662">
          <cell r="AP11662">
            <v>24121190</v>
          </cell>
          <cell r="AQ11662">
            <v>14001771</v>
          </cell>
          <cell r="AR11662" t="str">
            <v>sd</v>
          </cell>
          <cell r="AS11662">
            <v>43555</v>
          </cell>
          <cell r="AT11662" t="str">
            <v>Puente6-POLIZA ESTABILIDAD ACTIVA</v>
          </cell>
          <cell r="AV11662" t="str">
            <v>sc</v>
          </cell>
        </row>
        <row r="11663">
          <cell r="AP11663">
            <v>201972</v>
          </cell>
          <cell r="AQ11663">
            <v>4000696</v>
          </cell>
          <cell r="AR11663" t="str">
            <v>sd</v>
          </cell>
          <cell r="AS11663">
            <v>43748</v>
          </cell>
          <cell r="AT11663" t="str">
            <v>Anden 5-POLIZA ESTABILIDAD ACTIVA</v>
          </cell>
          <cell r="AV11663" t="str">
            <v>sc</v>
          </cell>
        </row>
        <row r="11664">
          <cell r="AP11664">
            <v>24123187</v>
          </cell>
          <cell r="AQ11664">
            <v>50007322</v>
          </cell>
          <cell r="AR11664" t="str">
            <v>sd</v>
          </cell>
          <cell r="AS11664">
            <v>42946</v>
          </cell>
          <cell r="AT11664" t="str">
            <v>Calzada12-4 Puente20-POLIZA ESTABILIDAD ACTIVA</v>
          </cell>
          <cell r="AV11664" t="str">
            <v>sc</v>
          </cell>
        </row>
        <row r="11665">
          <cell r="AP11665">
            <v>24123187</v>
          </cell>
          <cell r="AQ11665">
            <v>50007322</v>
          </cell>
          <cell r="AR11665" t="str">
            <v>sd</v>
          </cell>
          <cell r="AS11665">
            <v>44250</v>
          </cell>
          <cell r="AT11665" t="str">
            <v>-POLIZA ESTABILIDAD ACTIVA</v>
          </cell>
          <cell r="AV11665" t="str">
            <v>sc</v>
          </cell>
        </row>
        <row r="11666">
          <cell r="AP11666">
            <v>24123749</v>
          </cell>
          <cell r="AQ11666">
            <v>3000838</v>
          </cell>
          <cell r="AR11666" t="str">
            <v>sd</v>
          </cell>
          <cell r="AS11666">
            <v>42999</v>
          </cell>
          <cell r="AT11666" t="str">
            <v>Anden1-11-9 Calzada2-4-6-8 Ciclo10 Sep3-5-7-POLIZA ESTABILIDAD ACTIVA</v>
          </cell>
          <cell r="AV11666" t="str">
            <v>sc</v>
          </cell>
        </row>
        <row r="11667">
          <cell r="AP11667">
            <v>521470</v>
          </cell>
          <cell r="AQ11667">
            <v>3000075</v>
          </cell>
          <cell r="AR11667" t="str">
            <v>sd</v>
          </cell>
          <cell r="AS11667">
            <v>43499</v>
          </cell>
          <cell r="AT11667" t="str">
            <v>-POLIZA ESTABILIDAD ACTIVA</v>
          </cell>
          <cell r="AV11667" t="str">
            <v>sc</v>
          </cell>
        </row>
        <row r="11668">
          <cell r="AP11668">
            <v>91013258</v>
          </cell>
          <cell r="AQ11668">
            <v>50008972</v>
          </cell>
          <cell r="AR11668" t="str">
            <v>sd</v>
          </cell>
          <cell r="AS11668">
            <v>44096</v>
          </cell>
          <cell r="AT11668" t="str">
            <v>Anden 1-POLIZA ESTABILIDAD ACTIVA</v>
          </cell>
          <cell r="AV11668" t="str">
            <v>sc</v>
          </cell>
        </row>
        <row r="11669">
          <cell r="AP11669">
            <v>91013258</v>
          </cell>
          <cell r="AQ11669">
            <v>50008972</v>
          </cell>
          <cell r="AR11669" t="str">
            <v>sd</v>
          </cell>
          <cell r="AS11669">
            <v>42962</v>
          </cell>
          <cell r="AT11669" t="str">
            <v>Calzada4-POLIZA ESTABILIDAD ACTIVA</v>
          </cell>
          <cell r="AV11669" t="str">
            <v>sc</v>
          </cell>
        </row>
        <row r="11670">
          <cell r="AP11670">
            <v>24122474</v>
          </cell>
          <cell r="AQ11670">
            <v>50006729</v>
          </cell>
          <cell r="AR11670" t="str">
            <v>sd</v>
          </cell>
          <cell r="AS11670">
            <v>44099</v>
          </cell>
          <cell r="AT11670" t="str">
            <v>Calzada 2-6-POLIZA ESTABILIDAD Y CALIDAD ACTIVA</v>
          </cell>
          <cell r="AV11670" t="str">
            <v>sc</v>
          </cell>
        </row>
        <row r="11671">
          <cell r="AP11671">
            <v>91011367</v>
          </cell>
          <cell r="AQ11671">
            <v>3000381</v>
          </cell>
          <cell r="AR11671" t="str">
            <v>sd</v>
          </cell>
          <cell r="AS11671">
            <v>43499</v>
          </cell>
          <cell r="AT11671" t="str">
            <v>-POLIZA ESTABILIDAD ACTIVA</v>
          </cell>
          <cell r="AV11671" t="str">
            <v>sc</v>
          </cell>
        </row>
        <row r="11672">
          <cell r="AP11672">
            <v>24121909</v>
          </cell>
          <cell r="AQ11672">
            <v>50005956</v>
          </cell>
          <cell r="AR11672" t="str">
            <v>sd</v>
          </cell>
          <cell r="AS11672">
            <v>44250</v>
          </cell>
          <cell r="AT11672" t="str">
            <v>-POLIZA ESTABILIDAD ACTIVA</v>
          </cell>
          <cell r="AV11672" t="str">
            <v>sc</v>
          </cell>
        </row>
        <row r="11673">
          <cell r="AP11673">
            <v>301340</v>
          </cell>
          <cell r="AQ11673">
            <v>5005170</v>
          </cell>
          <cell r="AR11673" t="str">
            <v>sd</v>
          </cell>
          <cell r="AS11673">
            <v>42733</v>
          </cell>
          <cell r="AT11673" t="str">
            <v>Anden1-5 Calzada2-POLIZA ESTABILIDAD ACTIVA</v>
          </cell>
          <cell r="AV11673" t="str">
            <v>sc</v>
          </cell>
        </row>
        <row r="11674">
          <cell r="AP11674">
            <v>505922</v>
          </cell>
          <cell r="AQ11674">
            <v>1001607</v>
          </cell>
          <cell r="AR11674" t="str">
            <v>sd</v>
          </cell>
          <cell r="AS11674">
            <v>44250</v>
          </cell>
          <cell r="AT11674" t="str">
            <v>-POLIZA ESTABILIDAD ACTIVA</v>
          </cell>
          <cell r="AV11674" t="str">
            <v>sc</v>
          </cell>
        </row>
        <row r="11675">
          <cell r="AP11675">
            <v>91014447</v>
          </cell>
          <cell r="AQ11675">
            <v>50007081</v>
          </cell>
          <cell r="AR11675" t="str">
            <v>sd</v>
          </cell>
          <cell r="AS11675">
            <v>43118</v>
          </cell>
          <cell r="AT11675" t="str">
            <v>Anden3 Calzada2-POLIZA ESTABILIDAD ACTIVA</v>
          </cell>
          <cell r="AV11675" t="str">
            <v>VIABLE</v>
          </cell>
        </row>
        <row r="11676">
          <cell r="AP11676">
            <v>91014447</v>
          </cell>
          <cell r="AQ11676">
            <v>50007081</v>
          </cell>
          <cell r="AR11676" t="str">
            <v>sd</v>
          </cell>
          <cell r="AS11676">
            <v>43297</v>
          </cell>
          <cell r="AT11676" t="str">
            <v>anden 1 calzada 2-POLIZA ESTABILIDAD ACTIVA</v>
          </cell>
          <cell r="AV11676" t="str">
            <v>VIABLE</v>
          </cell>
        </row>
        <row r="11677">
          <cell r="AP11677">
            <v>91014447</v>
          </cell>
          <cell r="AQ11677">
            <v>50007081</v>
          </cell>
          <cell r="AR11677" t="str">
            <v>sd</v>
          </cell>
          <cell r="AS11677">
            <v>43748</v>
          </cell>
          <cell r="AT11677" t="str">
            <v>Anden 3-POLIZA ESTABILIDAD ACTIVA</v>
          </cell>
          <cell r="AV11677" t="str">
            <v>VIABLE</v>
          </cell>
        </row>
        <row r="11678">
          <cell r="AP11678">
            <v>506258</v>
          </cell>
          <cell r="AQ11678">
            <v>1005256</v>
          </cell>
          <cell r="AR11678" t="str">
            <v>sd</v>
          </cell>
          <cell r="AS11678">
            <v>42946</v>
          </cell>
          <cell r="AT11678" t="str">
            <v>Puente16-POLIZA ESTABILIDAD ACTIVA</v>
          </cell>
          <cell r="AV11678" t="str">
            <v>sc</v>
          </cell>
        </row>
        <row r="11679">
          <cell r="AP11679">
            <v>903754</v>
          </cell>
          <cell r="AQ11679">
            <v>12001800</v>
          </cell>
          <cell r="AR11679" t="str">
            <v>sd</v>
          </cell>
          <cell r="AS11679">
            <v>44250</v>
          </cell>
          <cell r="AT11679" t="str">
            <v>-POLIZA ESTABILIDAD ACTIVA</v>
          </cell>
          <cell r="AV11679" t="str">
            <v>sc</v>
          </cell>
        </row>
        <row r="11680">
          <cell r="AP11680">
            <v>902970</v>
          </cell>
          <cell r="AQ11680">
            <v>13000367</v>
          </cell>
          <cell r="AR11680" t="str">
            <v>sd</v>
          </cell>
          <cell r="AS11680">
            <v>44250</v>
          </cell>
          <cell r="AT11680" t="str">
            <v>-POLIZA ESTABILIDAD ACTIVA</v>
          </cell>
          <cell r="AV11680" t="str">
            <v>sc</v>
          </cell>
        </row>
        <row r="11681">
          <cell r="AP11681">
            <v>354745</v>
          </cell>
          <cell r="AQ11681">
            <v>7001796</v>
          </cell>
          <cell r="AR11681" t="str">
            <v>sd</v>
          </cell>
          <cell r="AS11681">
            <v>44466</v>
          </cell>
          <cell r="AT11681" t="str">
            <v>-POLIZA ESTABILIDAD ACTIVA</v>
          </cell>
          <cell r="AV11681" t="str">
            <v>sc</v>
          </cell>
        </row>
        <row r="11682">
          <cell r="AP11682">
            <v>364308</v>
          </cell>
          <cell r="AQ11682">
            <v>7005632</v>
          </cell>
          <cell r="AR11682" t="str">
            <v>sd</v>
          </cell>
          <cell r="AS11682">
            <v>42962</v>
          </cell>
          <cell r="AT11682" t="str">
            <v>Calzada2-POLIZA ESTABILIDAD ACTIVA</v>
          </cell>
          <cell r="AV11682" t="str">
            <v>sc</v>
          </cell>
        </row>
        <row r="11683">
          <cell r="AP11683">
            <v>91010597</v>
          </cell>
          <cell r="AQ11683">
            <v>3002461</v>
          </cell>
          <cell r="AR11683" t="str">
            <v>sd</v>
          </cell>
          <cell r="AS11683">
            <v>42765</v>
          </cell>
          <cell r="AT11683" t="str">
            <v>Anden 1, Calzada2, Separador3, Calzada4, Anden5 -POLIZA ESTABILIDAD ACTIVA</v>
          </cell>
          <cell r="AV11683" t="str">
            <v>sc</v>
          </cell>
        </row>
        <row r="11684">
          <cell r="AP11684">
            <v>503357</v>
          </cell>
          <cell r="AQ11684">
            <v>1001817</v>
          </cell>
          <cell r="AR11684" t="str">
            <v>sd</v>
          </cell>
          <cell r="AS11684">
            <v>43412</v>
          </cell>
          <cell r="AT11684" t="str">
            <v>Anden 1-7 Calzada 2-4 Separador 3-5 Cicloruta 6-POLIZA ESTABILIDAD ACTIVA</v>
          </cell>
          <cell r="AV11684" t="str">
            <v>sc</v>
          </cell>
        </row>
        <row r="11685">
          <cell r="AP11685">
            <v>24123769</v>
          </cell>
          <cell r="AQ11685">
            <v>3002356</v>
          </cell>
          <cell r="AR11685" t="str">
            <v>sd</v>
          </cell>
          <cell r="AS11685">
            <v>43499</v>
          </cell>
          <cell r="AT11685" t="str">
            <v>-POLIZA ESTABILIDAD ACTIVA</v>
          </cell>
          <cell r="AV11685" t="str">
            <v>sc</v>
          </cell>
        </row>
        <row r="11686">
          <cell r="AP11686">
            <v>505946</v>
          </cell>
          <cell r="AQ11686">
            <v>1002070</v>
          </cell>
          <cell r="AR11686" t="str">
            <v>sd</v>
          </cell>
          <cell r="AS11686">
            <v>44250</v>
          </cell>
          <cell r="AT11686" t="str">
            <v>-POLIZA ESTABILIDAD ACTIVA</v>
          </cell>
          <cell r="AV11686" t="str">
            <v>sc</v>
          </cell>
        </row>
        <row r="11687">
          <cell r="AP11687">
            <v>91014491</v>
          </cell>
          <cell r="AQ11687">
            <v>50009244</v>
          </cell>
          <cell r="AR11687" t="str">
            <v>sd</v>
          </cell>
          <cell r="AS11687">
            <v>43006</v>
          </cell>
          <cell r="AT11687" t="str">
            <v>Anden1 Calzada2-POLIZA ESTABILIDAD ACTIVA</v>
          </cell>
          <cell r="AV11687" t="str">
            <v>VIABLE</v>
          </cell>
        </row>
        <row r="11688">
          <cell r="AP11688">
            <v>24121490</v>
          </cell>
          <cell r="AQ11688">
            <v>18000203</v>
          </cell>
          <cell r="AR11688" t="str">
            <v>sd</v>
          </cell>
          <cell r="AS11688">
            <v>43753</v>
          </cell>
          <cell r="AT11688" t="str">
            <v>Anden1-5-7 Calzada 2-4 Cicloruta 6 Separador 3-POLIZA ESTABILIDAD ACTIVA</v>
          </cell>
          <cell r="AV11688" t="str">
            <v>sc</v>
          </cell>
        </row>
        <row r="11689">
          <cell r="AP11689">
            <v>189280</v>
          </cell>
          <cell r="AQ11689">
            <v>16001880</v>
          </cell>
          <cell r="AR11689" t="str">
            <v>sd</v>
          </cell>
          <cell r="AS11689">
            <v>42949</v>
          </cell>
          <cell r="AT11689" t="str">
            <v>Calzada2-POLIZA ESTABILIDAD ACTIVA</v>
          </cell>
          <cell r="AV11689" t="str">
            <v>sc</v>
          </cell>
        </row>
        <row r="11690">
          <cell r="AP11690">
            <v>91012182</v>
          </cell>
          <cell r="AQ11690">
            <v>13002521</v>
          </cell>
          <cell r="AR11690" t="str">
            <v>sd</v>
          </cell>
          <cell r="AS11690">
            <v>43555</v>
          </cell>
          <cell r="AT11690" t="str">
            <v>Calzada2 Puente6-POLIZA ESTABILIDAD ACTIVA</v>
          </cell>
          <cell r="AV11690" t="str">
            <v>sc</v>
          </cell>
        </row>
        <row r="11691">
          <cell r="AP11691">
            <v>525616</v>
          </cell>
          <cell r="AQ11691">
            <v>2002231</v>
          </cell>
          <cell r="AR11691" t="str">
            <v>sd</v>
          </cell>
          <cell r="AS11691">
            <v>42946</v>
          </cell>
          <cell r="AT11691" t="str">
            <v>Calzada4-8-POLIZA ESTABILIDAD ACTIVA</v>
          </cell>
          <cell r="AV11691" t="str">
            <v>sc</v>
          </cell>
        </row>
        <row r="11692">
          <cell r="AP11692">
            <v>525616</v>
          </cell>
          <cell r="AQ11692">
            <v>2002231</v>
          </cell>
          <cell r="AR11692" t="str">
            <v>sd</v>
          </cell>
          <cell r="AS11692">
            <v>43821</v>
          </cell>
          <cell r="AT11692" t="str">
            <v>Calzada12-POLIZA ESTABILIDAD ACTIVA</v>
          </cell>
          <cell r="AV11692" t="str">
            <v>sc</v>
          </cell>
        </row>
        <row r="11693">
          <cell r="AP11693">
            <v>91011260</v>
          </cell>
          <cell r="AQ11693">
            <v>3002465</v>
          </cell>
          <cell r="AR11693" t="str">
            <v>sd</v>
          </cell>
          <cell r="AS11693">
            <v>42765</v>
          </cell>
          <cell r="AT11693" t="str">
            <v>Anden 1, Calzada2, Separador3, Calzada4, Anden5 -POLIZA ESTABILIDAD ACTIVA</v>
          </cell>
          <cell r="AV11693" t="str">
            <v>sc</v>
          </cell>
        </row>
        <row r="11694">
          <cell r="AP11694">
            <v>903648</v>
          </cell>
          <cell r="AQ11694">
            <v>12000861</v>
          </cell>
          <cell r="AR11694" t="str">
            <v>sd</v>
          </cell>
          <cell r="AS11694">
            <v>44250</v>
          </cell>
          <cell r="AT11694" t="str">
            <v>-POLIZA ESTABILIDAD ACTIVA</v>
          </cell>
          <cell r="AV11694" t="str">
            <v>sc</v>
          </cell>
        </row>
        <row r="11695">
          <cell r="AP11695">
            <v>24122517</v>
          </cell>
          <cell r="AQ11695">
            <v>50006740</v>
          </cell>
          <cell r="AR11695" t="str">
            <v>sd</v>
          </cell>
          <cell r="AS11695">
            <v>44099</v>
          </cell>
          <cell r="AT11695" t="str">
            <v>Calzada 2-4-6-POLIZA ESTABILIDAD Y CALIDAD ACTIVA</v>
          </cell>
          <cell r="AV11695" t="str">
            <v>sc</v>
          </cell>
        </row>
        <row r="11696">
          <cell r="AP11696">
            <v>24123770</v>
          </cell>
          <cell r="AQ11696">
            <v>3002358</v>
          </cell>
          <cell r="AR11696" t="str">
            <v>sd</v>
          </cell>
          <cell r="AS11696">
            <v>43499</v>
          </cell>
          <cell r="AT11696" t="str">
            <v>-POLIZA ESTABILIDAD ACTIVA</v>
          </cell>
          <cell r="AV11696" t="str">
            <v>sc</v>
          </cell>
        </row>
        <row r="11697">
          <cell r="AP11697">
            <v>91011766</v>
          </cell>
          <cell r="AQ11697">
            <v>4000004</v>
          </cell>
          <cell r="AR11697" t="str">
            <v>sd</v>
          </cell>
          <cell r="AS11697">
            <v>42999</v>
          </cell>
          <cell r="AT11697" t="str">
            <v>Anden1-11-3 Calzada10-4-6-8 Ciclo2 Sep5-7-9-POLIZA ESTABILIDAD ACTIVA</v>
          </cell>
          <cell r="AV11697" t="str">
            <v>sc</v>
          </cell>
        </row>
        <row r="11698">
          <cell r="AP11698">
            <v>506433</v>
          </cell>
          <cell r="AQ11698">
            <v>1003859</v>
          </cell>
          <cell r="AR11698" t="str">
            <v>sd</v>
          </cell>
          <cell r="AS11698">
            <v>43797</v>
          </cell>
          <cell r="AT11698" t="str">
            <v>Calzada 4, Puente 19-POLIZA ESTABILIDAD ACTIVA</v>
          </cell>
          <cell r="AV11698" t="str">
            <v>sc</v>
          </cell>
        </row>
        <row r="11699">
          <cell r="AP11699">
            <v>506433</v>
          </cell>
          <cell r="AQ11699">
            <v>1003859</v>
          </cell>
          <cell r="AR11699" t="str">
            <v>sd</v>
          </cell>
          <cell r="AS11699">
            <v>42946</v>
          </cell>
          <cell r="AT11699" t="str">
            <v>Calzada10-8-POLIZA ESTABILIDAD ACTIVA</v>
          </cell>
          <cell r="AV11699" t="str">
            <v>sc</v>
          </cell>
        </row>
        <row r="11700">
          <cell r="AP11700">
            <v>506433</v>
          </cell>
          <cell r="AQ11700">
            <v>1003859</v>
          </cell>
          <cell r="AR11700" t="str">
            <v>sd</v>
          </cell>
          <cell r="AS11700">
            <v>44250</v>
          </cell>
          <cell r="AT11700" t="str">
            <v>-POLIZA ESTABILIDAD ACTIVA</v>
          </cell>
          <cell r="AV11700" t="str">
            <v>sc</v>
          </cell>
        </row>
        <row r="11701">
          <cell r="AP11701">
            <v>91014102</v>
          </cell>
          <cell r="AQ11701">
            <v>50009119</v>
          </cell>
          <cell r="AR11701" t="str">
            <v>sd</v>
          </cell>
          <cell r="AS11701">
            <v>43012</v>
          </cell>
          <cell r="AT11701" t="str">
            <v>Anden1-4 Calzada2 Ciclo3-POLIZA ESTABILIDAD ACTIVA</v>
          </cell>
          <cell r="AV11701" t="str">
            <v>sc</v>
          </cell>
        </row>
        <row r="11702">
          <cell r="AP11702">
            <v>307001</v>
          </cell>
          <cell r="AQ11702">
            <v>5007706</v>
          </cell>
          <cell r="AR11702" t="str">
            <v>sd</v>
          </cell>
          <cell r="AS11702">
            <v>42733</v>
          </cell>
          <cell r="AT11702" t="str">
            <v>Anden1-5 Calzada2-4 Sep3-POLIZA ESTABILIDAD ACTIVA</v>
          </cell>
          <cell r="AV11702" t="str">
            <v>sc</v>
          </cell>
        </row>
        <row r="11703">
          <cell r="AP11703">
            <v>509098</v>
          </cell>
          <cell r="AQ11703">
            <v>12000004</v>
          </cell>
          <cell r="AR11703" t="str">
            <v>sd</v>
          </cell>
          <cell r="AS11703">
            <v>42735</v>
          </cell>
          <cell r="AT11703" t="str">
            <v>Calzada2-POLIZA ESTABILIDAD ACTIVA</v>
          </cell>
          <cell r="AV11703" t="str">
            <v>sc</v>
          </cell>
        </row>
        <row r="11704">
          <cell r="AP11704">
            <v>24122486</v>
          </cell>
          <cell r="AQ11704">
            <v>50006732</v>
          </cell>
          <cell r="AR11704" t="str">
            <v>sd</v>
          </cell>
          <cell r="AS11704">
            <v>44099</v>
          </cell>
          <cell r="AT11704" t="str">
            <v>Calzada 4-6-POLIZA ESTABILIDAD Y CALIDAD ACTIVA</v>
          </cell>
          <cell r="AV11704" t="str">
            <v>sc</v>
          </cell>
        </row>
        <row r="11705">
          <cell r="AP11705">
            <v>602515</v>
          </cell>
          <cell r="AQ11705">
            <v>11007700</v>
          </cell>
          <cell r="AR11705" t="str">
            <v>sd</v>
          </cell>
          <cell r="AS11705">
            <v>44096</v>
          </cell>
          <cell r="AT11705" t="str">
            <v>Anden 1-9-POLIZA ESTABILIDAD ACTIVA</v>
          </cell>
          <cell r="AV11705" t="str">
            <v>sc</v>
          </cell>
        </row>
        <row r="11706">
          <cell r="AP11706">
            <v>164425</v>
          </cell>
          <cell r="AQ11706">
            <v>10004129</v>
          </cell>
          <cell r="AR11706" t="str">
            <v>sd</v>
          </cell>
          <cell r="AS11706">
            <v>44119</v>
          </cell>
          <cell r="AT11706" t="str">
            <v>Calzada 2-4-POLIZA ESTABILIDAD ACTIVA</v>
          </cell>
          <cell r="AV11706" t="str">
            <v>sc</v>
          </cell>
        </row>
        <row r="11707">
          <cell r="AP11707">
            <v>505669</v>
          </cell>
          <cell r="AQ11707">
            <v>1003302</v>
          </cell>
          <cell r="AR11707" t="str">
            <v>sd</v>
          </cell>
          <cell r="AS11707">
            <v>44250</v>
          </cell>
          <cell r="AT11707" t="str">
            <v>-POLIZA ESTABILIDAD ACTIVA</v>
          </cell>
          <cell r="AV11707" t="str">
            <v>sc</v>
          </cell>
        </row>
        <row r="11708">
          <cell r="AP11708">
            <v>91011279</v>
          </cell>
          <cell r="AQ11708">
            <v>3002467</v>
          </cell>
          <cell r="AR11708" t="str">
            <v>sd</v>
          </cell>
          <cell r="AS11708">
            <v>42765</v>
          </cell>
          <cell r="AT11708" t="str">
            <v>Anden 1, Calzada2, Separador3, Calzada4, Anden5 -POLIZA ESTABILIDAD ACTIVA</v>
          </cell>
          <cell r="AV11708" t="str">
            <v>sc</v>
          </cell>
        </row>
        <row r="11709">
          <cell r="AP11709">
            <v>24123742</v>
          </cell>
          <cell r="AQ11709">
            <v>3000820</v>
          </cell>
          <cell r="AR11709" t="str">
            <v>sd</v>
          </cell>
          <cell r="AS11709">
            <v>43499</v>
          </cell>
          <cell r="AT11709" t="str">
            <v>-POLIZA ESTABILIDAD ACTIVA</v>
          </cell>
          <cell r="AV11709" t="str">
            <v>sc</v>
          </cell>
        </row>
        <row r="11710">
          <cell r="AP11710">
            <v>903688</v>
          </cell>
          <cell r="AQ11710">
            <v>12001155</v>
          </cell>
          <cell r="AR11710" t="str">
            <v>sd</v>
          </cell>
          <cell r="AS11710">
            <v>44250</v>
          </cell>
          <cell r="AT11710" t="str">
            <v>-POLIZA ESTABILIDAD ACTIVA</v>
          </cell>
          <cell r="AV11710" t="str">
            <v>sc</v>
          </cell>
        </row>
        <row r="11711">
          <cell r="AP11711">
            <v>24119923</v>
          </cell>
          <cell r="AQ11711">
            <v>8002736</v>
          </cell>
          <cell r="AR11711" t="str">
            <v>sd</v>
          </cell>
          <cell r="AS11711">
            <v>44099</v>
          </cell>
          <cell r="AT11711" t="str">
            <v>Calzada 4-6-POLIZA ESTABILIDAD Y CALIDAD ACTIVA</v>
          </cell>
          <cell r="AV11711" t="str">
            <v>sc</v>
          </cell>
        </row>
        <row r="11712">
          <cell r="AP11712">
            <v>902959</v>
          </cell>
          <cell r="AQ11712">
            <v>13000310</v>
          </cell>
          <cell r="AR11712" t="str">
            <v>sd</v>
          </cell>
          <cell r="AS11712">
            <v>44250</v>
          </cell>
          <cell r="AT11712" t="str">
            <v>-POLIZA ESTABILIDAD ACTIVA</v>
          </cell>
          <cell r="AV11712" t="str">
            <v>sc</v>
          </cell>
        </row>
        <row r="11713">
          <cell r="AP11713">
            <v>601333</v>
          </cell>
          <cell r="AQ11713">
            <v>2000563</v>
          </cell>
          <cell r="AR11713" t="str">
            <v>sd</v>
          </cell>
          <cell r="AS11713">
            <v>44096</v>
          </cell>
          <cell r="AT11713" t="str">
            <v>Anden 1-POLIZA ESTABILIDAD ACTIVA</v>
          </cell>
          <cell r="AV11713" t="str">
            <v>sc</v>
          </cell>
        </row>
        <row r="11714">
          <cell r="AP11714">
            <v>512350</v>
          </cell>
          <cell r="AQ11714">
            <v>50008269</v>
          </cell>
          <cell r="AR11714" t="str">
            <v>sd</v>
          </cell>
          <cell r="AS11714">
            <v>43745</v>
          </cell>
          <cell r="AT11714" t="str">
            <v>Calzada 2, Calzada 4, Calzada 6, Calzada 8-POLIZA ESTABILIDAD ACTIVA</v>
          </cell>
          <cell r="AV11714" t="str">
            <v>sc</v>
          </cell>
        </row>
        <row r="11715">
          <cell r="AP11715">
            <v>91012244</v>
          </cell>
          <cell r="AQ11715">
            <v>13001789</v>
          </cell>
          <cell r="AR11715" t="str">
            <v>sd</v>
          </cell>
          <cell r="AS11715">
            <v>43745</v>
          </cell>
          <cell r="AT11715" t="str">
            <v>Calzada 2, Calzada 4, Calzada 6-POLIZA ESTABILIDAD ACTIVA</v>
          </cell>
          <cell r="AV11715" t="str">
            <v>sc</v>
          </cell>
        </row>
        <row r="11716">
          <cell r="AP11716">
            <v>24122880</v>
          </cell>
          <cell r="AQ11716">
            <v>50007060</v>
          </cell>
          <cell r="AR11716" t="str">
            <v>sd</v>
          </cell>
          <cell r="AS11716">
            <v>44096</v>
          </cell>
          <cell r="AT11716" t="str">
            <v>Anden 7-POLIZA ESTABILIDAD ACTIVA</v>
          </cell>
          <cell r="AV11716" t="str">
            <v>sc</v>
          </cell>
        </row>
        <row r="11717">
          <cell r="AP11717">
            <v>91015832</v>
          </cell>
          <cell r="AQ11717">
            <v>5007138</v>
          </cell>
          <cell r="AR11717" t="str">
            <v>sd</v>
          </cell>
          <cell r="AS11717">
            <v>42733</v>
          </cell>
          <cell r="AT11717" t="str">
            <v>Anden1-5 Calzada2-4 Sep3-POLIZA ESTABILIDAD ACTIVA</v>
          </cell>
          <cell r="AV11717" t="str">
            <v>sc</v>
          </cell>
        </row>
        <row r="11718">
          <cell r="AP11718">
            <v>903804</v>
          </cell>
          <cell r="AQ11718">
            <v>12002223</v>
          </cell>
          <cell r="AR11718" t="str">
            <v>sd</v>
          </cell>
          <cell r="AS11718">
            <v>44250</v>
          </cell>
          <cell r="AT11718" t="str">
            <v>-POLIZA ESTABILIDAD ACTIVA</v>
          </cell>
          <cell r="AV11718" t="str">
            <v>sc</v>
          </cell>
        </row>
        <row r="11719">
          <cell r="AP11719">
            <v>24122935</v>
          </cell>
          <cell r="AQ11719">
            <v>50007096</v>
          </cell>
          <cell r="AR11719" t="str">
            <v>sd</v>
          </cell>
          <cell r="AS11719">
            <v>43797</v>
          </cell>
          <cell r="AT11719" t="str">
            <v>Calzada 6-8-POLIZA ESTABILIDAD ACTIVA</v>
          </cell>
          <cell r="AV11719" t="str">
            <v>sc</v>
          </cell>
        </row>
        <row r="11720">
          <cell r="AP11720">
            <v>519785</v>
          </cell>
          <cell r="AQ11720">
            <v>8002736</v>
          </cell>
          <cell r="AR11720" t="str">
            <v>sd</v>
          </cell>
          <cell r="AS11720">
            <v>44099</v>
          </cell>
          <cell r="AT11720" t="str">
            <v>Calzada 4-6-POLIZA ESTABILIDAD Y CALIDAD ACTIVA</v>
          </cell>
          <cell r="AV11720" t="str">
            <v>sc</v>
          </cell>
        </row>
        <row r="11721">
          <cell r="AP11721">
            <v>24120714</v>
          </cell>
          <cell r="AQ11721">
            <v>12000007</v>
          </cell>
          <cell r="AR11721" t="str">
            <v>sd</v>
          </cell>
          <cell r="AS11721">
            <v>42735</v>
          </cell>
          <cell r="AT11721" t="str">
            <v>Calzada2-POLIZA ESTABILIDAD ACTIVA</v>
          </cell>
          <cell r="AV11721" t="str">
            <v>sc</v>
          </cell>
        </row>
        <row r="11722">
          <cell r="AP11722">
            <v>91011742</v>
          </cell>
          <cell r="AQ11722">
            <v>4007417</v>
          </cell>
          <cell r="AR11722" t="str">
            <v>sd</v>
          </cell>
          <cell r="AS11722">
            <v>42999</v>
          </cell>
          <cell r="AT11722" t="str">
            <v>Anden1-11-3 Calzada10-4-6-8 Ciclo2 Sep5-7-9-POLIZA ESTABILIDAD ACTIVA</v>
          </cell>
          <cell r="AV11722" t="str">
            <v>sc</v>
          </cell>
        </row>
        <row r="11723">
          <cell r="AP11723">
            <v>506009</v>
          </cell>
          <cell r="AQ11723">
            <v>1006255</v>
          </cell>
          <cell r="AR11723" t="str">
            <v>sd</v>
          </cell>
          <cell r="AS11723">
            <v>44250</v>
          </cell>
          <cell r="AT11723" t="str">
            <v>-POLIZA ESTABILIDAD ACTIVA</v>
          </cell>
          <cell r="AV11723" t="str">
            <v>sc</v>
          </cell>
        </row>
        <row r="11724">
          <cell r="AP11724">
            <v>24123571</v>
          </cell>
          <cell r="AQ11724">
            <v>50008913</v>
          </cell>
          <cell r="AR11724" t="str">
            <v>sd</v>
          </cell>
          <cell r="AS11724">
            <v>44096</v>
          </cell>
          <cell r="AT11724" t="str">
            <v>Anden 1-POLIZA ESTABILIDAD ACTIVA</v>
          </cell>
          <cell r="AV11724" t="str">
            <v>sc</v>
          </cell>
        </row>
        <row r="11725">
          <cell r="AP11725">
            <v>24123571</v>
          </cell>
          <cell r="AQ11725">
            <v>50008913</v>
          </cell>
          <cell r="AR11725" t="str">
            <v>sd</v>
          </cell>
          <cell r="AS11725">
            <v>42962</v>
          </cell>
          <cell r="AT11725" t="str">
            <v>Calzada6-POLIZA ESTABILIDAD ACTIVA</v>
          </cell>
          <cell r="AV11725" t="str">
            <v>sc</v>
          </cell>
        </row>
        <row r="11726">
          <cell r="AP11726">
            <v>24120692</v>
          </cell>
          <cell r="AQ11726">
            <v>11012637</v>
          </cell>
          <cell r="AR11726" t="str">
            <v>sd</v>
          </cell>
          <cell r="AS11726">
            <v>44096</v>
          </cell>
          <cell r="AT11726" t="str">
            <v>Anden 1-9-POLIZA ESTABILIDAD ACTIVA</v>
          </cell>
          <cell r="AV11726" t="str">
            <v>sc</v>
          </cell>
        </row>
        <row r="11727">
          <cell r="AP11727">
            <v>515256</v>
          </cell>
          <cell r="AQ11727">
            <v>8003972</v>
          </cell>
          <cell r="AR11727" t="str">
            <v>sd</v>
          </cell>
          <cell r="AS11727">
            <v>44099</v>
          </cell>
          <cell r="AT11727" t="str">
            <v>Calzada 2-6-POLIZA ESTABILIDAD Y CALIDAD ACTIVA</v>
          </cell>
          <cell r="AV11727" t="str">
            <v>sc</v>
          </cell>
        </row>
        <row r="11728">
          <cell r="AP11728">
            <v>515559</v>
          </cell>
          <cell r="AQ11728">
            <v>50007252</v>
          </cell>
          <cell r="AR11728" t="str">
            <v>sd</v>
          </cell>
          <cell r="AS11728">
            <v>44119</v>
          </cell>
          <cell r="AT11728" t="str">
            <v>Calzada 4-6-POLIZA ESTABILIDAD ACTIVA</v>
          </cell>
          <cell r="AV11728" t="str">
            <v>sc</v>
          </cell>
        </row>
        <row r="11729">
          <cell r="AP11729">
            <v>515559</v>
          </cell>
          <cell r="AQ11729">
            <v>50007252</v>
          </cell>
          <cell r="AR11729" t="str">
            <v>sd</v>
          </cell>
          <cell r="AS11729">
            <v>42886</v>
          </cell>
          <cell r="AT11729" t="str">
            <v>Calzada2-POLIZA ESTABILIDAD* ACTIVA</v>
          </cell>
          <cell r="AV11729" t="str">
            <v>sc</v>
          </cell>
        </row>
        <row r="11730">
          <cell r="AP11730">
            <v>91018905</v>
          </cell>
          <cell r="AQ11730">
            <v>9000894</v>
          </cell>
          <cell r="AR11730" t="str">
            <v>sd</v>
          </cell>
          <cell r="AS11730">
            <v>42978</v>
          </cell>
          <cell r="AT11730" t="str">
            <v>Anden1-11 Calzada10-2-4-8 Ciclo6 Sep3-5-7-9-POLIZA ESTABILIDAD ACTIVA</v>
          </cell>
          <cell r="AV11730" t="str">
            <v>sc</v>
          </cell>
        </row>
        <row r="11731">
          <cell r="AP11731">
            <v>185746</v>
          </cell>
          <cell r="AQ11731">
            <v>16003908</v>
          </cell>
          <cell r="AR11731" t="str">
            <v>sd</v>
          </cell>
          <cell r="AS11731">
            <v>44480</v>
          </cell>
          <cell r="AT11731" t="str">
            <v>-POLIZA ESTABILIDAD ACTIVA</v>
          </cell>
          <cell r="AV11731" t="str">
            <v>sc</v>
          </cell>
        </row>
        <row r="11732">
          <cell r="AP11732">
            <v>91015665</v>
          </cell>
          <cell r="AQ11732">
            <v>5007710</v>
          </cell>
          <cell r="AR11732" t="str">
            <v>sd</v>
          </cell>
          <cell r="AS11732">
            <v>42733</v>
          </cell>
          <cell r="AT11732" t="str">
            <v>Anden1-5 Calzada2-4 Sep3-POLIZA ESTABILIDAD ACTIVA</v>
          </cell>
          <cell r="AV11732" t="str">
            <v>sc</v>
          </cell>
        </row>
        <row r="11733">
          <cell r="AP11733">
            <v>91024966</v>
          </cell>
          <cell r="AQ11733">
            <v>19000036</v>
          </cell>
          <cell r="AR11733" t="str">
            <v>sd</v>
          </cell>
          <cell r="AS11733">
            <v>44018</v>
          </cell>
          <cell r="AT11733" t="str">
            <v>Puente 9-POLIZA ESTABILIDAD ACTIVA</v>
          </cell>
          <cell r="AV11733" t="str">
            <v>sc</v>
          </cell>
        </row>
        <row r="11734">
          <cell r="AP11734">
            <v>91024966</v>
          </cell>
          <cell r="AQ11734">
            <v>19000036</v>
          </cell>
          <cell r="AR11734" t="str">
            <v>sd</v>
          </cell>
          <cell r="AS11734">
            <v>44053</v>
          </cell>
          <cell r="AT11734" t="str">
            <v>Puente 9-POLIZA ESTABILIDAD ACTIVA</v>
          </cell>
          <cell r="AV11734" t="str">
            <v>sc</v>
          </cell>
        </row>
        <row r="11735">
          <cell r="AP11735">
            <v>91024966</v>
          </cell>
          <cell r="AQ11735">
            <v>19000036</v>
          </cell>
          <cell r="AR11735" t="str">
            <v>sd</v>
          </cell>
          <cell r="AS11735">
            <v>44466</v>
          </cell>
          <cell r="AT11735" t="str">
            <v>-POLIZA ESTABILIDAD ACTIVA</v>
          </cell>
          <cell r="AV11735" t="str">
            <v>sc</v>
          </cell>
        </row>
        <row r="11736">
          <cell r="AP11736">
            <v>24123332</v>
          </cell>
          <cell r="AQ11736">
            <v>50007457</v>
          </cell>
          <cell r="AR11736" t="str">
            <v>sd</v>
          </cell>
          <cell r="AS11736">
            <v>43748</v>
          </cell>
          <cell r="AT11736" t="str">
            <v>Anden 7-POLIZA ESTABILIDAD ACTIVA</v>
          </cell>
          <cell r="AV11736" t="str">
            <v>sc</v>
          </cell>
        </row>
        <row r="11737">
          <cell r="AP11737">
            <v>507839</v>
          </cell>
          <cell r="AQ11737">
            <v>1001383</v>
          </cell>
          <cell r="AR11737" t="str">
            <v>sd</v>
          </cell>
          <cell r="AS11737">
            <v>44250</v>
          </cell>
          <cell r="AT11737" t="str">
            <v>-POLIZA ESTABILIDAD ACTIVA</v>
          </cell>
          <cell r="AV11737" t="str">
            <v>sc</v>
          </cell>
        </row>
        <row r="11738">
          <cell r="AP11738">
            <v>24123751</v>
          </cell>
          <cell r="AQ11738">
            <v>3000838</v>
          </cell>
          <cell r="AR11738" t="str">
            <v>sd</v>
          </cell>
          <cell r="AS11738">
            <v>42999</v>
          </cell>
          <cell r="AT11738" t="str">
            <v>Anden1-11-9 Calzada2-4-6-8 Ciclo10 Sep3-5-7-POLIZA ESTABILIDAD ACTIVA</v>
          </cell>
          <cell r="AV11738" t="str">
            <v>sc</v>
          </cell>
        </row>
        <row r="11739">
          <cell r="AP11739">
            <v>506011</v>
          </cell>
          <cell r="AQ11739">
            <v>1006255</v>
          </cell>
          <cell r="AR11739" t="str">
            <v>sd</v>
          </cell>
          <cell r="AS11739">
            <v>44250</v>
          </cell>
          <cell r="AT11739" t="str">
            <v>-POLIZA ESTABILIDAD ACTIVA</v>
          </cell>
          <cell r="AV11739" t="str">
            <v>sc</v>
          </cell>
        </row>
        <row r="11740">
          <cell r="AP11740">
            <v>506264</v>
          </cell>
          <cell r="AQ11740">
            <v>1005256</v>
          </cell>
          <cell r="AR11740" t="str">
            <v>sd</v>
          </cell>
          <cell r="AS11740">
            <v>42946</v>
          </cell>
          <cell r="AT11740" t="str">
            <v>Puente16-POLIZA ESTABILIDAD ACTIVA</v>
          </cell>
          <cell r="AV11740" t="str">
            <v>sc</v>
          </cell>
        </row>
        <row r="11741">
          <cell r="AP11741">
            <v>24122118</v>
          </cell>
          <cell r="AQ11741">
            <v>50006220</v>
          </cell>
          <cell r="AR11741" t="str">
            <v>sd</v>
          </cell>
          <cell r="AS11741">
            <v>44466</v>
          </cell>
          <cell r="AT11741" t="str">
            <v>-POLIZA ESTABILIDAD ACTIVA</v>
          </cell>
          <cell r="AV11741" t="str">
            <v>sc</v>
          </cell>
        </row>
        <row r="11742">
          <cell r="AP11742">
            <v>24122118</v>
          </cell>
          <cell r="AQ11742">
            <v>50006220</v>
          </cell>
          <cell r="AR11742" t="str">
            <v>sd</v>
          </cell>
          <cell r="AS11742">
            <v>44018</v>
          </cell>
          <cell r="AT11742" t="str">
            <v>Puente 8-POLIZA ESTABILIDAD ACTIVA</v>
          </cell>
          <cell r="AV11742" t="str">
            <v>sc</v>
          </cell>
        </row>
        <row r="11743">
          <cell r="AP11743">
            <v>91024344</v>
          </cell>
          <cell r="AQ11743">
            <v>3002553</v>
          </cell>
          <cell r="AR11743" t="str">
            <v>sd</v>
          </cell>
          <cell r="AS11743">
            <v>43499</v>
          </cell>
          <cell r="AT11743" t="str">
            <v>-POLIZA ESTABILIDAD ACTIVA</v>
          </cell>
          <cell r="AV11743" t="str">
            <v>sc</v>
          </cell>
        </row>
        <row r="11744">
          <cell r="AP11744">
            <v>24119928</v>
          </cell>
          <cell r="AQ11744">
            <v>8002874</v>
          </cell>
          <cell r="AR11744" t="str">
            <v>sd</v>
          </cell>
          <cell r="AS11744">
            <v>44099</v>
          </cell>
          <cell r="AT11744" t="str">
            <v>Calzada 2-4-6-POLIZA ESTABILIDAD Y CALIDAD ACTIVA</v>
          </cell>
          <cell r="AV11744" t="str">
            <v>sc</v>
          </cell>
        </row>
        <row r="11745">
          <cell r="AP11745">
            <v>519764</v>
          </cell>
          <cell r="AQ11745">
            <v>8002528</v>
          </cell>
          <cell r="AR11745" t="str">
            <v>sd</v>
          </cell>
          <cell r="AS11745">
            <v>44099</v>
          </cell>
          <cell r="AT11745" t="str">
            <v>Calzada 2-4-6-POLIZA ESTABILIDAD Y CALIDAD ACTIVA</v>
          </cell>
          <cell r="AV11745" t="str">
            <v>sc</v>
          </cell>
        </row>
        <row r="11746">
          <cell r="AP11746">
            <v>512245</v>
          </cell>
          <cell r="AQ11746">
            <v>3000803</v>
          </cell>
          <cell r="AR11746" t="str">
            <v>sd</v>
          </cell>
          <cell r="AS11746">
            <v>43499</v>
          </cell>
          <cell r="AT11746" t="str">
            <v>-POLIZA ESTABILIDAD ACTIVA</v>
          </cell>
          <cell r="AV11746" t="str">
            <v>sc</v>
          </cell>
        </row>
        <row r="11747">
          <cell r="AP11747">
            <v>903624</v>
          </cell>
          <cell r="AQ11747">
            <v>12000778</v>
          </cell>
          <cell r="AR11747" t="str">
            <v>sd</v>
          </cell>
          <cell r="AS11747">
            <v>44250</v>
          </cell>
          <cell r="AT11747" t="str">
            <v>-POLIZA ESTABILIDAD ACTIVA</v>
          </cell>
          <cell r="AV11747" t="str">
            <v>sc</v>
          </cell>
        </row>
        <row r="11748">
          <cell r="AP11748">
            <v>507955</v>
          </cell>
          <cell r="AQ11748">
            <v>1006381</v>
          </cell>
          <cell r="AR11748" t="str">
            <v>sd</v>
          </cell>
          <cell r="AS11748">
            <v>44250</v>
          </cell>
          <cell r="AT11748" t="str">
            <v>-POLIZA ESTABILIDAD ACTIVA</v>
          </cell>
          <cell r="AV11748" t="str">
            <v>sc</v>
          </cell>
        </row>
        <row r="11749">
          <cell r="AP11749">
            <v>91018945</v>
          </cell>
          <cell r="AQ11749">
            <v>3002515</v>
          </cell>
          <cell r="AR11749" t="str">
            <v>sd</v>
          </cell>
          <cell r="AS11749">
            <v>43499</v>
          </cell>
          <cell r="AT11749" t="str">
            <v>-POLIZA ESTABILIDAD ACTIVA</v>
          </cell>
          <cell r="AV11749" t="str">
            <v>sc</v>
          </cell>
        </row>
        <row r="11750">
          <cell r="AP11750">
            <v>24123761</v>
          </cell>
          <cell r="AQ11750">
            <v>3000914</v>
          </cell>
          <cell r="AR11750" t="str">
            <v>sd</v>
          </cell>
          <cell r="AS11750">
            <v>42999</v>
          </cell>
          <cell r="AT11750" t="str">
            <v>Anden1-11-9 Calzada2-4-6-8 Ciclo10 Sep3-5-7-POLIZA ESTABILIDAD ACTIVA</v>
          </cell>
          <cell r="AV11750" t="str">
            <v>sc</v>
          </cell>
        </row>
        <row r="11751">
          <cell r="AP11751">
            <v>24120183</v>
          </cell>
          <cell r="AQ11751">
            <v>3000569</v>
          </cell>
          <cell r="AR11751" t="str">
            <v>sd</v>
          </cell>
          <cell r="AS11751">
            <v>43499</v>
          </cell>
          <cell r="AT11751" t="str">
            <v>-POLIZA ESTABILIDAD ACTIVA</v>
          </cell>
          <cell r="AV11751" t="str">
            <v>sc</v>
          </cell>
        </row>
        <row r="11752">
          <cell r="AP11752">
            <v>24120818</v>
          </cell>
          <cell r="AQ11752">
            <v>12003005</v>
          </cell>
          <cell r="AR11752" t="str">
            <v>sd</v>
          </cell>
          <cell r="AS11752">
            <v>43555</v>
          </cell>
          <cell r="AT11752" t="str">
            <v>Puente12-POLIZA ESTABILIDAD ACTIVA</v>
          </cell>
          <cell r="AV11752" t="str">
            <v>sc</v>
          </cell>
        </row>
        <row r="11753">
          <cell r="AP11753">
            <v>24120971</v>
          </cell>
          <cell r="AQ11753">
            <v>14000082</v>
          </cell>
          <cell r="AR11753" t="str">
            <v>sd</v>
          </cell>
          <cell r="AS11753">
            <v>44250</v>
          </cell>
          <cell r="AT11753" t="str">
            <v>-POLIZA ESTABILIDAD ACTIVA</v>
          </cell>
          <cell r="AV11753" t="str">
            <v>sc</v>
          </cell>
        </row>
        <row r="11754">
          <cell r="AP11754">
            <v>507844</v>
          </cell>
          <cell r="AQ11754">
            <v>1001385</v>
          </cell>
          <cell r="AR11754" t="str">
            <v>sd</v>
          </cell>
          <cell r="AS11754">
            <v>44250</v>
          </cell>
          <cell r="AT11754" t="str">
            <v>-POLIZA ESTABILIDAD ACTIVA</v>
          </cell>
          <cell r="AV11754" t="str">
            <v>sc</v>
          </cell>
        </row>
        <row r="11755">
          <cell r="AP11755">
            <v>505152</v>
          </cell>
          <cell r="AQ11755">
            <v>1003432</v>
          </cell>
          <cell r="AR11755" t="str">
            <v>sd</v>
          </cell>
          <cell r="AS11755">
            <v>44250</v>
          </cell>
          <cell r="AT11755" t="str">
            <v>-POLIZA ESTABILIDAD ACTIVA</v>
          </cell>
          <cell r="AV11755" t="str">
            <v>sc</v>
          </cell>
        </row>
        <row r="11756">
          <cell r="AP11756">
            <v>465644</v>
          </cell>
          <cell r="AQ11756">
            <v>19012839</v>
          </cell>
          <cell r="AR11756" t="str">
            <v>sd</v>
          </cell>
          <cell r="AS11756">
            <v>42957</v>
          </cell>
          <cell r="AT11756" t="str">
            <v>Calzada2-4-POLIZA ESTABILIDAD ACTIVA</v>
          </cell>
          <cell r="AV11756" t="str">
            <v>sc</v>
          </cell>
        </row>
        <row r="11757">
          <cell r="AP11757">
            <v>24121670</v>
          </cell>
          <cell r="AQ11757">
            <v>50001544</v>
          </cell>
          <cell r="AR11757" t="str">
            <v>sd</v>
          </cell>
          <cell r="AS11757">
            <v>44187</v>
          </cell>
          <cell r="AT11757" t="str">
            <v>Calzada 2-POLIZA ESTABILIDAD ACTIVA</v>
          </cell>
          <cell r="AV11757" t="str">
            <v>sc</v>
          </cell>
        </row>
        <row r="11758">
          <cell r="AP11758">
            <v>91018861</v>
          </cell>
          <cell r="AQ11758">
            <v>9004289</v>
          </cell>
          <cell r="AR11758" t="str">
            <v>sd</v>
          </cell>
          <cell r="AS11758">
            <v>42978</v>
          </cell>
          <cell r="AT11758" t="str">
            <v>Anden1-11 Calzada10-2-4-8 Ciclo6 Sep3-5-7-9-POLIZA ESTABILIDAD ACTIVA</v>
          </cell>
          <cell r="AV11758" t="str">
            <v>sc</v>
          </cell>
        </row>
        <row r="11759">
          <cell r="AP11759">
            <v>91010473</v>
          </cell>
          <cell r="AQ11759">
            <v>7005601</v>
          </cell>
          <cell r="AR11759" t="str">
            <v>sd</v>
          </cell>
          <cell r="AS11759">
            <v>42962</v>
          </cell>
          <cell r="AT11759" t="str">
            <v>Calzada2-POLIZA ESTABILIDAD ACTIVA</v>
          </cell>
          <cell r="AV11759" t="str">
            <v>sc</v>
          </cell>
        </row>
        <row r="11760">
          <cell r="AP11760">
            <v>505954</v>
          </cell>
          <cell r="AQ11760">
            <v>1002070</v>
          </cell>
          <cell r="AR11760" t="str">
            <v>sd</v>
          </cell>
          <cell r="AS11760">
            <v>44250</v>
          </cell>
          <cell r="AT11760" t="str">
            <v>-POLIZA ESTABILIDAD ACTIVA</v>
          </cell>
          <cell r="AV11760" t="str">
            <v>sc</v>
          </cell>
        </row>
        <row r="11761">
          <cell r="AP11761">
            <v>24120959</v>
          </cell>
          <cell r="AQ11761">
            <v>14000043</v>
          </cell>
          <cell r="AR11761" t="str">
            <v>sd</v>
          </cell>
          <cell r="AS11761">
            <v>44250</v>
          </cell>
          <cell r="AT11761" t="str">
            <v>-POLIZA ESTABILIDAD ACTIVA</v>
          </cell>
          <cell r="AV11761" t="str">
            <v>sc</v>
          </cell>
        </row>
        <row r="11762">
          <cell r="AP11762">
            <v>902963</v>
          </cell>
          <cell r="AQ11762">
            <v>13000310</v>
          </cell>
          <cell r="AR11762" t="str">
            <v>sd</v>
          </cell>
          <cell r="AS11762">
            <v>44250</v>
          </cell>
          <cell r="AT11762" t="str">
            <v>-POLIZA ESTABILIDAD ACTIVA</v>
          </cell>
          <cell r="AV11762" t="str">
            <v>sc</v>
          </cell>
        </row>
        <row r="11763">
          <cell r="AP11763">
            <v>91013349</v>
          </cell>
          <cell r="AQ11763">
            <v>14000816</v>
          </cell>
          <cell r="AR11763" t="str">
            <v>sd</v>
          </cell>
          <cell r="AS11763">
            <v>44172</v>
          </cell>
          <cell r="AT11763" t="str">
            <v>Calzada 4-6 Separador 5-POLIZA ESTABILIDAD ACTIVA</v>
          </cell>
          <cell r="AV11763" t="str">
            <v>sc</v>
          </cell>
        </row>
        <row r="11764">
          <cell r="AP11764">
            <v>456427</v>
          </cell>
          <cell r="AQ11764">
            <v>19008190</v>
          </cell>
          <cell r="AR11764" t="str">
            <v>sd</v>
          </cell>
          <cell r="AS11764">
            <v>44466</v>
          </cell>
          <cell r="AT11764" t="str">
            <v>-POLIZA ESTABILIDAD ACTIVA</v>
          </cell>
          <cell r="AV11764" t="str">
            <v>POLIZA ESTABILIDAD activa IDU 1718/15</v>
          </cell>
        </row>
        <row r="11765">
          <cell r="AP11765">
            <v>512980</v>
          </cell>
          <cell r="AQ11765">
            <v>13000936</v>
          </cell>
          <cell r="AR11765" t="str">
            <v>sd</v>
          </cell>
          <cell r="AS11765">
            <v>43555</v>
          </cell>
          <cell r="AT11765" t="str">
            <v>Puente6-POLIZA ESTABILIDAD ACTIVA</v>
          </cell>
          <cell r="AV11765" t="str">
            <v>sc</v>
          </cell>
        </row>
        <row r="11766">
          <cell r="AP11766">
            <v>530597</v>
          </cell>
          <cell r="AQ11766">
            <v>50008516</v>
          </cell>
          <cell r="AR11766" t="str">
            <v>sd</v>
          </cell>
          <cell r="AS11766">
            <v>44096</v>
          </cell>
          <cell r="AT11766" t="str">
            <v>Anden 5-POLIZA ESTABILIDAD ACTIVA</v>
          </cell>
          <cell r="AV11766" t="str">
            <v>sc</v>
          </cell>
        </row>
        <row r="11767">
          <cell r="AP11767">
            <v>181512</v>
          </cell>
          <cell r="AQ11767">
            <v>13001764</v>
          </cell>
          <cell r="AR11767" t="str">
            <v>sd</v>
          </cell>
          <cell r="AS11767">
            <v>43745</v>
          </cell>
          <cell r="AT11767" t="str">
            <v>Calzada 2, Calzada 4, Calzada 6-POLIZA ESTABILIDAD ACTIVA</v>
          </cell>
          <cell r="AV11767" t="str">
            <v>sc</v>
          </cell>
        </row>
        <row r="11768">
          <cell r="AP11768">
            <v>24119913</v>
          </cell>
          <cell r="AQ11768">
            <v>8001282</v>
          </cell>
          <cell r="AR11768" t="str">
            <v>sd</v>
          </cell>
          <cell r="AS11768">
            <v>43748</v>
          </cell>
          <cell r="AT11768" t="str">
            <v>Anden 11-POLIZA ESTABILIDAD ACTIVA</v>
          </cell>
          <cell r="AV11768" t="str">
            <v>sc</v>
          </cell>
        </row>
        <row r="11769">
          <cell r="AP11769">
            <v>24119913</v>
          </cell>
          <cell r="AQ11769">
            <v>8001282</v>
          </cell>
          <cell r="AR11769" t="str">
            <v>sd</v>
          </cell>
          <cell r="AS11769">
            <v>42962</v>
          </cell>
          <cell r="AT11769" t="str">
            <v>Calzada6-8-POLIZA ESTABILIDAD ACTIVA</v>
          </cell>
          <cell r="AV11769" t="str">
            <v>sc</v>
          </cell>
        </row>
        <row r="11770">
          <cell r="AP11770">
            <v>506381</v>
          </cell>
          <cell r="AQ11770">
            <v>11008819</v>
          </cell>
          <cell r="AR11770" t="str">
            <v>sd</v>
          </cell>
          <cell r="AS11770">
            <v>43797</v>
          </cell>
          <cell r="AT11770" t="str">
            <v>Calzada 2-6-POLIZA ESTABILIDAD ACTIVA</v>
          </cell>
          <cell r="AV11770" t="str">
            <v>sc</v>
          </cell>
        </row>
        <row r="11771">
          <cell r="AP11771">
            <v>506381</v>
          </cell>
          <cell r="AQ11771">
            <v>11008819</v>
          </cell>
          <cell r="AR11771" t="str">
            <v>sd</v>
          </cell>
          <cell r="AS11771">
            <v>42946</v>
          </cell>
          <cell r="AT11771" t="str">
            <v>Calzada12-POLIZA ESTABILIDAD ACTIVA</v>
          </cell>
          <cell r="AV11771" t="str">
            <v>sc</v>
          </cell>
        </row>
        <row r="11772">
          <cell r="AP11772">
            <v>506381</v>
          </cell>
          <cell r="AQ11772">
            <v>11008819</v>
          </cell>
          <cell r="AR11772" t="str">
            <v>sd</v>
          </cell>
          <cell r="AS11772">
            <v>44250</v>
          </cell>
          <cell r="AT11772" t="str">
            <v>-POLIZA ESTABILIDAD ACTIVA</v>
          </cell>
          <cell r="AV11772" t="str">
            <v>sc</v>
          </cell>
        </row>
        <row r="11773">
          <cell r="AP11773">
            <v>24121852</v>
          </cell>
          <cell r="AQ11773">
            <v>50005802</v>
          </cell>
          <cell r="AR11773" t="str">
            <v>sd</v>
          </cell>
          <cell r="AS11773">
            <v>43307</v>
          </cell>
          <cell r="AT11773" t="str">
            <v>Calzada4-POLIZA ESTABILIDAD ACTIVA</v>
          </cell>
          <cell r="AV11773" t="str">
            <v>sc</v>
          </cell>
        </row>
        <row r="11774">
          <cell r="AP11774">
            <v>24120960</v>
          </cell>
          <cell r="AQ11774">
            <v>14000043</v>
          </cell>
          <cell r="AR11774" t="str">
            <v>sd</v>
          </cell>
          <cell r="AS11774">
            <v>44250</v>
          </cell>
          <cell r="AT11774" t="str">
            <v>-POLIZA ESTABILIDAD ACTIVA</v>
          </cell>
          <cell r="AV11774" t="str">
            <v>sc</v>
          </cell>
        </row>
        <row r="11775">
          <cell r="AP11775">
            <v>606376</v>
          </cell>
          <cell r="AQ11775">
            <v>2002372</v>
          </cell>
          <cell r="AR11775" t="str">
            <v>sd</v>
          </cell>
          <cell r="AS11775">
            <v>43739</v>
          </cell>
          <cell r="AT11775" t="str">
            <v>Muro4-POLIZA ESTABILIDAD ACTIVA</v>
          </cell>
          <cell r="AV11775" t="str">
            <v>sc</v>
          </cell>
        </row>
        <row r="11776">
          <cell r="AP11776">
            <v>24121077</v>
          </cell>
          <cell r="AQ11776">
            <v>14000539</v>
          </cell>
          <cell r="AR11776" t="str">
            <v>sd</v>
          </cell>
          <cell r="AS11776">
            <v>44250</v>
          </cell>
          <cell r="AT11776" t="str">
            <v>-POLIZA ESTABILIDAD ACTIVA</v>
          </cell>
          <cell r="AV11776" t="str">
            <v>sc</v>
          </cell>
        </row>
        <row r="11777">
          <cell r="AP11777">
            <v>530459</v>
          </cell>
          <cell r="AQ11777">
            <v>8004759</v>
          </cell>
          <cell r="AR11777" t="str">
            <v>sd</v>
          </cell>
          <cell r="AS11777">
            <v>44096</v>
          </cell>
          <cell r="AT11777" t="str">
            <v>Separador 3-POLIZA ESTABILIDAD ACTIVA</v>
          </cell>
          <cell r="AV11777" t="str">
            <v>sc</v>
          </cell>
        </row>
        <row r="11778">
          <cell r="AP11778">
            <v>24119624</v>
          </cell>
          <cell r="AQ11778">
            <v>1001273</v>
          </cell>
          <cell r="AR11778" t="str">
            <v>sd</v>
          </cell>
          <cell r="AS11778">
            <v>44250</v>
          </cell>
          <cell r="AT11778" t="str">
            <v>-POLIZA ESTABILIDAD ACTIVA</v>
          </cell>
          <cell r="AV11778" t="str">
            <v>sc</v>
          </cell>
        </row>
        <row r="11779">
          <cell r="AP11779">
            <v>902976</v>
          </cell>
          <cell r="AQ11779">
            <v>13000367</v>
          </cell>
          <cell r="AR11779" t="str">
            <v>sd</v>
          </cell>
          <cell r="AS11779">
            <v>44250</v>
          </cell>
          <cell r="AT11779" t="str">
            <v>-POLIZA ESTABILIDAD ACTIVA</v>
          </cell>
          <cell r="AV11779" t="str">
            <v>sc</v>
          </cell>
        </row>
        <row r="11780">
          <cell r="AP11780">
            <v>24122416</v>
          </cell>
          <cell r="AQ11780">
            <v>50006669</v>
          </cell>
          <cell r="AR11780" t="str">
            <v>sd</v>
          </cell>
          <cell r="AS11780">
            <v>44096</v>
          </cell>
          <cell r="AT11780" t="str">
            <v>Anden 7-POLIZA ESTABILIDAD ACTIVA</v>
          </cell>
          <cell r="AV11780" t="str">
            <v>sc</v>
          </cell>
        </row>
        <row r="11781">
          <cell r="AP11781">
            <v>471523</v>
          </cell>
          <cell r="AQ11781">
            <v>7008129</v>
          </cell>
          <cell r="AR11781" t="str">
            <v>sd</v>
          </cell>
          <cell r="AS11781">
            <v>44466</v>
          </cell>
          <cell r="AT11781" t="str">
            <v>-POLIZA ESTABILIDAD ACTIVA</v>
          </cell>
          <cell r="AV11781" t="str">
            <v>sc</v>
          </cell>
        </row>
        <row r="11782">
          <cell r="AP11782">
            <v>24123188</v>
          </cell>
          <cell r="AQ11782">
            <v>50007322</v>
          </cell>
          <cell r="AR11782" t="str">
            <v>sd</v>
          </cell>
          <cell r="AS11782">
            <v>42946</v>
          </cell>
          <cell r="AT11782" t="str">
            <v>Calzada12-4 Puente20-POLIZA ESTABILIDAD ACTIVA</v>
          </cell>
          <cell r="AV11782" t="str">
            <v>sc</v>
          </cell>
        </row>
        <row r="11783">
          <cell r="AP11783">
            <v>24123188</v>
          </cell>
          <cell r="AQ11783">
            <v>50007322</v>
          </cell>
          <cell r="AR11783" t="str">
            <v>sd</v>
          </cell>
          <cell r="AS11783">
            <v>44250</v>
          </cell>
          <cell r="AT11783" t="str">
            <v>-POLIZA ESTABILIDAD ACTIVA</v>
          </cell>
          <cell r="AV11783" t="str">
            <v>sc</v>
          </cell>
        </row>
        <row r="11784">
          <cell r="AP11784">
            <v>297512</v>
          </cell>
          <cell r="AQ11784">
            <v>5003452</v>
          </cell>
          <cell r="AR11784" t="str">
            <v>sd</v>
          </cell>
          <cell r="AS11784">
            <v>42912</v>
          </cell>
          <cell r="AT11784" t="str">
            <v>Calzada4-POLIZA ESTABILIDAD ACTIVA</v>
          </cell>
          <cell r="AV11784" t="str">
            <v>sc</v>
          </cell>
        </row>
        <row r="11785">
          <cell r="AP11785">
            <v>91010985</v>
          </cell>
          <cell r="AQ11785">
            <v>50009412</v>
          </cell>
          <cell r="AR11785" t="str">
            <v>sd</v>
          </cell>
          <cell r="AS11785">
            <v>43821</v>
          </cell>
          <cell r="AT11785" t="str">
            <v>Calzada2-POLIZA ESTABILIDAD ACTIVA</v>
          </cell>
          <cell r="AV11785" t="str">
            <v>POLIZA ESTABILIDAD ACTIVA IDU 083/12 VENCE EN 21/12/2019</v>
          </cell>
        </row>
        <row r="11786">
          <cell r="AP11786">
            <v>143894</v>
          </cell>
          <cell r="AQ11786">
            <v>3000501</v>
          </cell>
          <cell r="AR11786" t="str">
            <v>sd</v>
          </cell>
          <cell r="AS11786">
            <v>43499</v>
          </cell>
          <cell r="AT11786" t="str">
            <v>-POLIZA ESTABILIDAD ACTIVA</v>
          </cell>
          <cell r="AV11786" t="str">
            <v>sc</v>
          </cell>
        </row>
        <row r="11787">
          <cell r="AP11787">
            <v>519327</v>
          </cell>
          <cell r="AQ11787">
            <v>12000516</v>
          </cell>
          <cell r="AR11787" t="str">
            <v>sd</v>
          </cell>
          <cell r="AS11787">
            <v>44250</v>
          </cell>
          <cell r="AT11787" t="str">
            <v>-POLIZA ESTABILIDAD ACTIVA</v>
          </cell>
          <cell r="AV11787" t="str">
            <v>sc</v>
          </cell>
        </row>
        <row r="11788">
          <cell r="AP11788">
            <v>460461</v>
          </cell>
          <cell r="AQ11788">
            <v>19010249</v>
          </cell>
          <cell r="AR11788" t="str">
            <v>sd</v>
          </cell>
          <cell r="AS11788">
            <v>44466</v>
          </cell>
          <cell r="AT11788" t="str">
            <v>-POLIZA ESTABILIDAD ACTIVA</v>
          </cell>
          <cell r="AV11788" t="str">
            <v>POLIZA ESTABILIDAD activa IDU 1718/16</v>
          </cell>
        </row>
        <row r="11789">
          <cell r="AP11789">
            <v>24120186</v>
          </cell>
          <cell r="AQ11789">
            <v>3000603</v>
          </cell>
          <cell r="AR11789" t="str">
            <v>sd</v>
          </cell>
          <cell r="AS11789">
            <v>43499</v>
          </cell>
          <cell r="AT11789" t="str">
            <v>-POLIZA ESTABILIDAD ACTIVA</v>
          </cell>
          <cell r="AV11789" t="str">
            <v>sc</v>
          </cell>
        </row>
        <row r="11790">
          <cell r="AP11790">
            <v>502598</v>
          </cell>
          <cell r="AQ11790">
            <v>15000013</v>
          </cell>
          <cell r="AR11790" t="str">
            <v>sd</v>
          </cell>
          <cell r="AS11790">
            <v>44250</v>
          </cell>
          <cell r="AT11790" t="str">
            <v>-POLIZA ESTABILIDAD ACTIVA</v>
          </cell>
          <cell r="AV11790" t="str">
            <v>sc</v>
          </cell>
        </row>
        <row r="11791">
          <cell r="AP11791">
            <v>384972</v>
          </cell>
          <cell r="AQ11791">
            <v>9001892</v>
          </cell>
          <cell r="AR11791" t="str">
            <v>sd</v>
          </cell>
          <cell r="AS11791">
            <v>44480</v>
          </cell>
          <cell r="AT11791" t="str">
            <v>-POLIZA ESTABILIDAD ACTIVA</v>
          </cell>
          <cell r="AV11791" t="str">
            <v>VIABLE</v>
          </cell>
        </row>
        <row r="11792">
          <cell r="AP11792">
            <v>91015662</v>
          </cell>
          <cell r="AQ11792">
            <v>5007270</v>
          </cell>
          <cell r="AR11792" t="str">
            <v>sd</v>
          </cell>
          <cell r="AS11792">
            <v>42733</v>
          </cell>
          <cell r="AT11792" t="str">
            <v>Anden1-5 Calzada2-4 Sep3-POLIZA ESTABILIDAD ACTIVA</v>
          </cell>
          <cell r="AV11792" t="str">
            <v>sc</v>
          </cell>
        </row>
        <row r="11793">
          <cell r="AP11793">
            <v>91018876</v>
          </cell>
          <cell r="AQ11793">
            <v>9001904</v>
          </cell>
          <cell r="AR11793" t="str">
            <v>sd</v>
          </cell>
          <cell r="AS11793">
            <v>42978</v>
          </cell>
          <cell r="AT11793" t="str">
            <v>Anden1-11 Calzada10-2-4-8 Ciclo6 Sep3-5-7-9-POLIZA ESTABILIDAD ACTIVA</v>
          </cell>
          <cell r="AV11793" t="str">
            <v>sc</v>
          </cell>
        </row>
        <row r="11794">
          <cell r="AP11794">
            <v>91018867</v>
          </cell>
          <cell r="AQ11794">
            <v>50006983</v>
          </cell>
          <cell r="AR11794" t="str">
            <v>sd</v>
          </cell>
          <cell r="AS11794">
            <v>42978</v>
          </cell>
          <cell r="AT11794" t="str">
            <v>Anden1 Calzada10-2-4-6 Ciclo8 Sep3-5-7-9-POLIZA ESTABILIDAD ACTIVA</v>
          </cell>
          <cell r="AV11794" t="str">
            <v>sc</v>
          </cell>
        </row>
        <row r="11795">
          <cell r="AP11795">
            <v>364585</v>
          </cell>
          <cell r="AQ11795">
            <v>7005738</v>
          </cell>
          <cell r="AR11795" t="str">
            <v>sd</v>
          </cell>
          <cell r="AS11795">
            <v>42962</v>
          </cell>
          <cell r="AT11795" t="str">
            <v>Calzada2-POLIZA ESTABILIDAD ACTIVA</v>
          </cell>
          <cell r="AV11795" t="str">
            <v>sc</v>
          </cell>
        </row>
        <row r="11796">
          <cell r="AP11796">
            <v>603064</v>
          </cell>
          <cell r="AQ11796">
            <v>11010484</v>
          </cell>
          <cell r="AR11796" t="str">
            <v>sd</v>
          </cell>
          <cell r="AS11796">
            <v>43100</v>
          </cell>
          <cell r="AT11796" t="str">
            <v>Calzada2-POLIZA ESTABILIDAD ACTIVA</v>
          </cell>
          <cell r="AV11796" t="str">
            <v>sc</v>
          </cell>
        </row>
        <row r="11797">
          <cell r="AP11797">
            <v>24122551</v>
          </cell>
          <cell r="AQ11797">
            <v>50006880</v>
          </cell>
          <cell r="AR11797" t="str">
            <v>sd</v>
          </cell>
          <cell r="AS11797">
            <v>44250</v>
          </cell>
          <cell r="AT11797" t="str">
            <v>-POLIZA ESTABILIDAD ACTIVA</v>
          </cell>
          <cell r="AV11797" t="str">
            <v>sc</v>
          </cell>
        </row>
        <row r="11798">
          <cell r="AP11798">
            <v>91011273</v>
          </cell>
          <cell r="AQ11798">
            <v>3000823</v>
          </cell>
          <cell r="AR11798" t="str">
            <v>sd</v>
          </cell>
          <cell r="AS11798">
            <v>42999</v>
          </cell>
          <cell r="AT11798" t="str">
            <v>Anden1-9 Calzada2-4-6-8 Sep3-5-7-POLIZA ESTABILIDAD ACTIVA</v>
          </cell>
          <cell r="AV11798" t="str">
            <v>sc</v>
          </cell>
        </row>
        <row r="11799">
          <cell r="AP11799">
            <v>91011741</v>
          </cell>
          <cell r="AQ11799">
            <v>4000230</v>
          </cell>
          <cell r="AR11799" t="str">
            <v>sd</v>
          </cell>
          <cell r="AS11799">
            <v>42999</v>
          </cell>
          <cell r="AT11799" t="str">
            <v>Anden1-11-3 Calzada10-4-6-8 Ciclo2 Sep5-7-9-POLIZA ESTABILIDAD ACTIVA</v>
          </cell>
          <cell r="AV11799" t="str">
            <v>sc</v>
          </cell>
        </row>
        <row r="11800">
          <cell r="AP11800">
            <v>505892</v>
          </cell>
          <cell r="AQ11800">
            <v>1004002</v>
          </cell>
          <cell r="AR11800" t="str">
            <v>sd</v>
          </cell>
          <cell r="AS11800">
            <v>42946</v>
          </cell>
          <cell r="AT11800" t="str">
            <v>Calzada12-POLIZA ESTABILIDAD ACTIVA</v>
          </cell>
          <cell r="AV11800" t="str">
            <v>sc</v>
          </cell>
        </row>
        <row r="11801">
          <cell r="AP11801">
            <v>24121139</v>
          </cell>
          <cell r="AQ11801">
            <v>14000816</v>
          </cell>
          <cell r="AR11801" t="str">
            <v>sd</v>
          </cell>
          <cell r="AS11801">
            <v>44172</v>
          </cell>
          <cell r="AT11801" t="str">
            <v>Calzada 4-6 Separador 5-POLIZA ESTABILIDAD ACTIVA</v>
          </cell>
          <cell r="AV11801" t="str">
            <v>sc</v>
          </cell>
        </row>
        <row r="11802">
          <cell r="AP11802">
            <v>601532</v>
          </cell>
          <cell r="AQ11802">
            <v>5007270</v>
          </cell>
          <cell r="AR11802" t="str">
            <v>sd</v>
          </cell>
          <cell r="AS11802">
            <v>42733</v>
          </cell>
          <cell r="AT11802" t="str">
            <v>Anden1-5 Calzada2-4 Sep3-POLIZA ESTABILIDAD ACTIVA</v>
          </cell>
          <cell r="AV11802" t="str">
            <v>sc</v>
          </cell>
        </row>
        <row r="11803">
          <cell r="AP11803">
            <v>24122498</v>
          </cell>
          <cell r="AQ11803">
            <v>50006735</v>
          </cell>
          <cell r="AR11803" t="str">
            <v>sd</v>
          </cell>
          <cell r="AS11803">
            <v>44099</v>
          </cell>
          <cell r="AT11803" t="str">
            <v>Calzada 2-4-6-POLIZA ESTABILIDAD Y CALIDAD ACTIVA</v>
          </cell>
          <cell r="AV11803" t="str">
            <v>sc</v>
          </cell>
        </row>
        <row r="11804">
          <cell r="AP11804">
            <v>91010576</v>
          </cell>
          <cell r="AQ11804">
            <v>3002462</v>
          </cell>
          <cell r="AR11804" t="str">
            <v>sd</v>
          </cell>
          <cell r="AS11804">
            <v>42765</v>
          </cell>
          <cell r="AT11804" t="str">
            <v>Anden 1, Calzada2, Separador3, Calzada4, Anden5 -POLIZA ESTABILIDAD ACTIVA</v>
          </cell>
          <cell r="AV11804" t="str">
            <v>sc</v>
          </cell>
        </row>
        <row r="11805">
          <cell r="AP11805">
            <v>354445</v>
          </cell>
          <cell r="AQ11805">
            <v>7001670</v>
          </cell>
          <cell r="AR11805" t="str">
            <v>sd</v>
          </cell>
          <cell r="AS11805">
            <v>44466</v>
          </cell>
          <cell r="AT11805" t="str">
            <v>-POLIZA ESTABILIDAD ACTIVA</v>
          </cell>
          <cell r="AV11805" t="str">
            <v>sc</v>
          </cell>
        </row>
        <row r="11806">
          <cell r="AP11806">
            <v>24120041</v>
          </cell>
          <cell r="AQ11806">
            <v>8012185</v>
          </cell>
          <cell r="AR11806" t="str">
            <v>sd</v>
          </cell>
          <cell r="AS11806">
            <v>44099</v>
          </cell>
          <cell r="AT11806" t="str">
            <v>Calzada 4-6-POLIZA ESTABILIDAD Y CALIDAD ACTIVA</v>
          </cell>
          <cell r="AV11806" t="str">
            <v>sc</v>
          </cell>
        </row>
        <row r="11807">
          <cell r="AP11807">
            <v>515216</v>
          </cell>
          <cell r="AQ11807">
            <v>8004653</v>
          </cell>
          <cell r="AR11807" t="str">
            <v>sd</v>
          </cell>
          <cell r="AS11807">
            <v>44099</v>
          </cell>
          <cell r="AT11807" t="str">
            <v>Calzada 2-POLIZA ESTABILIDAD Y CALIDAD ACTIVA</v>
          </cell>
          <cell r="AV11807" t="str">
            <v>sc</v>
          </cell>
        </row>
        <row r="11808">
          <cell r="AP11808">
            <v>143896</v>
          </cell>
          <cell r="AQ11808">
            <v>3000483</v>
          </cell>
          <cell r="AR11808" t="str">
            <v>sd</v>
          </cell>
          <cell r="AS11808">
            <v>43499</v>
          </cell>
          <cell r="AT11808" t="str">
            <v>-POLIZA ESTABILIDAD ACTIVA</v>
          </cell>
          <cell r="AV11808" t="str">
            <v>sc</v>
          </cell>
        </row>
        <row r="11809">
          <cell r="AP11809">
            <v>902837</v>
          </cell>
          <cell r="AQ11809">
            <v>13001884</v>
          </cell>
          <cell r="AR11809" t="str">
            <v>sd</v>
          </cell>
          <cell r="AS11809">
            <v>44250</v>
          </cell>
          <cell r="AT11809" t="str">
            <v>-POLIZA ESTABILIDAD ACTIVA</v>
          </cell>
          <cell r="AV11809" t="str">
            <v>sc</v>
          </cell>
        </row>
        <row r="11810">
          <cell r="AP11810">
            <v>24121913</v>
          </cell>
          <cell r="AQ11810">
            <v>50005956</v>
          </cell>
          <cell r="AR11810" t="str">
            <v>sd</v>
          </cell>
          <cell r="AS11810">
            <v>44250</v>
          </cell>
          <cell r="AT11810" t="str">
            <v>-POLIZA ESTABILIDAD ACTIVA</v>
          </cell>
          <cell r="AV11810" t="str">
            <v>sc</v>
          </cell>
        </row>
        <row r="11811">
          <cell r="AP11811">
            <v>606058</v>
          </cell>
          <cell r="AQ11811">
            <v>18002281</v>
          </cell>
          <cell r="AR11811" t="str">
            <v>sd</v>
          </cell>
          <cell r="AS11811">
            <v>43065</v>
          </cell>
          <cell r="AT11811" t="str">
            <v>Calzada6-POLIZA ESTABILIDAD ACTIVA</v>
          </cell>
          <cell r="AV11811" t="str">
            <v>sc</v>
          </cell>
        </row>
        <row r="11812">
          <cell r="AP11812">
            <v>506017</v>
          </cell>
          <cell r="AQ11812">
            <v>1006255</v>
          </cell>
          <cell r="AR11812" t="str">
            <v>sd</v>
          </cell>
          <cell r="AS11812">
            <v>44250</v>
          </cell>
          <cell r="AT11812" t="str">
            <v>-POLIZA ESTABILIDAD ACTIVA</v>
          </cell>
          <cell r="AV11812" t="str">
            <v>sc</v>
          </cell>
        </row>
        <row r="11813">
          <cell r="AP11813">
            <v>91010749</v>
          </cell>
          <cell r="AQ11813">
            <v>1005612</v>
          </cell>
          <cell r="AR11813" t="str">
            <v>sd</v>
          </cell>
          <cell r="AS11813">
            <v>43566</v>
          </cell>
          <cell r="AT11813" t="str">
            <v>Anden 1-3 Calzada 2-POLIZA ESTABILIDAD ACTIVA</v>
          </cell>
          <cell r="AV11813" t="str">
            <v>sc</v>
          </cell>
        </row>
        <row r="11814">
          <cell r="AP11814">
            <v>24122516</v>
          </cell>
          <cell r="AQ11814">
            <v>50006740</v>
          </cell>
          <cell r="AR11814" t="str">
            <v>sd</v>
          </cell>
          <cell r="AS11814">
            <v>44099</v>
          </cell>
          <cell r="AT11814" t="str">
            <v>Calzada 2-4-6-POLIZA ESTABILIDAD Y CALIDAD ACTIVA</v>
          </cell>
          <cell r="AV11814" t="str">
            <v>sc</v>
          </cell>
        </row>
        <row r="11815">
          <cell r="AP11815">
            <v>24122589</v>
          </cell>
          <cell r="AQ11815">
            <v>50006889</v>
          </cell>
          <cell r="AR11815" t="str">
            <v>sd</v>
          </cell>
          <cell r="AS11815">
            <v>44250</v>
          </cell>
          <cell r="AT11815" t="str">
            <v>-POLIZA ESTABILIDAD ACTIVA</v>
          </cell>
          <cell r="AV11815" t="str">
            <v>sc</v>
          </cell>
        </row>
        <row r="11816">
          <cell r="AP11816">
            <v>505798</v>
          </cell>
          <cell r="AQ11816">
            <v>2000018</v>
          </cell>
          <cell r="AR11816" t="str">
            <v>sd</v>
          </cell>
          <cell r="AS11816">
            <v>44053</v>
          </cell>
          <cell r="AT11816" t="str">
            <v>Puente 18-POLIZA ESTABILIDAD ACTIVA</v>
          </cell>
          <cell r="AV11816" t="str">
            <v>sc</v>
          </cell>
        </row>
        <row r="11817">
          <cell r="AP11817">
            <v>24121053</v>
          </cell>
          <cell r="AQ11817">
            <v>14000439</v>
          </cell>
          <cell r="AR11817" t="str">
            <v>sd</v>
          </cell>
          <cell r="AS11817">
            <v>44250</v>
          </cell>
          <cell r="AT11817" t="str">
            <v>-POLIZA ESTABILIDAD ACTIVA</v>
          </cell>
          <cell r="AV11817" t="str">
            <v>sc</v>
          </cell>
        </row>
        <row r="11818">
          <cell r="AP11818">
            <v>91013296</v>
          </cell>
          <cell r="AQ11818">
            <v>15000507</v>
          </cell>
          <cell r="AR11818" t="str">
            <v>sd</v>
          </cell>
          <cell r="AS11818">
            <v>44181</v>
          </cell>
          <cell r="AT11818" t="str">
            <v>-POLIZA ESTABILIDAD ACTIVA</v>
          </cell>
          <cell r="AV11818" t="str">
            <v>sc</v>
          </cell>
        </row>
        <row r="11819">
          <cell r="AP11819">
            <v>163718</v>
          </cell>
          <cell r="AQ11819">
            <v>10000257</v>
          </cell>
          <cell r="AR11819" t="str">
            <v>sd</v>
          </cell>
          <cell r="AS11819">
            <v>43142</v>
          </cell>
          <cell r="AT11819" t="str">
            <v>Calzada2-POLIZA ESTABILIDAD ACTIVA</v>
          </cell>
          <cell r="AV11819" t="str">
            <v>sc</v>
          </cell>
        </row>
        <row r="11820">
          <cell r="AP11820">
            <v>515539</v>
          </cell>
          <cell r="AQ11820">
            <v>10000493</v>
          </cell>
          <cell r="AR11820" t="str">
            <v>sd</v>
          </cell>
          <cell r="AS11820">
            <v>43425</v>
          </cell>
          <cell r="AT11820" t="str">
            <v>Calzada2-POLIZA ESTABILIDAD* ACTIVA</v>
          </cell>
          <cell r="AV11820" t="str">
            <v>sc</v>
          </cell>
        </row>
        <row r="11821">
          <cell r="AP11821">
            <v>515539</v>
          </cell>
          <cell r="AQ11821">
            <v>10000493</v>
          </cell>
          <cell r="AR11821" t="str">
            <v>sd</v>
          </cell>
          <cell r="AS11821">
            <v>44119</v>
          </cell>
          <cell r="AT11821" t="str">
            <v>Calzada 4-6-POLIZA ESTABILIDAD ACTIVA</v>
          </cell>
          <cell r="AV11821" t="str">
            <v>sc</v>
          </cell>
        </row>
        <row r="11822">
          <cell r="AP11822">
            <v>91024348</v>
          </cell>
          <cell r="AQ11822">
            <v>3002556</v>
          </cell>
          <cell r="AR11822" t="str">
            <v>sd</v>
          </cell>
          <cell r="AS11822">
            <v>43499</v>
          </cell>
          <cell r="AT11822" t="str">
            <v>-POLIZA ESTABILIDAD ACTIVA</v>
          </cell>
          <cell r="AV11822" t="str">
            <v>sc</v>
          </cell>
        </row>
        <row r="11823">
          <cell r="AP11823">
            <v>24120045</v>
          </cell>
          <cell r="AQ11823">
            <v>8012270</v>
          </cell>
          <cell r="AR11823" t="str">
            <v>sd</v>
          </cell>
          <cell r="AS11823">
            <v>44099</v>
          </cell>
          <cell r="AT11823" t="str">
            <v>Calzada 2-4-POLIZA ESTABILIDAD Y CALIDAD ACTIVA</v>
          </cell>
          <cell r="AV11823" t="str">
            <v>sc</v>
          </cell>
        </row>
        <row r="11824">
          <cell r="AP11824">
            <v>24120008</v>
          </cell>
          <cell r="AQ11824">
            <v>8005072</v>
          </cell>
          <cell r="AR11824" t="str">
            <v>sd</v>
          </cell>
          <cell r="AS11824">
            <v>44099</v>
          </cell>
          <cell r="AT11824" t="str">
            <v>Calzada 2-POLIZA ESTABILIDAD Y CALIDAD ACTIVA</v>
          </cell>
          <cell r="AV11824" t="str">
            <v>sc</v>
          </cell>
        </row>
        <row r="11825">
          <cell r="AP11825">
            <v>24121114</v>
          </cell>
          <cell r="AQ11825">
            <v>14000681</v>
          </cell>
          <cell r="AR11825" t="str">
            <v>sd</v>
          </cell>
          <cell r="AS11825">
            <v>44053</v>
          </cell>
          <cell r="AT11825" t="str">
            <v>Anden 1-POLIZA ESTABILIDAD ACTIVA</v>
          </cell>
          <cell r="AV11825" t="str">
            <v>sc</v>
          </cell>
        </row>
        <row r="11826">
          <cell r="AP11826">
            <v>24121114</v>
          </cell>
          <cell r="AQ11826">
            <v>14000681</v>
          </cell>
          <cell r="AR11826" t="str">
            <v>sd</v>
          </cell>
          <cell r="AS11826">
            <v>44250</v>
          </cell>
          <cell r="AT11826" t="str">
            <v>-POLIZA ESTABILIDAD ACTIVA</v>
          </cell>
          <cell r="AV11826" t="str">
            <v>sc</v>
          </cell>
        </row>
        <row r="11827">
          <cell r="AP11827">
            <v>506418</v>
          </cell>
          <cell r="AQ11827">
            <v>1003895</v>
          </cell>
          <cell r="AR11827" t="str">
            <v>sd</v>
          </cell>
          <cell r="AS11827">
            <v>43577</v>
          </cell>
          <cell r="AT11827" t="str">
            <v>Calzad a16-POLIZA ESTABILIDAD ACTIVA</v>
          </cell>
          <cell r="AV11827" t="str">
            <v>sc</v>
          </cell>
        </row>
        <row r="11828">
          <cell r="AP11828">
            <v>506418</v>
          </cell>
          <cell r="AQ11828">
            <v>1003895</v>
          </cell>
          <cell r="AR11828" t="str">
            <v>sd</v>
          </cell>
          <cell r="AS11828">
            <v>44250</v>
          </cell>
          <cell r="AT11828" t="str">
            <v>-POLIZA ESTABILIDAD ACTIVA</v>
          </cell>
          <cell r="AV11828" t="str">
            <v>sc</v>
          </cell>
        </row>
        <row r="11829">
          <cell r="AP11829">
            <v>506418</v>
          </cell>
          <cell r="AQ11829">
            <v>1003895</v>
          </cell>
          <cell r="AR11829" t="str">
            <v>sd</v>
          </cell>
          <cell r="AS11829">
            <v>42946</v>
          </cell>
          <cell r="AT11829" t="str">
            <v>Calzada10-POLIZA ESTABILIDAD ACTIVA</v>
          </cell>
          <cell r="AV11829" t="str">
            <v>sc</v>
          </cell>
        </row>
        <row r="11830">
          <cell r="AP11830">
            <v>506418</v>
          </cell>
          <cell r="AQ11830">
            <v>1003895</v>
          </cell>
          <cell r="AR11830" t="str">
            <v>sd</v>
          </cell>
          <cell r="AS11830">
            <v>43577</v>
          </cell>
          <cell r="AT11830" t="str">
            <v>Calzad a16-POLIZA ESTABILIDAD ACTIVA</v>
          </cell>
          <cell r="AV11830" t="str">
            <v>sc</v>
          </cell>
        </row>
        <row r="11831">
          <cell r="AP11831">
            <v>506418</v>
          </cell>
          <cell r="AQ11831">
            <v>1003895</v>
          </cell>
          <cell r="AR11831" t="str">
            <v>sd</v>
          </cell>
          <cell r="AS11831">
            <v>43797</v>
          </cell>
          <cell r="AT11831" t="str">
            <v>Calzada 2-4-POLIZA ESTABILIDAD ACTIVA</v>
          </cell>
          <cell r="AV11831" t="str">
            <v>sc</v>
          </cell>
        </row>
        <row r="11832">
          <cell r="AP11832">
            <v>2506338</v>
          </cell>
          <cell r="AQ11832">
            <v>3000181</v>
          </cell>
          <cell r="AR11832" t="str">
            <v>sd</v>
          </cell>
          <cell r="AS11832">
            <v>43499</v>
          </cell>
          <cell r="AT11832" t="str">
            <v>-POLIZA ESTABILIDAD ACTIVA</v>
          </cell>
          <cell r="AV11832" t="str">
            <v>sc</v>
          </cell>
        </row>
        <row r="11833">
          <cell r="AP11833">
            <v>511134</v>
          </cell>
          <cell r="AQ11833">
            <v>14001038</v>
          </cell>
          <cell r="AR11833" t="str">
            <v>sd</v>
          </cell>
          <cell r="AS11833">
            <v>44172</v>
          </cell>
          <cell r="AT11833" t="str">
            <v>Calzada 4-6 Separador 5-POLIZA ESTABILIDAD ACTIVA</v>
          </cell>
          <cell r="AV11833" t="str">
            <v>sc</v>
          </cell>
        </row>
        <row r="11834">
          <cell r="AP11834">
            <v>91018896</v>
          </cell>
          <cell r="AQ11834">
            <v>9001379</v>
          </cell>
          <cell r="AR11834" t="str">
            <v>sd</v>
          </cell>
          <cell r="AS11834">
            <v>42978</v>
          </cell>
          <cell r="AT11834" t="str">
            <v>Anden1-11 Calzada10-2-4-8 Ciclo6 Sep3-5-7-9-POLIZA ESTABILIDAD ACTIVA</v>
          </cell>
          <cell r="AV11834" t="str">
            <v>sc</v>
          </cell>
        </row>
        <row r="11835">
          <cell r="AP11835">
            <v>24122408</v>
          </cell>
          <cell r="AQ11835">
            <v>50006642</v>
          </cell>
          <cell r="AR11835" t="str">
            <v>sd</v>
          </cell>
          <cell r="AS11835">
            <v>44099</v>
          </cell>
          <cell r="AT11835" t="str">
            <v>Calzada 2-4-6-POLIZA ESTABILIDAD Y CALIDAD ACTIVA</v>
          </cell>
          <cell r="AV11835" t="str">
            <v>sc</v>
          </cell>
        </row>
        <row r="11836">
          <cell r="AP11836">
            <v>24119963</v>
          </cell>
          <cell r="AQ11836">
            <v>8003781</v>
          </cell>
          <cell r="AR11836" t="str">
            <v>sd</v>
          </cell>
          <cell r="AS11836">
            <v>44099</v>
          </cell>
          <cell r="AT11836" t="str">
            <v>Calzada 4-6-POLIZA ESTABILIDAD Y CALIDAD ACTIVA</v>
          </cell>
          <cell r="AV11836" t="str">
            <v>sc</v>
          </cell>
        </row>
        <row r="11837">
          <cell r="AP11837">
            <v>24121078</v>
          </cell>
          <cell r="AQ11837">
            <v>14000539</v>
          </cell>
          <cell r="AR11837" t="str">
            <v>sd</v>
          </cell>
          <cell r="AS11837">
            <v>44250</v>
          </cell>
          <cell r="AT11837" t="str">
            <v>-POLIZA ESTABILIDAD ACTIVA</v>
          </cell>
          <cell r="AV11837" t="str">
            <v>sc</v>
          </cell>
        </row>
        <row r="11838">
          <cell r="AP11838">
            <v>505918</v>
          </cell>
          <cell r="AQ11838">
            <v>1001607</v>
          </cell>
          <cell r="AR11838" t="str">
            <v>sd</v>
          </cell>
          <cell r="AS11838">
            <v>44250</v>
          </cell>
          <cell r="AT11838" t="str">
            <v>-POLIZA ESTABILIDAD ACTIVA</v>
          </cell>
          <cell r="AV11838" t="str">
            <v>sc</v>
          </cell>
        </row>
        <row r="11839">
          <cell r="AP11839">
            <v>519170</v>
          </cell>
          <cell r="AQ11839">
            <v>8005606</v>
          </cell>
          <cell r="AR11839" t="str">
            <v>sd</v>
          </cell>
          <cell r="AS11839">
            <v>44096</v>
          </cell>
          <cell r="AT11839" t="str">
            <v>Separador 3-POLIZA ESTABILIDAD ACTIVA</v>
          </cell>
          <cell r="AV11839" t="str">
            <v>sc</v>
          </cell>
        </row>
        <row r="11840">
          <cell r="AP11840">
            <v>91015447</v>
          </cell>
          <cell r="AQ11840">
            <v>6001274</v>
          </cell>
          <cell r="AR11840" t="str">
            <v>sd</v>
          </cell>
          <cell r="AS11840">
            <v>43307</v>
          </cell>
          <cell r="AT11840" t="str">
            <v>Calzada2-4-POLIZA ESTABILIDAD ACTIVA</v>
          </cell>
          <cell r="AV11840" t="str">
            <v>sc</v>
          </cell>
        </row>
        <row r="11841">
          <cell r="AP11841">
            <v>91015539</v>
          </cell>
          <cell r="AQ11841">
            <v>5007241</v>
          </cell>
          <cell r="AR11841" t="str">
            <v>sd</v>
          </cell>
          <cell r="AS11841">
            <v>42733</v>
          </cell>
          <cell r="AT11841" t="str">
            <v>Anden1-5 Calzada2-4 Sep3-POLIZA ESTABILIDAD ACTIVA</v>
          </cell>
          <cell r="AV11841" t="str">
            <v>sc</v>
          </cell>
        </row>
        <row r="11842">
          <cell r="AP11842">
            <v>24123869</v>
          </cell>
          <cell r="AQ11842">
            <v>30001427</v>
          </cell>
          <cell r="AR11842" t="str">
            <v>sd</v>
          </cell>
          <cell r="AS11842">
            <v>42999</v>
          </cell>
          <cell r="AT11842" t="str">
            <v>Anden1-11-3 Calzada10-4-6-8 Ciclo2 Sep5-7-9-POLIZA ESTABILIDAD ACTIVA</v>
          </cell>
          <cell r="AV11842" t="str">
            <v>sc</v>
          </cell>
        </row>
        <row r="11843">
          <cell r="AP11843">
            <v>900162</v>
          </cell>
          <cell r="AQ11843">
            <v>16000293</v>
          </cell>
          <cell r="AR11843" t="str">
            <v>sd</v>
          </cell>
          <cell r="AS11843">
            <v>42949</v>
          </cell>
          <cell r="AT11843" t="str">
            <v>Calzada2 Sep3-POLIZA ESTABILIDAD ACTIVA</v>
          </cell>
          <cell r="AV11843" t="str">
            <v>sc</v>
          </cell>
        </row>
        <row r="11844">
          <cell r="AP11844">
            <v>24123758</v>
          </cell>
          <cell r="AQ11844">
            <v>3000873</v>
          </cell>
          <cell r="AR11844" t="str">
            <v>sd</v>
          </cell>
          <cell r="AS11844">
            <v>42999</v>
          </cell>
          <cell r="AT11844" t="str">
            <v>Anden1-11-9 Calzada2-4-6-8 Ciclo10 Sep3-5-7-POLIZA ESTABILIDAD ACTIVA</v>
          </cell>
          <cell r="AV11844" t="str">
            <v>sc</v>
          </cell>
        </row>
        <row r="11845">
          <cell r="AP11845">
            <v>24123735</v>
          </cell>
          <cell r="AQ11845">
            <v>3000780</v>
          </cell>
          <cell r="AR11845" t="str">
            <v>sd</v>
          </cell>
          <cell r="AS11845">
            <v>43499</v>
          </cell>
          <cell r="AT11845" t="str">
            <v>-POLIZA ESTABILIDAD ACTIVA</v>
          </cell>
          <cell r="AV11845" t="str">
            <v>sc</v>
          </cell>
        </row>
        <row r="11846">
          <cell r="AP11846">
            <v>505896</v>
          </cell>
          <cell r="AQ11846">
            <v>1004002</v>
          </cell>
          <cell r="AR11846" t="str">
            <v>sd</v>
          </cell>
          <cell r="AS11846">
            <v>42946</v>
          </cell>
          <cell r="AT11846" t="str">
            <v>Calzada12-POLIZA ESTABILIDAD ACTIVA</v>
          </cell>
          <cell r="AV11846" t="str">
            <v>sc</v>
          </cell>
        </row>
        <row r="11847">
          <cell r="AP11847">
            <v>24119920</v>
          </cell>
          <cell r="AQ11847">
            <v>8002528</v>
          </cell>
          <cell r="AR11847" t="str">
            <v>sd</v>
          </cell>
          <cell r="AS11847">
            <v>44099</v>
          </cell>
          <cell r="AT11847" t="str">
            <v>Calzada 2-4-6-POLIZA ESTABILIDAD Y CALIDAD ACTIVA</v>
          </cell>
          <cell r="AV11847" t="str">
            <v>sc</v>
          </cell>
        </row>
        <row r="11848">
          <cell r="AP11848">
            <v>523198</v>
          </cell>
          <cell r="AQ11848">
            <v>50008508</v>
          </cell>
          <cell r="AR11848" t="str">
            <v>sd</v>
          </cell>
          <cell r="AS11848">
            <v>44068</v>
          </cell>
          <cell r="AT11848" t="str">
            <v>Puente-POLIZA ESTABILIDAD ACTIVA</v>
          </cell>
          <cell r="AV11848" t="str">
            <v>sc</v>
          </cell>
        </row>
        <row r="11849">
          <cell r="AP11849">
            <v>505920</v>
          </cell>
          <cell r="AQ11849">
            <v>1001607</v>
          </cell>
          <cell r="AR11849" t="str">
            <v>sd</v>
          </cell>
          <cell r="AS11849">
            <v>44250</v>
          </cell>
          <cell r="AT11849" t="str">
            <v>-POLIZA ESTABILIDAD ACTIVA</v>
          </cell>
          <cell r="AV11849" t="str">
            <v>sc</v>
          </cell>
        </row>
        <row r="11850">
          <cell r="AP11850">
            <v>24119670</v>
          </cell>
          <cell r="AQ11850">
            <v>1003302</v>
          </cell>
          <cell r="AR11850" t="str">
            <v>sd</v>
          </cell>
          <cell r="AS11850">
            <v>44250</v>
          </cell>
          <cell r="AT11850" t="str">
            <v>-POLIZA ESTABILIDAD ACTIVA</v>
          </cell>
          <cell r="AV11850" t="str">
            <v>sc</v>
          </cell>
        </row>
        <row r="11851">
          <cell r="AP11851">
            <v>527751</v>
          </cell>
          <cell r="AQ11851">
            <v>2002328</v>
          </cell>
          <cell r="AR11851" t="str">
            <v>sd</v>
          </cell>
          <cell r="AS11851">
            <v>43265</v>
          </cell>
          <cell r="AT11851" t="str">
            <v>Muro1-POLIZA ESTABILIDAD ACTIVA</v>
          </cell>
          <cell r="AV11851" t="str">
            <v>sc</v>
          </cell>
        </row>
        <row r="11852">
          <cell r="AP11852">
            <v>508173</v>
          </cell>
          <cell r="AQ11852">
            <v>1005186</v>
          </cell>
          <cell r="AR11852" t="str">
            <v>sd</v>
          </cell>
          <cell r="AS11852">
            <v>43555</v>
          </cell>
          <cell r="AT11852" t="str">
            <v>Puente8-POLIZA ESTABILIDAD ACTIVA</v>
          </cell>
          <cell r="AV11852" t="str">
            <v>sc</v>
          </cell>
        </row>
        <row r="11853">
          <cell r="AP11853">
            <v>24119626</v>
          </cell>
          <cell r="AQ11853">
            <v>1001309</v>
          </cell>
          <cell r="AR11853" t="str">
            <v>sd</v>
          </cell>
          <cell r="AS11853">
            <v>44250</v>
          </cell>
          <cell r="AT11853" t="str">
            <v>-POLIZA ESTABILIDAD ACTIVA</v>
          </cell>
          <cell r="AV11853" t="str">
            <v>sc</v>
          </cell>
        </row>
        <row r="11854">
          <cell r="AP11854">
            <v>157898</v>
          </cell>
          <cell r="AQ11854">
            <v>10006776</v>
          </cell>
          <cell r="AR11854" t="str">
            <v>sd</v>
          </cell>
          <cell r="AS11854">
            <v>43142</v>
          </cell>
          <cell r="AT11854" t="str">
            <v>Calzada2-POLIZA ESTABILIDAD ACTIVA</v>
          </cell>
          <cell r="AV11854" t="str">
            <v>sc</v>
          </cell>
        </row>
        <row r="11855">
          <cell r="AP11855">
            <v>525618</v>
          </cell>
          <cell r="AQ11855">
            <v>2002231</v>
          </cell>
          <cell r="AR11855" t="str">
            <v>sd</v>
          </cell>
          <cell r="AS11855">
            <v>42946</v>
          </cell>
          <cell r="AT11855" t="str">
            <v>Calzada4-8-POLIZA ESTABILIDAD ACTIVA</v>
          </cell>
          <cell r="AV11855" t="str">
            <v>sc</v>
          </cell>
        </row>
        <row r="11856">
          <cell r="AP11856">
            <v>525618</v>
          </cell>
          <cell r="AQ11856">
            <v>2002231</v>
          </cell>
          <cell r="AR11856" t="str">
            <v>sd</v>
          </cell>
          <cell r="AS11856">
            <v>43821</v>
          </cell>
          <cell r="AT11856" t="str">
            <v>Calzada12-POLIZA ESTABILIDAD ACTIVA</v>
          </cell>
          <cell r="AV11856" t="str">
            <v>sc</v>
          </cell>
        </row>
        <row r="11857">
          <cell r="AP11857">
            <v>903357</v>
          </cell>
          <cell r="AQ11857">
            <v>30001714</v>
          </cell>
          <cell r="AR11857" t="str">
            <v>sd</v>
          </cell>
          <cell r="AS11857">
            <v>44096</v>
          </cell>
          <cell r="AT11857" t="str">
            <v>Anden 1-9-POLIZA ESTABILIDAD ACTIVA</v>
          </cell>
          <cell r="AV11857" t="str">
            <v>sc</v>
          </cell>
        </row>
        <row r="11858">
          <cell r="AP11858">
            <v>903655</v>
          </cell>
          <cell r="AQ11858">
            <v>12000920</v>
          </cell>
          <cell r="AR11858" t="str">
            <v>sd</v>
          </cell>
          <cell r="AS11858">
            <v>44250</v>
          </cell>
          <cell r="AT11858" t="str">
            <v>-POLIZA ESTABILIDAD ACTIVA</v>
          </cell>
          <cell r="AV11858" t="str">
            <v>sc</v>
          </cell>
        </row>
        <row r="11859">
          <cell r="AP11859">
            <v>24189725</v>
          </cell>
          <cell r="AQ11859">
            <v>8002345</v>
          </cell>
          <cell r="AR11859" t="str">
            <v>sd</v>
          </cell>
          <cell r="AS11859">
            <v>44099</v>
          </cell>
          <cell r="AT11859" t="str">
            <v>Calzada 4-6-POLIZA ESTABILIDAD Y CALIDAD ACTIVA</v>
          </cell>
          <cell r="AV11859" t="str">
            <v>sc</v>
          </cell>
        </row>
        <row r="11860">
          <cell r="AP11860">
            <v>459234</v>
          </cell>
          <cell r="AQ11860">
            <v>19009501</v>
          </cell>
          <cell r="AR11860" t="str">
            <v>sd</v>
          </cell>
          <cell r="AS11860">
            <v>44466</v>
          </cell>
          <cell r="AT11860" t="str">
            <v>-POLIZA ESTABILIDAD ACTIVA</v>
          </cell>
          <cell r="AV11860" t="str">
            <v>POLIZA ESTABILIDAD activa IDU 1718/14</v>
          </cell>
        </row>
        <row r="11861">
          <cell r="AP11861">
            <v>91015859</v>
          </cell>
          <cell r="AQ11861">
            <v>5005668</v>
          </cell>
          <cell r="AR11861" t="str">
            <v>sd</v>
          </cell>
          <cell r="AS11861">
            <v>42733</v>
          </cell>
          <cell r="AT11861" t="str">
            <v>Anden1-5 Calzada2-4 Sep3-POLIZA ESTABILIDAD ACTIVA</v>
          </cell>
          <cell r="AV11861" t="str">
            <v>sc</v>
          </cell>
        </row>
        <row r="11862">
          <cell r="AP11862">
            <v>533890</v>
          </cell>
          <cell r="AQ11862">
            <v>5007935</v>
          </cell>
          <cell r="AR11862" t="str">
            <v>sd</v>
          </cell>
          <cell r="AS11862">
            <v>42733</v>
          </cell>
          <cell r="AT11862" t="str">
            <v>Anden1-5 Calzada2-4 Sep3-POLIZA ESTABILIDAD ACTIVA</v>
          </cell>
          <cell r="AV11862" t="str">
            <v>sc</v>
          </cell>
        </row>
        <row r="11863">
          <cell r="AP11863">
            <v>296460</v>
          </cell>
          <cell r="AQ11863">
            <v>5002995</v>
          </cell>
          <cell r="AR11863" t="str">
            <v>sd</v>
          </cell>
          <cell r="AS11863">
            <v>43307</v>
          </cell>
          <cell r="AT11863" t="str">
            <v>Calzada2-4 Sep3-POLIZA ESTABILIDAD ACTIVA</v>
          </cell>
          <cell r="AV11863" t="str">
            <v>sc</v>
          </cell>
        </row>
        <row r="11864">
          <cell r="AP11864">
            <v>24121513</v>
          </cell>
          <cell r="AQ11864">
            <v>19000010</v>
          </cell>
          <cell r="AR11864" t="str">
            <v>sd</v>
          </cell>
          <cell r="AS11864">
            <v>44466</v>
          </cell>
          <cell r="AT11864" t="str">
            <v>-POLIZA ESTABILIDAD ACTIVA</v>
          </cell>
          <cell r="AV11864" t="str">
            <v>sc</v>
          </cell>
        </row>
        <row r="11865">
          <cell r="AP11865">
            <v>24121513</v>
          </cell>
          <cell r="AQ11865">
            <v>19000010</v>
          </cell>
          <cell r="AR11865" t="str">
            <v>sd</v>
          </cell>
          <cell r="AS11865">
            <v>44018</v>
          </cell>
          <cell r="AT11865" t="str">
            <v>Puente 6-POLIZA ESTABILIDAD ACTIVA</v>
          </cell>
          <cell r="AV11865" t="str">
            <v>sc</v>
          </cell>
        </row>
        <row r="11866">
          <cell r="AP11866">
            <v>321711</v>
          </cell>
          <cell r="AQ11866">
            <v>6000577</v>
          </cell>
          <cell r="AR11866" t="str">
            <v>sd</v>
          </cell>
          <cell r="AS11866">
            <v>42957</v>
          </cell>
          <cell r="AT11866" t="str">
            <v>Calzada2-POLIZA ESTABILIDAD ACTIVA</v>
          </cell>
          <cell r="AV11866" t="str">
            <v>POLIZA ESTABILIDAD activa IDU-72-2008</v>
          </cell>
        </row>
        <row r="11867">
          <cell r="AP11867">
            <v>290082</v>
          </cell>
          <cell r="AQ11867">
            <v>5000062</v>
          </cell>
          <cell r="AR11867" t="str">
            <v>sd</v>
          </cell>
          <cell r="AS11867">
            <v>43307</v>
          </cell>
          <cell r="AT11867" t="str">
            <v>Calzada2-4-POLIZA ESTABILIDAD ACTIVA</v>
          </cell>
          <cell r="AV11867" t="str">
            <v>sc</v>
          </cell>
        </row>
        <row r="11868">
          <cell r="AP11868">
            <v>24120010</v>
          </cell>
          <cell r="AQ11868">
            <v>8005072</v>
          </cell>
          <cell r="AR11868" t="str">
            <v>sd</v>
          </cell>
          <cell r="AS11868">
            <v>44099</v>
          </cell>
          <cell r="AT11868" t="str">
            <v>Calzada 2-POLIZA ESTABILIDAD Y CALIDAD ACTIVA</v>
          </cell>
          <cell r="AV11868" t="str">
            <v>sc</v>
          </cell>
        </row>
        <row r="11869">
          <cell r="AP11869">
            <v>519183</v>
          </cell>
          <cell r="AQ11869">
            <v>8004927</v>
          </cell>
          <cell r="AR11869" t="str">
            <v>sd</v>
          </cell>
          <cell r="AS11869">
            <v>44096</v>
          </cell>
          <cell r="AT11869" t="str">
            <v>Separador 3-POLIZA ESTABILIDAD ACTIVA</v>
          </cell>
          <cell r="AV11869" t="str">
            <v>sc</v>
          </cell>
        </row>
        <row r="11870">
          <cell r="AP11870">
            <v>24121152</v>
          </cell>
          <cell r="AQ11870">
            <v>14001134</v>
          </cell>
          <cell r="AR11870" t="str">
            <v>sd</v>
          </cell>
          <cell r="AS11870">
            <v>44172</v>
          </cell>
          <cell r="AT11870" t="str">
            <v>Calzada 4-6 Separador 5-POLIZA ESTABILIDAD ACTIVA</v>
          </cell>
          <cell r="AV11870" t="str">
            <v>sc</v>
          </cell>
        </row>
        <row r="11871">
          <cell r="AP11871">
            <v>91015837</v>
          </cell>
          <cell r="AQ11871">
            <v>30000824</v>
          </cell>
          <cell r="AR11871" t="str">
            <v>sd</v>
          </cell>
          <cell r="AS11871">
            <v>42733</v>
          </cell>
          <cell r="AT11871" t="str">
            <v>Anden1-5 Calzada2-4 Sep3-POLIZA ESTABILIDAD ACTIVA</v>
          </cell>
          <cell r="AV11871" t="str">
            <v>sc</v>
          </cell>
        </row>
        <row r="11872">
          <cell r="AP11872">
            <v>91020450</v>
          </cell>
          <cell r="AQ11872">
            <v>50008284</v>
          </cell>
          <cell r="AR11872" t="str">
            <v>sd</v>
          </cell>
          <cell r="AS11872">
            <v>44250</v>
          </cell>
          <cell r="AT11872" t="str">
            <v>-POLIZA ESTABILIDAD ACTIVA</v>
          </cell>
          <cell r="AV11872" t="str">
            <v>sc</v>
          </cell>
        </row>
        <row r="11873">
          <cell r="AP11873">
            <v>24122324</v>
          </cell>
          <cell r="AQ11873">
            <v>50006512</v>
          </cell>
          <cell r="AR11873" t="str">
            <v>sd</v>
          </cell>
          <cell r="AS11873">
            <v>44099</v>
          </cell>
          <cell r="AT11873" t="str">
            <v>Calzada 2-4-6-POLIZA ESTABILIDAD Y CALIDAD ACTIVA</v>
          </cell>
          <cell r="AV11873" t="str">
            <v>sc</v>
          </cell>
        </row>
        <row r="11874">
          <cell r="AP11874">
            <v>903644</v>
          </cell>
          <cell r="AQ11874">
            <v>12000861</v>
          </cell>
          <cell r="AR11874" t="str">
            <v>sd</v>
          </cell>
          <cell r="AS11874">
            <v>44250</v>
          </cell>
          <cell r="AT11874" t="str">
            <v>-POLIZA ESTABILIDAD ACTIVA</v>
          </cell>
          <cell r="AV11874" t="str">
            <v>sc</v>
          </cell>
        </row>
        <row r="11875">
          <cell r="AP11875">
            <v>24123733</v>
          </cell>
          <cell r="AQ11875">
            <v>3000769</v>
          </cell>
          <cell r="AR11875" t="str">
            <v>sd</v>
          </cell>
          <cell r="AS11875">
            <v>43499</v>
          </cell>
          <cell r="AT11875" t="str">
            <v>-POLIZA ESTABILIDAD ACTIVA</v>
          </cell>
          <cell r="AV11875" t="str">
            <v>sc</v>
          </cell>
        </row>
        <row r="11876">
          <cell r="AP11876">
            <v>24120249</v>
          </cell>
          <cell r="AQ11876">
            <v>10006273</v>
          </cell>
          <cell r="AR11876" t="str">
            <v>sd</v>
          </cell>
          <cell r="AS11876">
            <v>43142</v>
          </cell>
          <cell r="AT11876" t="str">
            <v>Calzada2-POLIZA ESTABILIDAD ACTIVA</v>
          </cell>
          <cell r="AV11876" t="str">
            <v>sc</v>
          </cell>
        </row>
        <row r="11877">
          <cell r="AP11877">
            <v>506063</v>
          </cell>
          <cell r="AQ11877">
            <v>1001309</v>
          </cell>
          <cell r="AR11877" t="str">
            <v>sd</v>
          </cell>
          <cell r="AS11877">
            <v>44250</v>
          </cell>
          <cell r="AT11877" t="str">
            <v>-POLIZA ESTABILIDAD ACTIVA</v>
          </cell>
          <cell r="AV11877" t="str">
            <v>sc</v>
          </cell>
        </row>
        <row r="11878">
          <cell r="AP11878">
            <v>183273</v>
          </cell>
          <cell r="AQ11878">
            <v>14000305</v>
          </cell>
          <cell r="AR11878" t="str">
            <v>sd</v>
          </cell>
          <cell r="AS11878">
            <v>42949</v>
          </cell>
          <cell r="AT11878" t="str">
            <v>Calzada2-POLIZA ESTABILIDAD ACTIVA</v>
          </cell>
          <cell r="AV11878" t="str">
            <v>POLIZA ESTABILIDAD ACTIVA IDU IDU 076/09 Vencimiento 1/8/2017</v>
          </cell>
        </row>
        <row r="11879">
          <cell r="AP11879">
            <v>91011744</v>
          </cell>
          <cell r="AQ11879">
            <v>15001430</v>
          </cell>
          <cell r="AR11879" t="str">
            <v>sd</v>
          </cell>
          <cell r="AS11879">
            <v>42999</v>
          </cell>
          <cell r="AT11879" t="str">
            <v>Anden1-11-3 Calzada10-4-6-8 Ciclo2 Sep5-7-9-POLIZA ESTABILIDAD ACTIVA</v>
          </cell>
          <cell r="AV11879" t="str">
            <v>sc</v>
          </cell>
        </row>
        <row r="11880">
          <cell r="AP11880">
            <v>507984</v>
          </cell>
          <cell r="AQ11880">
            <v>1006379</v>
          </cell>
          <cell r="AR11880" t="str">
            <v>sd</v>
          </cell>
          <cell r="AS11880">
            <v>42946</v>
          </cell>
          <cell r="AT11880" t="str">
            <v>Calzada10-POLIZA ESTABILIDAD ACTIVA</v>
          </cell>
          <cell r="AV11880" t="str">
            <v>sc</v>
          </cell>
        </row>
        <row r="11881">
          <cell r="AP11881">
            <v>154193</v>
          </cell>
          <cell r="AQ11881">
            <v>8001216</v>
          </cell>
          <cell r="AR11881" t="str">
            <v>sd</v>
          </cell>
          <cell r="AS11881">
            <v>44424</v>
          </cell>
          <cell r="AT11881" t="str">
            <v xml:space="preserve">Anden 1-3-POLIZA ESTABILIDAD </v>
          </cell>
          <cell r="AV11881" t="str">
            <v>sc</v>
          </cell>
        </row>
        <row r="11882">
          <cell r="AP11882">
            <v>91013500</v>
          </cell>
          <cell r="AQ11882">
            <v>8008106</v>
          </cell>
          <cell r="AR11882" t="str">
            <v>sd</v>
          </cell>
          <cell r="AS11882">
            <v>44048</v>
          </cell>
          <cell r="AT11882" t="str">
            <v>Calzada 4-POLIZA ESTABILIDAD ACTIVA</v>
          </cell>
          <cell r="AV11882" t="str">
            <v>sc</v>
          </cell>
        </row>
        <row r="11883">
          <cell r="AP11883">
            <v>383629</v>
          </cell>
          <cell r="AQ11883">
            <v>9001402</v>
          </cell>
          <cell r="AR11883" t="str">
            <v>sd</v>
          </cell>
          <cell r="AS11883">
            <v>43439</v>
          </cell>
          <cell r="AT11883" t="str">
            <v>Calzada2-POLIZA ESTABILIDAD ACTIVA</v>
          </cell>
          <cell r="AV11883" t="str">
            <v>VIABLE</v>
          </cell>
        </row>
        <row r="11884">
          <cell r="AP11884">
            <v>416495</v>
          </cell>
          <cell r="AQ11884">
            <v>18002415</v>
          </cell>
          <cell r="AR11884" t="str">
            <v>sd</v>
          </cell>
          <cell r="AS11884">
            <v>42999</v>
          </cell>
          <cell r="AT11884" t="str">
            <v>Anden1-11-3 Calzada10-4-6-8 Ciclo2 Sep5-7-9-POLIZA ESTABILIDAD ACTIVA</v>
          </cell>
          <cell r="AV11884" t="str">
            <v>sc</v>
          </cell>
        </row>
        <row r="11885">
          <cell r="AP11885">
            <v>24119955</v>
          </cell>
          <cell r="AQ11885">
            <v>8003476</v>
          </cell>
          <cell r="AR11885" t="str">
            <v>sd</v>
          </cell>
          <cell r="AS11885">
            <v>44099</v>
          </cell>
          <cell r="AT11885" t="str">
            <v>Calzada 2-4-6-POLIZA ESTABILIDAD Y CALIDAD ACTIVA</v>
          </cell>
          <cell r="AV11885" t="str">
            <v>sc</v>
          </cell>
        </row>
        <row r="11886">
          <cell r="AP11886">
            <v>24120147</v>
          </cell>
          <cell r="AQ11886">
            <v>3000443</v>
          </cell>
          <cell r="AR11886" t="str">
            <v>sd</v>
          </cell>
          <cell r="AS11886">
            <v>43499</v>
          </cell>
          <cell r="AT11886" t="str">
            <v>-POLIZA ESTABILIDAD ACTIVA</v>
          </cell>
          <cell r="AV11886" t="str">
            <v>sc</v>
          </cell>
        </row>
        <row r="11887">
          <cell r="AP11887">
            <v>903567</v>
          </cell>
          <cell r="AQ11887">
            <v>12000662</v>
          </cell>
          <cell r="AR11887" t="str">
            <v>sd</v>
          </cell>
          <cell r="AS11887">
            <v>44250</v>
          </cell>
          <cell r="AT11887" t="str">
            <v>-POLIZA ESTABILIDAD ACTIVA</v>
          </cell>
          <cell r="AV11887" t="str">
            <v>sc</v>
          </cell>
        </row>
        <row r="11888">
          <cell r="AP11888">
            <v>903567</v>
          </cell>
          <cell r="AQ11888">
            <v>12000662</v>
          </cell>
          <cell r="AR11888" t="str">
            <v>sd</v>
          </cell>
          <cell r="AS11888">
            <v>44250</v>
          </cell>
          <cell r="AT11888" t="str">
            <v>-POLIZA ESTABILIDAD ACTIVA</v>
          </cell>
          <cell r="AV11888" t="str">
            <v>sc</v>
          </cell>
        </row>
        <row r="11889">
          <cell r="AP11889">
            <v>91011754</v>
          </cell>
          <cell r="AQ11889">
            <v>4000087</v>
          </cell>
          <cell r="AR11889" t="str">
            <v>sd</v>
          </cell>
          <cell r="AS11889">
            <v>42999</v>
          </cell>
          <cell r="AT11889" t="str">
            <v>Anden1-11-3 Calzada10-4-6-8 Ciclo2 Sep5-7-9-POLIZA ESTABILIDAD ACTIVA</v>
          </cell>
          <cell r="AV11889" t="str">
            <v>sc</v>
          </cell>
        </row>
        <row r="11890">
          <cell r="AP11890">
            <v>24121027</v>
          </cell>
          <cell r="AQ11890">
            <v>14000352</v>
          </cell>
          <cell r="AR11890" t="str">
            <v>sd</v>
          </cell>
          <cell r="AS11890">
            <v>44250</v>
          </cell>
          <cell r="AT11890" t="str">
            <v>-POLIZA ESTABILIDAD ACTIVA</v>
          </cell>
          <cell r="AV11890" t="str">
            <v>sc</v>
          </cell>
        </row>
        <row r="11891">
          <cell r="AP11891">
            <v>24120020</v>
          </cell>
          <cell r="AQ11891">
            <v>8008308</v>
          </cell>
          <cell r="AR11891" t="str">
            <v>sd</v>
          </cell>
          <cell r="AS11891">
            <v>44048</v>
          </cell>
          <cell r="AT11891" t="str">
            <v>Calzada 2-4-POLIZA ESTABILIDAD ACTIVA</v>
          </cell>
          <cell r="AV11891" t="str">
            <v>sc</v>
          </cell>
        </row>
        <row r="11892">
          <cell r="AP11892">
            <v>91015855</v>
          </cell>
          <cell r="AQ11892">
            <v>5005668</v>
          </cell>
          <cell r="AR11892" t="str">
            <v>sd</v>
          </cell>
          <cell r="AS11892">
            <v>42733</v>
          </cell>
          <cell r="AT11892" t="str">
            <v>Anden1-5 Calzada2-4 Sep3-POLIZA ESTABILIDAD ACTIVA</v>
          </cell>
          <cell r="AV11892" t="str">
            <v>sc</v>
          </cell>
        </row>
        <row r="11893">
          <cell r="AP11893">
            <v>507981</v>
          </cell>
          <cell r="AQ11893">
            <v>1006379</v>
          </cell>
          <cell r="AR11893" t="str">
            <v>sd</v>
          </cell>
          <cell r="AS11893">
            <v>42946</v>
          </cell>
          <cell r="AT11893" t="str">
            <v>Calzada10-POLIZA ESTABILIDAD ACTIVA</v>
          </cell>
          <cell r="AV11893" t="str">
            <v>sc</v>
          </cell>
        </row>
        <row r="11894">
          <cell r="AP11894">
            <v>24119661</v>
          </cell>
          <cell r="AQ11894">
            <v>1003057</v>
          </cell>
          <cell r="AR11894" t="str">
            <v>sd</v>
          </cell>
          <cell r="AS11894">
            <v>43412</v>
          </cell>
          <cell r="AT11894" t="str">
            <v>Anden 1-7 Calzada 2-4 Separador 3-5 Cicloruta 6-POLIZA ESTABILIDAD ACTIVA</v>
          </cell>
          <cell r="AV11894" t="str">
            <v>sc</v>
          </cell>
        </row>
        <row r="11895">
          <cell r="AP11895">
            <v>525570</v>
          </cell>
          <cell r="AQ11895">
            <v>1004178</v>
          </cell>
          <cell r="AR11895" t="str">
            <v>sd</v>
          </cell>
          <cell r="AS11895">
            <v>42946</v>
          </cell>
          <cell r="AT11895" t="str">
            <v>Calzada12-POLIZA ESTABILIDAD ACTIVA</v>
          </cell>
          <cell r="AV11895" t="str">
            <v>sc</v>
          </cell>
        </row>
        <row r="11896">
          <cell r="AP11896">
            <v>24120043</v>
          </cell>
          <cell r="AQ11896">
            <v>8012263</v>
          </cell>
          <cell r="AR11896" t="str">
            <v>sd</v>
          </cell>
          <cell r="AS11896">
            <v>44099</v>
          </cell>
          <cell r="AT11896" t="str">
            <v>Calzada 2-4-6-POLIZA ESTABILIDAD Y CALIDAD ACTIVA</v>
          </cell>
          <cell r="AV11896" t="str">
            <v>sc</v>
          </cell>
        </row>
        <row r="11897">
          <cell r="AP11897">
            <v>91015836</v>
          </cell>
          <cell r="AQ11897">
            <v>5007705</v>
          </cell>
          <cell r="AR11897" t="str">
            <v>sd</v>
          </cell>
          <cell r="AS11897">
            <v>42733</v>
          </cell>
          <cell r="AT11897" t="str">
            <v>Anden1-5 Calzada2-4 Sep3-POLIZA ESTABILIDAD ACTIVA</v>
          </cell>
          <cell r="AV11897" t="str">
            <v>sc</v>
          </cell>
        </row>
        <row r="11898">
          <cell r="AP11898">
            <v>91011262</v>
          </cell>
          <cell r="AQ11898">
            <v>3001120</v>
          </cell>
          <cell r="AR11898" t="str">
            <v>sd</v>
          </cell>
          <cell r="AS11898">
            <v>42765</v>
          </cell>
          <cell r="AT11898" t="str">
            <v>Anden 1, Calzada2, Separador3, Calzada4, Anden5 -POLIZA ESTABILIDAD ACTIVA</v>
          </cell>
          <cell r="AV11898" t="str">
            <v>sc</v>
          </cell>
        </row>
        <row r="11899">
          <cell r="AP11899">
            <v>515277</v>
          </cell>
          <cell r="AQ11899">
            <v>8003781</v>
          </cell>
          <cell r="AR11899" t="str">
            <v>sd</v>
          </cell>
          <cell r="AS11899">
            <v>44099</v>
          </cell>
          <cell r="AT11899" t="str">
            <v>Calzada 4-6-POLIZA ESTABILIDAD Y CALIDAD ACTIVA</v>
          </cell>
          <cell r="AV11899" t="str">
            <v>sc</v>
          </cell>
        </row>
        <row r="11900">
          <cell r="AP11900">
            <v>525562</v>
          </cell>
          <cell r="AQ11900">
            <v>1004178</v>
          </cell>
          <cell r="AR11900" t="str">
            <v>sd</v>
          </cell>
          <cell r="AS11900">
            <v>42946</v>
          </cell>
          <cell r="AT11900" t="str">
            <v>Calzada12-POLIZA ESTABILIDAD ACTIVA</v>
          </cell>
          <cell r="AV11900" t="str">
            <v>sc</v>
          </cell>
        </row>
        <row r="11901">
          <cell r="AP11901">
            <v>465621</v>
          </cell>
          <cell r="AQ11901">
            <v>19012834</v>
          </cell>
          <cell r="AR11901" t="str">
            <v>sd</v>
          </cell>
          <cell r="AS11901">
            <v>43307</v>
          </cell>
          <cell r="AT11901" t="str">
            <v>Sep3-POLIZA ESTABILIDAD ACTIVA</v>
          </cell>
          <cell r="AV11901" t="str">
            <v>sc</v>
          </cell>
        </row>
        <row r="11902">
          <cell r="AP11902">
            <v>465621</v>
          </cell>
          <cell r="AQ11902">
            <v>19012834</v>
          </cell>
          <cell r="AR11902" t="str">
            <v>sd</v>
          </cell>
          <cell r="AS11902">
            <v>42957</v>
          </cell>
          <cell r="AT11902" t="str">
            <v>Calzada2-4-POLIZA ESTABILIDAD ACTIVA</v>
          </cell>
          <cell r="AV11902" t="str">
            <v>sc</v>
          </cell>
        </row>
        <row r="11903">
          <cell r="AP11903">
            <v>504963</v>
          </cell>
          <cell r="AQ11903">
            <v>2000503</v>
          </cell>
          <cell r="AR11903" t="str">
            <v>sd</v>
          </cell>
          <cell r="AS11903">
            <v>42946</v>
          </cell>
          <cell r="AT11903" t="str">
            <v>Calzada8-POLIZA ESTABILIDAD ACTIVA</v>
          </cell>
          <cell r="AV11903" t="str">
            <v>sc</v>
          </cell>
        </row>
        <row r="11904">
          <cell r="AP11904">
            <v>24119929</v>
          </cell>
          <cell r="AQ11904">
            <v>8002874</v>
          </cell>
          <cell r="AR11904" t="str">
            <v>sd</v>
          </cell>
          <cell r="AS11904">
            <v>44099</v>
          </cell>
          <cell r="AT11904" t="str">
            <v>Calzada 2-4-6-POLIZA ESTABILIDAD Y CALIDAD ACTIVA</v>
          </cell>
          <cell r="AV11904" t="str">
            <v>sc</v>
          </cell>
        </row>
        <row r="11905">
          <cell r="AP11905">
            <v>24119990</v>
          </cell>
          <cell r="AQ11905">
            <v>8004447</v>
          </cell>
          <cell r="AR11905" t="str">
            <v>sd</v>
          </cell>
          <cell r="AS11905">
            <v>44099</v>
          </cell>
          <cell r="AT11905" t="str">
            <v>Calzada 2-POLIZA ESTABILIDAD Y CALIDAD ACTIVA</v>
          </cell>
          <cell r="AV11905" t="str">
            <v>sc</v>
          </cell>
        </row>
        <row r="11906">
          <cell r="AP11906">
            <v>24120961</v>
          </cell>
          <cell r="AQ11906">
            <v>14000043</v>
          </cell>
          <cell r="AR11906" t="str">
            <v>sd</v>
          </cell>
          <cell r="AS11906">
            <v>44250</v>
          </cell>
          <cell r="AT11906" t="str">
            <v>-POLIZA ESTABILIDAD ACTIVA</v>
          </cell>
          <cell r="AV11906" t="str">
            <v>sc</v>
          </cell>
        </row>
        <row r="11907">
          <cell r="AP11907">
            <v>380374</v>
          </cell>
          <cell r="AQ11907">
            <v>9000139</v>
          </cell>
          <cell r="AR11907" t="str">
            <v>sd</v>
          </cell>
          <cell r="AS11907">
            <v>43748</v>
          </cell>
          <cell r="AT11907" t="str">
            <v>Anden 1-POLIZA ESTABILIDAD ACTIVA</v>
          </cell>
          <cell r="AV11907" t="str">
            <v>VIABLE</v>
          </cell>
        </row>
        <row r="11908">
          <cell r="AP11908">
            <v>91010754</v>
          </cell>
          <cell r="AQ11908">
            <v>1005612</v>
          </cell>
          <cell r="AR11908" t="str">
            <v>sd</v>
          </cell>
          <cell r="AS11908">
            <v>43566</v>
          </cell>
          <cell r="AT11908" t="str">
            <v>Anden 1-3 Calzada 2-POLIZA ESTABILIDAD ACTIVA</v>
          </cell>
          <cell r="AV11908" t="str">
            <v>sc</v>
          </cell>
        </row>
        <row r="11909">
          <cell r="AP11909">
            <v>24122547</v>
          </cell>
          <cell r="AQ11909">
            <v>50006879</v>
          </cell>
          <cell r="AR11909" t="str">
            <v>sd</v>
          </cell>
          <cell r="AS11909">
            <v>44250</v>
          </cell>
          <cell r="AT11909" t="str">
            <v>-POLIZA ESTABILIDAD ACTIVA</v>
          </cell>
          <cell r="AV11909" t="str">
            <v>sc</v>
          </cell>
        </row>
        <row r="11910">
          <cell r="AP11910">
            <v>24120956</v>
          </cell>
          <cell r="AQ11910">
            <v>14000029</v>
          </cell>
          <cell r="AR11910" t="str">
            <v>sd</v>
          </cell>
          <cell r="AS11910">
            <v>44250</v>
          </cell>
          <cell r="AT11910" t="str">
            <v>-POLIZA ESTABILIDAD ACTIVA</v>
          </cell>
          <cell r="AV11910" t="str">
            <v>sc</v>
          </cell>
        </row>
        <row r="11911">
          <cell r="AP11911">
            <v>24120956</v>
          </cell>
          <cell r="AQ11911">
            <v>14000029</v>
          </cell>
          <cell r="AR11911" t="str">
            <v>sd</v>
          </cell>
          <cell r="AS11911">
            <v>44053</v>
          </cell>
          <cell r="AT11911" t="str">
            <v>Puente 12-POLIZA ESTABILIDAD ACTIVA</v>
          </cell>
          <cell r="AV11911" t="str">
            <v>sc</v>
          </cell>
        </row>
        <row r="11912">
          <cell r="AP11912">
            <v>24120671</v>
          </cell>
          <cell r="AQ11912">
            <v>11012440</v>
          </cell>
          <cell r="AR11912" t="str">
            <v>sd</v>
          </cell>
          <cell r="AS11912">
            <v>44096</v>
          </cell>
          <cell r="AT11912" t="str">
            <v>Anden 1-9-POLIZA ESTABILIDAD ACTIVA</v>
          </cell>
          <cell r="AV11912" t="str">
            <v>sc</v>
          </cell>
        </row>
        <row r="11913">
          <cell r="AP11913">
            <v>24121901</v>
          </cell>
          <cell r="AQ11913">
            <v>50005954</v>
          </cell>
          <cell r="AR11913" t="str">
            <v>sd</v>
          </cell>
          <cell r="AS11913">
            <v>44250</v>
          </cell>
          <cell r="AT11913" t="str">
            <v>-POLIZA ESTABILIDAD ACTIVA</v>
          </cell>
          <cell r="AV11913" t="str">
            <v>sc</v>
          </cell>
        </row>
        <row r="11914">
          <cell r="AP11914">
            <v>91013820</v>
          </cell>
          <cell r="AQ11914">
            <v>11012156</v>
          </cell>
          <cell r="AR11914" t="str">
            <v>sd</v>
          </cell>
          <cell r="AS11914">
            <v>43412</v>
          </cell>
          <cell r="AT11914" t="str">
            <v>Separador 3 Calzada 4-6-POLIZA ESTABILIDAD ACTIVA</v>
          </cell>
          <cell r="AV11914" t="str">
            <v>sc</v>
          </cell>
        </row>
        <row r="11915">
          <cell r="AP11915">
            <v>384884</v>
          </cell>
          <cell r="AQ11915">
            <v>9001860</v>
          </cell>
          <cell r="AR11915" t="str">
            <v>sd</v>
          </cell>
          <cell r="AS11915">
            <v>44480</v>
          </cell>
          <cell r="AT11915" t="str">
            <v>-POLIZA ESTABILIDAD ACTIVA</v>
          </cell>
          <cell r="AV11915" t="str">
            <v>VIABLE</v>
          </cell>
        </row>
        <row r="11916">
          <cell r="AP11916">
            <v>91016778</v>
          </cell>
          <cell r="AQ11916">
            <v>18002344</v>
          </cell>
          <cell r="AR11916" t="str">
            <v>sd</v>
          </cell>
          <cell r="AS11916">
            <v>42999</v>
          </cell>
          <cell r="AT11916" t="str">
            <v>Anden1-11-3 Calzada10-4-6-8 Ciclo2 Sep5-7-9-POLIZA ESTABILIDAD ACTIVA</v>
          </cell>
          <cell r="AV11916" t="str">
            <v>sc</v>
          </cell>
        </row>
        <row r="11917">
          <cell r="AP11917">
            <v>440988</v>
          </cell>
          <cell r="AQ11917">
            <v>19000397</v>
          </cell>
          <cell r="AR11917" t="str">
            <v>sd</v>
          </cell>
          <cell r="AS11917">
            <v>42912</v>
          </cell>
          <cell r="AT11917" t="str">
            <v>Anden1-5 Calzada2-4 Sep3-POLIZA ESTABILIDAD ACTIVA</v>
          </cell>
          <cell r="AV11917" t="str">
            <v>sc</v>
          </cell>
        </row>
        <row r="11918">
          <cell r="AP11918">
            <v>487073</v>
          </cell>
          <cell r="AQ11918">
            <v>19000092</v>
          </cell>
          <cell r="AR11918" t="str">
            <v>sd</v>
          </cell>
          <cell r="AS11918">
            <v>42821</v>
          </cell>
          <cell r="AT11918" t="str">
            <v>Anden1-2 Calzada2-POLIZA ESTABILIDAD ACTIVA</v>
          </cell>
          <cell r="AV11918" t="str">
            <v>sc</v>
          </cell>
        </row>
        <row r="11919">
          <cell r="AP11919">
            <v>24122112</v>
          </cell>
          <cell r="AQ11919">
            <v>50006139</v>
          </cell>
          <cell r="AR11919" t="str">
            <v>sd</v>
          </cell>
          <cell r="AS11919">
            <v>44018</v>
          </cell>
          <cell r="AT11919" t="str">
            <v>Calzada 2-POLIZA ESTABILIDAD ACTIVA</v>
          </cell>
          <cell r="AV11919" t="str">
            <v>sc</v>
          </cell>
        </row>
        <row r="11920">
          <cell r="AP11920">
            <v>507608</v>
          </cell>
          <cell r="AQ11920">
            <v>1001352</v>
          </cell>
          <cell r="AR11920" t="str">
            <v>sd</v>
          </cell>
          <cell r="AS11920">
            <v>44250</v>
          </cell>
          <cell r="AT11920" t="str">
            <v>-POLIZA ESTABILIDAD ACTIVA</v>
          </cell>
          <cell r="AV11920" t="str">
            <v>sc</v>
          </cell>
        </row>
        <row r="11921">
          <cell r="AP11921">
            <v>516085</v>
          </cell>
          <cell r="AQ11921">
            <v>3000473</v>
          </cell>
          <cell r="AR11921" t="str">
            <v>sd</v>
          </cell>
          <cell r="AS11921">
            <v>43499</v>
          </cell>
          <cell r="AT11921" t="str">
            <v>-POLIZA ESTABILIDAD ACTIVA</v>
          </cell>
          <cell r="AV11921" t="str">
            <v>sc</v>
          </cell>
        </row>
        <row r="11922">
          <cell r="AP11922">
            <v>459921</v>
          </cell>
          <cell r="AQ11922">
            <v>19009938</v>
          </cell>
          <cell r="AR11922" t="str">
            <v>sd</v>
          </cell>
          <cell r="AS11922">
            <v>44466</v>
          </cell>
          <cell r="AT11922" t="str">
            <v>-POLIZA ESTABILIDAD ACTIVA</v>
          </cell>
          <cell r="AV11922" t="str">
            <v>POLIZA ESTABILIDAD activa IDU 1718/14</v>
          </cell>
        </row>
        <row r="11923">
          <cell r="AP11923">
            <v>414943</v>
          </cell>
          <cell r="AQ11923">
            <v>18001756</v>
          </cell>
          <cell r="AR11923" t="str">
            <v>sd</v>
          </cell>
          <cell r="AS11923">
            <v>43065</v>
          </cell>
          <cell r="AT11923" t="str">
            <v>Calzada4-POLIZA ESTABILIDAD ACTIVA</v>
          </cell>
          <cell r="AV11923" t="str">
            <v>sc</v>
          </cell>
        </row>
        <row r="11924">
          <cell r="AP11924">
            <v>902983</v>
          </cell>
          <cell r="AQ11924">
            <v>13000461</v>
          </cell>
          <cell r="AR11924" t="str">
            <v>sd</v>
          </cell>
          <cell r="AS11924">
            <v>44250</v>
          </cell>
          <cell r="AT11924" t="str">
            <v>-POLIZA ESTABILIDAD ACTIVA</v>
          </cell>
          <cell r="AV11924" t="str">
            <v>sc</v>
          </cell>
        </row>
        <row r="11925">
          <cell r="AP11925">
            <v>91014012</v>
          </cell>
          <cell r="AQ11925">
            <v>50009327</v>
          </cell>
          <cell r="AR11925" t="str">
            <v>sd</v>
          </cell>
          <cell r="AS11925">
            <v>42927</v>
          </cell>
          <cell r="AT11925" t="str">
            <v>Anden5 Calzada4-POLIZA ESTABILIDAD ACTIVA</v>
          </cell>
          <cell r="AV11925" t="str">
            <v>sc</v>
          </cell>
        </row>
        <row r="11926">
          <cell r="AP11926">
            <v>459348</v>
          </cell>
          <cell r="AQ11926">
            <v>19009573</v>
          </cell>
          <cell r="AR11926" t="str">
            <v>sd</v>
          </cell>
          <cell r="AS11926">
            <v>44466</v>
          </cell>
          <cell r="AT11926" t="str">
            <v>-POLIZA ESTABILIDAD ACTIVA</v>
          </cell>
          <cell r="AV11926" t="str">
            <v>POLIZA ESTABILIDAD activa IDU 1718/14</v>
          </cell>
        </row>
        <row r="11927">
          <cell r="AP11927">
            <v>91016474</v>
          </cell>
          <cell r="AQ11927">
            <v>30001427</v>
          </cell>
          <cell r="AR11927" t="str">
            <v>sd</v>
          </cell>
          <cell r="AS11927">
            <v>42999</v>
          </cell>
          <cell r="AT11927" t="str">
            <v>Anden1-11-3 Calzada10-4-6-8 Ciclo2 Sep5-7-9-POLIZA ESTABILIDAD ACTIVA</v>
          </cell>
          <cell r="AV11927" t="str">
            <v>sc</v>
          </cell>
        </row>
        <row r="11928">
          <cell r="AP11928">
            <v>24189711</v>
          </cell>
          <cell r="AQ11928">
            <v>8003723</v>
          </cell>
          <cell r="AR11928" t="str">
            <v>sd</v>
          </cell>
          <cell r="AS11928">
            <v>44099</v>
          </cell>
          <cell r="AT11928" t="str">
            <v>Calzada 4-6-POLIZA ESTABILIDAD Y CALIDAD ACTIVA</v>
          </cell>
          <cell r="AV11928" t="str">
            <v>sc</v>
          </cell>
        </row>
        <row r="11929">
          <cell r="AP11929">
            <v>472740</v>
          </cell>
          <cell r="AQ11929">
            <v>50008105</v>
          </cell>
          <cell r="AR11929" t="str">
            <v>sd</v>
          </cell>
          <cell r="AS11929">
            <v>44462</v>
          </cell>
          <cell r="AT11929" t="str">
            <v>-POLIZA ESTABILIDAD ACTIVA</v>
          </cell>
          <cell r="AV11929" t="str">
            <v>sc</v>
          </cell>
        </row>
        <row r="11930">
          <cell r="AP11930">
            <v>472740</v>
          </cell>
          <cell r="AQ11930">
            <v>50008105</v>
          </cell>
          <cell r="AR11930" t="str">
            <v>sd</v>
          </cell>
          <cell r="AS11930">
            <v>43871</v>
          </cell>
          <cell r="AT11930" t="str">
            <v>Calzada2 y 4-POLIZA ESTABILIDAD ACTIVA</v>
          </cell>
          <cell r="AV11930" t="str">
            <v>sc</v>
          </cell>
        </row>
        <row r="11931">
          <cell r="AP11931">
            <v>296610</v>
          </cell>
          <cell r="AQ11931">
            <v>5003053</v>
          </cell>
          <cell r="AR11931" t="str">
            <v>sd</v>
          </cell>
          <cell r="AS11931">
            <v>43307</v>
          </cell>
          <cell r="AT11931" t="str">
            <v>Calzada2-4-POLIZA ESTABILIDAD ACTIVA</v>
          </cell>
          <cell r="AV11931" t="str">
            <v>sc</v>
          </cell>
        </row>
        <row r="11932">
          <cell r="AP11932">
            <v>91018960</v>
          </cell>
          <cell r="AQ11932">
            <v>3002517</v>
          </cell>
          <cell r="AR11932" t="str">
            <v>sd</v>
          </cell>
          <cell r="AS11932">
            <v>43499</v>
          </cell>
          <cell r="AT11932" t="str">
            <v>-POLIZA ESTABILIDAD ACTIVA</v>
          </cell>
          <cell r="AV11932" t="str">
            <v>sc</v>
          </cell>
        </row>
        <row r="11933">
          <cell r="AP11933">
            <v>903875</v>
          </cell>
          <cell r="AQ11933">
            <v>12002556</v>
          </cell>
          <cell r="AR11933" t="str">
            <v>sd</v>
          </cell>
          <cell r="AS11933">
            <v>44250</v>
          </cell>
          <cell r="AT11933" t="str">
            <v>-POLIZA ESTABILIDAD ACTIVA</v>
          </cell>
          <cell r="AV11933" t="str">
            <v>sc</v>
          </cell>
        </row>
        <row r="11934">
          <cell r="AP11934">
            <v>903875</v>
          </cell>
          <cell r="AQ11934">
            <v>12002556</v>
          </cell>
          <cell r="AR11934" t="str">
            <v>sd</v>
          </cell>
          <cell r="AS11934">
            <v>44250</v>
          </cell>
          <cell r="AT11934" t="str">
            <v>-POLIZA ESTABILIDAD ACTIVA</v>
          </cell>
          <cell r="AV11934" t="str">
            <v>sc</v>
          </cell>
        </row>
        <row r="11935">
          <cell r="AP11935">
            <v>902841</v>
          </cell>
          <cell r="AQ11935">
            <v>13001884</v>
          </cell>
          <cell r="AR11935" t="str">
            <v>sd</v>
          </cell>
          <cell r="AS11935">
            <v>44250</v>
          </cell>
          <cell r="AT11935" t="str">
            <v>-POLIZA ESTABILIDAD ACTIVA</v>
          </cell>
          <cell r="AV11935" t="str">
            <v>sc</v>
          </cell>
        </row>
        <row r="11936">
          <cell r="AP11936">
            <v>359310</v>
          </cell>
          <cell r="AQ11936">
            <v>7003589</v>
          </cell>
          <cell r="AR11936" t="str">
            <v>sd</v>
          </cell>
          <cell r="AS11936">
            <v>44096</v>
          </cell>
          <cell r="AT11936" t="str">
            <v>Anden 7-POLIZA ESTABILIDAD ACTIVA</v>
          </cell>
          <cell r="AV11936" t="str">
            <v>sc</v>
          </cell>
        </row>
        <row r="11937">
          <cell r="AP11937">
            <v>91015473</v>
          </cell>
          <cell r="AQ11937">
            <v>6001274</v>
          </cell>
          <cell r="AR11937" t="str">
            <v>sd</v>
          </cell>
          <cell r="AS11937">
            <v>43307</v>
          </cell>
          <cell r="AT11937" t="str">
            <v>Calzada2-4-POLIZA ESTABILIDAD ACTIVA</v>
          </cell>
          <cell r="AV11937" t="str">
            <v>sc</v>
          </cell>
        </row>
        <row r="11938">
          <cell r="AP11938">
            <v>518680</v>
          </cell>
          <cell r="AQ11938">
            <v>8005072</v>
          </cell>
          <cell r="AR11938" t="str">
            <v>sd</v>
          </cell>
          <cell r="AS11938">
            <v>44099</v>
          </cell>
          <cell r="AT11938" t="str">
            <v>Calzada 2-POLIZA ESTABILIDAD Y CALIDAD ACTIVA</v>
          </cell>
          <cell r="AV11938" t="str">
            <v>sc</v>
          </cell>
        </row>
        <row r="11939">
          <cell r="AP11939">
            <v>154194</v>
          </cell>
          <cell r="AQ11939">
            <v>8001164</v>
          </cell>
          <cell r="AR11939" t="str">
            <v>sd</v>
          </cell>
          <cell r="AS11939">
            <v>44424</v>
          </cell>
          <cell r="AT11939" t="str">
            <v xml:space="preserve">Anden 1-3-POLIZA ESTABILIDAD </v>
          </cell>
          <cell r="AV11939" t="str">
            <v>sc</v>
          </cell>
        </row>
        <row r="11940">
          <cell r="AP11940">
            <v>302450</v>
          </cell>
          <cell r="AQ11940">
            <v>5005668</v>
          </cell>
          <cell r="AR11940" t="str">
            <v>sd</v>
          </cell>
          <cell r="AS11940">
            <v>42733</v>
          </cell>
          <cell r="AT11940" t="str">
            <v>Anden1-5 Calzada2-4 Sep3-POLIZA ESTABILIDAD ACTIVA</v>
          </cell>
          <cell r="AV11940" t="str">
            <v>sc</v>
          </cell>
        </row>
        <row r="11941">
          <cell r="AP11941">
            <v>91017166</v>
          </cell>
          <cell r="AQ11941">
            <v>50006220</v>
          </cell>
          <cell r="AR11941" t="str">
            <v>sd</v>
          </cell>
          <cell r="AS11941">
            <v>44466</v>
          </cell>
          <cell r="AT11941" t="str">
            <v>-POLIZA ESTABILIDAD ACTIVA</v>
          </cell>
          <cell r="AV11941" t="str">
            <v>sc</v>
          </cell>
        </row>
        <row r="11942">
          <cell r="AP11942">
            <v>91017166</v>
          </cell>
          <cell r="AQ11942">
            <v>50006220</v>
          </cell>
          <cell r="AR11942" t="str">
            <v>sd</v>
          </cell>
          <cell r="AS11942">
            <v>44018</v>
          </cell>
          <cell r="AT11942" t="str">
            <v>Puente 8-POLIZA ESTABILIDAD ACTIVA</v>
          </cell>
          <cell r="AV11942" t="str">
            <v>sc</v>
          </cell>
        </row>
        <row r="11943">
          <cell r="AP11943">
            <v>602563</v>
          </cell>
          <cell r="AQ11943">
            <v>6001318</v>
          </cell>
          <cell r="AR11943" t="str">
            <v>sd</v>
          </cell>
          <cell r="AS11943">
            <v>44250</v>
          </cell>
          <cell r="AT11943" t="str">
            <v>-POLIZA ESTABILIDAD ACTIVA</v>
          </cell>
          <cell r="AV11943" t="str">
            <v>sc</v>
          </cell>
        </row>
        <row r="11944">
          <cell r="AP11944">
            <v>24119809</v>
          </cell>
          <cell r="AQ11944">
            <v>2001189</v>
          </cell>
          <cell r="AR11944" t="str">
            <v>sd</v>
          </cell>
          <cell r="AS11944">
            <v>44096</v>
          </cell>
          <cell r="AT11944" t="str">
            <v>Anden 1-POLIZA ESTABILIDAD ACTIVA</v>
          </cell>
          <cell r="AV11944" t="str">
            <v>sc</v>
          </cell>
        </row>
        <row r="11945">
          <cell r="AP11945">
            <v>24121902</v>
          </cell>
          <cell r="AQ11945">
            <v>50005954</v>
          </cell>
          <cell r="AR11945" t="str">
            <v>sd</v>
          </cell>
          <cell r="AS11945">
            <v>44250</v>
          </cell>
          <cell r="AT11945" t="str">
            <v>-POLIZA ESTABILIDAD ACTIVA</v>
          </cell>
          <cell r="AV11945" t="str">
            <v>sc</v>
          </cell>
        </row>
        <row r="11946">
          <cell r="AP11946">
            <v>505970</v>
          </cell>
          <cell r="AQ11946">
            <v>1001935</v>
          </cell>
          <cell r="AR11946" t="str">
            <v>sd</v>
          </cell>
          <cell r="AS11946">
            <v>44250</v>
          </cell>
          <cell r="AT11946" t="str">
            <v>-POLIZA ESTABILIDAD ACTIVA</v>
          </cell>
          <cell r="AV11946" t="str">
            <v>sc</v>
          </cell>
        </row>
        <row r="11947">
          <cell r="AP11947">
            <v>24121695</v>
          </cell>
          <cell r="AQ11947">
            <v>50002316</v>
          </cell>
          <cell r="AR11947" t="str">
            <v>sd</v>
          </cell>
          <cell r="AS11947">
            <v>44250</v>
          </cell>
          <cell r="AT11947" t="str">
            <v>-POLIZA ESTABILIDAD ACTIVA</v>
          </cell>
          <cell r="AV11947" t="str">
            <v>sc</v>
          </cell>
        </row>
        <row r="11948">
          <cell r="AP11948">
            <v>24121695</v>
          </cell>
          <cell r="AQ11948">
            <v>50002316</v>
          </cell>
          <cell r="AR11948" t="str">
            <v>sd</v>
          </cell>
          <cell r="AS11948">
            <v>44250</v>
          </cell>
          <cell r="AT11948" t="str">
            <v>-POLIZA ESTABILIDAD ACTIVA</v>
          </cell>
          <cell r="AV11948" t="str">
            <v>sc</v>
          </cell>
        </row>
        <row r="11949">
          <cell r="AP11949">
            <v>903584</v>
          </cell>
          <cell r="AQ11949">
            <v>12000690</v>
          </cell>
          <cell r="AR11949" t="str">
            <v>sd</v>
          </cell>
          <cell r="AS11949">
            <v>44250</v>
          </cell>
          <cell r="AT11949" t="str">
            <v>-POLIZA ESTABILIDAD ACTIVA</v>
          </cell>
          <cell r="AV11949" t="str">
            <v>sc</v>
          </cell>
        </row>
        <row r="11950">
          <cell r="AP11950">
            <v>91011749</v>
          </cell>
          <cell r="AQ11950">
            <v>4000298</v>
          </cell>
          <cell r="AR11950" t="str">
            <v>sd</v>
          </cell>
          <cell r="AS11950">
            <v>42999</v>
          </cell>
          <cell r="AT11950" t="str">
            <v>Anden1-11-3 Calzada10-4-6-8 Ciclo2 Sep5-7-9-POLIZA ESTABILIDAD ACTIVA</v>
          </cell>
          <cell r="AV11950" t="str">
            <v>sc</v>
          </cell>
        </row>
        <row r="11951">
          <cell r="AP11951">
            <v>386888</v>
          </cell>
          <cell r="AQ11951">
            <v>9002680</v>
          </cell>
          <cell r="AR11951" t="str">
            <v>sd</v>
          </cell>
          <cell r="AS11951">
            <v>44018</v>
          </cell>
          <cell r="AT11951" t="str">
            <v>Calzada 2-POLIZA ESTABILIDAD ACTIVA</v>
          </cell>
          <cell r="AV11951" t="str">
            <v>VIABLE</v>
          </cell>
        </row>
        <row r="11952">
          <cell r="AP11952">
            <v>505868</v>
          </cell>
          <cell r="AQ11952">
            <v>1004096</v>
          </cell>
          <cell r="AR11952" t="str">
            <v>sd</v>
          </cell>
          <cell r="AS11952">
            <v>42946</v>
          </cell>
          <cell r="AT11952" t="str">
            <v>Calzada14-POLIZA ESTABILIDAD ACTIVA</v>
          </cell>
          <cell r="AV11952" t="str">
            <v>sc</v>
          </cell>
        </row>
        <row r="11953">
          <cell r="AP11953">
            <v>517950</v>
          </cell>
          <cell r="AQ11953">
            <v>10006057</v>
          </cell>
          <cell r="AR11953" t="str">
            <v>sd</v>
          </cell>
          <cell r="AS11953">
            <v>43142</v>
          </cell>
          <cell r="AT11953" t="str">
            <v>Calzada2-POLIZA ESTABILIDAD ACTIVA</v>
          </cell>
          <cell r="AV11953" t="str">
            <v>sc</v>
          </cell>
        </row>
        <row r="11954">
          <cell r="AP11954">
            <v>506024</v>
          </cell>
          <cell r="AQ11954">
            <v>1001558</v>
          </cell>
          <cell r="AR11954" t="str">
            <v>sd</v>
          </cell>
          <cell r="AS11954">
            <v>44250</v>
          </cell>
          <cell r="AT11954" t="str">
            <v>-POLIZA ESTABILIDAD ACTIVA</v>
          </cell>
          <cell r="AV11954" t="str">
            <v>sc</v>
          </cell>
        </row>
        <row r="11955">
          <cell r="AP11955">
            <v>525547</v>
          </cell>
          <cell r="AQ11955">
            <v>1004194</v>
          </cell>
          <cell r="AR11955" t="str">
            <v>sd</v>
          </cell>
          <cell r="AS11955">
            <v>42946</v>
          </cell>
          <cell r="AT11955" t="str">
            <v>Calzada12-POLIZA ESTABILIDAD ACTIVA</v>
          </cell>
          <cell r="AV11955" t="str">
            <v>sc</v>
          </cell>
        </row>
        <row r="11956">
          <cell r="AP11956">
            <v>520840</v>
          </cell>
          <cell r="AQ11956">
            <v>13002595</v>
          </cell>
          <cell r="AR11956" t="str">
            <v>sd</v>
          </cell>
          <cell r="AS11956">
            <v>44250</v>
          </cell>
          <cell r="AT11956" t="str">
            <v>-POLIZA ESTABILIDAD ACTIVA</v>
          </cell>
          <cell r="AV11956" t="str">
            <v>sc</v>
          </cell>
        </row>
        <row r="11957">
          <cell r="AP11957">
            <v>91013819</v>
          </cell>
          <cell r="AQ11957">
            <v>11012157</v>
          </cell>
          <cell r="AR11957" t="str">
            <v>sd</v>
          </cell>
          <cell r="AS11957">
            <v>43412</v>
          </cell>
          <cell r="AT11957" t="str">
            <v>Anden 1 Cicloruta 2 Separador 3 Calzada 4-POLIZA ESTABILIDAD ACTIVA</v>
          </cell>
          <cell r="AV11957" t="str">
            <v>sc</v>
          </cell>
        </row>
        <row r="11958">
          <cell r="AP11958">
            <v>91014441</v>
          </cell>
          <cell r="AQ11958">
            <v>50009241</v>
          </cell>
          <cell r="AR11958" t="str">
            <v>sd</v>
          </cell>
          <cell r="AS11958">
            <v>43297</v>
          </cell>
          <cell r="AT11958" t="str">
            <v>anden1, calzada2, anden3-POLIZA ESTABILIDAD ACTIVA</v>
          </cell>
          <cell r="AV11958" t="str">
            <v>VIABLE</v>
          </cell>
        </row>
        <row r="11959">
          <cell r="AP11959">
            <v>290113</v>
          </cell>
          <cell r="AQ11959">
            <v>5000073</v>
          </cell>
          <cell r="AR11959" t="str">
            <v>sd</v>
          </cell>
          <cell r="AS11959">
            <v>43307</v>
          </cell>
          <cell r="AT11959" t="str">
            <v>Calzada2-4-POLIZA ESTABILIDAD ACTIVA</v>
          </cell>
          <cell r="AV11959" t="str">
            <v>sc</v>
          </cell>
        </row>
        <row r="11960">
          <cell r="AP11960">
            <v>507820</v>
          </cell>
          <cell r="AQ11960">
            <v>1001359</v>
          </cell>
          <cell r="AR11960" t="str">
            <v>sd</v>
          </cell>
          <cell r="AS11960">
            <v>44250</v>
          </cell>
          <cell r="AT11960" t="str">
            <v>-POLIZA ESTABILIDAD ACTIVA</v>
          </cell>
          <cell r="AV11960" t="str">
            <v>sc</v>
          </cell>
        </row>
        <row r="11961">
          <cell r="AP11961">
            <v>143978</v>
          </cell>
          <cell r="AQ11961">
            <v>3000811</v>
          </cell>
          <cell r="AR11961" t="str">
            <v>sd</v>
          </cell>
          <cell r="AS11961">
            <v>42999</v>
          </cell>
          <cell r="AT11961" t="str">
            <v>Anden1-9 Calzada2-4-6-8 Sep3-5-7-POLIZA ESTABILIDAD ACTIVA</v>
          </cell>
          <cell r="AV11961" t="str">
            <v>sc</v>
          </cell>
        </row>
        <row r="11962">
          <cell r="AP11962">
            <v>24121896</v>
          </cell>
          <cell r="AQ11962">
            <v>50005951</v>
          </cell>
          <cell r="AR11962" t="str">
            <v>sd</v>
          </cell>
          <cell r="AS11962">
            <v>43163</v>
          </cell>
          <cell r="AT11962" t="str">
            <v>Calzada2-POLIZA ESTABILIDAD ACTIVA</v>
          </cell>
          <cell r="AV11962" t="str">
            <v>sc</v>
          </cell>
        </row>
        <row r="11963">
          <cell r="AP11963">
            <v>24122477</v>
          </cell>
          <cell r="AQ11963">
            <v>50006730</v>
          </cell>
          <cell r="AR11963" t="str">
            <v>sd</v>
          </cell>
          <cell r="AS11963">
            <v>44099</v>
          </cell>
          <cell r="AT11963" t="str">
            <v>Calzada 2-6-POLIZA ESTABILIDAD Y CALIDAD ACTIVA</v>
          </cell>
          <cell r="AV11963" t="str">
            <v>sc</v>
          </cell>
        </row>
        <row r="11964">
          <cell r="AP11964">
            <v>91011307</v>
          </cell>
          <cell r="AQ11964">
            <v>3002346</v>
          </cell>
          <cell r="AR11964" t="str">
            <v>sd</v>
          </cell>
          <cell r="AS11964">
            <v>43499</v>
          </cell>
          <cell r="AT11964" t="str">
            <v>-POLIZA ESTABILIDAD ACTIVA</v>
          </cell>
          <cell r="AV11964" t="str">
            <v>sc</v>
          </cell>
        </row>
        <row r="11965">
          <cell r="AP11965">
            <v>146286</v>
          </cell>
          <cell r="AQ11965">
            <v>8005999</v>
          </cell>
          <cell r="AR11965" t="str">
            <v>sd</v>
          </cell>
          <cell r="AS11965">
            <v>44099</v>
          </cell>
          <cell r="AT11965" t="str">
            <v>Calzada 4-POLIZA ESTABILIDAD Y CALIDAD ACTIVA</v>
          </cell>
          <cell r="AV11965" t="str">
            <v>VIABLE</v>
          </cell>
        </row>
        <row r="11966">
          <cell r="AP11966">
            <v>301649</v>
          </cell>
          <cell r="AQ11966">
            <v>5005308</v>
          </cell>
          <cell r="AR11966" t="str">
            <v>sd</v>
          </cell>
          <cell r="AS11966">
            <v>42733</v>
          </cell>
          <cell r="AT11966" t="str">
            <v>Anden1-5 Calzada2-4 Sep3-POLIZA ESTABILIDAD ACTIVA</v>
          </cell>
          <cell r="AV11966" t="str">
            <v>sc</v>
          </cell>
        </row>
        <row r="11967">
          <cell r="AP11967">
            <v>903745</v>
          </cell>
          <cell r="AQ11967">
            <v>12001736</v>
          </cell>
          <cell r="AR11967" t="str">
            <v>sd</v>
          </cell>
          <cell r="AS11967">
            <v>44250</v>
          </cell>
          <cell r="AT11967" t="str">
            <v>-POLIZA ESTABILIDAD ACTIVA</v>
          </cell>
          <cell r="AV11967" t="str">
            <v>sc</v>
          </cell>
        </row>
        <row r="11968">
          <cell r="AP11968">
            <v>91013359</v>
          </cell>
          <cell r="AQ11968">
            <v>14000858</v>
          </cell>
          <cell r="AR11968" t="str">
            <v>sd</v>
          </cell>
          <cell r="AS11968">
            <v>44172</v>
          </cell>
          <cell r="AT11968" t="str">
            <v>Calzada 4-6 Separador 5-POLIZA ESTABILIDAD ACTIVA</v>
          </cell>
          <cell r="AV11968" t="str">
            <v>sc</v>
          </cell>
        </row>
        <row r="11969">
          <cell r="AP11969">
            <v>91015864</v>
          </cell>
          <cell r="AQ11969">
            <v>5005232</v>
          </cell>
          <cell r="AR11969" t="str">
            <v>sd</v>
          </cell>
          <cell r="AS11969">
            <v>42733</v>
          </cell>
          <cell r="AT11969" t="str">
            <v>Anden1-5 Calzada2-4 Sep3-POLIZA ESTABILIDAD ACTIVA</v>
          </cell>
          <cell r="AV11969" t="str">
            <v>sc</v>
          </cell>
        </row>
        <row r="11970">
          <cell r="AP11970">
            <v>295232</v>
          </cell>
          <cell r="AQ11970">
            <v>5002399</v>
          </cell>
          <cell r="AR11970" t="str">
            <v>sd</v>
          </cell>
          <cell r="AS11970">
            <v>43307</v>
          </cell>
          <cell r="AT11970" t="str">
            <v>Calzada2-4-POLIZA ESTABILIDAD ACTIVA</v>
          </cell>
          <cell r="AV11970" t="str">
            <v>sc</v>
          </cell>
        </row>
        <row r="11971">
          <cell r="AP11971">
            <v>457484</v>
          </cell>
          <cell r="AQ11971">
            <v>19008664</v>
          </cell>
          <cell r="AR11971" t="str">
            <v>sd</v>
          </cell>
          <cell r="AS11971">
            <v>44466</v>
          </cell>
          <cell r="AT11971" t="str">
            <v>-POLIZA ESTABILIDAD ACTIVA</v>
          </cell>
          <cell r="AV11971" t="str">
            <v>POLIZA ESTABILIDAD activa IDU 1718/24</v>
          </cell>
        </row>
        <row r="11972">
          <cell r="AP11972">
            <v>417605</v>
          </cell>
          <cell r="AQ11972">
            <v>18002815</v>
          </cell>
          <cell r="AR11972" t="str">
            <v>sd</v>
          </cell>
          <cell r="AS11972">
            <v>43935</v>
          </cell>
          <cell r="AT11972" t="str">
            <v>Calzada2-POLIZA ESTABILIDAD ACTIVA</v>
          </cell>
          <cell r="AV11972" t="str">
            <v>sc</v>
          </cell>
        </row>
        <row r="11973">
          <cell r="AP11973">
            <v>24122116</v>
          </cell>
          <cell r="AQ11973">
            <v>50006220</v>
          </cell>
          <cell r="AR11973" t="str">
            <v>sd</v>
          </cell>
          <cell r="AS11973">
            <v>44466</v>
          </cell>
          <cell r="AT11973" t="str">
            <v>-POLIZA ESTABILIDAD ACTIVA</v>
          </cell>
          <cell r="AV11973" t="str">
            <v>sc</v>
          </cell>
        </row>
        <row r="11974">
          <cell r="AP11974">
            <v>24122116</v>
          </cell>
          <cell r="AQ11974">
            <v>50006220</v>
          </cell>
          <cell r="AR11974" t="str">
            <v>sd</v>
          </cell>
          <cell r="AS11974">
            <v>44018</v>
          </cell>
          <cell r="AT11974" t="str">
            <v>Puente 8-POLIZA ESTABILIDAD ACTIVA</v>
          </cell>
          <cell r="AV11974" t="str">
            <v>sc</v>
          </cell>
        </row>
        <row r="11975">
          <cell r="AP11975">
            <v>91011061</v>
          </cell>
          <cell r="AQ11975">
            <v>1004648</v>
          </cell>
          <cell r="AR11975" t="str">
            <v>sd</v>
          </cell>
          <cell r="AS11975">
            <v>42878</v>
          </cell>
          <cell r="AT11975" t="str">
            <v>Anden 1-5-POLIZA ESTABILIDAD ACTIVA</v>
          </cell>
          <cell r="AV11975" t="str">
            <v>sc</v>
          </cell>
        </row>
        <row r="11976">
          <cell r="AP11976">
            <v>91011061</v>
          </cell>
          <cell r="AQ11976">
            <v>1004648</v>
          </cell>
          <cell r="AR11976" t="str">
            <v>sd</v>
          </cell>
          <cell r="AS11976">
            <v>43577</v>
          </cell>
          <cell r="AT11976" t="str">
            <v>Calzada 2-4-POLIZA ESTABILIDAD ACTIVA</v>
          </cell>
          <cell r="AV11976" t="str">
            <v>sc</v>
          </cell>
        </row>
        <row r="11977">
          <cell r="AP11977">
            <v>91011061</v>
          </cell>
          <cell r="AQ11977">
            <v>1004648</v>
          </cell>
          <cell r="AR11977" t="str">
            <v>sd</v>
          </cell>
          <cell r="AS11977">
            <v>43577</v>
          </cell>
          <cell r="AT11977" t="str">
            <v>Calzada 2-4-POLIZA ESTABILIDAD ACTIVA</v>
          </cell>
          <cell r="AV11977" t="str">
            <v>sc</v>
          </cell>
        </row>
        <row r="11978">
          <cell r="AP11978">
            <v>900172</v>
          </cell>
          <cell r="AQ11978">
            <v>16000296</v>
          </cell>
          <cell r="AR11978" t="str">
            <v>sd</v>
          </cell>
          <cell r="AS11978">
            <v>42949</v>
          </cell>
          <cell r="AT11978" t="str">
            <v>Calzada2 Sep3-POLIZA ESTABILIDAD ACTIVA</v>
          </cell>
          <cell r="AV11978" t="str">
            <v>sc</v>
          </cell>
        </row>
        <row r="11979">
          <cell r="AP11979">
            <v>900158</v>
          </cell>
          <cell r="AQ11979">
            <v>16000293</v>
          </cell>
          <cell r="AR11979" t="str">
            <v>sd</v>
          </cell>
          <cell r="AS11979">
            <v>42949</v>
          </cell>
          <cell r="AT11979" t="str">
            <v>Calzada2 Sep3-POLIZA ESTABILIDAD ACTIVA</v>
          </cell>
          <cell r="AV11979" t="str">
            <v>sc</v>
          </cell>
        </row>
        <row r="11980">
          <cell r="AP11980">
            <v>24120982</v>
          </cell>
          <cell r="AQ11980">
            <v>14000168</v>
          </cell>
          <cell r="AR11980" t="str">
            <v>sd</v>
          </cell>
          <cell r="AS11980">
            <v>44250</v>
          </cell>
          <cell r="AT11980" t="str">
            <v>-POLIZA ESTABILIDAD ACTIVA</v>
          </cell>
          <cell r="AV11980" t="str">
            <v>sc</v>
          </cell>
        </row>
        <row r="11981">
          <cell r="AP11981">
            <v>24123185</v>
          </cell>
          <cell r="AQ11981">
            <v>50007322</v>
          </cell>
          <cell r="AR11981" t="str">
            <v>sd</v>
          </cell>
          <cell r="AS11981">
            <v>42946</v>
          </cell>
          <cell r="AT11981" t="str">
            <v>Calzada12-4 Puente20-POLIZA ESTABILIDAD ACTIVA</v>
          </cell>
          <cell r="AV11981" t="str">
            <v>sc</v>
          </cell>
        </row>
        <row r="11982">
          <cell r="AP11982">
            <v>24123185</v>
          </cell>
          <cell r="AQ11982">
            <v>50007322</v>
          </cell>
          <cell r="AR11982" t="str">
            <v>sd</v>
          </cell>
          <cell r="AS11982">
            <v>44250</v>
          </cell>
          <cell r="AT11982" t="str">
            <v>-POLIZA ESTABILIDAD ACTIVA</v>
          </cell>
          <cell r="AV11982" t="str">
            <v>sc</v>
          </cell>
        </row>
        <row r="11983">
          <cell r="AP11983">
            <v>602565</v>
          </cell>
          <cell r="AQ11983">
            <v>6001318</v>
          </cell>
          <cell r="AR11983" t="str">
            <v>sd</v>
          </cell>
          <cell r="AS11983">
            <v>44250</v>
          </cell>
          <cell r="AT11983" t="str">
            <v>-POLIZA ESTABILIDAD ACTIVA</v>
          </cell>
          <cell r="AV11983" t="str">
            <v>sc</v>
          </cell>
        </row>
        <row r="11984">
          <cell r="AP11984">
            <v>416347</v>
          </cell>
          <cell r="AQ11984">
            <v>18002344</v>
          </cell>
          <cell r="AR11984" t="str">
            <v>sd</v>
          </cell>
          <cell r="AS11984">
            <v>42999</v>
          </cell>
          <cell r="AT11984" t="str">
            <v>Anden1-11-3 Calzada10-4-6-8 Ciclo2 Sep5-7-9-POLIZA ESTABILIDAD ACTIVA</v>
          </cell>
          <cell r="AV11984" t="str">
            <v>sc</v>
          </cell>
        </row>
        <row r="11985">
          <cell r="AP11985">
            <v>91010585</v>
          </cell>
          <cell r="AQ11985">
            <v>3000970</v>
          </cell>
          <cell r="AR11985" t="str">
            <v>sd</v>
          </cell>
          <cell r="AS11985">
            <v>42999</v>
          </cell>
          <cell r="AT11985" t="str">
            <v>Anden1-11-9 Calzada2-4-6-8 Ciclo10 Sep3-5-7-POLIZA ESTABILIDAD ACTIVA</v>
          </cell>
          <cell r="AV11985" t="str">
            <v>sc</v>
          </cell>
        </row>
        <row r="11986">
          <cell r="AP11986">
            <v>368895</v>
          </cell>
          <cell r="AQ11986">
            <v>7007434</v>
          </cell>
          <cell r="AR11986" t="str">
            <v>sd</v>
          </cell>
          <cell r="AS11986">
            <v>42962</v>
          </cell>
          <cell r="AT11986" t="str">
            <v>Calzada2-POLIZA ESTABILIDAD ACTIVA</v>
          </cell>
          <cell r="AV11986" t="str">
            <v>VIABLE</v>
          </cell>
        </row>
        <row r="11987">
          <cell r="AP11987">
            <v>24122409</v>
          </cell>
          <cell r="AQ11987">
            <v>50006642</v>
          </cell>
          <cell r="AR11987" t="str">
            <v>sd</v>
          </cell>
          <cell r="AS11987">
            <v>44099</v>
          </cell>
          <cell r="AT11987" t="str">
            <v>Calzada 2-4-6-POLIZA ESTABILIDAD Y CALIDAD ACTIVA</v>
          </cell>
          <cell r="AV11987" t="str">
            <v>sc</v>
          </cell>
        </row>
        <row r="11988">
          <cell r="AP11988">
            <v>903578</v>
          </cell>
          <cell r="AQ11988">
            <v>12000690</v>
          </cell>
          <cell r="AR11988" t="str">
            <v>sd</v>
          </cell>
          <cell r="AS11988">
            <v>44250</v>
          </cell>
          <cell r="AT11988" t="str">
            <v>-POLIZA ESTABILIDAD ACTIVA</v>
          </cell>
          <cell r="AV11988" t="str">
            <v>sc</v>
          </cell>
        </row>
        <row r="11989">
          <cell r="AP11989">
            <v>143817</v>
          </cell>
          <cell r="AQ11989">
            <v>3000587</v>
          </cell>
          <cell r="AR11989" t="str">
            <v>sd</v>
          </cell>
          <cell r="AS11989">
            <v>44462</v>
          </cell>
          <cell r="AT11989" t="str">
            <v>-POLIZA ESTABILIDAD ACTIVA</v>
          </cell>
          <cell r="AV11989" t="str">
            <v>POLIZA ESTABILIDAD ACTIVA Vencimiento 22/9/2021 Contrato IDU 1206/14</v>
          </cell>
        </row>
        <row r="11990">
          <cell r="AP11990">
            <v>24121093</v>
          </cell>
          <cell r="AQ11990">
            <v>14000588</v>
          </cell>
          <cell r="AR11990" t="str">
            <v>sd</v>
          </cell>
          <cell r="AS11990">
            <v>44250</v>
          </cell>
          <cell r="AT11990" t="str">
            <v>-POLIZA ESTABILIDAD ACTIVA</v>
          </cell>
          <cell r="AV11990" t="str">
            <v>sc</v>
          </cell>
        </row>
        <row r="11991">
          <cell r="AP11991">
            <v>505097</v>
          </cell>
          <cell r="AQ11991">
            <v>1003546</v>
          </cell>
          <cell r="AR11991" t="str">
            <v>sd</v>
          </cell>
          <cell r="AS11991">
            <v>44250</v>
          </cell>
          <cell r="AT11991" t="str">
            <v>-POLIZA ESTABILIDAD ACTIVA</v>
          </cell>
          <cell r="AV11991" t="str">
            <v>sc</v>
          </cell>
        </row>
        <row r="11992">
          <cell r="AP11992">
            <v>505097</v>
          </cell>
          <cell r="AQ11992">
            <v>1003546</v>
          </cell>
          <cell r="AR11992" t="str">
            <v>sd</v>
          </cell>
          <cell r="AS11992">
            <v>42946</v>
          </cell>
          <cell r="AT11992" t="str">
            <v>Calzada12-POLIZA ESTABILIDAD ACTIVA</v>
          </cell>
          <cell r="AV11992" t="str">
            <v>sc</v>
          </cell>
        </row>
        <row r="11993">
          <cell r="AP11993">
            <v>24121103</v>
          </cell>
          <cell r="AQ11993">
            <v>14000663</v>
          </cell>
          <cell r="AR11993" t="str">
            <v>sd</v>
          </cell>
          <cell r="AS11993">
            <v>44250</v>
          </cell>
          <cell r="AT11993" t="str">
            <v>-POLIZA ESTABILIDAD ACTIVA</v>
          </cell>
          <cell r="AV11993" t="str">
            <v>sc</v>
          </cell>
        </row>
        <row r="11994">
          <cell r="AP11994">
            <v>903899</v>
          </cell>
          <cell r="AQ11994">
            <v>12002669</v>
          </cell>
          <cell r="AR11994" t="str">
            <v>sd</v>
          </cell>
          <cell r="AS11994">
            <v>44250</v>
          </cell>
          <cell r="AT11994" t="str">
            <v>-POLIZA ESTABILIDAD ACTIVA</v>
          </cell>
          <cell r="AV11994" t="str">
            <v>sc</v>
          </cell>
        </row>
        <row r="11995">
          <cell r="AP11995">
            <v>903899</v>
          </cell>
          <cell r="AQ11995">
            <v>12002669</v>
          </cell>
          <cell r="AR11995" t="str">
            <v>sd</v>
          </cell>
          <cell r="AS11995">
            <v>44250</v>
          </cell>
          <cell r="AT11995" t="str">
            <v>-POLIZA ESTABILIDAD ACTIVA</v>
          </cell>
          <cell r="AV11995" t="str">
            <v>sc</v>
          </cell>
        </row>
        <row r="11996">
          <cell r="AP11996">
            <v>176985</v>
          </cell>
          <cell r="AQ11996">
            <v>11001130</v>
          </cell>
          <cell r="AR11996" t="str">
            <v>sd</v>
          </cell>
          <cell r="AS11996">
            <v>43131</v>
          </cell>
          <cell r="AT11996" t="str">
            <v>Anden1 Calzada2-POLIZA ESTABILIDAD ACTIVA</v>
          </cell>
          <cell r="AV11996" t="str">
            <v>sc</v>
          </cell>
        </row>
        <row r="11997">
          <cell r="AP11997">
            <v>516159</v>
          </cell>
          <cell r="AQ11997">
            <v>2002255</v>
          </cell>
          <cell r="AR11997" t="str">
            <v>sd</v>
          </cell>
          <cell r="AS11997">
            <v>43566</v>
          </cell>
          <cell r="AT11997" t="str">
            <v>Anden 1-POLIZA ESTABILIDAD ACTIVA</v>
          </cell>
          <cell r="AV11997" t="str">
            <v>sc</v>
          </cell>
        </row>
        <row r="11998">
          <cell r="AP11998">
            <v>902680</v>
          </cell>
          <cell r="AQ11998">
            <v>13000651</v>
          </cell>
          <cell r="AR11998" t="str">
            <v>sd</v>
          </cell>
          <cell r="AS11998">
            <v>42949</v>
          </cell>
          <cell r="AT11998" t="str">
            <v>Anden13 Ciclo14-POLIZA ESTABILIDAD ACTIVA</v>
          </cell>
          <cell r="AV11998" t="str">
            <v>sc</v>
          </cell>
        </row>
        <row r="11999">
          <cell r="AP11999">
            <v>902680</v>
          </cell>
          <cell r="AQ11999">
            <v>13000651</v>
          </cell>
          <cell r="AR11999" t="str">
            <v>sd</v>
          </cell>
          <cell r="AS11999">
            <v>44250</v>
          </cell>
          <cell r="AT11999" t="str">
            <v>-POLIZA ESTABILIDAD ACTIVA</v>
          </cell>
          <cell r="AV11999" t="str">
            <v>sc</v>
          </cell>
        </row>
        <row r="12000">
          <cell r="AP12000">
            <v>181681</v>
          </cell>
          <cell r="AQ12000">
            <v>13001808</v>
          </cell>
          <cell r="AR12000" t="str">
            <v>sd</v>
          </cell>
          <cell r="AS12000">
            <v>43748</v>
          </cell>
          <cell r="AT12000" t="str">
            <v>Anden 5-POLIZA ESTABILIDAD ACTIVA</v>
          </cell>
          <cell r="AV12000" t="str">
            <v>sc</v>
          </cell>
        </row>
        <row r="12001">
          <cell r="AP12001">
            <v>902985</v>
          </cell>
          <cell r="AQ12001">
            <v>13000461</v>
          </cell>
          <cell r="AR12001" t="str">
            <v>sd</v>
          </cell>
          <cell r="AS12001">
            <v>44250</v>
          </cell>
          <cell r="AT12001" t="str">
            <v>-POLIZA ESTABILIDAD ACTIVA</v>
          </cell>
          <cell r="AV12001" t="str">
            <v>sc</v>
          </cell>
        </row>
        <row r="12002">
          <cell r="AP12002">
            <v>511148</v>
          </cell>
          <cell r="AQ12002">
            <v>14000898</v>
          </cell>
          <cell r="AR12002" t="str">
            <v>sd</v>
          </cell>
          <cell r="AS12002">
            <v>44172</v>
          </cell>
          <cell r="AT12002" t="str">
            <v>Calzada 4-6 Separador 5-POLIZA ESTABILIDAD ACTIVA</v>
          </cell>
          <cell r="AV12002" t="str">
            <v>sc</v>
          </cell>
        </row>
        <row r="12003">
          <cell r="AP12003">
            <v>91017132</v>
          </cell>
          <cell r="AQ12003">
            <v>50001984</v>
          </cell>
          <cell r="AR12003" t="str">
            <v>sd</v>
          </cell>
          <cell r="AS12003">
            <v>42821</v>
          </cell>
          <cell r="AT12003" t="str">
            <v>Anden1-3 Calzada2-POLIZA ESTABILIDAD ACTIVA</v>
          </cell>
          <cell r="AV12003" t="str">
            <v>sc</v>
          </cell>
        </row>
        <row r="12004">
          <cell r="AP12004">
            <v>365148</v>
          </cell>
          <cell r="AQ12004">
            <v>7005961</v>
          </cell>
          <cell r="AR12004" t="str">
            <v>sd</v>
          </cell>
          <cell r="AS12004">
            <v>44466</v>
          </cell>
          <cell r="AT12004" t="str">
            <v>-POLIZA ESTABILIDAD ACTIVA</v>
          </cell>
          <cell r="AV12004" t="str">
            <v>POLIZA ACTIVA</v>
          </cell>
        </row>
        <row r="12005">
          <cell r="AP12005">
            <v>903938</v>
          </cell>
          <cell r="AQ12005">
            <v>12002884</v>
          </cell>
          <cell r="AR12005" t="str">
            <v>sd</v>
          </cell>
          <cell r="AS12005">
            <v>44250</v>
          </cell>
          <cell r="AT12005" t="str">
            <v>-POLIZA ESTABILIDAD ACTIVA</v>
          </cell>
          <cell r="AV12005" t="str">
            <v>sc</v>
          </cell>
        </row>
        <row r="12006">
          <cell r="AP12006">
            <v>24123473</v>
          </cell>
          <cell r="AQ12006">
            <v>50008259</v>
          </cell>
          <cell r="AR12006" t="str">
            <v>sd</v>
          </cell>
          <cell r="AS12006">
            <v>44250</v>
          </cell>
          <cell r="AT12006" t="str">
            <v>-POLIZA ESTABILIDAD ACTIVA</v>
          </cell>
          <cell r="AV12006" t="str">
            <v>sc</v>
          </cell>
        </row>
        <row r="12007">
          <cell r="AP12007">
            <v>902746</v>
          </cell>
          <cell r="AQ12007">
            <v>13001251</v>
          </cell>
          <cell r="AR12007" t="str">
            <v>sd</v>
          </cell>
          <cell r="AS12007">
            <v>44018</v>
          </cell>
          <cell r="AT12007" t="str">
            <v>Puente 14-POLIZA ESTABILIDAD ACTIVA</v>
          </cell>
          <cell r="AV12007" t="str">
            <v>sc</v>
          </cell>
        </row>
        <row r="12008">
          <cell r="AP12008">
            <v>902746</v>
          </cell>
          <cell r="AQ12008">
            <v>13001251</v>
          </cell>
          <cell r="AR12008" t="str">
            <v>sd</v>
          </cell>
          <cell r="AS12008">
            <v>44250</v>
          </cell>
          <cell r="AT12008" t="str">
            <v>-POLIZA ESTABILIDAD ACTIVA</v>
          </cell>
          <cell r="AV12008" t="str">
            <v>sc</v>
          </cell>
        </row>
        <row r="12009">
          <cell r="AP12009">
            <v>601180</v>
          </cell>
          <cell r="AQ12009">
            <v>13000971</v>
          </cell>
          <cell r="AR12009" t="str">
            <v>sd</v>
          </cell>
          <cell r="AS12009">
            <v>43555</v>
          </cell>
          <cell r="AT12009" t="str">
            <v>Puente3-POLIZA ESTABILIDAD ACTIVA</v>
          </cell>
          <cell r="AV12009" t="str">
            <v>sc</v>
          </cell>
        </row>
        <row r="12010">
          <cell r="AP12010">
            <v>505894</v>
          </cell>
          <cell r="AQ12010">
            <v>1004002</v>
          </cell>
          <cell r="AR12010" t="str">
            <v>sd</v>
          </cell>
          <cell r="AS12010">
            <v>42946</v>
          </cell>
          <cell r="AT12010" t="str">
            <v>Calzada12-POLIZA ESTABILIDAD ACTIVA</v>
          </cell>
          <cell r="AV12010" t="str">
            <v>sc</v>
          </cell>
        </row>
        <row r="12011">
          <cell r="AP12011">
            <v>24122189</v>
          </cell>
          <cell r="AQ12011">
            <v>50006407</v>
          </cell>
          <cell r="AR12011" t="str">
            <v>sd</v>
          </cell>
          <cell r="AS12011">
            <v>44250</v>
          </cell>
          <cell r="AT12011" t="str">
            <v>-POLIZA ESTABILIDAD ACTIVA</v>
          </cell>
          <cell r="AV12011" t="str">
            <v>sc</v>
          </cell>
        </row>
        <row r="12012">
          <cell r="AP12012">
            <v>91013365</v>
          </cell>
          <cell r="AQ12012">
            <v>14000898</v>
          </cell>
          <cell r="AR12012" t="str">
            <v>sd</v>
          </cell>
          <cell r="AS12012">
            <v>44172</v>
          </cell>
          <cell r="AT12012" t="str">
            <v>Calzada 4-6 Separador 5-POLIZA ESTABILIDAD ACTIVA</v>
          </cell>
          <cell r="AV12012" t="str">
            <v>sc</v>
          </cell>
        </row>
        <row r="12013">
          <cell r="AP12013">
            <v>381504</v>
          </cell>
          <cell r="AQ12013">
            <v>9000593</v>
          </cell>
          <cell r="AR12013" t="str">
            <v>sd</v>
          </cell>
          <cell r="AS12013">
            <v>44181</v>
          </cell>
          <cell r="AT12013" t="str">
            <v>-POLIZA ESTABILIDAD ACTIVA</v>
          </cell>
          <cell r="AV12013" t="str">
            <v>sc</v>
          </cell>
        </row>
        <row r="12014">
          <cell r="AP12014">
            <v>24120055</v>
          </cell>
          <cell r="AQ12014">
            <v>8012586</v>
          </cell>
          <cell r="AR12014" t="str">
            <v>sd</v>
          </cell>
          <cell r="AS12014">
            <v>43748</v>
          </cell>
          <cell r="AT12014" t="str">
            <v>Anden 1-POLIZA ESTABILIDAD ACTIVA</v>
          </cell>
          <cell r="AV12014" t="str">
            <v>sc</v>
          </cell>
        </row>
        <row r="12015">
          <cell r="AP12015">
            <v>24120055</v>
          </cell>
          <cell r="AQ12015">
            <v>8012586</v>
          </cell>
          <cell r="AR12015" t="str">
            <v>sd</v>
          </cell>
          <cell r="AS12015">
            <v>44099</v>
          </cell>
          <cell r="AT12015" t="str">
            <v>Calzada 2-POLIZA ESTABILIDAD Y CALIDAD ACTIVA</v>
          </cell>
          <cell r="AV12015" t="str">
            <v>sc</v>
          </cell>
        </row>
        <row r="12016">
          <cell r="AP12016">
            <v>24180813</v>
          </cell>
          <cell r="AQ12016">
            <v>50006579</v>
          </cell>
          <cell r="AR12016" t="str">
            <v>sd</v>
          </cell>
          <cell r="AS12016">
            <v>44099</v>
          </cell>
          <cell r="AT12016" t="str">
            <v>Calzada 2-POLIZA ESTABILIDAD Y CALIDAD ACTIVA</v>
          </cell>
          <cell r="AV12016" t="str">
            <v>sc</v>
          </cell>
        </row>
        <row r="12017">
          <cell r="AP12017">
            <v>91011321</v>
          </cell>
          <cell r="AQ12017">
            <v>50006320</v>
          </cell>
          <cell r="AR12017" t="str">
            <v>sd</v>
          </cell>
          <cell r="AS12017">
            <v>43499</v>
          </cell>
          <cell r="AT12017" t="str">
            <v>-POLIZA ESTABILIDAD ACTIVA</v>
          </cell>
          <cell r="AV12017" t="str">
            <v>sc</v>
          </cell>
        </row>
        <row r="12018">
          <cell r="AP12018">
            <v>91018901</v>
          </cell>
          <cell r="AQ12018">
            <v>9000931</v>
          </cell>
          <cell r="AR12018" t="str">
            <v>sd</v>
          </cell>
          <cell r="AS12018">
            <v>42978</v>
          </cell>
          <cell r="AT12018" t="str">
            <v>Anden1-11 Calzada10-2-4-8 Ciclo6 Sep3-5-7-9-POLIZA ESTABILIDAD ACTIVA</v>
          </cell>
          <cell r="AV12018" t="str">
            <v>sc</v>
          </cell>
        </row>
        <row r="12019">
          <cell r="AP12019">
            <v>509107</v>
          </cell>
          <cell r="AQ12019">
            <v>12000007</v>
          </cell>
          <cell r="AR12019" t="str">
            <v>sd</v>
          </cell>
          <cell r="AS12019">
            <v>42735</v>
          </cell>
          <cell r="AT12019" t="str">
            <v>Calzada2-POLIZA ESTABILIDAD ACTIVA</v>
          </cell>
          <cell r="AV12019" t="str">
            <v>sc</v>
          </cell>
        </row>
        <row r="12020">
          <cell r="AP12020">
            <v>91015834</v>
          </cell>
          <cell r="AQ12020">
            <v>5007122</v>
          </cell>
          <cell r="AR12020" t="str">
            <v>sd</v>
          </cell>
          <cell r="AS12020">
            <v>42733</v>
          </cell>
          <cell r="AT12020" t="str">
            <v>Anden1-5 Calzada2-4 Sep3-POLIZA ESTABILIDAD ACTIVA</v>
          </cell>
          <cell r="AV12020" t="str">
            <v>sc</v>
          </cell>
        </row>
        <row r="12021">
          <cell r="AP12021">
            <v>24119677</v>
          </cell>
          <cell r="AQ12021">
            <v>1003366</v>
          </cell>
          <cell r="AR12021" t="str">
            <v>sd</v>
          </cell>
          <cell r="AS12021">
            <v>42946</v>
          </cell>
          <cell r="AT12021" t="str">
            <v>Calzada12-POLIZA ESTABILIDAD ACTIVA</v>
          </cell>
          <cell r="AV12021" t="str">
            <v>sc</v>
          </cell>
        </row>
        <row r="12022">
          <cell r="AP12022">
            <v>24119677</v>
          </cell>
          <cell r="AQ12022">
            <v>1003366</v>
          </cell>
          <cell r="AR12022" t="str">
            <v>sd</v>
          </cell>
          <cell r="AS12022">
            <v>44250</v>
          </cell>
          <cell r="AT12022" t="str">
            <v>-POLIZA ESTABILIDAD ACTIVA</v>
          </cell>
          <cell r="AV12022" t="str">
            <v>sc</v>
          </cell>
        </row>
        <row r="12023">
          <cell r="AP12023">
            <v>183147</v>
          </cell>
          <cell r="AQ12023">
            <v>14000994</v>
          </cell>
          <cell r="AR12023" t="str">
            <v>sd</v>
          </cell>
          <cell r="AS12023">
            <v>42999</v>
          </cell>
          <cell r="AT12023" t="str">
            <v>Anden1-3-POLIZA ESTABILIDAD ACTIVA</v>
          </cell>
          <cell r="AV12023" t="str">
            <v>sc</v>
          </cell>
        </row>
        <row r="12024">
          <cell r="AP12024">
            <v>511172</v>
          </cell>
          <cell r="AQ12024">
            <v>14000840</v>
          </cell>
          <cell r="AR12024" t="str">
            <v>sd</v>
          </cell>
          <cell r="AS12024">
            <v>44172</v>
          </cell>
          <cell r="AT12024" t="str">
            <v>Calzada 4-6 Separador 5-POLIZA ESTABILIDAD ACTIVA</v>
          </cell>
          <cell r="AV12024" t="str">
            <v>sc</v>
          </cell>
        </row>
        <row r="12025">
          <cell r="AP12025">
            <v>2502003</v>
          </cell>
          <cell r="AQ12025">
            <v>14001308</v>
          </cell>
          <cell r="AR12025" t="str">
            <v>sd</v>
          </cell>
          <cell r="AS12025">
            <v>44172</v>
          </cell>
          <cell r="AT12025" t="str">
            <v>Calzada 4-6-POLIZA ESTABILIDAD ACTIVA</v>
          </cell>
          <cell r="AV12025" t="str">
            <v>sc</v>
          </cell>
        </row>
        <row r="12026">
          <cell r="AP12026">
            <v>484503</v>
          </cell>
          <cell r="AQ12026">
            <v>50008120</v>
          </cell>
          <cell r="AR12026" t="str">
            <v>sd</v>
          </cell>
          <cell r="AS12026">
            <v>44250</v>
          </cell>
          <cell r="AT12026" t="str">
            <v>-POLIZA ESTABILIDAD ACTIVA</v>
          </cell>
          <cell r="AV12026" t="str">
            <v>sc</v>
          </cell>
        </row>
        <row r="12027">
          <cell r="AP12027">
            <v>472059</v>
          </cell>
          <cell r="AQ12027">
            <v>9004241</v>
          </cell>
          <cell r="AR12027" t="str">
            <v>sd</v>
          </cell>
          <cell r="AS12027">
            <v>44480</v>
          </cell>
          <cell r="AT12027" t="str">
            <v>-POLIZA ESTABILIDAD ACTIVA</v>
          </cell>
          <cell r="AV12027" t="str">
            <v>VIABLE</v>
          </cell>
        </row>
        <row r="12028">
          <cell r="AP12028">
            <v>472059</v>
          </cell>
          <cell r="AQ12028">
            <v>9004241</v>
          </cell>
          <cell r="AR12028" t="str">
            <v>sd</v>
          </cell>
          <cell r="AS12028">
            <v>43745</v>
          </cell>
          <cell r="AT12028" t="str">
            <v>Calzada 4-POLIZA ESTABILIDAD ACTIVA</v>
          </cell>
          <cell r="AV12028" t="str">
            <v>VIABLE</v>
          </cell>
        </row>
        <row r="12029">
          <cell r="AP12029">
            <v>91010967</v>
          </cell>
          <cell r="AQ12029">
            <v>1001502</v>
          </cell>
          <cell r="AR12029" t="str">
            <v>sd</v>
          </cell>
          <cell r="AS12029">
            <v>43412</v>
          </cell>
          <cell r="AT12029" t="str">
            <v>Anden 1-7 Calzada 2-4 Separador 3-5 Cicloruta 6-POLIZA ESTABILIDAD ACTIVA</v>
          </cell>
          <cell r="AV12029" t="str">
            <v>sc</v>
          </cell>
        </row>
        <row r="12030">
          <cell r="AP12030">
            <v>383412</v>
          </cell>
          <cell r="AQ12030">
            <v>9001322</v>
          </cell>
          <cell r="AR12030" t="str">
            <v>sd</v>
          </cell>
          <cell r="AS12030">
            <v>44480</v>
          </cell>
          <cell r="AT12030" t="str">
            <v>-POLIZA ESTABILIDAD ACTIVA</v>
          </cell>
          <cell r="AV12030" t="str">
            <v>VIABLE</v>
          </cell>
        </row>
        <row r="12031">
          <cell r="AP12031">
            <v>91024650</v>
          </cell>
          <cell r="AQ12031">
            <v>19009695</v>
          </cell>
          <cell r="AR12031" t="str">
            <v>sd</v>
          </cell>
          <cell r="AS12031">
            <v>44466</v>
          </cell>
          <cell r="AT12031" t="str">
            <v>-POLIZA ESTABILIDAD ACTIVA</v>
          </cell>
          <cell r="AV12031" t="str">
            <v>POLIZA ESTABILIDAD activa IDU 1718/14</v>
          </cell>
        </row>
        <row r="12032">
          <cell r="AP12032">
            <v>24123872</v>
          </cell>
          <cell r="AQ12032">
            <v>50005881</v>
          </cell>
          <cell r="AR12032" t="str">
            <v>sd</v>
          </cell>
          <cell r="AS12032">
            <v>43499</v>
          </cell>
          <cell r="AT12032" t="str">
            <v>-POLIZA ESTABILIDAD ACTIVA</v>
          </cell>
          <cell r="AV12032" t="str">
            <v>sc</v>
          </cell>
        </row>
        <row r="12033">
          <cell r="AP12033">
            <v>91016061</v>
          </cell>
          <cell r="AQ12033">
            <v>50005767</v>
          </cell>
          <cell r="AR12033" t="str">
            <v>sd</v>
          </cell>
          <cell r="AS12033">
            <v>44466</v>
          </cell>
          <cell r="AT12033" t="str">
            <v>-POLIZA ESTABILIDAD ACTIVA</v>
          </cell>
          <cell r="AV12033" t="str">
            <v>POLIZA ESTABILIDAD activa IDU 1718/16</v>
          </cell>
        </row>
        <row r="12034">
          <cell r="AP12034">
            <v>472779</v>
          </cell>
          <cell r="AQ12034">
            <v>18006879</v>
          </cell>
          <cell r="AR12034" t="str">
            <v>sd</v>
          </cell>
          <cell r="AS12034">
            <v>43935</v>
          </cell>
          <cell r="AT12034" t="str">
            <v>Calzada2-POLIZA ESTABILIDAD ACTIVA</v>
          </cell>
          <cell r="AV12034" t="str">
            <v>sc</v>
          </cell>
        </row>
        <row r="12035">
          <cell r="AP12035">
            <v>91016994</v>
          </cell>
          <cell r="AQ12035">
            <v>50009178</v>
          </cell>
          <cell r="AR12035" t="str">
            <v>sd</v>
          </cell>
          <cell r="AS12035">
            <v>43279</v>
          </cell>
          <cell r="AT12035" t="str">
            <v>Anden1-5 Calzada2-4 Sep3-POLIZA ESTABILIDAD ACTIVA</v>
          </cell>
          <cell r="AV12035" t="str">
            <v>sc</v>
          </cell>
        </row>
        <row r="12036">
          <cell r="AP12036">
            <v>24123467</v>
          </cell>
          <cell r="AQ12036">
            <v>50008259</v>
          </cell>
          <cell r="AR12036" t="str">
            <v>sd</v>
          </cell>
          <cell r="AS12036">
            <v>44250</v>
          </cell>
          <cell r="AT12036" t="str">
            <v>-POLIZA ESTABILIDAD ACTIVA</v>
          </cell>
          <cell r="AV12036" t="str">
            <v>sc</v>
          </cell>
        </row>
        <row r="12037">
          <cell r="AP12037">
            <v>525073</v>
          </cell>
          <cell r="AQ12037">
            <v>2000988</v>
          </cell>
          <cell r="AR12037" t="str">
            <v>sd</v>
          </cell>
          <cell r="AS12037">
            <v>44096</v>
          </cell>
          <cell r="AT12037" t="str">
            <v>Anden 1-POLIZA ESTABILIDAD ACTIVA</v>
          </cell>
          <cell r="AV12037" t="str">
            <v>sc</v>
          </cell>
        </row>
        <row r="12038">
          <cell r="AP12038">
            <v>460152</v>
          </cell>
          <cell r="AQ12038">
            <v>19010097</v>
          </cell>
          <cell r="AR12038" t="str">
            <v>sd</v>
          </cell>
          <cell r="AS12038">
            <v>44466</v>
          </cell>
          <cell r="AT12038" t="str">
            <v>-POLIZA ESTABILIDAD ACTIVA</v>
          </cell>
          <cell r="AV12038" t="str">
            <v>POLIZA ESTABILIDAD activa IDU 1718/16</v>
          </cell>
        </row>
        <row r="12039">
          <cell r="AP12039">
            <v>91018970</v>
          </cell>
          <cell r="AQ12039">
            <v>50008648</v>
          </cell>
          <cell r="AR12039" t="str">
            <v>sd</v>
          </cell>
          <cell r="AS12039">
            <v>43499</v>
          </cell>
          <cell r="AT12039" t="str">
            <v>-POLIZA ESTABILIDAD ACTIVA</v>
          </cell>
          <cell r="AV12039" t="str">
            <v>sc</v>
          </cell>
        </row>
        <row r="12040">
          <cell r="AP12040">
            <v>515249</v>
          </cell>
          <cell r="AQ12040">
            <v>8004108</v>
          </cell>
          <cell r="AR12040" t="str">
            <v>sd</v>
          </cell>
          <cell r="AS12040">
            <v>44099</v>
          </cell>
          <cell r="AT12040" t="str">
            <v>Calzada 2-4-6-POLIZA ESTABILIDAD Y CALIDAD ACTIVA</v>
          </cell>
          <cell r="AV12040" t="str">
            <v>sc</v>
          </cell>
        </row>
        <row r="12041">
          <cell r="AP12041">
            <v>505937</v>
          </cell>
          <cell r="AQ12041">
            <v>1002163</v>
          </cell>
          <cell r="AR12041" t="str">
            <v>sd</v>
          </cell>
          <cell r="AS12041">
            <v>44250</v>
          </cell>
          <cell r="AT12041" t="str">
            <v>-POLIZA ESTABILIDAD ACTIVA</v>
          </cell>
          <cell r="AV12041" t="str">
            <v>sc</v>
          </cell>
        </row>
        <row r="12042">
          <cell r="AP12042">
            <v>506635</v>
          </cell>
          <cell r="AQ12042">
            <v>1004432</v>
          </cell>
          <cell r="AR12042" t="str">
            <v>sd</v>
          </cell>
          <cell r="AS12042">
            <v>42946</v>
          </cell>
          <cell r="AT12042" t="str">
            <v>Puente16-POLIZA ESTABILIDAD ACTIVA</v>
          </cell>
          <cell r="AV12042" t="str">
            <v>sc</v>
          </cell>
        </row>
        <row r="12043">
          <cell r="AP12043">
            <v>506635</v>
          </cell>
          <cell r="AQ12043">
            <v>1004432</v>
          </cell>
          <cell r="AR12043" t="str">
            <v>sd</v>
          </cell>
          <cell r="AS12043">
            <v>42946</v>
          </cell>
          <cell r="AT12043" t="str">
            <v>Calzada8-POLIZA ESTABILIDAD ACTIVA</v>
          </cell>
          <cell r="AV12043" t="str">
            <v>sc</v>
          </cell>
        </row>
        <row r="12044">
          <cell r="AP12044">
            <v>529202</v>
          </cell>
          <cell r="AQ12044">
            <v>8002993</v>
          </cell>
          <cell r="AR12044" t="str">
            <v>sd</v>
          </cell>
          <cell r="AS12044">
            <v>44099</v>
          </cell>
          <cell r="AT12044" t="str">
            <v>Calzada 2-4-6-POLIZA ESTABILIDAD Y CALIDAD ACTIVA</v>
          </cell>
          <cell r="AV12044" t="str">
            <v>sc</v>
          </cell>
        </row>
        <row r="12045">
          <cell r="AP12045">
            <v>24122496</v>
          </cell>
          <cell r="AQ12045">
            <v>50006735</v>
          </cell>
          <cell r="AR12045" t="str">
            <v>sd</v>
          </cell>
          <cell r="AS12045">
            <v>44099</v>
          </cell>
          <cell r="AT12045" t="str">
            <v>Calzada 2-4-6-POLIZA ESTABILIDAD Y CALIDAD ACTIVA</v>
          </cell>
          <cell r="AV12045" t="str">
            <v>sc</v>
          </cell>
        </row>
        <row r="12046">
          <cell r="AP12046">
            <v>902755</v>
          </cell>
          <cell r="AQ12046">
            <v>13001393</v>
          </cell>
          <cell r="AR12046" t="str">
            <v>sd</v>
          </cell>
          <cell r="AS12046">
            <v>44250</v>
          </cell>
          <cell r="AT12046" t="str">
            <v>-POLIZA ESTABILIDAD ACTIVA</v>
          </cell>
          <cell r="AV12046" t="str">
            <v>sc</v>
          </cell>
        </row>
        <row r="12047">
          <cell r="AP12047">
            <v>91013354</v>
          </cell>
          <cell r="AQ12047">
            <v>14000702</v>
          </cell>
          <cell r="AR12047" t="str">
            <v>sd</v>
          </cell>
          <cell r="AS12047">
            <v>44172</v>
          </cell>
          <cell r="AT12047" t="str">
            <v>Calzada 4-POLIZA ESTABILIDAD ACTIVA</v>
          </cell>
          <cell r="AV12047" t="str">
            <v>sc</v>
          </cell>
        </row>
        <row r="12048">
          <cell r="AP12048">
            <v>24122480</v>
          </cell>
          <cell r="AQ12048">
            <v>50006731</v>
          </cell>
          <cell r="AR12048" t="str">
            <v>sd</v>
          </cell>
          <cell r="AS12048">
            <v>44099</v>
          </cell>
          <cell r="AT12048" t="str">
            <v>Calzada 2-6-POLIZA ESTABILIDAD Y CALIDAD ACTIVA</v>
          </cell>
          <cell r="AV12048" t="str">
            <v>sc</v>
          </cell>
        </row>
        <row r="12049">
          <cell r="AP12049">
            <v>512270</v>
          </cell>
          <cell r="AQ12049">
            <v>3000538</v>
          </cell>
          <cell r="AR12049" t="str">
            <v>sd</v>
          </cell>
          <cell r="AS12049">
            <v>43499</v>
          </cell>
          <cell r="AT12049" t="str">
            <v>-POLIZA ESTABILIDAD ACTIVA</v>
          </cell>
          <cell r="AV12049" t="str">
            <v>sc</v>
          </cell>
        </row>
        <row r="12050">
          <cell r="AP12050">
            <v>527786</v>
          </cell>
          <cell r="AQ12050">
            <v>15001414</v>
          </cell>
          <cell r="AR12050" t="str">
            <v>sd</v>
          </cell>
          <cell r="AS12050">
            <v>42999</v>
          </cell>
          <cell r="AT12050" t="str">
            <v>Anden1-11-3 Calzada10-4-6-8 Ciclo2 Sep5-7-9-POLIZA ESTABILIDAD ACTIVA</v>
          </cell>
          <cell r="AV12050" t="str">
            <v>sc</v>
          </cell>
        </row>
        <row r="12051">
          <cell r="AP12051">
            <v>91011861</v>
          </cell>
          <cell r="AQ12051">
            <v>50009136</v>
          </cell>
          <cell r="AR12051" t="str">
            <v>sd</v>
          </cell>
          <cell r="AS12051">
            <v>44377</v>
          </cell>
          <cell r="AT12051" t="str">
            <v>Anden 5 Calzada 2-4 Separador 3-POLIZA ESTABILIDAD ACTIVA</v>
          </cell>
          <cell r="AV12051" t="str">
            <v>sc</v>
          </cell>
        </row>
        <row r="12052">
          <cell r="AP12052">
            <v>156680</v>
          </cell>
          <cell r="AQ12052">
            <v>8004793</v>
          </cell>
          <cell r="AR12052" t="str">
            <v>sd</v>
          </cell>
          <cell r="AS12052">
            <v>43748</v>
          </cell>
          <cell r="AT12052" t="str">
            <v>Anden 3-POLIZA ESTABILIDAD ACTIVA</v>
          </cell>
          <cell r="AV12052" t="str">
            <v>sc</v>
          </cell>
        </row>
        <row r="12053">
          <cell r="AP12053">
            <v>152220</v>
          </cell>
          <cell r="AQ12053">
            <v>8001562</v>
          </cell>
          <cell r="AR12053" t="str">
            <v>sd</v>
          </cell>
          <cell r="AS12053">
            <v>43514</v>
          </cell>
          <cell r="AT12053" t="str">
            <v>Anden1 Calzada2-CERTIFICADO MODIFICACION ESTA* ACTIVA</v>
          </cell>
          <cell r="AV12053" t="str">
            <v>sc</v>
          </cell>
        </row>
        <row r="12054">
          <cell r="AP12054">
            <v>505374</v>
          </cell>
          <cell r="AQ12054">
            <v>2000347</v>
          </cell>
          <cell r="AR12054" t="str">
            <v>sd</v>
          </cell>
          <cell r="AS12054">
            <v>42946</v>
          </cell>
          <cell r="AT12054" t="str">
            <v>Calzada4-6-8 Puente14-POLIZA ESTABILIDAD ACTIVA</v>
          </cell>
          <cell r="AV12054" t="str">
            <v>sc</v>
          </cell>
        </row>
        <row r="12055">
          <cell r="AP12055">
            <v>24123485</v>
          </cell>
          <cell r="AQ12055">
            <v>50008283</v>
          </cell>
          <cell r="AR12055" t="str">
            <v>sd</v>
          </cell>
          <cell r="AS12055">
            <v>43555</v>
          </cell>
          <cell r="AT12055" t="str">
            <v>Puente1-POLIZA ESTABILIDAD ACTIVA</v>
          </cell>
          <cell r="AV12055" t="str">
            <v>sc</v>
          </cell>
        </row>
        <row r="12056">
          <cell r="AP12056">
            <v>24119972</v>
          </cell>
          <cell r="AQ12056">
            <v>8004108</v>
          </cell>
          <cell r="AR12056" t="str">
            <v>sd</v>
          </cell>
          <cell r="AS12056">
            <v>44099</v>
          </cell>
          <cell r="AT12056" t="str">
            <v>Calzada 2-4-6-POLIZA ESTABILIDAD Y CALIDAD ACTIVA</v>
          </cell>
          <cell r="AV12056" t="str">
            <v>sc</v>
          </cell>
        </row>
        <row r="12057">
          <cell r="AP12057">
            <v>903670</v>
          </cell>
          <cell r="AQ12057">
            <v>12001012</v>
          </cell>
          <cell r="AR12057" t="str">
            <v>sd</v>
          </cell>
          <cell r="AS12057">
            <v>44250</v>
          </cell>
          <cell r="AT12057" t="str">
            <v>-POLIZA ESTABILIDAD ACTIVA</v>
          </cell>
          <cell r="AV12057" t="str">
            <v>sc</v>
          </cell>
        </row>
        <row r="12058">
          <cell r="AP12058">
            <v>527730</v>
          </cell>
          <cell r="AQ12058">
            <v>2002337</v>
          </cell>
          <cell r="AR12058" t="str">
            <v>sd</v>
          </cell>
          <cell r="AS12058">
            <v>43964</v>
          </cell>
          <cell r="AT12058" t="str">
            <v>Calzada 2-POLIZA ESTABILIDAD ACTIVA</v>
          </cell>
          <cell r="AV12058" t="str">
            <v>sc</v>
          </cell>
        </row>
        <row r="12059">
          <cell r="AP12059">
            <v>91011819</v>
          </cell>
          <cell r="AQ12059">
            <v>50004777</v>
          </cell>
          <cell r="AR12059" t="str">
            <v>sd</v>
          </cell>
          <cell r="AS12059">
            <v>43808</v>
          </cell>
          <cell r="AT12059" t="str">
            <v>Anden 1-3 Cicloruta 2 Calzada 4-POLIZA ESTABILIDAD ACTIVA</v>
          </cell>
          <cell r="AV12059" t="str">
            <v>sc</v>
          </cell>
        </row>
        <row r="12060">
          <cell r="AP12060">
            <v>24122760</v>
          </cell>
          <cell r="AQ12060">
            <v>50006964</v>
          </cell>
          <cell r="AR12060" t="str">
            <v>sd</v>
          </cell>
          <cell r="AS12060">
            <v>43845</v>
          </cell>
          <cell r="AT12060" t="str">
            <v>Anden 2-POLIZA ESTABILIDAD ACTIVA</v>
          </cell>
          <cell r="AV12060" t="str">
            <v>sc</v>
          </cell>
        </row>
        <row r="12061">
          <cell r="AP12061">
            <v>603247</v>
          </cell>
          <cell r="AQ12061">
            <v>9003435</v>
          </cell>
          <cell r="AR12061" t="str">
            <v>sd</v>
          </cell>
          <cell r="AS12061">
            <v>44480</v>
          </cell>
          <cell r="AT12061" t="str">
            <v>-POLIZA ESTABILIDAD ACTIVA</v>
          </cell>
          <cell r="AV12061" t="str">
            <v>sc</v>
          </cell>
        </row>
        <row r="12062">
          <cell r="AP12062">
            <v>506357</v>
          </cell>
          <cell r="AQ12062">
            <v>11012140</v>
          </cell>
          <cell r="AR12062" t="str">
            <v>sd</v>
          </cell>
          <cell r="AS12062">
            <v>42946</v>
          </cell>
          <cell r="AT12062" t="str">
            <v>Calzada10-POLIZA ESTABILIDAD ACTIVA</v>
          </cell>
          <cell r="AV12062" t="str">
            <v>sc</v>
          </cell>
        </row>
        <row r="12063">
          <cell r="AP12063">
            <v>506357</v>
          </cell>
          <cell r="AQ12063">
            <v>11012140</v>
          </cell>
          <cell r="AR12063" t="str">
            <v>sd</v>
          </cell>
          <cell r="AS12063">
            <v>43797</v>
          </cell>
          <cell r="AT12063" t="str">
            <v>Calzada 6-POLIZA ESTABILIDAD ACTIVA</v>
          </cell>
          <cell r="AV12063" t="str">
            <v>sc</v>
          </cell>
        </row>
        <row r="12064">
          <cell r="AP12064">
            <v>24120848</v>
          </cell>
          <cell r="AQ12064">
            <v>3000728</v>
          </cell>
          <cell r="AR12064" t="str">
            <v>sd</v>
          </cell>
          <cell r="AS12064">
            <v>43499</v>
          </cell>
          <cell r="AT12064" t="str">
            <v>-POLIZA ESTABILIDAD ACTIVA</v>
          </cell>
          <cell r="AV12064" t="str">
            <v>sc</v>
          </cell>
        </row>
        <row r="12065">
          <cell r="AP12065">
            <v>91015562</v>
          </cell>
          <cell r="AQ12065">
            <v>5006365</v>
          </cell>
          <cell r="AR12065" t="str">
            <v>sd</v>
          </cell>
          <cell r="AS12065">
            <v>42733</v>
          </cell>
          <cell r="AT12065" t="str">
            <v>Anden1-5 Calzada2-4 Sep3-POLIZA ESTABILIDAD ACTIVA</v>
          </cell>
          <cell r="AV12065" t="str">
            <v>sc</v>
          </cell>
        </row>
        <row r="12066">
          <cell r="AP12066">
            <v>293290</v>
          </cell>
          <cell r="AQ12066">
            <v>5001579</v>
          </cell>
          <cell r="AR12066" t="str">
            <v>sd</v>
          </cell>
          <cell r="AS12066">
            <v>43307</v>
          </cell>
          <cell r="AT12066" t="str">
            <v>Calzada2-4 Sep3-POLIZA ESTABILIDAD ACTIVA</v>
          </cell>
          <cell r="AV12066" t="str">
            <v>sc</v>
          </cell>
        </row>
        <row r="12067">
          <cell r="AP12067">
            <v>509101</v>
          </cell>
          <cell r="AQ12067">
            <v>12000007</v>
          </cell>
          <cell r="AR12067" t="str">
            <v>sd</v>
          </cell>
          <cell r="AS12067">
            <v>42735</v>
          </cell>
          <cell r="AT12067" t="str">
            <v>Calzada2-POLIZA ESTABILIDAD ACTIVA</v>
          </cell>
          <cell r="AV12067" t="str">
            <v>sc</v>
          </cell>
        </row>
        <row r="12068">
          <cell r="AP12068">
            <v>91011751</v>
          </cell>
          <cell r="AQ12068">
            <v>4000058</v>
          </cell>
          <cell r="AR12068" t="str">
            <v>sd</v>
          </cell>
          <cell r="AS12068">
            <v>42999</v>
          </cell>
          <cell r="AT12068" t="str">
            <v>Anden1-11-3 Calzada10-4-6-8 Ciclo2 Sep5-7-9-POLIZA ESTABILIDAD ACTIVA</v>
          </cell>
          <cell r="AV12068" t="str">
            <v>sc</v>
          </cell>
        </row>
        <row r="12069">
          <cell r="AP12069">
            <v>91012242</v>
          </cell>
          <cell r="AQ12069">
            <v>50006412</v>
          </cell>
          <cell r="AR12069" t="str">
            <v>sd</v>
          </cell>
          <cell r="AS12069">
            <v>43745</v>
          </cell>
          <cell r="AT12069" t="str">
            <v>Calzada 2, Calzada 4, Calzada 6, Calzada 8-POLIZA ESTABILIDAD ACTIVA</v>
          </cell>
          <cell r="AV12069" t="str">
            <v>sc</v>
          </cell>
        </row>
        <row r="12070">
          <cell r="AP12070">
            <v>511123</v>
          </cell>
          <cell r="AQ12070">
            <v>14001134</v>
          </cell>
          <cell r="AR12070" t="str">
            <v>sd</v>
          </cell>
          <cell r="AS12070">
            <v>44172</v>
          </cell>
          <cell r="AT12070" t="str">
            <v>Calzada 4-6 Separador 5-POLIZA ESTABILIDAD ACTIVA</v>
          </cell>
          <cell r="AV12070" t="str">
            <v>sc</v>
          </cell>
        </row>
        <row r="12071">
          <cell r="AP12071">
            <v>91013924</v>
          </cell>
          <cell r="AQ12071">
            <v>50003504</v>
          </cell>
          <cell r="AR12071" t="str">
            <v>sd</v>
          </cell>
          <cell r="AS12071">
            <v>42927</v>
          </cell>
          <cell r="AT12071" t="str">
            <v>Anden5 Calzada4-POLIZA ESTABILIDAD ACTIVA</v>
          </cell>
          <cell r="AV12071" t="str">
            <v>sc</v>
          </cell>
        </row>
        <row r="12072">
          <cell r="AP12072">
            <v>459198</v>
          </cell>
          <cell r="AQ12072">
            <v>19009482</v>
          </cell>
          <cell r="AR12072" t="str">
            <v>sd</v>
          </cell>
          <cell r="AS12072">
            <v>44466</v>
          </cell>
          <cell r="AT12072" t="str">
            <v>-POLIZA ESTABILIDAD ACTIVA</v>
          </cell>
          <cell r="AV12072" t="str">
            <v>POLIZA ESTABILIDAD activa IDU 1718/14</v>
          </cell>
        </row>
        <row r="12073">
          <cell r="AP12073">
            <v>24122117</v>
          </cell>
          <cell r="AQ12073">
            <v>50006220</v>
          </cell>
          <cell r="AR12073" t="str">
            <v>sd</v>
          </cell>
          <cell r="AS12073">
            <v>44466</v>
          </cell>
          <cell r="AT12073" t="str">
            <v>-POLIZA ESTABILIDAD ACTIVA</v>
          </cell>
          <cell r="AV12073" t="str">
            <v>sc</v>
          </cell>
        </row>
        <row r="12074">
          <cell r="AP12074">
            <v>24122117</v>
          </cell>
          <cell r="AQ12074">
            <v>50006220</v>
          </cell>
          <cell r="AR12074" t="str">
            <v>sd</v>
          </cell>
          <cell r="AS12074">
            <v>44018</v>
          </cell>
          <cell r="AT12074" t="str">
            <v>Puente 8-POLIZA ESTABILIDAD ACTIVA</v>
          </cell>
          <cell r="AV12074" t="str">
            <v>sc</v>
          </cell>
        </row>
        <row r="12075">
          <cell r="AP12075">
            <v>91018920</v>
          </cell>
          <cell r="AQ12075">
            <v>9004289</v>
          </cell>
          <cell r="AR12075" t="str">
            <v>sd</v>
          </cell>
          <cell r="AS12075">
            <v>42978</v>
          </cell>
          <cell r="AT12075" t="str">
            <v>Anden1-11 Calzada10-2-4-8 Ciclo6 Sep3-5-7-9-POLIZA ESTABILIDAD ACTIVA</v>
          </cell>
          <cell r="AV12075" t="str">
            <v>sc</v>
          </cell>
        </row>
        <row r="12076">
          <cell r="AP12076">
            <v>515258</v>
          </cell>
          <cell r="AQ12076">
            <v>8003972</v>
          </cell>
          <cell r="AR12076" t="str">
            <v>sd</v>
          </cell>
          <cell r="AS12076">
            <v>44099</v>
          </cell>
          <cell r="AT12076" t="str">
            <v>Calzada 2-6-POLIZA ESTABILIDAD Y CALIDAD ACTIVA</v>
          </cell>
          <cell r="AV12076" t="str">
            <v>sc</v>
          </cell>
        </row>
        <row r="12077">
          <cell r="AP12077">
            <v>900070</v>
          </cell>
          <cell r="AQ12077">
            <v>8004584</v>
          </cell>
          <cell r="AR12077" t="str">
            <v>sd</v>
          </cell>
          <cell r="AS12077">
            <v>43748</v>
          </cell>
          <cell r="AT12077" t="str">
            <v>Plazoleta 13-POLIZA ESTABILIDAD ACTIVA</v>
          </cell>
          <cell r="AV12077" t="str">
            <v>sc</v>
          </cell>
        </row>
        <row r="12078">
          <cell r="AP12078">
            <v>2503140</v>
          </cell>
          <cell r="AQ12078">
            <v>7003633</v>
          </cell>
          <cell r="AR12078" t="str">
            <v>sd</v>
          </cell>
          <cell r="AS12078">
            <v>44096</v>
          </cell>
          <cell r="AT12078" t="str">
            <v>Anden 7-POLIZA ESTABILIDAD ACTIVA</v>
          </cell>
          <cell r="AV12078" t="str">
            <v>sc</v>
          </cell>
        </row>
        <row r="12079">
          <cell r="AP12079">
            <v>382584</v>
          </cell>
          <cell r="AQ12079">
            <v>9001023</v>
          </cell>
          <cell r="AR12079" t="str">
            <v>sd</v>
          </cell>
          <cell r="AS12079">
            <v>43745</v>
          </cell>
          <cell r="AT12079" t="str">
            <v>Calzada 4-POLIZA ESTABILIDAD ACTIVA</v>
          </cell>
          <cell r="AV12079" t="str">
            <v>VIABLE</v>
          </cell>
        </row>
        <row r="12080">
          <cell r="AP12080">
            <v>24122587</v>
          </cell>
          <cell r="AQ12080">
            <v>50006888</v>
          </cell>
          <cell r="AR12080" t="str">
            <v>sd</v>
          </cell>
          <cell r="AS12080">
            <v>44250</v>
          </cell>
          <cell r="AT12080" t="str">
            <v>-POLIZA ESTABILIDAD ACTIVA</v>
          </cell>
          <cell r="AV12080" t="str">
            <v>sc</v>
          </cell>
        </row>
        <row r="12081">
          <cell r="AP12081">
            <v>91024196</v>
          </cell>
          <cell r="AQ12081">
            <v>9004089</v>
          </cell>
          <cell r="AR12081" t="str">
            <v>sd</v>
          </cell>
          <cell r="AS12081">
            <v>44053</v>
          </cell>
          <cell r="AT12081" t="str">
            <v>Puente 10-POLIZA ESTABILIDAD ACTIVA</v>
          </cell>
          <cell r="AV12081" t="str">
            <v>sc</v>
          </cell>
        </row>
        <row r="12082">
          <cell r="AP12082">
            <v>415050</v>
          </cell>
          <cell r="AQ12082">
            <v>18001798</v>
          </cell>
          <cell r="AR12082" t="str">
            <v>sd</v>
          </cell>
          <cell r="AS12082">
            <v>43065</v>
          </cell>
          <cell r="AT12082" t="str">
            <v>Calzada4-POLIZA ESTABILIDAD ACTIVA</v>
          </cell>
          <cell r="AV12082" t="str">
            <v>sc</v>
          </cell>
        </row>
        <row r="12083">
          <cell r="AP12083">
            <v>515228</v>
          </cell>
          <cell r="AQ12083">
            <v>8004447</v>
          </cell>
          <cell r="AR12083" t="str">
            <v>sd</v>
          </cell>
          <cell r="AS12083">
            <v>44099</v>
          </cell>
          <cell r="AT12083" t="str">
            <v>Calzada 2-POLIZA ESTABILIDAD Y CALIDAD ACTIVA</v>
          </cell>
          <cell r="AV12083" t="str">
            <v>sc</v>
          </cell>
        </row>
        <row r="12084">
          <cell r="AP12084">
            <v>143892</v>
          </cell>
          <cell r="AQ12084">
            <v>3000711</v>
          </cell>
          <cell r="AR12084" t="str">
            <v>sd</v>
          </cell>
          <cell r="AS12084">
            <v>43499</v>
          </cell>
          <cell r="AT12084" t="str">
            <v>-POLIZA ESTABILIDAD ACTIVA</v>
          </cell>
          <cell r="AV12084" t="str">
            <v>sc</v>
          </cell>
        </row>
        <row r="12085">
          <cell r="AP12085">
            <v>24123871</v>
          </cell>
          <cell r="AQ12085">
            <v>50005881</v>
          </cell>
          <cell r="AR12085" t="str">
            <v>sd</v>
          </cell>
          <cell r="AS12085">
            <v>43499</v>
          </cell>
          <cell r="AT12085" t="str">
            <v>-POLIZA ESTABILIDAD ACTIVA</v>
          </cell>
          <cell r="AV12085" t="str">
            <v>sc</v>
          </cell>
        </row>
        <row r="12086">
          <cell r="AP12086">
            <v>91011758</v>
          </cell>
          <cell r="AQ12086">
            <v>4000048</v>
          </cell>
          <cell r="AR12086" t="str">
            <v>sd</v>
          </cell>
          <cell r="AS12086">
            <v>42999</v>
          </cell>
          <cell r="AT12086" t="str">
            <v>Anden1-11-3 Calzada10-4-6-8 Ciclo2 Sep5-7-9-POLIZA ESTABILIDAD ACTIVA</v>
          </cell>
          <cell r="AV12086" t="str">
            <v>sc</v>
          </cell>
        </row>
        <row r="12087">
          <cell r="AP12087">
            <v>91011813</v>
          </cell>
          <cell r="AQ12087">
            <v>50004778</v>
          </cell>
          <cell r="AR12087" t="str">
            <v>sd</v>
          </cell>
          <cell r="AS12087">
            <v>43808</v>
          </cell>
          <cell r="AT12087" t="str">
            <v>Anden 1-3 Cicloruta 2 Calzada 4-POLIZA ESTABILIDAD ACTIVA</v>
          </cell>
          <cell r="AV12087" t="str">
            <v>sc</v>
          </cell>
        </row>
        <row r="12088">
          <cell r="AP12088">
            <v>902783</v>
          </cell>
          <cell r="AQ12088">
            <v>13001510</v>
          </cell>
          <cell r="AR12088" t="str">
            <v>sd</v>
          </cell>
          <cell r="AS12088">
            <v>44250</v>
          </cell>
          <cell r="AT12088" t="str">
            <v>-POLIZA ESTABILIDAD ACTIVA</v>
          </cell>
          <cell r="AV12088" t="str">
            <v>sc</v>
          </cell>
        </row>
        <row r="12089">
          <cell r="AP12089">
            <v>91013371</v>
          </cell>
          <cell r="AQ12089">
            <v>14001134</v>
          </cell>
          <cell r="AR12089" t="str">
            <v>sd</v>
          </cell>
          <cell r="AS12089">
            <v>44172</v>
          </cell>
          <cell r="AT12089" t="str">
            <v>Calzada 4-6 Separador 5-POLIZA ESTABILIDAD ACTIVA</v>
          </cell>
          <cell r="AV12089" t="str">
            <v>sc</v>
          </cell>
        </row>
        <row r="12090">
          <cell r="AP12090">
            <v>24122514</v>
          </cell>
          <cell r="AQ12090">
            <v>50006739</v>
          </cell>
          <cell r="AR12090" t="str">
            <v>sd</v>
          </cell>
          <cell r="AS12090">
            <v>44099</v>
          </cell>
          <cell r="AT12090" t="str">
            <v>Calzada 2-4-6-POLIZA ESTABILIDAD Y CALIDAD ACTIVA</v>
          </cell>
          <cell r="AV12090" t="str">
            <v>sc</v>
          </cell>
        </row>
        <row r="12091">
          <cell r="AP12091">
            <v>903591</v>
          </cell>
          <cell r="AQ12091">
            <v>12000712</v>
          </cell>
          <cell r="AR12091" t="str">
            <v>sd</v>
          </cell>
          <cell r="AS12091">
            <v>44250</v>
          </cell>
          <cell r="AT12091" t="str">
            <v>-POLIZA ESTABILIDAD ACTIVA</v>
          </cell>
          <cell r="AV12091" t="str">
            <v>sc</v>
          </cell>
        </row>
        <row r="12092">
          <cell r="AP12092">
            <v>24122593</v>
          </cell>
          <cell r="AQ12092">
            <v>50006890</v>
          </cell>
          <cell r="AR12092" t="str">
            <v>sd</v>
          </cell>
          <cell r="AS12092">
            <v>44250</v>
          </cell>
          <cell r="AT12092" t="str">
            <v>-POLIZA ESTABILIDAD ACTIVA</v>
          </cell>
          <cell r="AV12092" t="str">
            <v>sc</v>
          </cell>
        </row>
        <row r="12093">
          <cell r="AP12093">
            <v>24123190</v>
          </cell>
          <cell r="AQ12093">
            <v>50007322</v>
          </cell>
          <cell r="AR12093" t="str">
            <v>sd</v>
          </cell>
          <cell r="AS12093">
            <v>42946</v>
          </cell>
          <cell r="AT12093" t="str">
            <v>Calzada12-4 Puente20-POLIZA ESTABILIDAD ACTIVA</v>
          </cell>
          <cell r="AV12093" t="str">
            <v>sc</v>
          </cell>
        </row>
        <row r="12094">
          <cell r="AP12094">
            <v>24123190</v>
          </cell>
          <cell r="AQ12094">
            <v>50007322</v>
          </cell>
          <cell r="AR12094" t="str">
            <v>sd</v>
          </cell>
          <cell r="AS12094">
            <v>44250</v>
          </cell>
          <cell r="AT12094" t="str">
            <v>-POLIZA ESTABILIDAD ACTIVA</v>
          </cell>
          <cell r="AV12094" t="str">
            <v>sc</v>
          </cell>
        </row>
        <row r="12095">
          <cell r="AP12095">
            <v>24123218</v>
          </cell>
          <cell r="AQ12095">
            <v>50007353</v>
          </cell>
          <cell r="AR12095" t="str">
            <v>sd</v>
          </cell>
          <cell r="AS12095">
            <v>44106</v>
          </cell>
          <cell r="AT12095" t="str">
            <v>Anden 1-5 Calzada 2-4-POLIZA ESTABILIDAD ACTIVA</v>
          </cell>
          <cell r="AV12095" t="str">
            <v>sc</v>
          </cell>
        </row>
        <row r="12096">
          <cell r="AP12096">
            <v>24122599</v>
          </cell>
          <cell r="AQ12096">
            <v>50006891</v>
          </cell>
          <cell r="AR12096" t="str">
            <v>sd</v>
          </cell>
          <cell r="AS12096">
            <v>44250</v>
          </cell>
          <cell r="AT12096" t="str">
            <v>-POLIZA ESTABILIDAD ACTIVA</v>
          </cell>
          <cell r="AV12096" t="str">
            <v>sc</v>
          </cell>
        </row>
        <row r="12097">
          <cell r="AP12097">
            <v>516095</v>
          </cell>
          <cell r="AQ12097">
            <v>3002337</v>
          </cell>
          <cell r="AR12097" t="str">
            <v>sd</v>
          </cell>
          <cell r="AS12097">
            <v>43499</v>
          </cell>
          <cell r="AT12097" t="str">
            <v>-POLIZA ESTABILIDAD ACTIVA</v>
          </cell>
          <cell r="AV12097" t="str">
            <v>sc</v>
          </cell>
        </row>
        <row r="12098">
          <cell r="AP12098">
            <v>516063</v>
          </cell>
          <cell r="AQ12098">
            <v>3000465</v>
          </cell>
          <cell r="AR12098" t="str">
            <v>sd</v>
          </cell>
          <cell r="AS12098">
            <v>43499</v>
          </cell>
          <cell r="AT12098" t="str">
            <v>-POLIZA ESTABILIDAD ACTIVA</v>
          </cell>
          <cell r="AV12098" t="str">
            <v>sc</v>
          </cell>
        </row>
        <row r="12099">
          <cell r="AP12099">
            <v>527027</v>
          </cell>
          <cell r="AQ12099">
            <v>13002680</v>
          </cell>
          <cell r="AR12099" t="str">
            <v>sd</v>
          </cell>
          <cell r="AS12099">
            <v>43845</v>
          </cell>
          <cell r="AT12099" t="str">
            <v>Anden 5-POLIZA ESTABILIDAD ACTIVA</v>
          </cell>
          <cell r="AV12099" t="str">
            <v>sc</v>
          </cell>
        </row>
        <row r="12100">
          <cell r="AP12100">
            <v>91013355</v>
          </cell>
          <cell r="AQ12100">
            <v>14000748</v>
          </cell>
          <cell r="AR12100" t="str">
            <v>sd</v>
          </cell>
          <cell r="AS12100">
            <v>44172</v>
          </cell>
          <cell r="AT12100" t="str">
            <v>Calzada 4-6 Separador 5-POLIZA ESTABILIDAD ACTIVA</v>
          </cell>
          <cell r="AV12100" t="str">
            <v>sc</v>
          </cell>
        </row>
        <row r="12101">
          <cell r="AP12101">
            <v>91013356</v>
          </cell>
          <cell r="AQ12101">
            <v>14000828</v>
          </cell>
          <cell r="AR12101" t="str">
            <v>sd</v>
          </cell>
          <cell r="AS12101">
            <v>44172</v>
          </cell>
          <cell r="AT12101" t="str">
            <v>Calzada 4-6 Separador 5-POLIZA ESTABILIDAD ACTIVA</v>
          </cell>
          <cell r="AV12101" t="str">
            <v>sc</v>
          </cell>
        </row>
        <row r="12102">
          <cell r="AP12102">
            <v>24120051</v>
          </cell>
          <cell r="AQ12102">
            <v>8012563</v>
          </cell>
          <cell r="AR12102" t="str">
            <v>sd</v>
          </cell>
          <cell r="AS12102">
            <v>44099</v>
          </cell>
          <cell r="AT12102" t="str">
            <v>Calzada 2-6-POLIZA ESTABILIDAD Y CALIDAD ACTIVA</v>
          </cell>
          <cell r="AV12102" t="str">
            <v>sc</v>
          </cell>
        </row>
        <row r="12103">
          <cell r="AP12103">
            <v>91013363</v>
          </cell>
          <cell r="AQ12103">
            <v>14000889</v>
          </cell>
          <cell r="AR12103" t="str">
            <v>sd</v>
          </cell>
          <cell r="AS12103">
            <v>44172</v>
          </cell>
          <cell r="AT12103" t="str">
            <v>Calzada 4-6 Separador 5-POLIZA ESTABILIDAD ACTIVA</v>
          </cell>
          <cell r="AV12103" t="str">
            <v>sc</v>
          </cell>
        </row>
        <row r="12104">
          <cell r="AP12104">
            <v>525960</v>
          </cell>
          <cell r="AQ12104">
            <v>15001497</v>
          </cell>
          <cell r="AR12104" t="str">
            <v>sd</v>
          </cell>
          <cell r="AS12104">
            <v>42999</v>
          </cell>
          <cell r="AT12104" t="str">
            <v>Anden1-11-3 Calzada10-4-6-8 Ciclo2 Sep5-7-9-POLIZA ESTABILIDAD ACTIVA</v>
          </cell>
          <cell r="AV12104" t="str">
            <v>sc</v>
          </cell>
        </row>
        <row r="12105">
          <cell r="AP12105">
            <v>24123448</v>
          </cell>
          <cell r="AQ12105">
            <v>50008120</v>
          </cell>
          <cell r="AR12105" t="str">
            <v>sd</v>
          </cell>
          <cell r="AS12105">
            <v>44250</v>
          </cell>
          <cell r="AT12105" t="str">
            <v>-POLIZA ESTABILIDAD ACTIVA</v>
          </cell>
          <cell r="AV12105" t="str">
            <v>sc</v>
          </cell>
        </row>
        <row r="12106">
          <cell r="AP12106">
            <v>505665</v>
          </cell>
          <cell r="AQ12106">
            <v>1003302</v>
          </cell>
          <cell r="AR12106" t="str">
            <v>sd</v>
          </cell>
          <cell r="AS12106">
            <v>44250</v>
          </cell>
          <cell r="AT12106" t="str">
            <v>-POLIZA ESTABILIDAD ACTIVA</v>
          </cell>
          <cell r="AV12106" t="str">
            <v>sc</v>
          </cell>
        </row>
        <row r="12107">
          <cell r="AP12107">
            <v>902826</v>
          </cell>
          <cell r="AQ12107">
            <v>13001778</v>
          </cell>
          <cell r="AR12107" t="str">
            <v>sd</v>
          </cell>
          <cell r="AS12107">
            <v>44250</v>
          </cell>
          <cell r="AT12107" t="str">
            <v>-POLIZA ESTABILIDAD ACTIVA</v>
          </cell>
          <cell r="AV12107" t="str">
            <v>sc</v>
          </cell>
        </row>
        <row r="12108">
          <cell r="AP12108">
            <v>902826</v>
          </cell>
          <cell r="AQ12108">
            <v>13001778</v>
          </cell>
          <cell r="AR12108" t="str">
            <v>sd</v>
          </cell>
          <cell r="AS12108">
            <v>44250</v>
          </cell>
          <cell r="AT12108" t="str">
            <v>-POLIZA ESTABILIDAD ACTIVA</v>
          </cell>
          <cell r="AV12108" t="str">
            <v>sc</v>
          </cell>
        </row>
        <row r="12109">
          <cell r="AP12109">
            <v>531085</v>
          </cell>
          <cell r="AQ12109">
            <v>11002183</v>
          </cell>
          <cell r="AR12109" t="str">
            <v>sd</v>
          </cell>
          <cell r="AS12109">
            <v>44109</v>
          </cell>
          <cell r="AT12109" t="str">
            <v>Anden 3-POLIZA ESTABILIDAD ACTIVA</v>
          </cell>
          <cell r="AV12109" t="str">
            <v>Buen estado</v>
          </cell>
        </row>
        <row r="12110">
          <cell r="AP12110">
            <v>24120584</v>
          </cell>
          <cell r="AQ12110">
            <v>11011569</v>
          </cell>
          <cell r="AR12110" t="str">
            <v>sd</v>
          </cell>
          <cell r="AS12110">
            <v>43100</v>
          </cell>
          <cell r="AT12110" t="str">
            <v>Calzada8-POLIZA ESTABILIDAD ACTIVA</v>
          </cell>
          <cell r="AV12110" t="str">
            <v>sc</v>
          </cell>
        </row>
        <row r="12111">
          <cell r="AP12111">
            <v>518226</v>
          </cell>
          <cell r="AQ12111">
            <v>50008233</v>
          </cell>
          <cell r="AR12111" t="str">
            <v>sd</v>
          </cell>
          <cell r="AS12111">
            <v>43499</v>
          </cell>
          <cell r="AT12111" t="str">
            <v>-POLIZA ESTABILIDAD ACTIVA</v>
          </cell>
          <cell r="AV12111" t="str">
            <v>sc</v>
          </cell>
        </row>
        <row r="12112">
          <cell r="AP12112">
            <v>24120806</v>
          </cell>
          <cell r="AQ12112">
            <v>50008504</v>
          </cell>
          <cell r="AR12112" t="str">
            <v>sd</v>
          </cell>
          <cell r="AS12112">
            <v>44018</v>
          </cell>
          <cell r="AT12112" t="str">
            <v>Puente 12-POLIZA ESTABILIDAD ACTIVA</v>
          </cell>
          <cell r="AV12112" t="str">
            <v>sc</v>
          </cell>
        </row>
        <row r="12113">
          <cell r="AP12113">
            <v>24120806</v>
          </cell>
          <cell r="AQ12113">
            <v>50008504</v>
          </cell>
          <cell r="AR12113" t="str">
            <v>sd</v>
          </cell>
          <cell r="AS12113">
            <v>44250</v>
          </cell>
          <cell r="AT12113" t="str">
            <v>-POLIZA ESTABILIDAD ACTIVA</v>
          </cell>
          <cell r="AV12113" t="str">
            <v>sc</v>
          </cell>
        </row>
        <row r="12114">
          <cell r="AP12114">
            <v>601296</v>
          </cell>
          <cell r="AQ12114">
            <v>2000420</v>
          </cell>
          <cell r="AR12114" t="str">
            <v>sd</v>
          </cell>
          <cell r="AS12114">
            <v>44096</v>
          </cell>
          <cell r="AT12114" t="str">
            <v>Anden 1-5-POLIZA ESTABILIDAD ACTIVA</v>
          </cell>
          <cell r="AV12114" t="str">
            <v>sc</v>
          </cell>
        </row>
        <row r="12115">
          <cell r="AP12115">
            <v>601352</v>
          </cell>
          <cell r="AQ12115">
            <v>2002183</v>
          </cell>
          <cell r="AR12115" t="str">
            <v>sd</v>
          </cell>
          <cell r="AS12115">
            <v>44096</v>
          </cell>
          <cell r="AT12115" t="str">
            <v>Anden 1-5-POLIZA ESTABILIDAD ACTIVA</v>
          </cell>
          <cell r="AV12115" t="str">
            <v>sc</v>
          </cell>
        </row>
        <row r="12116">
          <cell r="AP12116">
            <v>91015579</v>
          </cell>
          <cell r="AQ12116">
            <v>5007710</v>
          </cell>
          <cell r="AR12116" t="str">
            <v>sd</v>
          </cell>
          <cell r="AS12116">
            <v>42733</v>
          </cell>
          <cell r="AT12116" t="str">
            <v>Anden1-5 Calzada2-4 Sep3-POLIZA ESTABILIDAD ACTIVA</v>
          </cell>
          <cell r="AV12116" t="str">
            <v>sc</v>
          </cell>
        </row>
        <row r="12117">
          <cell r="AP12117">
            <v>91015872</v>
          </cell>
          <cell r="AQ12117">
            <v>5007936</v>
          </cell>
          <cell r="AR12117" t="str">
            <v>sd</v>
          </cell>
          <cell r="AS12117">
            <v>42733</v>
          </cell>
          <cell r="AT12117" t="str">
            <v>Anden1-5 Calzada2-4 Sep3-POLIZA ESTABILIDAD ACTIVA</v>
          </cell>
          <cell r="AV12117" t="str">
            <v>sc</v>
          </cell>
        </row>
        <row r="12118">
          <cell r="AP12118">
            <v>24120171</v>
          </cell>
          <cell r="AQ12118">
            <v>3000473</v>
          </cell>
          <cell r="AR12118" t="str">
            <v>sd</v>
          </cell>
          <cell r="AS12118">
            <v>43499</v>
          </cell>
          <cell r="AT12118" t="str">
            <v>-POLIZA ESTABILIDAD ACTIVA</v>
          </cell>
          <cell r="AV12118" t="str">
            <v>sc</v>
          </cell>
        </row>
        <row r="12119">
          <cell r="AP12119">
            <v>91011251</v>
          </cell>
          <cell r="AQ12119">
            <v>3002416</v>
          </cell>
          <cell r="AR12119" t="str">
            <v>sd</v>
          </cell>
          <cell r="AS12119">
            <v>42765</v>
          </cell>
          <cell r="AT12119" t="str">
            <v>Anden 1, Calzada2, Separador3, Calzada4, Anden5 -POLIZA ESTABILIDAD ACTIVA</v>
          </cell>
          <cell r="AV12119" t="str">
            <v>sc</v>
          </cell>
        </row>
        <row r="12120">
          <cell r="AP12120">
            <v>24120916</v>
          </cell>
          <cell r="AQ12120">
            <v>13002186</v>
          </cell>
          <cell r="AR12120" t="str">
            <v>sd</v>
          </cell>
          <cell r="AS12120">
            <v>44018</v>
          </cell>
          <cell r="AT12120" t="str">
            <v>Puente 12-POLIZA ESTABILIDAD ACTIVA</v>
          </cell>
          <cell r="AV12120" t="str">
            <v>sc</v>
          </cell>
        </row>
        <row r="12121">
          <cell r="AP12121">
            <v>24120916</v>
          </cell>
          <cell r="AQ12121">
            <v>13002186</v>
          </cell>
          <cell r="AR12121" t="str">
            <v>sd</v>
          </cell>
          <cell r="AS12121">
            <v>44250</v>
          </cell>
          <cell r="AT12121" t="str">
            <v>-POLIZA ESTABILIDAD ACTIVA</v>
          </cell>
          <cell r="AV12121" t="str">
            <v>sc</v>
          </cell>
        </row>
        <row r="12122">
          <cell r="AP12122">
            <v>511106</v>
          </cell>
          <cell r="AQ12122">
            <v>14000702</v>
          </cell>
          <cell r="AR12122" t="str">
            <v>sd</v>
          </cell>
          <cell r="AS12122">
            <v>44172</v>
          </cell>
          <cell r="AT12122" t="str">
            <v>Calzada 4-POLIZA ESTABILIDAD ACTIVA</v>
          </cell>
          <cell r="AV12122" t="str">
            <v>sc</v>
          </cell>
        </row>
        <row r="12123">
          <cell r="AP12123">
            <v>91020294</v>
          </cell>
          <cell r="AQ12123">
            <v>3002557</v>
          </cell>
          <cell r="AR12123" t="str">
            <v>sd</v>
          </cell>
          <cell r="AS12123">
            <v>43499</v>
          </cell>
          <cell r="AT12123" t="str">
            <v>-POLIZA ESTABILIDAD ACTIVA</v>
          </cell>
          <cell r="AV12123" t="str">
            <v>sc</v>
          </cell>
        </row>
        <row r="12124">
          <cell r="AP12124">
            <v>366678</v>
          </cell>
          <cell r="AQ12124">
            <v>7006597</v>
          </cell>
          <cell r="AR12124" t="str">
            <v>sd</v>
          </cell>
          <cell r="AS12124">
            <v>42962</v>
          </cell>
          <cell r="AT12124" t="str">
            <v>Calzada2-4-POLIZA ESTABILIDAD ACTIVA</v>
          </cell>
          <cell r="AV12124" t="str">
            <v>sc</v>
          </cell>
        </row>
        <row r="12125">
          <cell r="AP12125">
            <v>24119956</v>
          </cell>
          <cell r="AQ12125">
            <v>8003476</v>
          </cell>
          <cell r="AR12125" t="str">
            <v>sd</v>
          </cell>
          <cell r="AS12125">
            <v>44099</v>
          </cell>
          <cell r="AT12125" t="str">
            <v>Calzada 2-4-6-POLIZA ESTABILIDAD Y CALIDAD ACTIVA</v>
          </cell>
          <cell r="AV12125" t="str">
            <v>sc</v>
          </cell>
        </row>
        <row r="12126">
          <cell r="AP12126">
            <v>505887</v>
          </cell>
          <cell r="AQ12126">
            <v>1004056</v>
          </cell>
          <cell r="AR12126" t="str">
            <v>sd</v>
          </cell>
          <cell r="AS12126">
            <v>42946</v>
          </cell>
          <cell r="AT12126" t="str">
            <v>Calzada14-POLIZA ESTABILIDAD ACTIVA</v>
          </cell>
          <cell r="AV12126" t="str">
            <v>sc</v>
          </cell>
        </row>
        <row r="12127">
          <cell r="AP12127">
            <v>903593</v>
          </cell>
          <cell r="AQ12127">
            <v>12000712</v>
          </cell>
          <cell r="AR12127" t="str">
            <v>sd</v>
          </cell>
          <cell r="AS12127">
            <v>44250</v>
          </cell>
          <cell r="AT12127" t="str">
            <v>-POLIZA ESTABILIDAD ACTIVA</v>
          </cell>
          <cell r="AV12127" t="str">
            <v>sc</v>
          </cell>
        </row>
        <row r="12128">
          <cell r="AP12128">
            <v>24119846</v>
          </cell>
          <cell r="AQ12128">
            <v>3000414</v>
          </cell>
          <cell r="AR12128" t="str">
            <v>sd</v>
          </cell>
          <cell r="AS12128">
            <v>43499</v>
          </cell>
          <cell r="AT12128" t="str">
            <v>-POLIZA ESTABILIDAD ACTIVA</v>
          </cell>
          <cell r="AV12128" t="str">
            <v>sc</v>
          </cell>
        </row>
        <row r="12129">
          <cell r="AP12129">
            <v>24120951</v>
          </cell>
          <cell r="AQ12129">
            <v>14000023</v>
          </cell>
          <cell r="AR12129" t="str">
            <v>sd</v>
          </cell>
          <cell r="AS12129">
            <v>44018</v>
          </cell>
          <cell r="AT12129" t="str">
            <v>Puente 12-POLIZA ESTABILIDAD ACTIVA</v>
          </cell>
          <cell r="AV12129" t="str">
            <v>sc</v>
          </cell>
        </row>
        <row r="12130">
          <cell r="AP12130">
            <v>24120951</v>
          </cell>
          <cell r="AQ12130">
            <v>14000023</v>
          </cell>
          <cell r="AR12130" t="str">
            <v>sd</v>
          </cell>
          <cell r="AS12130">
            <v>44250</v>
          </cell>
          <cell r="AT12130" t="str">
            <v>-POLIZA ESTABILIDAD ACTIVA</v>
          </cell>
          <cell r="AV12130" t="str">
            <v>sc</v>
          </cell>
        </row>
        <row r="12131">
          <cell r="AP12131">
            <v>91016019</v>
          </cell>
          <cell r="AQ12131">
            <v>19012834</v>
          </cell>
          <cell r="AR12131" t="str">
            <v>sd</v>
          </cell>
          <cell r="AS12131">
            <v>43307</v>
          </cell>
          <cell r="AT12131" t="str">
            <v>Sep3-POLIZA ESTABILIDAD ACTIVA</v>
          </cell>
          <cell r="AV12131" t="str">
            <v>sc</v>
          </cell>
        </row>
        <row r="12132">
          <cell r="AP12132">
            <v>91016019</v>
          </cell>
          <cell r="AQ12132">
            <v>19012834</v>
          </cell>
          <cell r="AR12132" t="str">
            <v>sd</v>
          </cell>
          <cell r="AS12132">
            <v>42957</v>
          </cell>
          <cell r="AT12132" t="str">
            <v>Calzada2-4-POLIZA ESTABILIDAD ACTIVA</v>
          </cell>
          <cell r="AV12132" t="str">
            <v>sc</v>
          </cell>
        </row>
        <row r="12133">
          <cell r="AP12133">
            <v>415446</v>
          </cell>
          <cell r="AQ12133">
            <v>18001947</v>
          </cell>
          <cell r="AR12133" t="str">
            <v>sd</v>
          </cell>
          <cell r="AS12133">
            <v>42999</v>
          </cell>
          <cell r="AT12133" t="str">
            <v>Anden1-11-3 Calzada10-4-6-8 Ciclo2 Sep5-7-9-POLIZA ESTABILIDAD ACTIVA</v>
          </cell>
          <cell r="AV12133" t="str">
            <v>sc</v>
          </cell>
        </row>
        <row r="12134">
          <cell r="AP12134">
            <v>365804</v>
          </cell>
          <cell r="AQ12134">
            <v>7006228</v>
          </cell>
          <cell r="AR12134" t="str">
            <v>sd</v>
          </cell>
          <cell r="AS12134">
            <v>44466</v>
          </cell>
          <cell r="AT12134" t="str">
            <v>-POLIZA ESTABILIDAD ACTIVA</v>
          </cell>
          <cell r="AV12134" t="str">
            <v>POLIZA ACTIVA</v>
          </cell>
        </row>
        <row r="12135">
          <cell r="AP12135">
            <v>507816</v>
          </cell>
          <cell r="AQ12135">
            <v>1001359</v>
          </cell>
          <cell r="AR12135" t="str">
            <v>sd</v>
          </cell>
          <cell r="AS12135">
            <v>44250</v>
          </cell>
          <cell r="AT12135" t="str">
            <v>-POLIZA ESTABILIDAD ACTIVA</v>
          </cell>
          <cell r="AV12135" t="str">
            <v>sc</v>
          </cell>
        </row>
        <row r="12136">
          <cell r="AP12136">
            <v>506437</v>
          </cell>
          <cell r="AQ12136">
            <v>1003859</v>
          </cell>
          <cell r="AR12136" t="str">
            <v>sd</v>
          </cell>
          <cell r="AS12136">
            <v>43797</v>
          </cell>
          <cell r="AT12136" t="str">
            <v>Calzada 4, Puente 19-POLIZA ESTABILIDAD ACTIVA</v>
          </cell>
          <cell r="AV12136" t="str">
            <v>sc</v>
          </cell>
        </row>
        <row r="12137">
          <cell r="AP12137">
            <v>506437</v>
          </cell>
          <cell r="AQ12137">
            <v>1003859</v>
          </cell>
          <cell r="AR12137" t="str">
            <v>sd</v>
          </cell>
          <cell r="AS12137">
            <v>42946</v>
          </cell>
          <cell r="AT12137" t="str">
            <v>Calzada10-8-POLIZA ESTABILIDAD ACTIVA</v>
          </cell>
          <cell r="AV12137" t="str">
            <v>sc</v>
          </cell>
        </row>
        <row r="12138">
          <cell r="AP12138">
            <v>506437</v>
          </cell>
          <cell r="AQ12138">
            <v>1003859</v>
          </cell>
          <cell r="AR12138" t="str">
            <v>sd</v>
          </cell>
          <cell r="AS12138">
            <v>44250</v>
          </cell>
          <cell r="AT12138" t="str">
            <v>-POLIZA ESTABILIDAD ACTIVA</v>
          </cell>
          <cell r="AV12138" t="str">
            <v>sc</v>
          </cell>
        </row>
        <row r="12139">
          <cell r="AP12139">
            <v>506463</v>
          </cell>
          <cell r="AQ12139">
            <v>11012138</v>
          </cell>
          <cell r="AR12139" t="str">
            <v>sd</v>
          </cell>
          <cell r="AS12139">
            <v>43797</v>
          </cell>
          <cell r="AT12139" t="str">
            <v>Calzada 4-POLIZA ESTABILIDAD ACTIVA</v>
          </cell>
          <cell r="AV12139" t="str">
            <v>sc</v>
          </cell>
        </row>
        <row r="12140">
          <cell r="AP12140">
            <v>321898</v>
          </cell>
          <cell r="AQ12140">
            <v>6000648</v>
          </cell>
          <cell r="AR12140" t="str">
            <v>sd</v>
          </cell>
          <cell r="AS12140">
            <v>42957</v>
          </cell>
          <cell r="AT12140" t="str">
            <v>Calzada2-POLIZA ESTABILIDAD ACTIVA</v>
          </cell>
          <cell r="AV12140" t="str">
            <v>POLIZA ESTABILIDAD activa IDU-72-2008</v>
          </cell>
        </row>
        <row r="12141">
          <cell r="AP12141">
            <v>91015634</v>
          </cell>
          <cell r="AQ12141">
            <v>5007710</v>
          </cell>
          <cell r="AR12141" t="str">
            <v>sd</v>
          </cell>
          <cell r="AS12141">
            <v>42733</v>
          </cell>
          <cell r="AT12141" t="str">
            <v>Anden1-5 Calzada2-4 Sep3-POLIZA ESTABILIDAD ACTIVA</v>
          </cell>
          <cell r="AV12141" t="str">
            <v>sc</v>
          </cell>
        </row>
        <row r="12142">
          <cell r="AP12142">
            <v>515272</v>
          </cell>
          <cell r="AQ12142">
            <v>8003840</v>
          </cell>
          <cell r="AR12142" t="str">
            <v>sd</v>
          </cell>
          <cell r="AS12142">
            <v>44099</v>
          </cell>
          <cell r="AT12142" t="str">
            <v>Calzada 4-POLIZA ESTABILIDAD Y CALIDAD ACTIVA</v>
          </cell>
          <cell r="AV12142" t="str">
            <v>sc</v>
          </cell>
        </row>
        <row r="12143">
          <cell r="AP12143">
            <v>91011757</v>
          </cell>
          <cell r="AQ12143">
            <v>4000048</v>
          </cell>
          <cell r="AR12143" t="str">
            <v>sd</v>
          </cell>
          <cell r="AS12143">
            <v>42999</v>
          </cell>
          <cell r="AT12143" t="str">
            <v>Anden1-11-3 Calzada10-4-6-8 Ciclo2 Sep5-7-9-POLIZA ESTABILIDAD ACTIVA</v>
          </cell>
          <cell r="AV12143" t="str">
            <v>sc</v>
          </cell>
        </row>
        <row r="12144">
          <cell r="AP12144">
            <v>158693</v>
          </cell>
          <cell r="AQ12144">
            <v>10008115</v>
          </cell>
          <cell r="AR12144" t="str">
            <v>sd</v>
          </cell>
          <cell r="AS12144">
            <v>43142</v>
          </cell>
          <cell r="AT12144" t="str">
            <v>Calzada2-POLIZA ESTABILIDAD ACTIVA</v>
          </cell>
          <cell r="AV12144" t="str">
            <v>sc</v>
          </cell>
        </row>
        <row r="12145">
          <cell r="AP12145">
            <v>903895</v>
          </cell>
          <cell r="AQ12145">
            <v>12002669</v>
          </cell>
          <cell r="AR12145" t="str">
            <v>sd</v>
          </cell>
          <cell r="AS12145">
            <v>44250</v>
          </cell>
          <cell r="AT12145" t="str">
            <v>-POLIZA ESTABILIDAD ACTIVA</v>
          </cell>
          <cell r="AV12145" t="str">
            <v>sc</v>
          </cell>
        </row>
        <row r="12146">
          <cell r="AP12146">
            <v>903895</v>
          </cell>
          <cell r="AQ12146">
            <v>12002669</v>
          </cell>
          <cell r="AR12146" t="str">
            <v>sd</v>
          </cell>
          <cell r="AS12146">
            <v>44250</v>
          </cell>
          <cell r="AT12146" t="str">
            <v>-POLIZA ESTABILIDAD ACTIVA</v>
          </cell>
          <cell r="AV12146" t="str">
            <v>sc</v>
          </cell>
        </row>
        <row r="12147">
          <cell r="AP12147">
            <v>511099</v>
          </cell>
          <cell r="AQ12147">
            <v>14000889</v>
          </cell>
          <cell r="AR12147" t="str">
            <v>sd</v>
          </cell>
          <cell r="AS12147">
            <v>44172</v>
          </cell>
          <cell r="AT12147" t="str">
            <v>Calzada 4-6 Separador 5-POLIZA ESTABILIDAD ACTIVA</v>
          </cell>
          <cell r="AV12147" t="str">
            <v>sc</v>
          </cell>
        </row>
        <row r="12148">
          <cell r="AP12148">
            <v>503426</v>
          </cell>
          <cell r="AQ12148">
            <v>1006239</v>
          </cell>
          <cell r="AR12148" t="str">
            <v>sd</v>
          </cell>
          <cell r="AS12148">
            <v>43412</v>
          </cell>
          <cell r="AT12148" t="str">
            <v>Anden 1-7 Calzada 2-4 Separador 3-5 Cicloruta 6-POLIZA ESTABILIDAD ACTIVA</v>
          </cell>
          <cell r="AV12148" t="str">
            <v>sc</v>
          </cell>
        </row>
        <row r="12149">
          <cell r="AP12149">
            <v>516533</v>
          </cell>
          <cell r="AQ12149">
            <v>3000360</v>
          </cell>
          <cell r="AR12149" t="str">
            <v>sd</v>
          </cell>
          <cell r="AS12149">
            <v>43499</v>
          </cell>
          <cell r="AT12149" t="str">
            <v>-POLIZA ESTABILIDAD ACTIVA</v>
          </cell>
          <cell r="AV12149" t="str">
            <v>sc</v>
          </cell>
        </row>
        <row r="12150">
          <cell r="AP12150">
            <v>509125</v>
          </cell>
          <cell r="AQ12150">
            <v>11011615</v>
          </cell>
          <cell r="AR12150" t="str">
            <v>sd</v>
          </cell>
          <cell r="AS12150">
            <v>43577</v>
          </cell>
          <cell r="AT12150" t="str">
            <v>Calzada 4-POLIZA ESTABILIDAD ACTIVA</v>
          </cell>
          <cell r="AV12150" t="str">
            <v>sc</v>
          </cell>
        </row>
        <row r="12151">
          <cell r="AP12151">
            <v>509125</v>
          </cell>
          <cell r="AQ12151">
            <v>11011615</v>
          </cell>
          <cell r="AR12151" t="str">
            <v>sd</v>
          </cell>
          <cell r="AS12151">
            <v>43577</v>
          </cell>
          <cell r="AT12151" t="str">
            <v>Calzada 4-POLIZA ESTABILIDAD ACTIVA</v>
          </cell>
          <cell r="AV12151" t="str">
            <v>sc</v>
          </cell>
        </row>
        <row r="12152">
          <cell r="AP12152">
            <v>471244</v>
          </cell>
          <cell r="AQ12152">
            <v>4000069</v>
          </cell>
          <cell r="AR12152" t="str">
            <v>sd</v>
          </cell>
          <cell r="AS12152">
            <v>42999</v>
          </cell>
          <cell r="AT12152" t="str">
            <v>Anden1-11-3 Calzada10-4-6-8 Ciclo2 Sep5-7-9-POLIZA ESTABILIDAD ACTIVA</v>
          </cell>
          <cell r="AV12152" t="str">
            <v>sc</v>
          </cell>
        </row>
        <row r="12153">
          <cell r="AP12153">
            <v>507973</v>
          </cell>
          <cell r="AQ12153">
            <v>1006379</v>
          </cell>
          <cell r="AR12153" t="str">
            <v>sd</v>
          </cell>
          <cell r="AS12153">
            <v>42946</v>
          </cell>
          <cell r="AT12153" t="str">
            <v>Calzada10-POLIZA ESTABILIDAD ACTIVA</v>
          </cell>
          <cell r="AV12153" t="str">
            <v>sc</v>
          </cell>
        </row>
        <row r="12154">
          <cell r="AP12154">
            <v>91015497</v>
          </cell>
          <cell r="AQ12154">
            <v>18000203</v>
          </cell>
          <cell r="AR12154" t="str">
            <v>sd</v>
          </cell>
          <cell r="AS12154">
            <v>43753</v>
          </cell>
          <cell r="AT12154" t="str">
            <v>Anden1-5-7 Calzada 2-4 Cicloruta 6 Separador 3-POLIZA ESTABILIDAD ACTIVA</v>
          </cell>
          <cell r="AV12154" t="str">
            <v>sc</v>
          </cell>
        </row>
        <row r="12155">
          <cell r="AP12155">
            <v>295403</v>
          </cell>
          <cell r="AQ12155">
            <v>5002473</v>
          </cell>
          <cell r="AR12155" t="str">
            <v>sd</v>
          </cell>
          <cell r="AS12155">
            <v>42912</v>
          </cell>
          <cell r="AT12155" t="str">
            <v>Anden1-3 Calzada2-POLIZA ESTABILIDAD ACTIVA</v>
          </cell>
          <cell r="AV12155" t="str">
            <v>sc</v>
          </cell>
        </row>
        <row r="12156">
          <cell r="AP12156">
            <v>164427</v>
          </cell>
          <cell r="AQ12156">
            <v>10004052</v>
          </cell>
          <cell r="AR12156" t="str">
            <v>sd</v>
          </cell>
          <cell r="AS12156">
            <v>44119</v>
          </cell>
          <cell r="AT12156" t="str">
            <v>Calzada 2-4-POLIZA ESTABILIDAD ACTIVA</v>
          </cell>
          <cell r="AV12156" t="str">
            <v>sc</v>
          </cell>
        </row>
        <row r="12157">
          <cell r="AP12157">
            <v>91018976</v>
          </cell>
          <cell r="AQ12157">
            <v>9001736</v>
          </cell>
          <cell r="AR12157" t="str">
            <v>sd</v>
          </cell>
          <cell r="AS12157">
            <v>42978</v>
          </cell>
          <cell r="AT12157" t="str">
            <v>Anden1-11 Calzada10-2-4-8 Ciclo6 Sep3-5-7-9-POLIZA ESTABILIDAD ACTIVA</v>
          </cell>
          <cell r="AV12157" t="str">
            <v>sc</v>
          </cell>
        </row>
        <row r="12158">
          <cell r="AP12158">
            <v>511137</v>
          </cell>
          <cell r="AQ12158">
            <v>14000982</v>
          </cell>
          <cell r="AR12158" t="str">
            <v>sd</v>
          </cell>
          <cell r="AS12158">
            <v>44172</v>
          </cell>
          <cell r="AT12158" t="str">
            <v>Calzada 4-6 Separador 5-POLIZA ESTABILIDAD ACTIVA</v>
          </cell>
          <cell r="AV12158" t="str">
            <v>sc</v>
          </cell>
        </row>
        <row r="12159">
          <cell r="AP12159">
            <v>301673</v>
          </cell>
          <cell r="AQ12159">
            <v>5005318</v>
          </cell>
          <cell r="AR12159" t="str">
            <v>sd</v>
          </cell>
          <cell r="AS12159">
            <v>42912</v>
          </cell>
          <cell r="AT12159" t="str">
            <v>Anden1-3 Calzada2-POLIZA ESTABILIDAD ACTIVA</v>
          </cell>
          <cell r="AV12159" t="str">
            <v>sc</v>
          </cell>
        </row>
        <row r="12160">
          <cell r="AP12160">
            <v>506439</v>
          </cell>
          <cell r="AQ12160">
            <v>1003859</v>
          </cell>
          <cell r="AR12160" t="str">
            <v>sd</v>
          </cell>
          <cell r="AS12160">
            <v>43797</v>
          </cell>
          <cell r="AT12160" t="str">
            <v>Calzada 4, Puente 19-POLIZA ESTABILIDAD ACTIVA</v>
          </cell>
          <cell r="AV12160" t="str">
            <v>sc</v>
          </cell>
        </row>
        <row r="12161">
          <cell r="AP12161">
            <v>506439</v>
          </cell>
          <cell r="AQ12161">
            <v>1003859</v>
          </cell>
          <cell r="AR12161" t="str">
            <v>sd</v>
          </cell>
          <cell r="AS12161">
            <v>42946</v>
          </cell>
          <cell r="AT12161" t="str">
            <v>Calzada10-8-POLIZA ESTABILIDAD ACTIVA</v>
          </cell>
          <cell r="AV12161" t="str">
            <v>sc</v>
          </cell>
        </row>
        <row r="12162">
          <cell r="AP12162">
            <v>506439</v>
          </cell>
          <cell r="AQ12162">
            <v>1003859</v>
          </cell>
          <cell r="AR12162" t="str">
            <v>sd</v>
          </cell>
          <cell r="AS12162">
            <v>44250</v>
          </cell>
          <cell r="AT12162" t="str">
            <v>-POLIZA ESTABILIDAD ACTIVA</v>
          </cell>
          <cell r="AV12162" t="str">
            <v>sc</v>
          </cell>
        </row>
        <row r="12163">
          <cell r="AP12163">
            <v>91011274</v>
          </cell>
          <cell r="AQ12163">
            <v>3000830</v>
          </cell>
          <cell r="AR12163" t="str">
            <v>sd</v>
          </cell>
          <cell r="AS12163">
            <v>42999</v>
          </cell>
          <cell r="AT12163" t="str">
            <v>Anden1-9 Calzada2-4-6-8 Sep3-5-7-POLIZA ESTABILIDAD ACTIVA</v>
          </cell>
          <cell r="AV12163" t="str">
            <v>sc</v>
          </cell>
        </row>
        <row r="12164">
          <cell r="AP12164">
            <v>505409</v>
          </cell>
          <cell r="AQ12164">
            <v>2000306</v>
          </cell>
          <cell r="AR12164" t="str">
            <v>sd</v>
          </cell>
          <cell r="AS12164">
            <v>42946</v>
          </cell>
          <cell r="AT12164" t="str">
            <v>Calzada4-6-POLIZA ESTABILIDAD ACTIVA</v>
          </cell>
          <cell r="AV12164" t="str">
            <v>sc</v>
          </cell>
        </row>
        <row r="12165">
          <cell r="AP12165">
            <v>91011753</v>
          </cell>
          <cell r="AQ12165">
            <v>4000087</v>
          </cell>
          <cell r="AR12165" t="str">
            <v>sd</v>
          </cell>
          <cell r="AS12165">
            <v>42999</v>
          </cell>
          <cell r="AT12165" t="str">
            <v>Anden1-11-3 Calzada10-4-6-8 Ciclo2 Sep5-7-9-POLIZA ESTABILIDAD ACTIVA</v>
          </cell>
          <cell r="AV12165" t="str">
            <v>sc</v>
          </cell>
        </row>
        <row r="12166">
          <cell r="AP12166">
            <v>91011750</v>
          </cell>
          <cell r="AQ12166">
            <v>4000298</v>
          </cell>
          <cell r="AR12166" t="str">
            <v>sd</v>
          </cell>
          <cell r="AS12166">
            <v>42999</v>
          </cell>
          <cell r="AT12166" t="str">
            <v>Anden1-11-3 Calzada10-4-6-8 Ciclo2 Sep5-7-9-POLIZA ESTABILIDAD ACTIVA</v>
          </cell>
          <cell r="AV12166" t="str">
            <v>sc</v>
          </cell>
        </row>
        <row r="12167">
          <cell r="AP12167">
            <v>91024967</v>
          </cell>
          <cell r="AQ12167">
            <v>19000036</v>
          </cell>
          <cell r="AR12167" t="str">
            <v>sd</v>
          </cell>
          <cell r="AS12167">
            <v>44018</v>
          </cell>
          <cell r="AT12167" t="str">
            <v>Puente 9-POLIZA ESTABILIDAD ACTIVA</v>
          </cell>
          <cell r="AV12167" t="str">
            <v>sc</v>
          </cell>
        </row>
        <row r="12168">
          <cell r="AP12168">
            <v>91024967</v>
          </cell>
          <cell r="AQ12168">
            <v>19000036</v>
          </cell>
          <cell r="AR12168" t="str">
            <v>sd</v>
          </cell>
          <cell r="AS12168">
            <v>44053</v>
          </cell>
          <cell r="AT12168" t="str">
            <v>Puente 9-POLIZA ESTABILIDAD ACTIVA</v>
          </cell>
          <cell r="AV12168" t="str">
            <v>sc</v>
          </cell>
        </row>
        <row r="12169">
          <cell r="AP12169">
            <v>91024967</v>
          </cell>
          <cell r="AQ12169">
            <v>19000036</v>
          </cell>
          <cell r="AR12169" t="str">
            <v>sd</v>
          </cell>
          <cell r="AS12169">
            <v>44466</v>
          </cell>
          <cell r="AT12169" t="str">
            <v>-POLIZA ESTABILIDAD ACTIVA</v>
          </cell>
          <cell r="AV12169" t="str">
            <v>sc</v>
          </cell>
        </row>
        <row r="12170">
          <cell r="AP12170">
            <v>164429</v>
          </cell>
          <cell r="AQ12170">
            <v>10003955</v>
          </cell>
          <cell r="AR12170" t="str">
            <v>sd</v>
          </cell>
          <cell r="AS12170">
            <v>44119</v>
          </cell>
          <cell r="AT12170" t="str">
            <v>Calzada 2-4-POLIZA ESTABILIDAD ACTIVA</v>
          </cell>
          <cell r="AV12170" t="str">
            <v>sc</v>
          </cell>
        </row>
        <row r="12171">
          <cell r="AP12171">
            <v>602987</v>
          </cell>
          <cell r="AQ12171">
            <v>50008165</v>
          </cell>
          <cell r="AR12171" t="str">
            <v>sd</v>
          </cell>
          <cell r="AS12171">
            <v>43307</v>
          </cell>
          <cell r="AT12171" t="str">
            <v>Calzada2-4-POLIZA ESTABILIDAD ACTIVA</v>
          </cell>
          <cell r="AV12171" t="str">
            <v>sc</v>
          </cell>
        </row>
        <row r="12172">
          <cell r="AP12172">
            <v>24123865</v>
          </cell>
          <cell r="AQ12172">
            <v>18002344</v>
          </cell>
          <cell r="AR12172" t="str">
            <v>sd</v>
          </cell>
          <cell r="AS12172">
            <v>42999</v>
          </cell>
          <cell r="AT12172" t="str">
            <v>Anden1-11-3 Calzada10-4-6-8 Ciclo2 Sep5-7-9-POLIZA ESTABILIDAD ACTIVA</v>
          </cell>
          <cell r="AV12172" t="str">
            <v>sc</v>
          </cell>
        </row>
        <row r="12173">
          <cell r="AP12173">
            <v>507994</v>
          </cell>
          <cell r="AQ12173">
            <v>1006380</v>
          </cell>
          <cell r="AR12173" t="str">
            <v>sd</v>
          </cell>
          <cell r="AS12173">
            <v>42946</v>
          </cell>
          <cell r="AT12173" t="str">
            <v>Calzada12-POLIZA ESTABILIDAD ACTIVA</v>
          </cell>
          <cell r="AV12173" t="str">
            <v>sc</v>
          </cell>
        </row>
        <row r="12174">
          <cell r="AP12174">
            <v>24189718</v>
          </cell>
          <cell r="AQ12174">
            <v>8005072</v>
          </cell>
          <cell r="AR12174" t="str">
            <v>sd</v>
          </cell>
          <cell r="AS12174">
            <v>44099</v>
          </cell>
          <cell r="AT12174" t="str">
            <v>Calzada 2-POLIZA ESTABILIDAD Y CALIDAD ACTIVA</v>
          </cell>
          <cell r="AV12174" t="str">
            <v>sc</v>
          </cell>
        </row>
        <row r="12175">
          <cell r="AP12175">
            <v>903615</v>
          </cell>
          <cell r="AQ12175">
            <v>12000761</v>
          </cell>
          <cell r="AR12175" t="str">
            <v>sd</v>
          </cell>
          <cell r="AS12175">
            <v>44250</v>
          </cell>
          <cell r="AT12175" t="str">
            <v>-POLIZA ESTABILIDAD ACTIVA</v>
          </cell>
          <cell r="AV12175" t="str">
            <v>sc</v>
          </cell>
        </row>
        <row r="12176">
          <cell r="AP12176">
            <v>24120955</v>
          </cell>
          <cell r="AQ12176">
            <v>14000029</v>
          </cell>
          <cell r="AR12176" t="str">
            <v>sd</v>
          </cell>
          <cell r="AS12176">
            <v>44250</v>
          </cell>
          <cell r="AT12176" t="str">
            <v>-POLIZA ESTABILIDAD ACTIVA</v>
          </cell>
          <cell r="AV12176" t="str">
            <v>sc</v>
          </cell>
        </row>
        <row r="12177">
          <cell r="AP12177">
            <v>24120955</v>
          </cell>
          <cell r="AQ12177">
            <v>14000029</v>
          </cell>
          <cell r="AR12177" t="str">
            <v>sd</v>
          </cell>
          <cell r="AS12177">
            <v>44053</v>
          </cell>
          <cell r="AT12177" t="str">
            <v>Puente 12-POLIZA ESTABILIDAD ACTIVA</v>
          </cell>
          <cell r="AV12177" t="str">
            <v>sc</v>
          </cell>
        </row>
        <row r="12178">
          <cell r="AP12178">
            <v>903940</v>
          </cell>
          <cell r="AQ12178">
            <v>12002884</v>
          </cell>
          <cell r="AR12178" t="str">
            <v>sd</v>
          </cell>
          <cell r="AS12178">
            <v>44250</v>
          </cell>
          <cell r="AT12178" t="str">
            <v>-POLIZA ESTABILIDAD ACTIVA</v>
          </cell>
          <cell r="AV12178" t="str">
            <v>sc</v>
          </cell>
        </row>
        <row r="12179">
          <cell r="AP12179">
            <v>24121163</v>
          </cell>
          <cell r="AQ12179">
            <v>14001308</v>
          </cell>
          <cell r="AR12179" t="str">
            <v>sd</v>
          </cell>
          <cell r="AS12179">
            <v>44172</v>
          </cell>
          <cell r="AT12179" t="str">
            <v>Calzada 4-6-POLIZA ESTABILIDAD ACTIVA</v>
          </cell>
          <cell r="AV12179" t="str">
            <v>sc</v>
          </cell>
        </row>
        <row r="12180">
          <cell r="AP12180">
            <v>91013964</v>
          </cell>
          <cell r="AQ12180">
            <v>11010473</v>
          </cell>
          <cell r="AR12180" t="str">
            <v>sd</v>
          </cell>
          <cell r="AS12180">
            <v>42735</v>
          </cell>
          <cell r="AT12180" t="str">
            <v>Calzada2-POLIZA ESTABILIDAD ACTIVA</v>
          </cell>
          <cell r="AV12180" t="str">
            <v>sc</v>
          </cell>
        </row>
        <row r="12181">
          <cell r="AP12181">
            <v>91015869</v>
          </cell>
          <cell r="AQ12181">
            <v>5005143</v>
          </cell>
          <cell r="AR12181" t="str">
            <v>sd</v>
          </cell>
          <cell r="AS12181">
            <v>42733</v>
          </cell>
          <cell r="AT12181" t="str">
            <v>Anden1-5 Calzada2-4 Sep3-POLIZA ESTABILIDAD ACTIVA</v>
          </cell>
          <cell r="AV12181" t="str">
            <v>sc</v>
          </cell>
        </row>
        <row r="12182">
          <cell r="AP12182">
            <v>290143</v>
          </cell>
          <cell r="AQ12182">
            <v>5000087</v>
          </cell>
          <cell r="AR12182" t="str">
            <v>sd</v>
          </cell>
          <cell r="AS12182">
            <v>43307</v>
          </cell>
          <cell r="AT12182" t="str">
            <v>Calzada2-4-POLIZA ESTABILIDAD ACTIVA</v>
          </cell>
          <cell r="AV12182" t="str">
            <v>sc</v>
          </cell>
        </row>
        <row r="12183">
          <cell r="AP12183">
            <v>366093</v>
          </cell>
          <cell r="AQ12183">
            <v>7006363</v>
          </cell>
          <cell r="AR12183" t="str">
            <v>sd</v>
          </cell>
          <cell r="AS12183">
            <v>44466</v>
          </cell>
          <cell r="AT12183" t="str">
            <v>-POLIZA ESTABILIDAD ACTIVA</v>
          </cell>
          <cell r="AV12183" t="str">
            <v>POLIZA ACTIVA</v>
          </cell>
        </row>
        <row r="12184">
          <cell r="AP12184">
            <v>24120817</v>
          </cell>
          <cell r="AQ12184">
            <v>12003005</v>
          </cell>
          <cell r="AR12184" t="str">
            <v>sd</v>
          </cell>
          <cell r="AS12184">
            <v>43555</v>
          </cell>
          <cell r="AT12184" t="str">
            <v>Puente12-POLIZA ESTABILIDAD ACTIVA</v>
          </cell>
          <cell r="AV12184" t="str">
            <v>sc</v>
          </cell>
        </row>
        <row r="12185">
          <cell r="AP12185">
            <v>91024343</v>
          </cell>
          <cell r="AQ12185">
            <v>3002553</v>
          </cell>
          <cell r="AR12185" t="str">
            <v>sd</v>
          </cell>
          <cell r="AS12185">
            <v>43499</v>
          </cell>
          <cell r="AT12185" t="str">
            <v>-POLIZA ESTABILIDAD ACTIVA</v>
          </cell>
          <cell r="AV12185" t="str">
            <v>sc</v>
          </cell>
        </row>
        <row r="12186">
          <cell r="AP12186">
            <v>181511</v>
          </cell>
          <cell r="AQ12186">
            <v>13001789</v>
          </cell>
          <cell r="AR12186" t="str">
            <v>sd</v>
          </cell>
          <cell r="AS12186">
            <v>43745</v>
          </cell>
          <cell r="AT12186" t="str">
            <v>Calzada 2, Calzada 4, Calzada 6-POLIZA ESTABILIDAD ACTIVA</v>
          </cell>
          <cell r="AV12186" t="str">
            <v>sc</v>
          </cell>
        </row>
        <row r="12187">
          <cell r="AP12187">
            <v>531280</v>
          </cell>
          <cell r="AQ12187">
            <v>18001940</v>
          </cell>
          <cell r="AR12187" t="str">
            <v>sd</v>
          </cell>
          <cell r="AS12187">
            <v>43065</v>
          </cell>
          <cell r="AT12187" t="str">
            <v>Calzada6-POLIZA ESTABILIDAD ACTIVA</v>
          </cell>
          <cell r="AV12187" t="str">
            <v>sc</v>
          </cell>
        </row>
        <row r="12188">
          <cell r="AP12188">
            <v>2506341</v>
          </cell>
          <cell r="AQ12188">
            <v>3000182</v>
          </cell>
          <cell r="AR12188" t="str">
            <v>sd</v>
          </cell>
          <cell r="AS12188">
            <v>43499</v>
          </cell>
          <cell r="AT12188" t="str">
            <v>-POLIZA ESTABILIDAD ACTIVA</v>
          </cell>
          <cell r="AV12188" t="str">
            <v>sc</v>
          </cell>
        </row>
        <row r="12189">
          <cell r="AP12189">
            <v>306056</v>
          </cell>
          <cell r="AQ12189">
            <v>5007177</v>
          </cell>
          <cell r="AR12189" t="str">
            <v>sd</v>
          </cell>
          <cell r="AS12189">
            <v>42733</v>
          </cell>
          <cell r="AT12189" t="str">
            <v>Anden1-5 Calzada2-4 Sep3-POLIZA ESTABILIDAD ACTIVA</v>
          </cell>
          <cell r="AV12189" t="str">
            <v>sc</v>
          </cell>
        </row>
        <row r="12190">
          <cell r="AP12190">
            <v>416149</v>
          </cell>
          <cell r="AQ12190">
            <v>18002255</v>
          </cell>
          <cell r="AR12190" t="str">
            <v>sd</v>
          </cell>
          <cell r="AS12190">
            <v>42999</v>
          </cell>
          <cell r="AT12190" t="str">
            <v>Anden1-11-3 Calzada10-4-6-8 Ciclo2 Sep5-7-9-POLIZA ESTABILIDAD ACTIVA</v>
          </cell>
          <cell r="AV12190" t="str">
            <v>sc</v>
          </cell>
        </row>
        <row r="12191">
          <cell r="AP12191">
            <v>519185</v>
          </cell>
          <cell r="AQ12191">
            <v>8004927</v>
          </cell>
          <cell r="AR12191" t="str">
            <v>sd</v>
          </cell>
          <cell r="AS12191">
            <v>44096</v>
          </cell>
          <cell r="AT12191" t="str">
            <v>Separador 3-POLIZA ESTABILIDAD ACTIVA</v>
          </cell>
          <cell r="AV12191" t="str">
            <v>sc</v>
          </cell>
        </row>
        <row r="12192">
          <cell r="AP12192">
            <v>24121897</v>
          </cell>
          <cell r="AQ12192">
            <v>50005952</v>
          </cell>
          <cell r="AR12192" t="str">
            <v>sd</v>
          </cell>
          <cell r="AS12192">
            <v>43163</v>
          </cell>
          <cell r="AT12192" t="str">
            <v>Calzada2-POLIZA ESTABILIDAD ACTIVA</v>
          </cell>
          <cell r="AV12192" t="str">
            <v>sc</v>
          </cell>
        </row>
        <row r="12193">
          <cell r="AP12193">
            <v>24121849</v>
          </cell>
          <cell r="AQ12193">
            <v>50005801</v>
          </cell>
          <cell r="AR12193" t="str">
            <v>sd</v>
          </cell>
          <cell r="AS12193">
            <v>43307</v>
          </cell>
          <cell r="AT12193" t="str">
            <v>Calzada4-POLIZA ESTABILIDAD ACTIVA</v>
          </cell>
          <cell r="AV12193" t="str">
            <v>sc</v>
          </cell>
        </row>
        <row r="12194">
          <cell r="AP12194">
            <v>531282</v>
          </cell>
          <cell r="AQ12194">
            <v>18001940</v>
          </cell>
          <cell r="AR12194" t="str">
            <v>sd</v>
          </cell>
          <cell r="AS12194">
            <v>43065</v>
          </cell>
          <cell r="AT12194" t="str">
            <v>Calzada6-POLIZA ESTABILIDAD ACTIVA</v>
          </cell>
          <cell r="AV12194" t="str">
            <v>sc</v>
          </cell>
        </row>
        <row r="12195">
          <cell r="AP12195">
            <v>24120583</v>
          </cell>
          <cell r="AQ12195">
            <v>11011569</v>
          </cell>
          <cell r="AR12195" t="str">
            <v>sd</v>
          </cell>
          <cell r="AS12195">
            <v>43100</v>
          </cell>
          <cell r="AT12195" t="str">
            <v>Calzada8-POLIZA ESTABILIDAD ACTIVA</v>
          </cell>
          <cell r="AV12195" t="str">
            <v>sc</v>
          </cell>
        </row>
        <row r="12196">
          <cell r="AP12196">
            <v>24121056</v>
          </cell>
          <cell r="AQ12196">
            <v>14000439</v>
          </cell>
          <cell r="AR12196" t="str">
            <v>sd</v>
          </cell>
          <cell r="AS12196">
            <v>44250</v>
          </cell>
          <cell r="AT12196" t="str">
            <v>-POLIZA ESTABILIDAD ACTIVA</v>
          </cell>
          <cell r="AV12196" t="str">
            <v>sc</v>
          </cell>
        </row>
        <row r="12197">
          <cell r="AP12197">
            <v>601361</v>
          </cell>
          <cell r="AQ12197">
            <v>2002191</v>
          </cell>
          <cell r="AR12197" t="str">
            <v>sd</v>
          </cell>
          <cell r="AS12197">
            <v>44096</v>
          </cell>
          <cell r="AT12197" t="str">
            <v>Anden 1-POLIZA ESTABILIDAD ACTIVA</v>
          </cell>
          <cell r="AV12197" t="str">
            <v>sc</v>
          </cell>
        </row>
        <row r="12198">
          <cell r="AP12198">
            <v>91012369</v>
          </cell>
          <cell r="AQ12198">
            <v>13002377</v>
          </cell>
          <cell r="AR12198" t="str">
            <v>sd</v>
          </cell>
          <cell r="AS12198">
            <v>43499</v>
          </cell>
          <cell r="AT12198" t="str">
            <v>-POLIZA ESTABILIDAD ACTIVA</v>
          </cell>
          <cell r="AV12198" t="str">
            <v>sc</v>
          </cell>
        </row>
        <row r="12199">
          <cell r="AP12199">
            <v>531115</v>
          </cell>
          <cell r="AQ12199">
            <v>11001958</v>
          </cell>
          <cell r="AR12199" t="str">
            <v>sd</v>
          </cell>
          <cell r="AS12199">
            <v>44584</v>
          </cell>
          <cell r="AT12199" t="str">
            <v>-POLIZA ESTABILIDAD ACTIVA</v>
          </cell>
          <cell r="AV12199" t="str">
            <v>sc</v>
          </cell>
        </row>
        <row r="12200">
          <cell r="AP12200">
            <v>515533</v>
          </cell>
          <cell r="AQ12200">
            <v>10000493</v>
          </cell>
          <cell r="AR12200" t="str">
            <v>sd</v>
          </cell>
          <cell r="AS12200">
            <v>43425</v>
          </cell>
          <cell r="AT12200" t="str">
            <v>Calzada2-POLIZA ESTABILIDAD* ACTIVA</v>
          </cell>
          <cell r="AV12200" t="str">
            <v>sc</v>
          </cell>
        </row>
        <row r="12201">
          <cell r="AP12201">
            <v>515533</v>
          </cell>
          <cell r="AQ12201">
            <v>10000493</v>
          </cell>
          <cell r="AR12201" t="str">
            <v>sd</v>
          </cell>
          <cell r="AS12201">
            <v>44119</v>
          </cell>
          <cell r="AT12201" t="str">
            <v>Calzada 4-6-POLIZA ESTABILIDAD ACTIVA</v>
          </cell>
          <cell r="AV12201" t="str">
            <v>sc</v>
          </cell>
        </row>
        <row r="12202">
          <cell r="AP12202">
            <v>24189728</v>
          </cell>
          <cell r="AQ12202">
            <v>8005072</v>
          </cell>
          <cell r="AR12202" t="str">
            <v>sd</v>
          </cell>
          <cell r="AS12202">
            <v>44099</v>
          </cell>
          <cell r="AT12202" t="str">
            <v>Calzada 2-POLIZA ESTABILIDAD Y CALIDAD ACTIVA</v>
          </cell>
          <cell r="AV12202" t="str">
            <v>sc</v>
          </cell>
        </row>
        <row r="12203">
          <cell r="AP12203">
            <v>506461</v>
          </cell>
          <cell r="AQ12203">
            <v>11012138</v>
          </cell>
          <cell r="AR12203" t="str">
            <v>sd</v>
          </cell>
          <cell r="AS12203">
            <v>43797</v>
          </cell>
          <cell r="AT12203" t="str">
            <v>Calzada 4-POLIZA ESTABILIDAD ACTIVA</v>
          </cell>
          <cell r="AV12203" t="str">
            <v>sc</v>
          </cell>
        </row>
        <row r="12204">
          <cell r="AP12204">
            <v>356248</v>
          </cell>
          <cell r="AQ12204">
            <v>7002377</v>
          </cell>
          <cell r="AR12204" t="str">
            <v>sd</v>
          </cell>
          <cell r="AS12204">
            <v>44466</v>
          </cell>
          <cell r="AT12204" t="str">
            <v>-POLIZA ESTABILIDAD ACTIVA</v>
          </cell>
          <cell r="AV12204" t="str">
            <v>sc</v>
          </cell>
        </row>
        <row r="12205">
          <cell r="AP12205">
            <v>24123144</v>
          </cell>
          <cell r="AQ12205">
            <v>50007252</v>
          </cell>
          <cell r="AR12205" t="str">
            <v>sd</v>
          </cell>
          <cell r="AS12205">
            <v>44119</v>
          </cell>
          <cell r="AT12205" t="str">
            <v>Calzada 4-6-POLIZA ESTABILIDAD ACTIVA</v>
          </cell>
          <cell r="AV12205" t="str">
            <v>sc</v>
          </cell>
        </row>
        <row r="12206">
          <cell r="AP12206">
            <v>24123144</v>
          </cell>
          <cell r="AQ12206">
            <v>50007252</v>
          </cell>
          <cell r="AR12206" t="str">
            <v>sd</v>
          </cell>
          <cell r="AS12206">
            <v>42886</v>
          </cell>
          <cell r="AT12206" t="str">
            <v>Calzada2-POLIZA ESTABILIDAD* ACTIVA</v>
          </cell>
          <cell r="AV12206" t="str">
            <v>sc</v>
          </cell>
        </row>
        <row r="12207">
          <cell r="AP12207">
            <v>91024195</v>
          </cell>
          <cell r="AQ12207">
            <v>9000833</v>
          </cell>
          <cell r="AR12207" t="str">
            <v>sd</v>
          </cell>
          <cell r="AS12207">
            <v>42978</v>
          </cell>
          <cell r="AT12207" t="str">
            <v>A1-18Cal11-13-15-16-2-4-6-8Ci10Sep12-14-16-3-5-7-9-POLIZA ESTABILIDAD ACTIVA</v>
          </cell>
          <cell r="AV12207" t="str">
            <v>sc</v>
          </cell>
        </row>
        <row r="12208">
          <cell r="AP12208">
            <v>24123240</v>
          </cell>
          <cell r="AQ12208">
            <v>50007401</v>
          </cell>
          <cell r="AR12208" t="str">
            <v>sd</v>
          </cell>
          <cell r="AS12208">
            <v>43566</v>
          </cell>
          <cell r="AT12208" t="str">
            <v>Puente 4-POLIZA ESTABILIDAD ACTIVA</v>
          </cell>
          <cell r="AV12208" t="str">
            <v>sc</v>
          </cell>
        </row>
        <row r="12209">
          <cell r="AP12209">
            <v>141411</v>
          </cell>
          <cell r="AQ12209">
            <v>1000312</v>
          </cell>
          <cell r="AR12209" t="str">
            <v>sd</v>
          </cell>
          <cell r="AS12209">
            <v>42735</v>
          </cell>
          <cell r="AT12209" t="str">
            <v>Calzada2-POLIZA ESTABILIDAD ACTIVA</v>
          </cell>
          <cell r="AV12209" t="str">
            <v>POLIZA ESTABILIDAD ACTIVA IDU 069/08_V11 VENCE EN 30/12/2016</v>
          </cell>
        </row>
        <row r="12210">
          <cell r="AP12210">
            <v>519750</v>
          </cell>
          <cell r="AQ12210">
            <v>8002345</v>
          </cell>
          <cell r="AR12210" t="str">
            <v>sd</v>
          </cell>
          <cell r="AS12210">
            <v>44099</v>
          </cell>
          <cell r="AT12210" t="str">
            <v>Calzada 4-6-POLIZA ESTABILIDAD Y CALIDAD ACTIVA</v>
          </cell>
          <cell r="AV12210" t="str">
            <v>sc</v>
          </cell>
        </row>
        <row r="12211">
          <cell r="AP12211">
            <v>24119999</v>
          </cell>
          <cell r="AQ12211">
            <v>8004561</v>
          </cell>
          <cell r="AR12211" t="str">
            <v>sd</v>
          </cell>
          <cell r="AS12211">
            <v>44099</v>
          </cell>
          <cell r="AT12211" t="str">
            <v>Calzada 2-POLIZA ESTABILIDAD Y CALIDAD ACTIVA</v>
          </cell>
          <cell r="AV12211" t="str">
            <v>sc</v>
          </cell>
        </row>
        <row r="12212">
          <cell r="AP12212">
            <v>903626</v>
          </cell>
          <cell r="AQ12212">
            <v>12000778</v>
          </cell>
          <cell r="AR12212" t="str">
            <v>sd</v>
          </cell>
          <cell r="AS12212">
            <v>44250</v>
          </cell>
          <cell r="AT12212" t="str">
            <v>-POLIZA ESTABILIDAD ACTIVA</v>
          </cell>
          <cell r="AV12212" t="str">
            <v>sc</v>
          </cell>
        </row>
        <row r="12213">
          <cell r="AP12213">
            <v>164438</v>
          </cell>
          <cell r="AQ12213">
            <v>10003375</v>
          </cell>
          <cell r="AR12213" t="str">
            <v>sd</v>
          </cell>
          <cell r="AS12213">
            <v>44119</v>
          </cell>
          <cell r="AT12213" t="str">
            <v>Calzada 2-4-POLIZA ESTABILIDAD ACTIVA</v>
          </cell>
          <cell r="AV12213" t="str">
            <v>sc</v>
          </cell>
        </row>
        <row r="12214">
          <cell r="AP12214">
            <v>24119627</v>
          </cell>
          <cell r="AQ12214">
            <v>1001309</v>
          </cell>
          <cell r="AR12214" t="str">
            <v>sd</v>
          </cell>
          <cell r="AS12214">
            <v>44250</v>
          </cell>
          <cell r="AT12214" t="str">
            <v>-POLIZA ESTABILIDAD ACTIVA</v>
          </cell>
          <cell r="AV12214" t="str">
            <v>sc</v>
          </cell>
        </row>
        <row r="12215">
          <cell r="AP12215">
            <v>508149</v>
          </cell>
          <cell r="AQ12215">
            <v>1006376</v>
          </cell>
          <cell r="AR12215" t="str">
            <v>sd</v>
          </cell>
          <cell r="AS12215">
            <v>44250</v>
          </cell>
          <cell r="AT12215" t="str">
            <v>-POLIZA ESTABILIDAD ACTIVA</v>
          </cell>
          <cell r="AV12215" t="str">
            <v>sc</v>
          </cell>
        </row>
        <row r="12216">
          <cell r="AP12216">
            <v>505635</v>
          </cell>
          <cell r="AQ12216">
            <v>1003061</v>
          </cell>
          <cell r="AR12216" t="str">
            <v>sd</v>
          </cell>
          <cell r="AS12216">
            <v>44250</v>
          </cell>
          <cell r="AT12216" t="str">
            <v>-POLIZA ESTABILIDAD ACTIVA</v>
          </cell>
          <cell r="AV12216" t="str">
            <v>sc</v>
          </cell>
        </row>
        <row r="12217">
          <cell r="AP12217">
            <v>505635</v>
          </cell>
          <cell r="AQ12217">
            <v>1003061</v>
          </cell>
          <cell r="AR12217" t="str">
            <v>sd</v>
          </cell>
          <cell r="AS12217">
            <v>42946</v>
          </cell>
          <cell r="AT12217" t="str">
            <v>Calzada12-POLIZA ESTABILIDAD ACTIVA</v>
          </cell>
          <cell r="AV12217" t="str">
            <v>sc</v>
          </cell>
        </row>
        <row r="12218">
          <cell r="AP12218">
            <v>902852</v>
          </cell>
          <cell r="AQ12218">
            <v>13002027</v>
          </cell>
          <cell r="AR12218" t="str">
            <v>sd</v>
          </cell>
          <cell r="AS12218">
            <v>44250</v>
          </cell>
          <cell r="AT12218" t="str">
            <v>-POLIZA ESTABILIDAD ACTIVA</v>
          </cell>
          <cell r="AV12218" t="str">
            <v>sc</v>
          </cell>
        </row>
        <row r="12219">
          <cell r="AP12219">
            <v>902852</v>
          </cell>
          <cell r="AQ12219">
            <v>13002027</v>
          </cell>
          <cell r="AR12219" t="str">
            <v>sd</v>
          </cell>
          <cell r="AS12219">
            <v>44018</v>
          </cell>
          <cell r="AT12219" t="str">
            <v>Calzada 8-POLIZA ESTABILIDAD ACTIVA</v>
          </cell>
          <cell r="AV12219" t="str">
            <v>sc</v>
          </cell>
        </row>
        <row r="12220">
          <cell r="AP12220">
            <v>904208</v>
          </cell>
          <cell r="AQ12220">
            <v>8002345</v>
          </cell>
          <cell r="AR12220" t="str">
            <v>sd</v>
          </cell>
          <cell r="AS12220">
            <v>44099</v>
          </cell>
          <cell r="AT12220" t="str">
            <v>Calzada 4-6-POLIZA ESTABILIDAD Y CALIDAD ACTIVA</v>
          </cell>
          <cell r="AV12220" t="str">
            <v>sc</v>
          </cell>
        </row>
        <row r="12221">
          <cell r="AP12221">
            <v>417623</v>
          </cell>
          <cell r="AQ12221">
            <v>18002821</v>
          </cell>
          <cell r="AR12221" t="str">
            <v>sd</v>
          </cell>
          <cell r="AS12221">
            <v>43935</v>
          </cell>
          <cell r="AT12221" t="str">
            <v>Calzada2-POLIZA ESTABILIDAD ACTIVA</v>
          </cell>
          <cell r="AV12221" t="str">
            <v>sc</v>
          </cell>
        </row>
        <row r="12222">
          <cell r="AP12222">
            <v>91018862</v>
          </cell>
          <cell r="AQ12222">
            <v>50006983</v>
          </cell>
          <cell r="AR12222" t="str">
            <v>sd</v>
          </cell>
          <cell r="AS12222">
            <v>42978</v>
          </cell>
          <cell r="AT12222" t="str">
            <v>Anden1 Calzada10-2-4-6 Ciclo8 Sep3-5-7-9-POLIZA ESTABILIDAD ACTIVA</v>
          </cell>
          <cell r="AV12222" t="str">
            <v>sc</v>
          </cell>
        </row>
        <row r="12223">
          <cell r="AP12223">
            <v>91011004</v>
          </cell>
          <cell r="AQ12223">
            <v>1002314</v>
          </cell>
          <cell r="AR12223" t="str">
            <v>sd</v>
          </cell>
          <cell r="AS12223">
            <v>43412</v>
          </cell>
          <cell r="AT12223" t="str">
            <v>Anden 1-5 Calzada 2-4-POLIZA ESTABILIDAD ACTIVA</v>
          </cell>
          <cell r="AV12223" t="str">
            <v>sc</v>
          </cell>
        </row>
        <row r="12224">
          <cell r="AP12224">
            <v>900035</v>
          </cell>
          <cell r="AQ12224">
            <v>8003671</v>
          </cell>
          <cell r="AR12224" t="str">
            <v>sd</v>
          </cell>
          <cell r="AS12224">
            <v>44099</v>
          </cell>
          <cell r="AT12224" t="str">
            <v>Calzada 2-8-POLIZA ESTABILIDAD Y CALIDAD ACTIVA</v>
          </cell>
          <cell r="AV12224" t="str">
            <v>sc</v>
          </cell>
        </row>
        <row r="12225">
          <cell r="AP12225">
            <v>519331</v>
          </cell>
          <cell r="AQ12225">
            <v>12000516</v>
          </cell>
          <cell r="AR12225" t="str">
            <v>sd</v>
          </cell>
          <cell r="AS12225">
            <v>44250</v>
          </cell>
          <cell r="AT12225" t="str">
            <v>-POLIZA ESTABILIDAD ACTIVA</v>
          </cell>
          <cell r="AV12225" t="str">
            <v>sc</v>
          </cell>
        </row>
        <row r="12226">
          <cell r="AP12226">
            <v>902935</v>
          </cell>
          <cell r="AQ12226">
            <v>50008507</v>
          </cell>
          <cell r="AR12226" t="str">
            <v>sd</v>
          </cell>
          <cell r="AS12226">
            <v>44018</v>
          </cell>
          <cell r="AT12226" t="str">
            <v>Calzada 8-POLIZA ESTABILIDAD ACTIVA</v>
          </cell>
          <cell r="AV12226" t="str">
            <v>sc</v>
          </cell>
        </row>
        <row r="12227">
          <cell r="AP12227">
            <v>902935</v>
          </cell>
          <cell r="AQ12227">
            <v>50008507</v>
          </cell>
          <cell r="AR12227" t="str">
            <v>sd</v>
          </cell>
          <cell r="AS12227">
            <v>44250</v>
          </cell>
          <cell r="AT12227" t="str">
            <v>-POLIZA ESTABILIDAD ACTIVA</v>
          </cell>
          <cell r="AV12227" t="str">
            <v>sc</v>
          </cell>
        </row>
        <row r="12228">
          <cell r="AP12228">
            <v>511162</v>
          </cell>
          <cell r="AQ12228">
            <v>14000872</v>
          </cell>
          <cell r="AR12228" t="str">
            <v>sd</v>
          </cell>
          <cell r="AS12228">
            <v>44172</v>
          </cell>
          <cell r="AT12228" t="str">
            <v>Calzada 4-6 Separador 5-POLIZA ESTABILIDAD ACTIVA</v>
          </cell>
          <cell r="AV12228" t="str">
            <v>sc</v>
          </cell>
        </row>
        <row r="12229">
          <cell r="AP12229">
            <v>515142</v>
          </cell>
          <cell r="AQ12229">
            <v>10000679</v>
          </cell>
          <cell r="AR12229" t="str">
            <v>sd</v>
          </cell>
          <cell r="AS12229">
            <v>44119</v>
          </cell>
          <cell r="AT12229" t="str">
            <v>Calzada 4-POLIZA ESTABILIDAD ACTIVA</v>
          </cell>
          <cell r="AV12229" t="str">
            <v>sc</v>
          </cell>
        </row>
        <row r="12230">
          <cell r="AP12230">
            <v>505928</v>
          </cell>
          <cell r="AQ12230">
            <v>1001607</v>
          </cell>
          <cell r="AR12230" t="str">
            <v>sd</v>
          </cell>
          <cell r="AS12230">
            <v>44250</v>
          </cell>
          <cell r="AT12230" t="str">
            <v>-POLIZA ESTABILIDAD ACTIVA</v>
          </cell>
          <cell r="AV12230" t="str">
            <v>sc</v>
          </cell>
        </row>
        <row r="12231">
          <cell r="AP12231">
            <v>512476</v>
          </cell>
          <cell r="AQ12231">
            <v>1006397</v>
          </cell>
          <cell r="AR12231" t="str">
            <v>sd</v>
          </cell>
          <cell r="AS12231">
            <v>44096</v>
          </cell>
          <cell r="AT12231" t="str">
            <v>Anden 15-POLIZA ESTABILIDAD ACTIVA</v>
          </cell>
          <cell r="AV12231" t="str">
            <v>sc</v>
          </cell>
        </row>
        <row r="12232">
          <cell r="AP12232">
            <v>24119683</v>
          </cell>
          <cell r="AQ12232">
            <v>1003516</v>
          </cell>
          <cell r="AR12232" t="str">
            <v>sd</v>
          </cell>
          <cell r="AS12232">
            <v>43412</v>
          </cell>
          <cell r="AT12232" t="str">
            <v>Anden 1-7 Calzada 2-4 Separador 3-5 Cicloruta 6-POLIZA ESTABILIDAD ACTIVA</v>
          </cell>
          <cell r="AV12232" t="str">
            <v>sc</v>
          </cell>
        </row>
        <row r="12233">
          <cell r="AP12233">
            <v>91011267</v>
          </cell>
          <cell r="AQ12233">
            <v>3000817</v>
          </cell>
          <cell r="AR12233" t="str">
            <v>sd</v>
          </cell>
          <cell r="AS12233">
            <v>42999</v>
          </cell>
          <cell r="AT12233" t="str">
            <v>Anden1-9 Calzada2-4-6-8 Sep3-5-7-POLIZA ESTABILIDAD ACTIVA</v>
          </cell>
          <cell r="AV12233" t="str">
            <v>sc</v>
          </cell>
        </row>
        <row r="12234">
          <cell r="AP12234">
            <v>24122575</v>
          </cell>
          <cell r="AQ12234">
            <v>50006885</v>
          </cell>
          <cell r="AR12234" t="str">
            <v>sd</v>
          </cell>
          <cell r="AS12234">
            <v>44250</v>
          </cell>
          <cell r="AT12234" t="str">
            <v>-POLIZA ESTABILIDAD ACTIVA</v>
          </cell>
          <cell r="AV12234" t="str">
            <v>sc</v>
          </cell>
        </row>
        <row r="12235">
          <cell r="AP12235">
            <v>24121079</v>
          </cell>
          <cell r="AQ12235">
            <v>14000539</v>
          </cell>
          <cell r="AR12235" t="str">
            <v>sd</v>
          </cell>
          <cell r="AS12235">
            <v>44250</v>
          </cell>
          <cell r="AT12235" t="str">
            <v>-POLIZA ESTABILIDAD ACTIVA</v>
          </cell>
          <cell r="AV12235" t="str">
            <v>sc</v>
          </cell>
        </row>
        <row r="12236">
          <cell r="AP12236">
            <v>460095</v>
          </cell>
          <cell r="AQ12236">
            <v>19010070</v>
          </cell>
          <cell r="AR12236" t="str">
            <v>sd</v>
          </cell>
          <cell r="AS12236">
            <v>44466</v>
          </cell>
          <cell r="AT12236" t="str">
            <v>-POLIZA ESTABILIDAD ACTIVA</v>
          </cell>
          <cell r="AV12236" t="str">
            <v>POLIZA ESTABILIDAD activa IDU 1718/16</v>
          </cell>
        </row>
        <row r="12237">
          <cell r="AP12237">
            <v>505864</v>
          </cell>
          <cell r="AQ12237">
            <v>1004096</v>
          </cell>
          <cell r="AR12237" t="str">
            <v>sd</v>
          </cell>
          <cell r="AS12237">
            <v>42946</v>
          </cell>
          <cell r="AT12237" t="str">
            <v>Calzada14-POLIZA ESTABILIDAD ACTIVA</v>
          </cell>
          <cell r="AV12237" t="str">
            <v>sc</v>
          </cell>
        </row>
        <row r="12238">
          <cell r="AP12238">
            <v>24119664</v>
          </cell>
          <cell r="AQ12238">
            <v>1003192</v>
          </cell>
          <cell r="AR12238" t="str">
            <v>sd</v>
          </cell>
          <cell r="AS12238">
            <v>44250</v>
          </cell>
          <cell r="AT12238" t="str">
            <v>-POLIZA ESTABILIDAD ACTIVA</v>
          </cell>
          <cell r="AV12238" t="str">
            <v>sc</v>
          </cell>
        </row>
        <row r="12239">
          <cell r="AP12239">
            <v>24119664</v>
          </cell>
          <cell r="AQ12239">
            <v>1003192</v>
          </cell>
          <cell r="AR12239" t="str">
            <v>sd</v>
          </cell>
          <cell r="AS12239">
            <v>42946</v>
          </cell>
          <cell r="AT12239" t="str">
            <v>Calzada12-POLIZA ESTABILIDAD ACTIVA</v>
          </cell>
          <cell r="AV12239" t="str">
            <v>sc</v>
          </cell>
        </row>
        <row r="12240">
          <cell r="AP12240">
            <v>177590</v>
          </cell>
          <cell r="AQ12240">
            <v>11011789</v>
          </cell>
          <cell r="AR12240" t="str">
            <v>sd</v>
          </cell>
          <cell r="AS12240">
            <v>44096</v>
          </cell>
          <cell r="AT12240" t="str">
            <v>Anden 1-9-POLIZA ESTABILIDAD ACTIVA</v>
          </cell>
          <cell r="AV12240" t="str">
            <v>sc</v>
          </cell>
        </row>
        <row r="12241">
          <cell r="AP12241">
            <v>301193</v>
          </cell>
          <cell r="AQ12241">
            <v>5005098</v>
          </cell>
          <cell r="AR12241" t="str">
            <v>sd</v>
          </cell>
          <cell r="AS12241">
            <v>42733</v>
          </cell>
          <cell r="AT12241" t="str">
            <v>Anden1-5 Calzada2-4 Sep3-POLIZA ESTABILIDAD ACTIVA</v>
          </cell>
          <cell r="AV12241" t="str">
            <v>sc</v>
          </cell>
        </row>
        <row r="12242">
          <cell r="AP12242">
            <v>601790</v>
          </cell>
          <cell r="AQ12242">
            <v>7005187</v>
          </cell>
          <cell r="AR12242" t="str">
            <v>sd</v>
          </cell>
          <cell r="AS12242">
            <v>44048</v>
          </cell>
          <cell r="AT12242" t="str">
            <v>Calzada 4-6-POLIZA ESTABILIDAD ACTIVA</v>
          </cell>
          <cell r="AV12242" t="str">
            <v>sc</v>
          </cell>
        </row>
        <row r="12243">
          <cell r="AP12243">
            <v>91010717</v>
          </cell>
          <cell r="AQ12243">
            <v>1001776</v>
          </cell>
          <cell r="AR12243" t="str">
            <v>sd</v>
          </cell>
          <cell r="AS12243">
            <v>43412</v>
          </cell>
          <cell r="AT12243" t="str">
            <v>Anden 1-7 Calzada 2-4 Separador 3-5 Cicloruta 6-POLIZA ESTABILIDAD ACTIVA</v>
          </cell>
          <cell r="AV12243" t="str">
            <v>sc</v>
          </cell>
        </row>
        <row r="12244">
          <cell r="AP12244">
            <v>24120831</v>
          </cell>
          <cell r="AQ12244">
            <v>13000088</v>
          </cell>
          <cell r="AR12244" t="str">
            <v>sd</v>
          </cell>
          <cell r="AS12244">
            <v>43336</v>
          </cell>
          <cell r="AT12244" t="str">
            <v>Anden2 Puente7-POLIZA ESTABILIDAD ACTIVA</v>
          </cell>
          <cell r="AV12244" t="str">
            <v>sc</v>
          </cell>
        </row>
        <row r="12245">
          <cell r="AP12245">
            <v>24120831</v>
          </cell>
          <cell r="AQ12245">
            <v>13000088</v>
          </cell>
          <cell r="AR12245" t="str">
            <v>sd</v>
          </cell>
          <cell r="AS12245">
            <v>43845</v>
          </cell>
          <cell r="AT12245" t="str">
            <v>Anden 6-POLIZA ESTABILIDAD ACTIVA</v>
          </cell>
          <cell r="AV12245" t="str">
            <v>sc</v>
          </cell>
        </row>
        <row r="12246">
          <cell r="AP12246">
            <v>904228</v>
          </cell>
          <cell r="AQ12246">
            <v>30000706</v>
          </cell>
          <cell r="AR12246" t="str">
            <v>sd</v>
          </cell>
          <cell r="AS12246">
            <v>43514</v>
          </cell>
          <cell r="AT12246" t="str">
            <v>Anden1-CERTIFICADO MODIFICACION ESTA* ACTIVA</v>
          </cell>
          <cell r="AV12246" t="str">
            <v>sc</v>
          </cell>
        </row>
        <row r="12247">
          <cell r="AP12247">
            <v>24121907</v>
          </cell>
          <cell r="AQ12247">
            <v>50005955</v>
          </cell>
          <cell r="AR12247" t="str">
            <v>sd</v>
          </cell>
          <cell r="AS12247">
            <v>44250</v>
          </cell>
          <cell r="AT12247" t="str">
            <v>-POLIZA ESTABILIDAD ACTIVA</v>
          </cell>
          <cell r="AV12247" t="str">
            <v>sc</v>
          </cell>
        </row>
        <row r="12248">
          <cell r="AP12248">
            <v>441134</v>
          </cell>
          <cell r="AQ12248">
            <v>19000454</v>
          </cell>
          <cell r="AR12248" t="str">
            <v>sd</v>
          </cell>
          <cell r="AS12248">
            <v>42912</v>
          </cell>
          <cell r="AT12248" t="str">
            <v>Anden1-3 Calzada2-POLIZA ESTABILIDAD ACTIVA</v>
          </cell>
          <cell r="AV12248" t="str">
            <v>sc</v>
          </cell>
        </row>
        <row r="12249">
          <cell r="AP12249">
            <v>24122487</v>
          </cell>
          <cell r="AQ12249">
            <v>50006732</v>
          </cell>
          <cell r="AR12249" t="str">
            <v>sd</v>
          </cell>
          <cell r="AS12249">
            <v>44099</v>
          </cell>
          <cell r="AT12249" t="str">
            <v>Calzada 4-6-POLIZA ESTABILIDAD Y CALIDAD ACTIVA</v>
          </cell>
          <cell r="AV12249" t="str">
            <v>sc</v>
          </cell>
        </row>
        <row r="12250">
          <cell r="AP12250">
            <v>91025186</v>
          </cell>
          <cell r="AQ12250">
            <v>7001494</v>
          </cell>
          <cell r="AR12250" t="str">
            <v>sd</v>
          </cell>
          <cell r="AS12250">
            <v>44466</v>
          </cell>
          <cell r="AT12250" t="str">
            <v>-POLIZA ESTABILIDAD ACTIVA</v>
          </cell>
          <cell r="AV12250" t="str">
            <v>VIABLE</v>
          </cell>
        </row>
        <row r="12251">
          <cell r="AP12251">
            <v>24120693</v>
          </cell>
          <cell r="AQ12251">
            <v>11012637</v>
          </cell>
          <cell r="AR12251" t="str">
            <v>sd</v>
          </cell>
          <cell r="AS12251">
            <v>44096</v>
          </cell>
          <cell r="AT12251" t="str">
            <v>Anden 1-9-POLIZA ESTABILIDAD ACTIVA</v>
          </cell>
          <cell r="AV12251" t="str">
            <v>sc</v>
          </cell>
        </row>
        <row r="12252">
          <cell r="AP12252">
            <v>300942</v>
          </cell>
          <cell r="AQ12252">
            <v>5004975</v>
          </cell>
          <cell r="AR12252" t="str">
            <v>sd</v>
          </cell>
          <cell r="AS12252">
            <v>42733</v>
          </cell>
          <cell r="AT12252" t="str">
            <v>Anden1-5 Calzada2-4 Sep3-POLIZA ESTABILIDAD ACTIVA</v>
          </cell>
          <cell r="AV12252" t="str">
            <v>sc</v>
          </cell>
        </row>
        <row r="12253">
          <cell r="AP12253">
            <v>506443</v>
          </cell>
          <cell r="AQ12253">
            <v>1003859</v>
          </cell>
          <cell r="AR12253" t="str">
            <v>sd</v>
          </cell>
          <cell r="AS12253">
            <v>43797</v>
          </cell>
          <cell r="AT12253" t="str">
            <v>Calzada 4, Puente 19-POLIZA ESTABILIDAD ACTIVA</v>
          </cell>
          <cell r="AV12253" t="str">
            <v>sc</v>
          </cell>
        </row>
        <row r="12254">
          <cell r="AP12254">
            <v>506443</v>
          </cell>
          <cell r="AQ12254">
            <v>1003859</v>
          </cell>
          <cell r="AR12254" t="str">
            <v>sd</v>
          </cell>
          <cell r="AS12254">
            <v>42946</v>
          </cell>
          <cell r="AT12254" t="str">
            <v>Calzada10-8-POLIZA ESTABILIDAD ACTIVA</v>
          </cell>
          <cell r="AV12254" t="str">
            <v>sc</v>
          </cell>
        </row>
        <row r="12255">
          <cell r="AP12255">
            <v>506443</v>
          </cell>
          <cell r="AQ12255">
            <v>1003859</v>
          </cell>
          <cell r="AR12255" t="str">
            <v>sd</v>
          </cell>
          <cell r="AS12255">
            <v>44250</v>
          </cell>
          <cell r="AT12255" t="str">
            <v>-POLIZA ESTABILIDAD ACTIVA</v>
          </cell>
          <cell r="AV12255" t="str">
            <v>sc</v>
          </cell>
        </row>
        <row r="12256">
          <cell r="AP12256">
            <v>24189721</v>
          </cell>
          <cell r="AQ12256">
            <v>50006579</v>
          </cell>
          <cell r="AR12256" t="str">
            <v>sd</v>
          </cell>
          <cell r="AS12256">
            <v>44099</v>
          </cell>
          <cell r="AT12256" t="str">
            <v>Calzada 2-POLIZA ESTABILIDAD Y CALIDAD ACTIVA</v>
          </cell>
          <cell r="AV12256" t="str">
            <v>sc</v>
          </cell>
        </row>
        <row r="12257">
          <cell r="AP12257">
            <v>24121911</v>
          </cell>
          <cell r="AQ12257">
            <v>50005956</v>
          </cell>
          <cell r="AR12257" t="str">
            <v>sd</v>
          </cell>
          <cell r="AS12257">
            <v>44250</v>
          </cell>
          <cell r="AT12257" t="str">
            <v>-POLIZA ESTABILIDAD ACTIVA</v>
          </cell>
          <cell r="AV12257" t="str">
            <v>sc</v>
          </cell>
        </row>
        <row r="12258">
          <cell r="AP12258">
            <v>511432</v>
          </cell>
          <cell r="AQ12258">
            <v>13000159</v>
          </cell>
          <cell r="AR12258" t="str">
            <v>sd</v>
          </cell>
          <cell r="AS12258">
            <v>43748</v>
          </cell>
          <cell r="AT12258" t="str">
            <v>Anden 5-POLIZA ESTABILIDAD ACTIVA</v>
          </cell>
          <cell r="AV12258" t="str">
            <v>sc</v>
          </cell>
        </row>
        <row r="12259">
          <cell r="AP12259">
            <v>24122548</v>
          </cell>
          <cell r="AQ12259">
            <v>50006879</v>
          </cell>
          <cell r="AR12259" t="str">
            <v>sd</v>
          </cell>
          <cell r="AS12259">
            <v>44250</v>
          </cell>
          <cell r="AT12259" t="str">
            <v>-POLIZA ESTABILIDAD ACTIVA</v>
          </cell>
          <cell r="AV12259" t="str">
            <v>sc</v>
          </cell>
        </row>
        <row r="12260">
          <cell r="AP12260">
            <v>24123852</v>
          </cell>
          <cell r="AQ12260">
            <v>13002377</v>
          </cell>
          <cell r="AR12260" t="str">
            <v>sd</v>
          </cell>
          <cell r="AS12260">
            <v>43499</v>
          </cell>
          <cell r="AT12260" t="str">
            <v>-POLIZA ESTABILIDAD ACTIVA</v>
          </cell>
          <cell r="AV12260" t="str">
            <v>sc</v>
          </cell>
        </row>
        <row r="12261">
          <cell r="AP12261">
            <v>2502002</v>
          </cell>
          <cell r="AQ12261">
            <v>14001308</v>
          </cell>
          <cell r="AR12261" t="str">
            <v>sd</v>
          </cell>
          <cell r="AS12261">
            <v>44172</v>
          </cell>
          <cell r="AT12261" t="str">
            <v>Calzada 4-6-POLIZA ESTABILIDAD ACTIVA</v>
          </cell>
          <cell r="AV12261" t="str">
            <v>sc</v>
          </cell>
        </row>
        <row r="12262">
          <cell r="AP12262">
            <v>182548</v>
          </cell>
          <cell r="AQ12262">
            <v>14001197</v>
          </cell>
          <cell r="AR12262" t="str">
            <v>sd</v>
          </cell>
          <cell r="AS12262">
            <v>42999</v>
          </cell>
          <cell r="AT12262" t="str">
            <v>Anden1-3 Calzada2-POLIZA ESTABILIDAD ACTIVA</v>
          </cell>
          <cell r="AV12262" t="str">
            <v>sc</v>
          </cell>
        </row>
        <row r="12263">
          <cell r="AP12263">
            <v>382730</v>
          </cell>
          <cell r="AQ12263">
            <v>9001072</v>
          </cell>
          <cell r="AR12263" t="str">
            <v>sd</v>
          </cell>
          <cell r="AS12263">
            <v>43745</v>
          </cell>
          <cell r="AT12263" t="str">
            <v>Calzada 4-POLIZA ESTABILIDAD ACTIVA</v>
          </cell>
          <cell r="AV12263" t="str">
            <v>VIABLE</v>
          </cell>
        </row>
        <row r="12264">
          <cell r="AP12264">
            <v>91010363</v>
          </cell>
          <cell r="AQ12264">
            <v>30001914</v>
          </cell>
          <cell r="AR12264" t="str">
            <v>sd</v>
          </cell>
          <cell r="AS12264">
            <v>44096</v>
          </cell>
          <cell r="AT12264" t="str">
            <v>Anden 1-9-POLIZA ESTABILIDAD ACTIVA</v>
          </cell>
          <cell r="AV12264" t="str">
            <v>sc</v>
          </cell>
        </row>
        <row r="12265">
          <cell r="AP12265">
            <v>506411</v>
          </cell>
          <cell r="AQ12265">
            <v>1003760</v>
          </cell>
          <cell r="AR12265" t="str">
            <v>sd</v>
          </cell>
          <cell r="AS12265">
            <v>43821</v>
          </cell>
          <cell r="AT12265" t="str">
            <v>Puente16-POLIZA ESTABILIDAD ACTIVA</v>
          </cell>
          <cell r="AV12265" t="str">
            <v>sc</v>
          </cell>
        </row>
        <row r="12266">
          <cell r="AP12266">
            <v>506411</v>
          </cell>
          <cell r="AQ12266">
            <v>1003760</v>
          </cell>
          <cell r="AR12266" t="str">
            <v>sd</v>
          </cell>
          <cell r="AS12266">
            <v>43797</v>
          </cell>
          <cell r="AT12266" t="str">
            <v>Calzada 2- 6, Puente 16-POLIZA ESTABILIDAD ACTIVA</v>
          </cell>
          <cell r="AV12266" t="str">
            <v>sc</v>
          </cell>
        </row>
        <row r="12267">
          <cell r="AP12267">
            <v>24120861</v>
          </cell>
          <cell r="AQ12267">
            <v>13000578</v>
          </cell>
          <cell r="AR12267" t="str">
            <v>sd</v>
          </cell>
          <cell r="AS12267">
            <v>44250</v>
          </cell>
          <cell r="AT12267" t="str">
            <v>-POLIZA ESTABILIDAD ACTIVA</v>
          </cell>
          <cell r="AV12267" t="str">
            <v>sc</v>
          </cell>
        </row>
        <row r="12268">
          <cell r="AP12268">
            <v>24120861</v>
          </cell>
          <cell r="AQ12268">
            <v>13000578</v>
          </cell>
          <cell r="AR12268" t="str">
            <v>sd</v>
          </cell>
          <cell r="AS12268">
            <v>42949</v>
          </cell>
          <cell r="AT12268" t="str">
            <v>Anden11 Ciclo12-POLIZA ESTABILIDAD ACTIVA</v>
          </cell>
          <cell r="AV12268" t="str">
            <v>sc</v>
          </cell>
        </row>
        <row r="12269">
          <cell r="AP12269">
            <v>143182</v>
          </cell>
          <cell r="AQ12269">
            <v>2000687</v>
          </cell>
          <cell r="AR12269" t="str">
            <v>sd</v>
          </cell>
          <cell r="AS12269">
            <v>42947</v>
          </cell>
          <cell r="AT12269" t="str">
            <v>Anden5-POLIZA ESTABILIDAD ACTIVA</v>
          </cell>
          <cell r="AV12269" t="str">
            <v>sc</v>
          </cell>
        </row>
        <row r="12270">
          <cell r="AP12270">
            <v>91017690</v>
          </cell>
          <cell r="AQ12270">
            <v>10010148</v>
          </cell>
          <cell r="AR12270" t="str">
            <v>sd</v>
          </cell>
          <cell r="AS12270">
            <v>43142</v>
          </cell>
          <cell r="AT12270" t="str">
            <v>Calzada4-POLIZA ESTABILIDAD ACTIVA</v>
          </cell>
          <cell r="AV12270" t="str">
            <v>sc</v>
          </cell>
        </row>
        <row r="12271">
          <cell r="AP12271">
            <v>183150</v>
          </cell>
          <cell r="AQ12271">
            <v>14000862</v>
          </cell>
          <cell r="AR12271" t="str">
            <v>sd</v>
          </cell>
          <cell r="AS12271">
            <v>42999</v>
          </cell>
          <cell r="AT12271" t="str">
            <v>Anden1-3-POLIZA ESTABILIDAD ACTIVA</v>
          </cell>
          <cell r="AV12271" t="str">
            <v>sc</v>
          </cell>
        </row>
        <row r="12272">
          <cell r="AP12272">
            <v>91013353</v>
          </cell>
          <cell r="AQ12272">
            <v>14000702</v>
          </cell>
          <cell r="AR12272" t="str">
            <v>sd</v>
          </cell>
          <cell r="AS12272">
            <v>44172</v>
          </cell>
          <cell r="AT12272" t="str">
            <v>Calzada 4-POLIZA ESTABILIDAD ACTIVA</v>
          </cell>
          <cell r="AV12272" t="str">
            <v>sc</v>
          </cell>
        </row>
        <row r="12273">
          <cell r="AP12273">
            <v>518565</v>
          </cell>
          <cell r="AQ12273">
            <v>11007470</v>
          </cell>
          <cell r="AR12273" t="str">
            <v>sd</v>
          </cell>
          <cell r="AS12273">
            <v>44096</v>
          </cell>
          <cell r="AT12273" t="str">
            <v>Anden 1-9-POLIZA ESTABILIDAD ACTIVA</v>
          </cell>
          <cell r="AV12273" t="str">
            <v>sc</v>
          </cell>
        </row>
        <row r="12274">
          <cell r="AP12274">
            <v>506385</v>
          </cell>
          <cell r="AQ12274">
            <v>11008819</v>
          </cell>
          <cell r="AR12274" t="str">
            <v>sd</v>
          </cell>
          <cell r="AS12274">
            <v>43797</v>
          </cell>
          <cell r="AT12274" t="str">
            <v>Calzada 2-6-POLIZA ESTABILIDAD ACTIVA</v>
          </cell>
          <cell r="AV12274" t="str">
            <v>sc</v>
          </cell>
        </row>
        <row r="12275">
          <cell r="AP12275">
            <v>506385</v>
          </cell>
          <cell r="AQ12275">
            <v>11008819</v>
          </cell>
          <cell r="AR12275" t="str">
            <v>sd</v>
          </cell>
          <cell r="AS12275">
            <v>42946</v>
          </cell>
          <cell r="AT12275" t="str">
            <v>Calzada12-POLIZA ESTABILIDAD ACTIVA</v>
          </cell>
          <cell r="AV12275" t="str">
            <v>sc</v>
          </cell>
        </row>
        <row r="12276">
          <cell r="AP12276">
            <v>506385</v>
          </cell>
          <cell r="AQ12276">
            <v>11008819</v>
          </cell>
          <cell r="AR12276" t="str">
            <v>sd</v>
          </cell>
          <cell r="AS12276">
            <v>44250</v>
          </cell>
          <cell r="AT12276" t="str">
            <v>-POLIZA ESTABILIDAD ACTIVA</v>
          </cell>
          <cell r="AV12276" t="str">
            <v>sc</v>
          </cell>
        </row>
        <row r="12277">
          <cell r="AP12277">
            <v>141256</v>
          </cell>
          <cell r="AQ12277">
            <v>1000640</v>
          </cell>
          <cell r="AR12277" t="str">
            <v>sd</v>
          </cell>
          <cell r="AS12277">
            <v>43020</v>
          </cell>
          <cell r="AT12277" t="str">
            <v>Anden1-3 Calzada2-POLIZA ESTABILIDAD ACTIVA</v>
          </cell>
          <cell r="AV12277" t="str">
            <v>POLIZA ESTABILIDAD ACTIVA URB 146/12 Vencimiento 11/10/2017</v>
          </cell>
        </row>
        <row r="12278">
          <cell r="AP12278">
            <v>903821</v>
          </cell>
          <cell r="AQ12278">
            <v>12002271</v>
          </cell>
          <cell r="AR12278" t="str">
            <v>sd</v>
          </cell>
          <cell r="AS12278">
            <v>44250</v>
          </cell>
          <cell r="AT12278" t="str">
            <v>-POLIZA ESTABILIDAD ACTIVA</v>
          </cell>
          <cell r="AV12278" t="str">
            <v>sc</v>
          </cell>
        </row>
        <row r="12279">
          <cell r="AP12279">
            <v>514263</v>
          </cell>
          <cell r="AQ12279">
            <v>8007795</v>
          </cell>
          <cell r="AR12279" t="str">
            <v>sd</v>
          </cell>
          <cell r="AS12279">
            <v>44048</v>
          </cell>
          <cell r="AT12279" t="str">
            <v>Calzada 4-POLIZA ESTABILIDAD ACTIVA</v>
          </cell>
          <cell r="AV12279" t="str">
            <v>sc</v>
          </cell>
        </row>
        <row r="12280">
          <cell r="AP12280">
            <v>91015540</v>
          </cell>
          <cell r="AQ12280">
            <v>5006441</v>
          </cell>
          <cell r="AR12280" t="str">
            <v>sd</v>
          </cell>
          <cell r="AS12280">
            <v>42733</v>
          </cell>
          <cell r="AT12280" t="str">
            <v>Anden1-5 Calzada2-4 Sep3-POLIZA ESTABILIDAD ACTIVA</v>
          </cell>
          <cell r="AV12280" t="str">
            <v>sc</v>
          </cell>
        </row>
        <row r="12281">
          <cell r="AP12281">
            <v>91016468</v>
          </cell>
          <cell r="AQ12281">
            <v>18001898</v>
          </cell>
          <cell r="AR12281" t="str">
            <v>sd</v>
          </cell>
          <cell r="AS12281">
            <v>42999</v>
          </cell>
          <cell r="AT12281" t="str">
            <v>Anden1-11-3 Calzada10-4-6-8 Ciclo2 Sep5-7-9-POLIZA ESTABILIDAD ACTIVA</v>
          </cell>
          <cell r="AV12281" t="str">
            <v>sc</v>
          </cell>
        </row>
        <row r="12282">
          <cell r="AP12282">
            <v>24121910</v>
          </cell>
          <cell r="AQ12282">
            <v>50005956</v>
          </cell>
          <cell r="AR12282" t="str">
            <v>sd</v>
          </cell>
          <cell r="AS12282">
            <v>44250</v>
          </cell>
          <cell r="AT12282" t="str">
            <v>-POLIZA ESTABILIDAD ACTIVA</v>
          </cell>
          <cell r="AV12282" t="str">
            <v>sc</v>
          </cell>
        </row>
        <row r="12283">
          <cell r="AP12283">
            <v>506379</v>
          </cell>
          <cell r="AQ12283">
            <v>11008819</v>
          </cell>
          <cell r="AR12283" t="str">
            <v>sd</v>
          </cell>
          <cell r="AS12283">
            <v>43797</v>
          </cell>
          <cell r="AT12283" t="str">
            <v>Calzada 2-6-POLIZA ESTABILIDAD ACTIVA</v>
          </cell>
          <cell r="AV12283" t="str">
            <v>sc</v>
          </cell>
        </row>
        <row r="12284">
          <cell r="AP12284">
            <v>506379</v>
          </cell>
          <cell r="AQ12284">
            <v>11008819</v>
          </cell>
          <cell r="AR12284" t="str">
            <v>sd</v>
          </cell>
          <cell r="AS12284">
            <v>42946</v>
          </cell>
          <cell r="AT12284" t="str">
            <v>Calzada12-POLIZA ESTABILIDAD ACTIVA</v>
          </cell>
          <cell r="AV12284" t="str">
            <v>sc</v>
          </cell>
        </row>
        <row r="12285">
          <cell r="AP12285">
            <v>506379</v>
          </cell>
          <cell r="AQ12285">
            <v>11008819</v>
          </cell>
          <cell r="AR12285" t="str">
            <v>sd</v>
          </cell>
          <cell r="AS12285">
            <v>44250</v>
          </cell>
          <cell r="AT12285" t="str">
            <v>-POLIZA ESTABILIDAD ACTIVA</v>
          </cell>
          <cell r="AV12285" t="str">
            <v>sc</v>
          </cell>
        </row>
        <row r="12286">
          <cell r="AP12286">
            <v>91013361</v>
          </cell>
          <cell r="AQ12286">
            <v>14000872</v>
          </cell>
          <cell r="AR12286" t="str">
            <v>sd</v>
          </cell>
          <cell r="AS12286">
            <v>44172</v>
          </cell>
          <cell r="AT12286" t="str">
            <v>Calzada 4-6 Separador 5-POLIZA ESTABILIDAD ACTIVA</v>
          </cell>
          <cell r="AV12286" t="str">
            <v>sc</v>
          </cell>
        </row>
        <row r="12287">
          <cell r="AP12287">
            <v>176986</v>
          </cell>
          <cell r="AQ12287">
            <v>11001060</v>
          </cell>
          <cell r="AR12287" t="str">
            <v>sd</v>
          </cell>
          <cell r="AS12287">
            <v>43131</v>
          </cell>
          <cell r="AT12287" t="str">
            <v>Anden1 Calzada2-POLIZA ESTABILIDAD ACTIVA</v>
          </cell>
          <cell r="AV12287" t="str">
            <v>sc</v>
          </cell>
        </row>
        <row r="12288">
          <cell r="AP12288">
            <v>382743</v>
          </cell>
          <cell r="AQ12288">
            <v>50007091</v>
          </cell>
          <cell r="AR12288" t="str">
            <v>sd</v>
          </cell>
          <cell r="AS12288">
            <v>44480</v>
          </cell>
          <cell r="AT12288" t="str">
            <v>-POLIZA ESTABILIDAD ACTIVA</v>
          </cell>
          <cell r="AV12288" t="str">
            <v>VIABLE</v>
          </cell>
        </row>
        <row r="12289">
          <cell r="AP12289">
            <v>151352</v>
          </cell>
          <cell r="AQ12289">
            <v>8004717</v>
          </cell>
          <cell r="AR12289" t="str">
            <v>sd</v>
          </cell>
          <cell r="AS12289">
            <v>44099</v>
          </cell>
          <cell r="AT12289" t="str">
            <v>Calzada 4-POLIZA ESTABILIDAD Y CALIDAD ACTIVA</v>
          </cell>
          <cell r="AV12289" t="str">
            <v>sc</v>
          </cell>
        </row>
        <row r="12290">
          <cell r="AP12290">
            <v>91013823</v>
          </cell>
          <cell r="AQ12290">
            <v>11012157</v>
          </cell>
          <cell r="AR12290" t="str">
            <v>sd</v>
          </cell>
          <cell r="AS12290">
            <v>43412</v>
          </cell>
          <cell r="AT12290" t="str">
            <v>Anden 1 Cicloruta 2 Separador 3 Calzada 4-POLIZA ESTABILIDAD ACTIVA</v>
          </cell>
          <cell r="AV12290" t="str">
            <v>sc</v>
          </cell>
        </row>
        <row r="12291">
          <cell r="AP12291">
            <v>91018912</v>
          </cell>
          <cell r="AQ12291">
            <v>9001904</v>
          </cell>
          <cell r="AR12291" t="str">
            <v>sd</v>
          </cell>
          <cell r="AS12291">
            <v>42978</v>
          </cell>
          <cell r="AT12291" t="str">
            <v>Anden1-11 Calzada10-2-4-8 Ciclo6 Sep3-5-7-9-POLIZA ESTABILIDAD ACTIVA</v>
          </cell>
          <cell r="AV12291" t="str">
            <v>sc</v>
          </cell>
        </row>
        <row r="12292">
          <cell r="AP12292">
            <v>508175</v>
          </cell>
          <cell r="AQ12292">
            <v>1005186</v>
          </cell>
          <cell r="AR12292" t="str">
            <v>sd</v>
          </cell>
          <cell r="AS12292">
            <v>43555</v>
          </cell>
          <cell r="AT12292" t="str">
            <v>Puente8-POLIZA ESTABILIDAD ACTIVA</v>
          </cell>
          <cell r="AV12292" t="str">
            <v>sc</v>
          </cell>
        </row>
        <row r="12293">
          <cell r="AP12293">
            <v>517724</v>
          </cell>
          <cell r="AQ12293">
            <v>8012563</v>
          </cell>
          <cell r="AR12293" t="str">
            <v>sd</v>
          </cell>
          <cell r="AS12293">
            <v>44099</v>
          </cell>
          <cell r="AT12293" t="str">
            <v>Calzada 2-6-POLIZA ESTABILIDAD Y CALIDAD ACTIVA</v>
          </cell>
          <cell r="AV12293" t="str">
            <v>sc</v>
          </cell>
        </row>
        <row r="12294">
          <cell r="AP12294">
            <v>2503936</v>
          </cell>
          <cell r="AQ12294">
            <v>7008486</v>
          </cell>
          <cell r="AR12294" t="str">
            <v>sd</v>
          </cell>
          <cell r="AS12294">
            <v>44466</v>
          </cell>
          <cell r="AT12294" t="str">
            <v>-POLIZA ESTABILIDAD ACTIVA</v>
          </cell>
          <cell r="AV12294" t="str">
            <v>VIABLE</v>
          </cell>
        </row>
        <row r="12295">
          <cell r="AP12295">
            <v>381573</v>
          </cell>
          <cell r="AQ12295">
            <v>9000614</v>
          </cell>
          <cell r="AR12295" t="str">
            <v>sd</v>
          </cell>
          <cell r="AS12295">
            <v>44181</v>
          </cell>
          <cell r="AT12295" t="str">
            <v>-POLIZA ESTABILIDAD ACTIVA</v>
          </cell>
          <cell r="AV12295" t="str">
            <v>sc</v>
          </cell>
        </row>
        <row r="12296">
          <cell r="AP12296">
            <v>903793</v>
          </cell>
          <cell r="AQ12296">
            <v>12002160</v>
          </cell>
          <cell r="AR12296" t="str">
            <v>sd</v>
          </cell>
          <cell r="AS12296">
            <v>44250</v>
          </cell>
          <cell r="AT12296" t="str">
            <v>-POLIZA ESTABILIDAD ACTIVA</v>
          </cell>
          <cell r="AV12296" t="str">
            <v>sc</v>
          </cell>
        </row>
        <row r="12297">
          <cell r="AP12297">
            <v>24122482</v>
          </cell>
          <cell r="AQ12297">
            <v>50006731</v>
          </cell>
          <cell r="AR12297" t="str">
            <v>sd</v>
          </cell>
          <cell r="AS12297">
            <v>44099</v>
          </cell>
          <cell r="AT12297" t="str">
            <v>Calzada 2-6-POLIZA ESTABILIDAD Y CALIDAD ACTIVA</v>
          </cell>
          <cell r="AV12297" t="str">
            <v>sc</v>
          </cell>
        </row>
        <row r="12298">
          <cell r="AP12298">
            <v>506370</v>
          </cell>
          <cell r="AQ12298">
            <v>11012137</v>
          </cell>
          <cell r="AR12298" t="str">
            <v>sd</v>
          </cell>
          <cell r="AS12298">
            <v>43797</v>
          </cell>
          <cell r="AT12298" t="str">
            <v>Calzada 2-6-POLIZA ESTABILIDAD ACTIVA</v>
          </cell>
          <cell r="AV12298" t="str">
            <v>sc</v>
          </cell>
        </row>
        <row r="12299">
          <cell r="AP12299">
            <v>505154</v>
          </cell>
          <cell r="AQ12299">
            <v>1003432</v>
          </cell>
          <cell r="AR12299" t="str">
            <v>sd</v>
          </cell>
          <cell r="AS12299">
            <v>44250</v>
          </cell>
          <cell r="AT12299" t="str">
            <v>-POLIZA ESTABILIDAD ACTIVA</v>
          </cell>
          <cell r="AV12299" t="str">
            <v>sc</v>
          </cell>
        </row>
        <row r="12300">
          <cell r="AP12300">
            <v>903558</v>
          </cell>
          <cell r="AQ12300">
            <v>12000626</v>
          </cell>
          <cell r="AR12300" t="str">
            <v>sd</v>
          </cell>
          <cell r="AS12300">
            <v>44250</v>
          </cell>
          <cell r="AT12300" t="str">
            <v>-POLIZA ESTABILIDAD ACTIVA</v>
          </cell>
          <cell r="AV12300" t="str">
            <v>sc</v>
          </cell>
        </row>
        <row r="12301">
          <cell r="AP12301">
            <v>903668</v>
          </cell>
          <cell r="AQ12301">
            <v>12001012</v>
          </cell>
          <cell r="AR12301" t="str">
            <v>sd</v>
          </cell>
          <cell r="AS12301">
            <v>44250</v>
          </cell>
          <cell r="AT12301" t="str">
            <v>-POLIZA ESTABILIDAD ACTIVA</v>
          </cell>
          <cell r="AV12301" t="str">
            <v>sc</v>
          </cell>
        </row>
        <row r="12302">
          <cell r="AP12302">
            <v>506364</v>
          </cell>
          <cell r="AQ12302">
            <v>11012137</v>
          </cell>
          <cell r="AR12302" t="str">
            <v>sd</v>
          </cell>
          <cell r="AS12302">
            <v>43797</v>
          </cell>
          <cell r="AT12302" t="str">
            <v>Calzada 2-6-POLIZA ESTABILIDAD ACTIVA</v>
          </cell>
          <cell r="AV12302" t="str">
            <v>sc</v>
          </cell>
        </row>
        <row r="12303">
          <cell r="AP12303">
            <v>91011982</v>
          </cell>
          <cell r="AQ12303">
            <v>30001581</v>
          </cell>
          <cell r="AR12303" t="str">
            <v>sd</v>
          </cell>
          <cell r="AS12303">
            <v>43808</v>
          </cell>
          <cell r="AT12303" t="str">
            <v>Anden 1-3 Cicloruta 2 Calzada 4-POLIZA ESTABILIDAD ACTIVA</v>
          </cell>
          <cell r="AV12303" t="str">
            <v>sc</v>
          </cell>
        </row>
        <row r="12304">
          <cell r="AP12304">
            <v>24121116</v>
          </cell>
          <cell r="AQ12304">
            <v>14000681</v>
          </cell>
          <cell r="AR12304" t="str">
            <v>sd</v>
          </cell>
          <cell r="AS12304">
            <v>44053</v>
          </cell>
          <cell r="AT12304" t="str">
            <v>Anden 1-POLIZA ESTABILIDAD ACTIVA</v>
          </cell>
          <cell r="AV12304" t="str">
            <v>sc</v>
          </cell>
        </row>
        <row r="12305">
          <cell r="AP12305">
            <v>24121116</v>
          </cell>
          <cell r="AQ12305">
            <v>14000681</v>
          </cell>
          <cell r="AR12305" t="str">
            <v>sd</v>
          </cell>
          <cell r="AS12305">
            <v>44250</v>
          </cell>
          <cell r="AT12305" t="str">
            <v>-POLIZA ESTABILIDAD ACTIVA</v>
          </cell>
          <cell r="AV12305" t="str">
            <v>sc</v>
          </cell>
        </row>
        <row r="12306">
          <cell r="AP12306">
            <v>91018961</v>
          </cell>
          <cell r="AQ12306">
            <v>3002517</v>
          </cell>
          <cell r="AR12306" t="str">
            <v>sd</v>
          </cell>
          <cell r="AS12306">
            <v>43499</v>
          </cell>
          <cell r="AT12306" t="str">
            <v>-POLIZA ESTABILIDAD ACTIVA</v>
          </cell>
          <cell r="AV12306" t="str">
            <v>sc</v>
          </cell>
        </row>
        <row r="12307">
          <cell r="AP12307">
            <v>24119657</v>
          </cell>
          <cell r="AQ12307">
            <v>1002705</v>
          </cell>
          <cell r="AR12307" t="str">
            <v>sd</v>
          </cell>
          <cell r="AS12307">
            <v>44250</v>
          </cell>
          <cell r="AT12307" t="str">
            <v>-POLIZA ESTABILIDAD ACTIVA</v>
          </cell>
          <cell r="AV12307" t="str">
            <v>sc</v>
          </cell>
        </row>
        <row r="12308">
          <cell r="AP12308">
            <v>91011366</v>
          </cell>
          <cell r="AQ12308">
            <v>3000427</v>
          </cell>
          <cell r="AR12308" t="str">
            <v>sd</v>
          </cell>
          <cell r="AS12308">
            <v>43499</v>
          </cell>
          <cell r="AT12308" t="str">
            <v>-POLIZA ESTABILIDAD ACTIVA</v>
          </cell>
          <cell r="AV12308" t="str">
            <v>sc</v>
          </cell>
        </row>
        <row r="12309">
          <cell r="AP12309">
            <v>24120765</v>
          </cell>
          <cell r="AQ12309">
            <v>12000604</v>
          </cell>
          <cell r="AR12309" t="str">
            <v>sd</v>
          </cell>
          <cell r="AS12309">
            <v>44250</v>
          </cell>
          <cell r="AT12309" t="str">
            <v>-POLIZA ESTABILIDAD ACTIVA</v>
          </cell>
          <cell r="AV12309" t="str">
            <v>sc</v>
          </cell>
        </row>
        <row r="12310">
          <cell r="AP12310">
            <v>24120765</v>
          </cell>
          <cell r="AQ12310">
            <v>12000604</v>
          </cell>
          <cell r="AR12310" t="str">
            <v>sd</v>
          </cell>
          <cell r="AS12310">
            <v>44018</v>
          </cell>
          <cell r="AT12310" t="str">
            <v>Puente 12-POLIZA ESTABILIDAD ACTIVA</v>
          </cell>
          <cell r="AV12310" t="str">
            <v>sc</v>
          </cell>
        </row>
        <row r="12311">
          <cell r="AP12311">
            <v>382257</v>
          </cell>
          <cell r="AQ12311">
            <v>9000901</v>
          </cell>
          <cell r="AR12311" t="str">
            <v>sd</v>
          </cell>
          <cell r="AS12311">
            <v>44480</v>
          </cell>
          <cell r="AT12311" t="str">
            <v>-POLIZA ESTABILIDAD ACTIVA</v>
          </cell>
          <cell r="AV12311" t="str">
            <v>VIABLE</v>
          </cell>
        </row>
        <row r="12312">
          <cell r="AP12312">
            <v>515149</v>
          </cell>
          <cell r="AQ12312">
            <v>10000825</v>
          </cell>
          <cell r="AR12312" t="str">
            <v>sd</v>
          </cell>
          <cell r="AS12312">
            <v>44119</v>
          </cell>
          <cell r="AT12312" t="str">
            <v>Calzada 4-POLIZA ESTABILIDAD ACTIVA</v>
          </cell>
          <cell r="AV12312" t="str">
            <v>sc</v>
          </cell>
        </row>
        <row r="12313">
          <cell r="AP12313">
            <v>306068</v>
          </cell>
          <cell r="AQ12313">
            <v>5007181</v>
          </cell>
          <cell r="AR12313" t="str">
            <v>sd</v>
          </cell>
          <cell r="AS12313">
            <v>42733</v>
          </cell>
          <cell r="AT12313" t="str">
            <v>Anden1-5 Calzada2-4 Sep3-POLIZA ESTABILIDAD ACTIVA</v>
          </cell>
          <cell r="AV12313" t="str">
            <v>sc</v>
          </cell>
        </row>
        <row r="12314">
          <cell r="AP12314">
            <v>24122214</v>
          </cell>
          <cell r="AQ12314">
            <v>50006451</v>
          </cell>
          <cell r="AR12314" t="str">
            <v>sd</v>
          </cell>
          <cell r="AS12314">
            <v>44096</v>
          </cell>
          <cell r="AT12314" t="str">
            <v>Anden 1-POLIZA ESTABILIDAD ACTIVA</v>
          </cell>
          <cell r="AV12314" t="str">
            <v>sc</v>
          </cell>
        </row>
        <row r="12315">
          <cell r="AP12315">
            <v>24123771</v>
          </cell>
          <cell r="AQ12315">
            <v>3002359</v>
          </cell>
          <cell r="AR12315" t="str">
            <v>sd</v>
          </cell>
          <cell r="AS12315">
            <v>43499</v>
          </cell>
          <cell r="AT12315" t="str">
            <v>-POLIZA ESTABILIDAD ACTIVA</v>
          </cell>
          <cell r="AV12315" t="str">
            <v>sc</v>
          </cell>
        </row>
        <row r="12316">
          <cell r="AP12316">
            <v>355227</v>
          </cell>
          <cell r="AQ12316">
            <v>7001986</v>
          </cell>
          <cell r="AR12316" t="str">
            <v>sd</v>
          </cell>
          <cell r="AS12316">
            <v>44466</v>
          </cell>
          <cell r="AT12316" t="str">
            <v>-POLIZA ESTABILIDAD ACTIVA</v>
          </cell>
          <cell r="AV12316" t="str">
            <v>sc</v>
          </cell>
        </row>
        <row r="12317">
          <cell r="AP12317">
            <v>24121102</v>
          </cell>
          <cell r="AQ12317">
            <v>14000663</v>
          </cell>
          <cell r="AR12317" t="str">
            <v>sd</v>
          </cell>
          <cell r="AS12317">
            <v>44250</v>
          </cell>
          <cell r="AT12317" t="str">
            <v>-POLIZA ESTABILIDAD ACTIVA</v>
          </cell>
          <cell r="AV12317" t="str">
            <v>sc</v>
          </cell>
        </row>
        <row r="12318">
          <cell r="AP12318">
            <v>383767</v>
          </cell>
          <cell r="AQ12318">
            <v>9001450</v>
          </cell>
          <cell r="AR12318" t="str">
            <v>sd</v>
          </cell>
          <cell r="AS12318">
            <v>43142</v>
          </cell>
          <cell r="AT12318" t="str">
            <v>Calzada2-POLIZA ESTABILIDAD ACTIVA</v>
          </cell>
          <cell r="AV12318" t="str">
            <v>VIABLE</v>
          </cell>
        </row>
        <row r="12319">
          <cell r="AP12319">
            <v>515155</v>
          </cell>
          <cell r="AQ12319">
            <v>10000825</v>
          </cell>
          <cell r="AR12319" t="str">
            <v>sd</v>
          </cell>
          <cell r="AS12319">
            <v>44119</v>
          </cell>
          <cell r="AT12319" t="str">
            <v>Calzada 4-POLIZA ESTABILIDAD ACTIVA</v>
          </cell>
          <cell r="AV12319" t="str">
            <v>sc</v>
          </cell>
        </row>
        <row r="12320">
          <cell r="AP12320">
            <v>366230</v>
          </cell>
          <cell r="AQ12320">
            <v>7006423</v>
          </cell>
          <cell r="AR12320" t="str">
            <v>sd</v>
          </cell>
          <cell r="AS12320">
            <v>42962</v>
          </cell>
          <cell r="AT12320" t="str">
            <v>Calzada2-4-POLIZA ESTABILIDAD ACTIVA</v>
          </cell>
          <cell r="AV12320" t="str">
            <v>sc</v>
          </cell>
        </row>
        <row r="12321">
          <cell r="AP12321">
            <v>519717</v>
          </cell>
          <cell r="AQ12321">
            <v>8012270</v>
          </cell>
          <cell r="AR12321" t="str">
            <v>sd</v>
          </cell>
          <cell r="AS12321">
            <v>44099</v>
          </cell>
          <cell r="AT12321" t="str">
            <v>Calzada 2-4-POLIZA ESTABILIDAD Y CALIDAD ACTIVA</v>
          </cell>
          <cell r="AV12321" t="str">
            <v>sc</v>
          </cell>
        </row>
        <row r="12322">
          <cell r="AP12322">
            <v>505093</v>
          </cell>
          <cell r="AQ12322">
            <v>1003546</v>
          </cell>
          <cell r="AR12322" t="str">
            <v>sd</v>
          </cell>
          <cell r="AS12322">
            <v>44250</v>
          </cell>
          <cell r="AT12322" t="str">
            <v>-POLIZA ESTABILIDAD ACTIVA</v>
          </cell>
          <cell r="AV12322" t="str">
            <v>sc</v>
          </cell>
        </row>
        <row r="12323">
          <cell r="AP12323">
            <v>505093</v>
          </cell>
          <cell r="AQ12323">
            <v>1003546</v>
          </cell>
          <cell r="AR12323" t="str">
            <v>sd</v>
          </cell>
          <cell r="AS12323">
            <v>42946</v>
          </cell>
          <cell r="AT12323" t="str">
            <v>Calzada12-POLIZA ESTABILIDAD ACTIVA</v>
          </cell>
          <cell r="AV12323" t="str">
            <v>sc</v>
          </cell>
        </row>
        <row r="12324">
          <cell r="AP12324">
            <v>602552</v>
          </cell>
          <cell r="AQ12324">
            <v>6001309</v>
          </cell>
          <cell r="AR12324" t="str">
            <v>sd</v>
          </cell>
          <cell r="AS12324">
            <v>44250</v>
          </cell>
          <cell r="AT12324" t="str">
            <v>-POLIZA ESTABILIDAD ACTIVA</v>
          </cell>
          <cell r="AV12324" t="str">
            <v>sc</v>
          </cell>
        </row>
        <row r="12325">
          <cell r="AP12325">
            <v>388950</v>
          </cell>
          <cell r="AQ12325">
            <v>9003564</v>
          </cell>
          <cell r="AR12325" t="str">
            <v>sd</v>
          </cell>
          <cell r="AS12325">
            <v>44480</v>
          </cell>
          <cell r="AT12325" t="str">
            <v>-POLIZA ESTABILIDAD ACTIVA</v>
          </cell>
          <cell r="AV12325" t="str">
            <v>VIABLE</v>
          </cell>
        </row>
        <row r="12326">
          <cell r="AP12326">
            <v>505178</v>
          </cell>
          <cell r="AQ12326">
            <v>1003479</v>
          </cell>
          <cell r="AR12326" t="str">
            <v>sd</v>
          </cell>
          <cell r="AS12326">
            <v>44250</v>
          </cell>
          <cell r="AT12326" t="str">
            <v>-POLIZA ESTABILIDAD ACTIVA</v>
          </cell>
          <cell r="AV12326" t="str">
            <v>sc</v>
          </cell>
        </row>
        <row r="12327">
          <cell r="AP12327">
            <v>505178</v>
          </cell>
          <cell r="AQ12327">
            <v>1003479</v>
          </cell>
          <cell r="AR12327" t="str">
            <v>sd</v>
          </cell>
          <cell r="AS12327">
            <v>42946</v>
          </cell>
          <cell r="AT12327" t="str">
            <v>Calzada12-POLIZA ESTABILIDAD ACTIVA</v>
          </cell>
          <cell r="AV12327" t="str">
            <v>sc</v>
          </cell>
        </row>
        <row r="12328">
          <cell r="AP12328">
            <v>24120054</v>
          </cell>
          <cell r="AQ12328">
            <v>8012586</v>
          </cell>
          <cell r="AR12328" t="str">
            <v>sd</v>
          </cell>
          <cell r="AS12328">
            <v>43748</v>
          </cell>
          <cell r="AT12328" t="str">
            <v>Anden 1-POLIZA ESTABILIDAD ACTIVA</v>
          </cell>
          <cell r="AV12328" t="str">
            <v>sc</v>
          </cell>
        </row>
        <row r="12329">
          <cell r="AP12329">
            <v>24120054</v>
          </cell>
          <cell r="AQ12329">
            <v>8012586</v>
          </cell>
          <cell r="AR12329" t="str">
            <v>sd</v>
          </cell>
          <cell r="AS12329">
            <v>44099</v>
          </cell>
          <cell r="AT12329" t="str">
            <v>Calzada 2-POLIZA ESTABILIDAD Y CALIDAD ACTIVA</v>
          </cell>
          <cell r="AV12329" t="str">
            <v>sc</v>
          </cell>
        </row>
        <row r="12330">
          <cell r="AP12330">
            <v>24123874</v>
          </cell>
          <cell r="AQ12330">
            <v>50005934</v>
          </cell>
          <cell r="AR12330" t="str">
            <v>sd</v>
          </cell>
          <cell r="AS12330">
            <v>43499</v>
          </cell>
          <cell r="AT12330" t="str">
            <v>-POLIZA ESTABILIDAD ACTIVA</v>
          </cell>
          <cell r="AV12330" t="str">
            <v>sc</v>
          </cell>
        </row>
        <row r="12331">
          <cell r="AP12331">
            <v>903571</v>
          </cell>
          <cell r="AQ12331">
            <v>12000662</v>
          </cell>
          <cell r="AR12331" t="str">
            <v>sd</v>
          </cell>
          <cell r="AS12331">
            <v>44250</v>
          </cell>
          <cell r="AT12331" t="str">
            <v>-POLIZA ESTABILIDAD ACTIVA</v>
          </cell>
          <cell r="AV12331" t="str">
            <v>sc</v>
          </cell>
        </row>
        <row r="12332">
          <cell r="AP12332">
            <v>903571</v>
          </cell>
          <cell r="AQ12332">
            <v>12000662</v>
          </cell>
          <cell r="AR12332" t="str">
            <v>sd</v>
          </cell>
          <cell r="AS12332">
            <v>44250</v>
          </cell>
          <cell r="AT12332" t="str">
            <v>-POLIZA ESTABILIDAD ACTIVA</v>
          </cell>
          <cell r="AV12332" t="str">
            <v>sc</v>
          </cell>
        </row>
        <row r="12333">
          <cell r="AP12333">
            <v>24123864</v>
          </cell>
          <cell r="AQ12333">
            <v>15001497</v>
          </cell>
          <cell r="AR12333" t="str">
            <v>sd</v>
          </cell>
          <cell r="AS12333">
            <v>42999</v>
          </cell>
          <cell r="AT12333" t="str">
            <v>Anden1-11-3 Calzada10-4-6-8 Ciclo2 Sep5-7-9-POLIZA ESTABILIDAD ACTIVA</v>
          </cell>
          <cell r="AV12333" t="str">
            <v>sc</v>
          </cell>
        </row>
        <row r="12334">
          <cell r="AP12334">
            <v>364539</v>
          </cell>
          <cell r="AQ12334">
            <v>7005720</v>
          </cell>
          <cell r="AR12334" t="str">
            <v>sd</v>
          </cell>
          <cell r="AS12334">
            <v>43748</v>
          </cell>
          <cell r="AT12334" t="str">
            <v>Anden 5-POLIZA ESTABILIDAD ACTIVA</v>
          </cell>
          <cell r="AV12334" t="str">
            <v>sc</v>
          </cell>
        </row>
        <row r="12335">
          <cell r="AP12335">
            <v>364539</v>
          </cell>
          <cell r="AQ12335">
            <v>7005720</v>
          </cell>
          <cell r="AR12335" t="str">
            <v>sd</v>
          </cell>
          <cell r="AS12335">
            <v>44048</v>
          </cell>
          <cell r="AT12335" t="str">
            <v>0-POLIZA ESTABILIDAD ACTIVA</v>
          </cell>
          <cell r="AV12335" t="str">
            <v>sc</v>
          </cell>
        </row>
        <row r="12336">
          <cell r="AP12336">
            <v>91011202</v>
          </cell>
          <cell r="AQ12336">
            <v>1006469</v>
          </cell>
          <cell r="AR12336" t="str">
            <v>sd</v>
          </cell>
          <cell r="AS12336">
            <v>43566</v>
          </cell>
          <cell r="AT12336" t="str">
            <v>Puente 8-POLIZA ESTABILIDAD ACTIVA</v>
          </cell>
          <cell r="AV12336" t="str">
            <v>sc</v>
          </cell>
        </row>
        <row r="12337">
          <cell r="AP12337">
            <v>515456</v>
          </cell>
          <cell r="AQ12337">
            <v>8002084</v>
          </cell>
          <cell r="AR12337" t="str">
            <v>sd</v>
          </cell>
          <cell r="AS12337">
            <v>44096</v>
          </cell>
          <cell r="AT12337" t="str">
            <v>Anden 1-POLIZA ESTABILIDAD ACTIVA</v>
          </cell>
          <cell r="AV12337" t="str">
            <v>sc</v>
          </cell>
        </row>
        <row r="12338">
          <cell r="AP12338">
            <v>24121186</v>
          </cell>
          <cell r="AQ12338">
            <v>14001750</v>
          </cell>
          <cell r="AR12338" t="str">
            <v>sd</v>
          </cell>
          <cell r="AS12338">
            <v>44250</v>
          </cell>
          <cell r="AT12338" t="str">
            <v>-POLIZA ESTABILIDAD ACTIVA</v>
          </cell>
          <cell r="AV12338" t="str">
            <v>sc</v>
          </cell>
        </row>
        <row r="12339">
          <cell r="AP12339">
            <v>91018869</v>
          </cell>
          <cell r="AQ12339">
            <v>50006982</v>
          </cell>
          <cell r="AR12339" t="str">
            <v>sd</v>
          </cell>
          <cell r="AS12339">
            <v>42978</v>
          </cell>
          <cell r="AT12339" t="str">
            <v>Anden1-11 Calzada10-2-4-8 Ciclo6 Sep3-5-7-9-POLIZA ESTABILIDAD ACTIVA</v>
          </cell>
          <cell r="AV12339" t="str">
            <v>sc</v>
          </cell>
        </row>
        <row r="12340">
          <cell r="AP12340">
            <v>24122545</v>
          </cell>
          <cell r="AQ12340">
            <v>50006879</v>
          </cell>
          <cell r="AR12340" t="str">
            <v>sd</v>
          </cell>
          <cell r="AS12340">
            <v>44250</v>
          </cell>
          <cell r="AT12340" t="str">
            <v>-POLIZA ESTABILIDAD ACTIVA</v>
          </cell>
          <cell r="AV12340" t="str">
            <v>sc</v>
          </cell>
        </row>
        <row r="12341">
          <cell r="AP12341">
            <v>24120178</v>
          </cell>
          <cell r="AQ12341">
            <v>3000538</v>
          </cell>
          <cell r="AR12341" t="str">
            <v>sd</v>
          </cell>
          <cell r="AS12341">
            <v>43499</v>
          </cell>
          <cell r="AT12341" t="str">
            <v>-POLIZA ESTABILIDAD ACTIVA</v>
          </cell>
          <cell r="AV12341" t="str">
            <v>sc</v>
          </cell>
        </row>
        <row r="12342">
          <cell r="AP12342">
            <v>24121178</v>
          </cell>
          <cell r="AQ12342">
            <v>14001706</v>
          </cell>
          <cell r="AR12342" t="str">
            <v>sd</v>
          </cell>
          <cell r="AS12342">
            <v>44053</v>
          </cell>
          <cell r="AT12342" t="str">
            <v>Puente 12-POLIZA ESTABILIDAD ACTIVA</v>
          </cell>
          <cell r="AV12342" t="str">
            <v>sc</v>
          </cell>
        </row>
        <row r="12343">
          <cell r="AP12343">
            <v>24121178</v>
          </cell>
          <cell r="AQ12343">
            <v>14001706</v>
          </cell>
          <cell r="AR12343" t="str">
            <v>sd</v>
          </cell>
          <cell r="AS12343">
            <v>44018</v>
          </cell>
          <cell r="AT12343" t="str">
            <v>Puente 12-POLIZA ESTABILIDAD ACTIVA</v>
          </cell>
          <cell r="AV12343" t="str">
            <v>sc</v>
          </cell>
        </row>
        <row r="12344">
          <cell r="AP12344">
            <v>24121178</v>
          </cell>
          <cell r="AQ12344">
            <v>14001706</v>
          </cell>
          <cell r="AR12344" t="str">
            <v>sd</v>
          </cell>
          <cell r="AS12344">
            <v>44250</v>
          </cell>
          <cell r="AT12344" t="str">
            <v>-POLIZA ESTABILIDAD ACTIVA</v>
          </cell>
          <cell r="AV12344" t="str">
            <v>sc</v>
          </cell>
        </row>
        <row r="12345">
          <cell r="AP12345">
            <v>505148</v>
          </cell>
          <cell r="AQ12345">
            <v>1003432</v>
          </cell>
          <cell r="AR12345" t="str">
            <v>sd</v>
          </cell>
          <cell r="AS12345">
            <v>44250</v>
          </cell>
          <cell r="AT12345" t="str">
            <v>-POLIZA ESTABILIDAD ACTIVA</v>
          </cell>
          <cell r="AV12345" t="str">
            <v>sc</v>
          </cell>
        </row>
        <row r="12346">
          <cell r="AP12346">
            <v>902948</v>
          </cell>
          <cell r="AQ12346">
            <v>13000255</v>
          </cell>
          <cell r="AR12346" t="str">
            <v>sd</v>
          </cell>
          <cell r="AS12346">
            <v>44250</v>
          </cell>
          <cell r="AT12346" t="str">
            <v>-POLIZA ESTABILIDAD ACTIVA</v>
          </cell>
          <cell r="AV12346" t="str">
            <v>sc</v>
          </cell>
        </row>
        <row r="12347">
          <cell r="AP12347">
            <v>509344</v>
          </cell>
          <cell r="AQ12347">
            <v>8012582</v>
          </cell>
          <cell r="AR12347" t="str">
            <v>sd</v>
          </cell>
          <cell r="AS12347">
            <v>44099</v>
          </cell>
          <cell r="AT12347" t="str">
            <v>Calzada 2-POLIZA ESTABILIDAD Y CALIDAD ACTIVA</v>
          </cell>
          <cell r="AV12347" t="str">
            <v>sc</v>
          </cell>
        </row>
        <row r="12348">
          <cell r="AP12348">
            <v>91013822</v>
          </cell>
          <cell r="AQ12348">
            <v>11012157</v>
          </cell>
          <cell r="AR12348" t="str">
            <v>sd</v>
          </cell>
          <cell r="AS12348">
            <v>43412</v>
          </cell>
          <cell r="AT12348" t="str">
            <v>Anden 1 Cicloruta 2 Separador 3 Calzada 4-POLIZA ESTABILIDAD ACTIVA</v>
          </cell>
          <cell r="AV12348" t="str">
            <v>sc</v>
          </cell>
        </row>
        <row r="12349">
          <cell r="AP12349">
            <v>91014449</v>
          </cell>
          <cell r="AQ12349">
            <v>50004799</v>
          </cell>
          <cell r="AR12349" t="str">
            <v>sd</v>
          </cell>
          <cell r="AS12349">
            <v>43118</v>
          </cell>
          <cell r="AT12349" t="str">
            <v>Anden3 Calzada2-POLIZA ESTABILIDAD ACTIVA</v>
          </cell>
          <cell r="AV12349" t="str">
            <v>VIABLE</v>
          </cell>
        </row>
        <row r="12350">
          <cell r="AP12350">
            <v>91014449</v>
          </cell>
          <cell r="AQ12350">
            <v>50004799</v>
          </cell>
          <cell r="AR12350" t="str">
            <v>sd</v>
          </cell>
          <cell r="AS12350">
            <v>43297</v>
          </cell>
          <cell r="AT12350" t="str">
            <v>anden 1 calzada 2-POLIZA ESTABILIDAD ACTIVA</v>
          </cell>
          <cell r="AV12350" t="str">
            <v>VIABLE</v>
          </cell>
        </row>
        <row r="12351">
          <cell r="AP12351">
            <v>301691</v>
          </cell>
          <cell r="AQ12351">
            <v>5005327</v>
          </cell>
          <cell r="AR12351" t="str">
            <v>sd</v>
          </cell>
          <cell r="AS12351">
            <v>42733</v>
          </cell>
          <cell r="AT12351" t="str">
            <v>Anden1-5 Calzada2-4 Sep3-POLIZA ESTABILIDAD ACTIVA</v>
          </cell>
          <cell r="AV12351" t="str">
            <v>sc</v>
          </cell>
        </row>
        <row r="12352">
          <cell r="AP12352">
            <v>91016017</v>
          </cell>
          <cell r="AQ12352">
            <v>5001579</v>
          </cell>
          <cell r="AR12352" t="str">
            <v>sd</v>
          </cell>
          <cell r="AS12352">
            <v>43307</v>
          </cell>
          <cell r="AT12352" t="str">
            <v>Calzada2-4 Sep3-POLIZA ESTABILIDAD ACTIVA</v>
          </cell>
          <cell r="AV12352" t="str">
            <v>sc</v>
          </cell>
        </row>
        <row r="12353">
          <cell r="AP12353">
            <v>91015870</v>
          </cell>
          <cell r="AQ12353">
            <v>5007935</v>
          </cell>
          <cell r="AR12353" t="str">
            <v>sd</v>
          </cell>
          <cell r="AS12353">
            <v>42733</v>
          </cell>
          <cell r="AT12353" t="str">
            <v>Anden1-5 Calzada2-4 Sep3-POLIZA ESTABILIDAD ACTIVA</v>
          </cell>
          <cell r="AV12353" t="str">
            <v>sc</v>
          </cell>
        </row>
        <row r="12354">
          <cell r="AP12354">
            <v>91016200</v>
          </cell>
          <cell r="AQ12354">
            <v>18002672</v>
          </cell>
          <cell r="AR12354" t="str">
            <v>sd</v>
          </cell>
          <cell r="AS12354">
            <v>42999</v>
          </cell>
          <cell r="AT12354" t="str">
            <v>Anden1-11-3 Calzada10-4-6-8 Ciclo2 Sep5-7-9-POLIZA ESTABILIDAD ACTIVA</v>
          </cell>
          <cell r="AV12354" t="str">
            <v>sc</v>
          </cell>
        </row>
        <row r="12355">
          <cell r="AP12355">
            <v>91018893</v>
          </cell>
          <cell r="AQ12355">
            <v>9001036</v>
          </cell>
          <cell r="AR12355" t="str">
            <v>sd</v>
          </cell>
          <cell r="AS12355">
            <v>42978</v>
          </cell>
          <cell r="AT12355" t="str">
            <v>Anden1-11 Calzada10-2-4-8 Ciclo6 Sep3-5-7-9-POLIZA ESTABILIDAD ACTIVA</v>
          </cell>
          <cell r="AV12355" t="str">
            <v>sc</v>
          </cell>
        </row>
        <row r="12356">
          <cell r="AP12356">
            <v>24120169</v>
          </cell>
          <cell r="AQ12356">
            <v>3000470</v>
          </cell>
          <cell r="AR12356" t="str">
            <v>sd</v>
          </cell>
          <cell r="AS12356">
            <v>43499</v>
          </cell>
          <cell r="AT12356" t="str">
            <v>-POLIZA ESTABILIDAD ACTIVA</v>
          </cell>
          <cell r="AV12356" t="str">
            <v>sc</v>
          </cell>
        </row>
        <row r="12357">
          <cell r="AP12357">
            <v>459405</v>
          </cell>
          <cell r="AQ12357">
            <v>19009616</v>
          </cell>
          <cell r="AR12357" t="str">
            <v>sd</v>
          </cell>
          <cell r="AS12357">
            <v>44466</v>
          </cell>
          <cell r="AT12357" t="str">
            <v>-POLIZA ESTABILIDAD ACTIVA</v>
          </cell>
          <cell r="AV12357" t="str">
            <v>POLIZA ESTABILIDAD activa IDU 1718/14</v>
          </cell>
        </row>
        <row r="12358">
          <cell r="AP12358">
            <v>505658</v>
          </cell>
          <cell r="AQ12358">
            <v>1003192</v>
          </cell>
          <cell r="AR12358" t="str">
            <v>sd</v>
          </cell>
          <cell r="AS12358">
            <v>44250</v>
          </cell>
          <cell r="AT12358" t="str">
            <v>-POLIZA ESTABILIDAD ACTIVA</v>
          </cell>
          <cell r="AV12358" t="str">
            <v>sc</v>
          </cell>
        </row>
        <row r="12359">
          <cell r="AP12359">
            <v>505658</v>
          </cell>
          <cell r="AQ12359">
            <v>1003192</v>
          </cell>
          <cell r="AR12359" t="str">
            <v>sd</v>
          </cell>
          <cell r="AS12359">
            <v>42946</v>
          </cell>
          <cell r="AT12359" t="str">
            <v>Calzada12-POLIZA ESTABILIDAD ACTIVA</v>
          </cell>
          <cell r="AV12359" t="str">
            <v>sc</v>
          </cell>
        </row>
        <row r="12360">
          <cell r="AP12360">
            <v>91016801</v>
          </cell>
          <cell r="AQ12360">
            <v>50006139</v>
          </cell>
          <cell r="AR12360" t="str">
            <v>sd</v>
          </cell>
          <cell r="AS12360">
            <v>44018</v>
          </cell>
          <cell r="AT12360" t="str">
            <v>Calzada 2-POLIZA ESTABILIDAD ACTIVA</v>
          </cell>
          <cell r="AV12360" t="str">
            <v>sc</v>
          </cell>
        </row>
        <row r="12361">
          <cell r="AP12361">
            <v>505645</v>
          </cell>
          <cell r="AQ12361">
            <v>1003061</v>
          </cell>
          <cell r="AR12361" t="str">
            <v>sd</v>
          </cell>
          <cell r="AS12361">
            <v>44250</v>
          </cell>
          <cell r="AT12361" t="str">
            <v>-POLIZA ESTABILIDAD ACTIVA</v>
          </cell>
          <cell r="AV12361" t="str">
            <v>sc</v>
          </cell>
        </row>
        <row r="12362">
          <cell r="AP12362">
            <v>505645</v>
          </cell>
          <cell r="AQ12362">
            <v>1003061</v>
          </cell>
          <cell r="AR12362" t="str">
            <v>sd</v>
          </cell>
          <cell r="AS12362">
            <v>42946</v>
          </cell>
          <cell r="AT12362" t="str">
            <v>Calzada12-POLIZA ESTABILIDAD ACTIVA</v>
          </cell>
          <cell r="AV12362" t="str">
            <v>sc</v>
          </cell>
        </row>
        <row r="12363">
          <cell r="AP12363">
            <v>91010591</v>
          </cell>
          <cell r="AQ12363">
            <v>3001037</v>
          </cell>
          <cell r="AR12363" t="str">
            <v>sd</v>
          </cell>
          <cell r="AS12363">
            <v>42765</v>
          </cell>
          <cell r="AT12363" t="str">
            <v>Anden 1, Calzada2, Separador3, Calzada4, Anden5 -POLIZA ESTABILIDAD ACTIVA</v>
          </cell>
          <cell r="AV12363" t="str">
            <v>sc</v>
          </cell>
        </row>
        <row r="12364">
          <cell r="AP12364">
            <v>24122505</v>
          </cell>
          <cell r="AQ12364">
            <v>50006737</v>
          </cell>
          <cell r="AR12364" t="str">
            <v>sd</v>
          </cell>
          <cell r="AS12364">
            <v>44099</v>
          </cell>
          <cell r="AT12364" t="str">
            <v>Calzada 2-4-6-POLIZA ESTABILIDAD Y CALIDAD ACTIVA</v>
          </cell>
          <cell r="AV12364" t="str">
            <v>sc</v>
          </cell>
        </row>
        <row r="12365">
          <cell r="AP12365">
            <v>518213</v>
          </cell>
          <cell r="AQ12365">
            <v>3002356</v>
          </cell>
          <cell r="AR12365" t="str">
            <v>sd</v>
          </cell>
          <cell r="AS12365">
            <v>43499</v>
          </cell>
          <cell r="AT12365" t="str">
            <v>-POLIZA ESTABILIDAD ACTIVA</v>
          </cell>
          <cell r="AV12365" t="str">
            <v>sc</v>
          </cell>
        </row>
        <row r="12366">
          <cell r="AP12366">
            <v>24122582</v>
          </cell>
          <cell r="AQ12366">
            <v>50006887</v>
          </cell>
          <cell r="AR12366" t="str">
            <v>sd</v>
          </cell>
          <cell r="AS12366">
            <v>44250</v>
          </cell>
          <cell r="AT12366" t="str">
            <v>-POLIZA ESTABILIDAD ACTIVA</v>
          </cell>
          <cell r="AV12366" t="str">
            <v>sc</v>
          </cell>
        </row>
        <row r="12367">
          <cell r="AP12367">
            <v>506180</v>
          </cell>
          <cell r="AQ12367">
            <v>1001394</v>
          </cell>
          <cell r="AR12367" t="str">
            <v>sd</v>
          </cell>
          <cell r="AS12367">
            <v>42946</v>
          </cell>
          <cell r="AT12367" t="str">
            <v>Calzada8-POLIZA ESTABILIDAD ACTIVA</v>
          </cell>
          <cell r="AV12367" t="str">
            <v>sc</v>
          </cell>
        </row>
        <row r="12368">
          <cell r="AP12368">
            <v>24121179</v>
          </cell>
          <cell r="AQ12368">
            <v>14001706</v>
          </cell>
          <cell r="AR12368" t="str">
            <v>sd</v>
          </cell>
          <cell r="AS12368">
            <v>44053</v>
          </cell>
          <cell r="AT12368" t="str">
            <v>Puente 12-POLIZA ESTABILIDAD ACTIVA</v>
          </cell>
          <cell r="AV12368" t="str">
            <v>sc</v>
          </cell>
        </row>
        <row r="12369">
          <cell r="AP12369">
            <v>24121179</v>
          </cell>
          <cell r="AQ12369">
            <v>14001706</v>
          </cell>
          <cell r="AR12369" t="str">
            <v>sd</v>
          </cell>
          <cell r="AS12369">
            <v>44018</v>
          </cell>
          <cell r="AT12369" t="str">
            <v>Puente 12-POLIZA ESTABILIDAD ACTIVA</v>
          </cell>
          <cell r="AV12369" t="str">
            <v>sc</v>
          </cell>
        </row>
        <row r="12370">
          <cell r="AP12370">
            <v>24121179</v>
          </cell>
          <cell r="AQ12370">
            <v>14001706</v>
          </cell>
          <cell r="AR12370" t="str">
            <v>sd</v>
          </cell>
          <cell r="AS12370">
            <v>44250</v>
          </cell>
          <cell r="AT12370" t="str">
            <v>-POLIZA ESTABILIDAD ACTIVA</v>
          </cell>
          <cell r="AV12370" t="str">
            <v>sc</v>
          </cell>
        </row>
        <row r="12371">
          <cell r="AP12371">
            <v>91016205</v>
          </cell>
          <cell r="AQ12371">
            <v>4007434</v>
          </cell>
          <cell r="AR12371" t="str">
            <v>sd</v>
          </cell>
          <cell r="AS12371">
            <v>42999</v>
          </cell>
          <cell r="AT12371" t="str">
            <v>Anden1-11-3 Calzada10-4-6-8 Ciclo2 Sep5-7-9-POLIZA ESTABILIDAD ACTIVA</v>
          </cell>
          <cell r="AV12371" t="str">
            <v>sc</v>
          </cell>
        </row>
        <row r="12372">
          <cell r="AP12372">
            <v>24119936</v>
          </cell>
          <cell r="AQ12372">
            <v>8002993</v>
          </cell>
          <cell r="AR12372" t="str">
            <v>sd</v>
          </cell>
          <cell r="AS12372">
            <v>44099</v>
          </cell>
          <cell r="AT12372" t="str">
            <v>Calzada 2-4-6-POLIZA ESTABILIDAD Y CALIDAD ACTIVA</v>
          </cell>
          <cell r="AV12372" t="str">
            <v>sc</v>
          </cell>
        </row>
        <row r="12373">
          <cell r="AP12373">
            <v>24189723</v>
          </cell>
          <cell r="AQ12373">
            <v>50006738</v>
          </cell>
          <cell r="AR12373" t="str">
            <v>sd</v>
          </cell>
          <cell r="AS12373">
            <v>44099</v>
          </cell>
          <cell r="AT12373" t="str">
            <v>Calzada 2-4-6-POLIZA ESTABILIDAD Y CALIDAD ACTIVA</v>
          </cell>
          <cell r="AV12373" t="str">
            <v>sc</v>
          </cell>
        </row>
        <row r="12374">
          <cell r="AP12374">
            <v>24121899</v>
          </cell>
          <cell r="AQ12374">
            <v>50005953</v>
          </cell>
          <cell r="AR12374" t="str">
            <v>sd</v>
          </cell>
          <cell r="AS12374">
            <v>43163</v>
          </cell>
          <cell r="AT12374" t="str">
            <v>Calzada2-POLIZA ESTABILIDAD ACTIVA</v>
          </cell>
          <cell r="AV12374" t="str">
            <v>sc</v>
          </cell>
        </row>
        <row r="12375">
          <cell r="AP12375">
            <v>24121699</v>
          </cell>
          <cell r="AQ12375">
            <v>50002316</v>
          </cell>
          <cell r="AR12375" t="str">
            <v>sd</v>
          </cell>
          <cell r="AS12375">
            <v>44250</v>
          </cell>
          <cell r="AT12375" t="str">
            <v>-POLIZA ESTABILIDAD ACTIVA</v>
          </cell>
          <cell r="AV12375" t="str">
            <v>sc</v>
          </cell>
        </row>
        <row r="12376">
          <cell r="AP12376">
            <v>24121699</v>
          </cell>
          <cell r="AQ12376">
            <v>50002316</v>
          </cell>
          <cell r="AR12376" t="str">
            <v>sd</v>
          </cell>
          <cell r="AS12376">
            <v>44250</v>
          </cell>
          <cell r="AT12376" t="str">
            <v>-POLIZA ESTABILIDAD ACTIVA</v>
          </cell>
          <cell r="AV12376" t="str">
            <v>sc</v>
          </cell>
        </row>
        <row r="12377">
          <cell r="AP12377">
            <v>91011048</v>
          </cell>
          <cell r="AQ12377">
            <v>11012137</v>
          </cell>
          <cell r="AR12377" t="str">
            <v>sd</v>
          </cell>
          <cell r="AS12377">
            <v>43797</v>
          </cell>
          <cell r="AT12377" t="str">
            <v>Calzada 2-6-POLIZA ESTABILIDAD ACTIVA</v>
          </cell>
          <cell r="AV12377" t="str">
            <v>sc</v>
          </cell>
        </row>
        <row r="12378">
          <cell r="AP12378">
            <v>91011276</v>
          </cell>
          <cell r="AQ12378">
            <v>3002464</v>
          </cell>
          <cell r="AR12378" t="str">
            <v>sd</v>
          </cell>
          <cell r="AS12378">
            <v>42765</v>
          </cell>
          <cell r="AT12378" t="str">
            <v>Anden 1, Calzada2, Separador3, Calzada4, Anden5 -POLIZA ESTABILIDAD ACTIVA</v>
          </cell>
          <cell r="AV12378" t="str">
            <v>sc</v>
          </cell>
        </row>
        <row r="12379">
          <cell r="AP12379">
            <v>91011755</v>
          </cell>
          <cell r="AQ12379">
            <v>4000006</v>
          </cell>
          <cell r="AR12379" t="str">
            <v>sd</v>
          </cell>
          <cell r="AS12379">
            <v>42999</v>
          </cell>
          <cell r="AT12379" t="str">
            <v>Anden1-11-3 Calzada10-4-6-8 Ciclo2 Sep5-7-9-POLIZA ESTABILIDAD ACTIVA</v>
          </cell>
          <cell r="AV12379" t="str">
            <v>sc</v>
          </cell>
        </row>
        <row r="12380">
          <cell r="AP12380">
            <v>903000</v>
          </cell>
          <cell r="AQ12380">
            <v>13002595</v>
          </cell>
          <cell r="AR12380" t="str">
            <v>sd</v>
          </cell>
          <cell r="AS12380">
            <v>44250</v>
          </cell>
          <cell r="AT12380" t="str">
            <v>-POLIZA ESTABILIDAD ACTIVA</v>
          </cell>
          <cell r="AV12380" t="str">
            <v>sc</v>
          </cell>
        </row>
        <row r="12381">
          <cell r="AP12381">
            <v>91013357</v>
          </cell>
          <cell r="AQ12381">
            <v>14000828</v>
          </cell>
          <cell r="AR12381" t="str">
            <v>sd</v>
          </cell>
          <cell r="AS12381">
            <v>44172</v>
          </cell>
          <cell r="AT12381" t="str">
            <v>Calzada 4-6 Separador 5-POLIZA ESTABILIDAD ACTIVA</v>
          </cell>
          <cell r="AV12381" t="str">
            <v>sc</v>
          </cell>
        </row>
        <row r="12382">
          <cell r="AP12382">
            <v>24121555</v>
          </cell>
          <cell r="AQ12382">
            <v>19013016</v>
          </cell>
          <cell r="AR12382" t="str">
            <v>sd</v>
          </cell>
          <cell r="AS12382">
            <v>44018</v>
          </cell>
          <cell r="AT12382" t="str">
            <v>Calzada 2-POLIZA ESTABILIDAD ACTIVA</v>
          </cell>
          <cell r="AV12382" t="str">
            <v>sc</v>
          </cell>
        </row>
        <row r="12383">
          <cell r="AP12383">
            <v>24120175</v>
          </cell>
          <cell r="AQ12383">
            <v>3000501</v>
          </cell>
          <cell r="AR12383" t="str">
            <v>sd</v>
          </cell>
          <cell r="AS12383">
            <v>43499</v>
          </cell>
          <cell r="AT12383" t="str">
            <v>-POLIZA ESTABILIDAD ACTIVA</v>
          </cell>
          <cell r="AV12383" t="str">
            <v>sc</v>
          </cell>
        </row>
        <row r="12384">
          <cell r="AP12384">
            <v>24122574</v>
          </cell>
          <cell r="AQ12384">
            <v>50006885</v>
          </cell>
          <cell r="AR12384" t="str">
            <v>sd</v>
          </cell>
          <cell r="AS12384">
            <v>44250</v>
          </cell>
          <cell r="AT12384" t="str">
            <v>-POLIZA ESTABILIDAD ACTIVA</v>
          </cell>
          <cell r="AV12384" t="str">
            <v>sc</v>
          </cell>
        </row>
        <row r="12385">
          <cell r="AP12385">
            <v>24123862</v>
          </cell>
          <cell r="AQ12385">
            <v>15001414</v>
          </cell>
          <cell r="AR12385" t="str">
            <v>sd</v>
          </cell>
          <cell r="AS12385">
            <v>42999</v>
          </cell>
          <cell r="AT12385" t="str">
            <v>Anden1-11-3 Calzada10-4-6-8 Ciclo2 Sep5-7-9-POLIZA ESTABILIDAD ACTIVA</v>
          </cell>
          <cell r="AV12385" t="str">
            <v>sc</v>
          </cell>
        </row>
        <row r="12386">
          <cell r="AP12386">
            <v>506019</v>
          </cell>
          <cell r="AQ12386">
            <v>1006255</v>
          </cell>
          <cell r="AR12386" t="str">
            <v>sd</v>
          </cell>
          <cell r="AS12386">
            <v>44250</v>
          </cell>
          <cell r="AT12386" t="str">
            <v>-POLIZA ESTABILIDAD ACTIVA</v>
          </cell>
          <cell r="AV12386" t="str">
            <v>sc</v>
          </cell>
        </row>
        <row r="12387">
          <cell r="AP12387">
            <v>518234</v>
          </cell>
          <cell r="AQ12387">
            <v>50008233</v>
          </cell>
          <cell r="AR12387" t="str">
            <v>sd</v>
          </cell>
          <cell r="AS12387">
            <v>43499</v>
          </cell>
          <cell r="AT12387" t="str">
            <v>-POLIZA ESTABILIDAD ACTIVA</v>
          </cell>
          <cell r="AV12387" t="str">
            <v>sc</v>
          </cell>
        </row>
        <row r="12388">
          <cell r="AP12388">
            <v>24121164</v>
          </cell>
          <cell r="AQ12388">
            <v>14001308</v>
          </cell>
          <cell r="AR12388" t="str">
            <v>sd</v>
          </cell>
          <cell r="AS12388">
            <v>44172</v>
          </cell>
          <cell r="AT12388" t="str">
            <v>Calzada 4-6-POLIZA ESTABILIDAD ACTIVA</v>
          </cell>
          <cell r="AV12388" t="str">
            <v>sc</v>
          </cell>
        </row>
        <row r="12389">
          <cell r="AP12389">
            <v>355919</v>
          </cell>
          <cell r="AQ12389">
            <v>7002262</v>
          </cell>
          <cell r="AR12389">
            <v>7</v>
          </cell>
          <cell r="AS12389">
            <v>0</v>
          </cell>
          <cell r="AT12389">
            <v>0</v>
          </cell>
          <cell r="AU12389">
            <v>0</v>
          </cell>
          <cell r="AV12389" t="str">
            <v>VIABLE</v>
          </cell>
        </row>
        <row r="12390">
          <cell r="AP12390">
            <v>355838</v>
          </cell>
          <cell r="AQ12390">
            <v>7002234</v>
          </cell>
          <cell r="AR12390">
            <v>7</v>
          </cell>
          <cell r="AS12390">
            <v>0</v>
          </cell>
          <cell r="AT12390">
            <v>0</v>
          </cell>
          <cell r="AU12390">
            <v>0</v>
          </cell>
          <cell r="AV12390" t="str">
            <v>Proyectos en Factibilidad:Troncal Cali</v>
          </cell>
        </row>
        <row r="12391">
          <cell r="AP12391">
            <v>901273</v>
          </cell>
          <cell r="AQ12391">
            <v>30000647</v>
          </cell>
          <cell r="AR12391">
            <v>7</v>
          </cell>
          <cell r="AS12391">
            <v>42313</v>
          </cell>
          <cell r="AT12391" t="str">
            <v>IDU-57-2012 Terminado Acciones de Movilidad IDU Circuito Movilidad  -</v>
          </cell>
          <cell r="AU12391">
            <v>0</v>
          </cell>
          <cell r="AV12391" t="str">
            <v>Proyectos en Factibilidad:Troncal Cali</v>
          </cell>
        </row>
        <row r="12392">
          <cell r="AP12392">
            <v>902186</v>
          </cell>
          <cell r="AQ12392">
            <v>7008628</v>
          </cell>
          <cell r="AR12392">
            <v>7</v>
          </cell>
          <cell r="AS12392">
            <v>0</v>
          </cell>
          <cell r="AT12392">
            <v>0</v>
          </cell>
          <cell r="AU12392">
            <v>0</v>
          </cell>
          <cell r="AV12392" t="str">
            <v>VIABLE</v>
          </cell>
        </row>
        <row r="12393">
          <cell r="AP12393">
            <v>364949</v>
          </cell>
          <cell r="AQ12393">
            <v>7005884</v>
          </cell>
          <cell r="AR12393">
            <v>7</v>
          </cell>
          <cell r="AS12393">
            <v>0</v>
          </cell>
          <cell r="AT12393">
            <v>0</v>
          </cell>
          <cell r="AU12393">
            <v>0</v>
          </cell>
          <cell r="AV12393" t="str">
            <v>VIABLE</v>
          </cell>
        </row>
        <row r="12394">
          <cell r="AP12394">
            <v>363559</v>
          </cell>
          <cell r="AQ12394">
            <v>7005338</v>
          </cell>
          <cell r="AR12394">
            <v>7</v>
          </cell>
          <cell r="AS12394">
            <v>0</v>
          </cell>
          <cell r="AT12394">
            <v>0</v>
          </cell>
          <cell r="AU12394">
            <v>0</v>
          </cell>
          <cell r="AV12394" t="str">
            <v>VIABLE</v>
          </cell>
        </row>
        <row r="12395">
          <cell r="AP12395">
            <v>91010252</v>
          </cell>
          <cell r="AQ12395">
            <v>50006592</v>
          </cell>
          <cell r="AR12395">
            <v>7</v>
          </cell>
          <cell r="AS12395">
            <v>0</v>
          </cell>
          <cell r="AT12395">
            <v>0</v>
          </cell>
          <cell r="AU12395">
            <v>0</v>
          </cell>
          <cell r="AV12395" t="str">
            <v>VIABLE</v>
          </cell>
        </row>
        <row r="12396">
          <cell r="AP12396">
            <v>363370</v>
          </cell>
          <cell r="AQ12396">
            <v>7005253</v>
          </cell>
          <cell r="AR12396">
            <v>7</v>
          </cell>
          <cell r="AS12396">
            <v>0</v>
          </cell>
          <cell r="AT12396">
            <v>0</v>
          </cell>
          <cell r="AU12396">
            <v>0</v>
          </cell>
          <cell r="AV12396" t="str">
            <v>VIABLE</v>
          </cell>
        </row>
        <row r="12397">
          <cell r="AP12397">
            <v>363499</v>
          </cell>
          <cell r="AQ12397">
            <v>7005315</v>
          </cell>
          <cell r="AR12397">
            <v>7</v>
          </cell>
          <cell r="AS12397">
            <v>0</v>
          </cell>
          <cell r="AT12397">
            <v>0</v>
          </cell>
          <cell r="AU12397">
            <v>0</v>
          </cell>
          <cell r="AV12397" t="str">
            <v>VIABLE</v>
          </cell>
        </row>
        <row r="12398">
          <cell r="AP12398">
            <v>363307</v>
          </cell>
          <cell r="AQ12398">
            <v>7005229</v>
          </cell>
          <cell r="AR12398">
            <v>7</v>
          </cell>
          <cell r="AS12398">
            <v>0</v>
          </cell>
          <cell r="AT12398">
            <v>0</v>
          </cell>
          <cell r="AU12398">
            <v>0</v>
          </cell>
          <cell r="AV12398" t="str">
            <v>RESERVADO FDL 2016</v>
          </cell>
        </row>
        <row r="12399">
          <cell r="AP12399">
            <v>91010253</v>
          </cell>
          <cell r="AQ12399">
            <v>50006593</v>
          </cell>
          <cell r="AR12399">
            <v>7</v>
          </cell>
          <cell r="AS12399">
            <v>0</v>
          </cell>
          <cell r="AT12399">
            <v>0</v>
          </cell>
          <cell r="AU12399">
            <v>0</v>
          </cell>
          <cell r="AV12399" t="str">
            <v>VIABLE</v>
          </cell>
        </row>
        <row r="12400">
          <cell r="AP12400">
            <v>370262</v>
          </cell>
          <cell r="AQ12400">
            <v>7007924</v>
          </cell>
          <cell r="AR12400">
            <v>7</v>
          </cell>
          <cell r="AS12400">
            <v>0</v>
          </cell>
          <cell r="AT12400">
            <v>0</v>
          </cell>
          <cell r="AU12400">
            <v>0</v>
          </cell>
          <cell r="AV12400" t="str">
            <v>VIABLE</v>
          </cell>
        </row>
        <row r="12401">
          <cell r="AP12401">
            <v>91012663</v>
          </cell>
          <cell r="AQ12401">
            <v>7000761</v>
          </cell>
          <cell r="AR12401">
            <v>7</v>
          </cell>
          <cell r="AS12401">
            <v>0</v>
          </cell>
          <cell r="AT12401">
            <v>0</v>
          </cell>
          <cell r="AU12401">
            <v>0</v>
          </cell>
          <cell r="AV12401" t="str">
            <v>VIABLE</v>
          </cell>
        </row>
        <row r="12402">
          <cell r="AP12402">
            <v>351463</v>
          </cell>
          <cell r="AQ12402">
            <v>7000574</v>
          </cell>
          <cell r="AR12402">
            <v>7</v>
          </cell>
          <cell r="AS12402">
            <v>0</v>
          </cell>
          <cell r="AT12402">
            <v>0</v>
          </cell>
          <cell r="AU12402">
            <v>0</v>
          </cell>
          <cell r="AV12402" t="str">
            <v>VIABLE</v>
          </cell>
        </row>
        <row r="12403">
          <cell r="AP12403">
            <v>91012621</v>
          </cell>
          <cell r="AQ12403">
            <v>7000442</v>
          </cell>
          <cell r="AR12403">
            <v>7</v>
          </cell>
          <cell r="AS12403">
            <v>0</v>
          </cell>
          <cell r="AT12403">
            <v>0</v>
          </cell>
          <cell r="AU12403">
            <v>0</v>
          </cell>
          <cell r="AV12403" t="str">
            <v>VIABLE</v>
          </cell>
        </row>
        <row r="12404">
          <cell r="AP12404">
            <v>91012685</v>
          </cell>
          <cell r="AQ12404">
            <v>50006781</v>
          </cell>
          <cell r="AR12404">
            <v>7</v>
          </cell>
          <cell r="AS12404">
            <v>0</v>
          </cell>
          <cell r="AT12404">
            <v>0</v>
          </cell>
          <cell r="AU12404">
            <v>0</v>
          </cell>
          <cell r="AV12404" t="str">
            <v>VIABLE</v>
          </cell>
        </row>
        <row r="12405">
          <cell r="AP12405">
            <v>91012889</v>
          </cell>
          <cell r="AQ12405">
            <v>7008190</v>
          </cell>
          <cell r="AR12405">
            <v>7</v>
          </cell>
          <cell r="AS12405">
            <v>0</v>
          </cell>
          <cell r="AT12405">
            <v>0</v>
          </cell>
          <cell r="AU12405">
            <v>0</v>
          </cell>
          <cell r="AV12405" t="str">
            <v>VIABLE</v>
          </cell>
        </row>
        <row r="12406">
          <cell r="AP12406">
            <v>351163</v>
          </cell>
          <cell r="AQ12406">
            <v>7000430</v>
          </cell>
          <cell r="AR12406">
            <v>7</v>
          </cell>
          <cell r="AS12406">
            <v>0</v>
          </cell>
          <cell r="AT12406">
            <v>0</v>
          </cell>
          <cell r="AU12406">
            <v>0</v>
          </cell>
          <cell r="AV12406" t="str">
            <v>VIABLE</v>
          </cell>
        </row>
        <row r="12407">
          <cell r="AP12407">
            <v>91012643</v>
          </cell>
          <cell r="AQ12407">
            <v>7007921</v>
          </cell>
          <cell r="AR12407">
            <v>7</v>
          </cell>
          <cell r="AS12407">
            <v>0</v>
          </cell>
          <cell r="AT12407">
            <v>0</v>
          </cell>
          <cell r="AU12407">
            <v>0</v>
          </cell>
          <cell r="AV12407" t="str">
            <v>VIABLE</v>
          </cell>
        </row>
        <row r="12408">
          <cell r="AP12408">
            <v>91012887</v>
          </cell>
          <cell r="AQ12408">
            <v>7008190</v>
          </cell>
          <cell r="AR12408">
            <v>7</v>
          </cell>
          <cell r="AS12408">
            <v>0</v>
          </cell>
          <cell r="AT12408">
            <v>0</v>
          </cell>
          <cell r="AU12408">
            <v>0</v>
          </cell>
          <cell r="AV12408" t="str">
            <v>VIABLE</v>
          </cell>
        </row>
        <row r="12409">
          <cell r="AP12409">
            <v>91012657</v>
          </cell>
          <cell r="AQ12409">
            <v>50006817</v>
          </cell>
          <cell r="AR12409">
            <v>7</v>
          </cell>
          <cell r="AS12409">
            <v>0</v>
          </cell>
          <cell r="AT12409">
            <v>0</v>
          </cell>
          <cell r="AU12409">
            <v>0</v>
          </cell>
          <cell r="AV12409" t="str">
            <v>VIABLE</v>
          </cell>
        </row>
        <row r="12410">
          <cell r="AP12410">
            <v>91012644</v>
          </cell>
          <cell r="AQ12410">
            <v>7007924</v>
          </cell>
          <cell r="AR12410">
            <v>7</v>
          </cell>
          <cell r="AS12410">
            <v>0</v>
          </cell>
          <cell r="AT12410">
            <v>0</v>
          </cell>
          <cell r="AU12410">
            <v>0</v>
          </cell>
          <cell r="AV12410" t="str">
            <v>VIABLE</v>
          </cell>
        </row>
        <row r="12411">
          <cell r="AP12411">
            <v>91012632</v>
          </cell>
          <cell r="AQ12411">
            <v>7007923</v>
          </cell>
          <cell r="AR12411">
            <v>7</v>
          </cell>
          <cell r="AS12411">
            <v>0</v>
          </cell>
          <cell r="AT12411">
            <v>0</v>
          </cell>
          <cell r="AU12411">
            <v>0</v>
          </cell>
          <cell r="AV12411" t="str">
            <v>VIABLE</v>
          </cell>
        </row>
        <row r="12412">
          <cell r="AP12412">
            <v>351431</v>
          </cell>
          <cell r="AQ12412">
            <v>7000553</v>
          </cell>
          <cell r="AR12412">
            <v>7</v>
          </cell>
          <cell r="AS12412">
            <v>0</v>
          </cell>
          <cell r="AT12412">
            <v>0</v>
          </cell>
          <cell r="AU12412">
            <v>0</v>
          </cell>
          <cell r="AV12412" t="str">
            <v>VIABLE</v>
          </cell>
        </row>
        <row r="12413">
          <cell r="AP12413">
            <v>91012616</v>
          </cell>
          <cell r="AQ12413">
            <v>7000430</v>
          </cell>
          <cell r="AR12413">
            <v>7</v>
          </cell>
          <cell r="AS12413">
            <v>0</v>
          </cell>
          <cell r="AT12413">
            <v>0</v>
          </cell>
          <cell r="AU12413">
            <v>0</v>
          </cell>
          <cell r="AV12413" t="str">
            <v>VIABLE</v>
          </cell>
        </row>
        <row r="12414">
          <cell r="AP12414">
            <v>91012633</v>
          </cell>
          <cell r="AQ12414">
            <v>7000456</v>
          </cell>
          <cell r="AR12414">
            <v>7</v>
          </cell>
          <cell r="AS12414">
            <v>0</v>
          </cell>
          <cell r="AT12414">
            <v>0</v>
          </cell>
          <cell r="AU12414">
            <v>0</v>
          </cell>
          <cell r="AV12414" t="str">
            <v>VIABLE</v>
          </cell>
        </row>
        <row r="12415">
          <cell r="AP12415">
            <v>351130</v>
          </cell>
          <cell r="AQ12415">
            <v>7000418</v>
          </cell>
          <cell r="AR12415">
            <v>7</v>
          </cell>
          <cell r="AS12415">
            <v>0</v>
          </cell>
          <cell r="AT12415">
            <v>0</v>
          </cell>
          <cell r="AU12415">
            <v>0</v>
          </cell>
          <cell r="AV12415" t="str">
            <v>VIABLE</v>
          </cell>
        </row>
        <row r="12416">
          <cell r="AP12416">
            <v>91012681</v>
          </cell>
          <cell r="AQ12416">
            <v>50006781</v>
          </cell>
          <cell r="AR12416">
            <v>7</v>
          </cell>
          <cell r="AS12416">
            <v>0</v>
          </cell>
          <cell r="AT12416">
            <v>0</v>
          </cell>
          <cell r="AU12416">
            <v>0</v>
          </cell>
          <cell r="AV12416" t="str">
            <v>VIABLE</v>
          </cell>
        </row>
        <row r="12417">
          <cell r="AP12417">
            <v>91012638</v>
          </cell>
          <cell r="AQ12417">
            <v>7000418</v>
          </cell>
          <cell r="AR12417">
            <v>7</v>
          </cell>
          <cell r="AS12417">
            <v>0</v>
          </cell>
          <cell r="AT12417">
            <v>0</v>
          </cell>
          <cell r="AU12417">
            <v>0</v>
          </cell>
          <cell r="AV12417" t="str">
            <v>VIABLE</v>
          </cell>
        </row>
        <row r="12418">
          <cell r="AP12418">
            <v>370259</v>
          </cell>
          <cell r="AQ12418">
            <v>7007923</v>
          </cell>
          <cell r="AR12418">
            <v>7</v>
          </cell>
          <cell r="AS12418">
            <v>0</v>
          </cell>
          <cell r="AT12418">
            <v>0</v>
          </cell>
          <cell r="AU12418">
            <v>0</v>
          </cell>
          <cell r="AV12418" t="str">
            <v>VIABLE</v>
          </cell>
        </row>
        <row r="12419">
          <cell r="AP12419">
            <v>91012888</v>
          </cell>
          <cell r="AQ12419">
            <v>7007922</v>
          </cell>
          <cell r="AR12419">
            <v>7</v>
          </cell>
          <cell r="AS12419">
            <v>0</v>
          </cell>
          <cell r="AT12419">
            <v>0</v>
          </cell>
          <cell r="AU12419">
            <v>0</v>
          </cell>
          <cell r="AV12419" t="str">
            <v>VIABLE</v>
          </cell>
        </row>
        <row r="12420">
          <cell r="AP12420">
            <v>351938</v>
          </cell>
          <cell r="AQ12420">
            <v>7000761</v>
          </cell>
          <cell r="AR12420">
            <v>7</v>
          </cell>
          <cell r="AS12420">
            <v>0</v>
          </cell>
          <cell r="AT12420">
            <v>0</v>
          </cell>
          <cell r="AU12420">
            <v>0</v>
          </cell>
          <cell r="AV12420" t="str">
            <v>VIABLE</v>
          </cell>
        </row>
        <row r="12421">
          <cell r="AP12421">
            <v>91012886</v>
          </cell>
          <cell r="AQ12421">
            <v>7008190</v>
          </cell>
          <cell r="AR12421">
            <v>7</v>
          </cell>
          <cell r="AS12421">
            <v>0</v>
          </cell>
          <cell r="AT12421">
            <v>0</v>
          </cell>
          <cell r="AU12421">
            <v>0</v>
          </cell>
          <cell r="AV12421" t="str">
            <v>VIABLE</v>
          </cell>
        </row>
        <row r="12422">
          <cell r="AP12422">
            <v>91012626</v>
          </cell>
          <cell r="AQ12422">
            <v>7007921</v>
          </cell>
          <cell r="AR12422">
            <v>7</v>
          </cell>
          <cell r="AS12422">
            <v>0</v>
          </cell>
          <cell r="AT12422">
            <v>0</v>
          </cell>
          <cell r="AU12422">
            <v>0</v>
          </cell>
          <cell r="AV12422" t="str">
            <v>VIABLE</v>
          </cell>
        </row>
        <row r="12423">
          <cell r="AP12423">
            <v>91012689</v>
          </cell>
          <cell r="AQ12423">
            <v>50006817</v>
          </cell>
          <cell r="AR12423">
            <v>7</v>
          </cell>
          <cell r="AS12423">
            <v>0</v>
          </cell>
          <cell r="AT12423">
            <v>0</v>
          </cell>
          <cell r="AU12423">
            <v>0</v>
          </cell>
          <cell r="AV12423" t="str">
            <v>VIABLE</v>
          </cell>
        </row>
        <row r="12424">
          <cell r="AP12424">
            <v>351461</v>
          </cell>
          <cell r="AQ12424">
            <v>7000574</v>
          </cell>
          <cell r="AR12424">
            <v>7</v>
          </cell>
          <cell r="AS12424">
            <v>0</v>
          </cell>
          <cell r="AT12424">
            <v>0</v>
          </cell>
          <cell r="AU12424">
            <v>0</v>
          </cell>
          <cell r="AV12424" t="str">
            <v>VIABLE</v>
          </cell>
        </row>
        <row r="12425">
          <cell r="AP12425">
            <v>351193</v>
          </cell>
          <cell r="AQ12425">
            <v>7000442</v>
          </cell>
          <cell r="AR12425">
            <v>7</v>
          </cell>
          <cell r="AS12425">
            <v>0</v>
          </cell>
          <cell r="AT12425">
            <v>0</v>
          </cell>
          <cell r="AU12425">
            <v>0</v>
          </cell>
          <cell r="AV12425" t="str">
            <v>VIABLE</v>
          </cell>
        </row>
        <row r="12426">
          <cell r="AP12426">
            <v>351223</v>
          </cell>
          <cell r="AQ12426">
            <v>7000456</v>
          </cell>
          <cell r="AR12426">
            <v>7</v>
          </cell>
          <cell r="AS12426">
            <v>0</v>
          </cell>
          <cell r="AT12426">
            <v>0</v>
          </cell>
          <cell r="AU12426">
            <v>0</v>
          </cell>
          <cell r="AV12426" t="str">
            <v>VIABLE</v>
          </cell>
        </row>
        <row r="12427">
          <cell r="AP12427">
            <v>91012628</v>
          </cell>
          <cell r="AQ12427">
            <v>7000553</v>
          </cell>
          <cell r="AR12427">
            <v>7</v>
          </cell>
          <cell r="AS12427">
            <v>0</v>
          </cell>
          <cell r="AT12427">
            <v>0</v>
          </cell>
          <cell r="AU12427">
            <v>0</v>
          </cell>
          <cell r="AV12427" t="str">
            <v>VIABLE</v>
          </cell>
        </row>
        <row r="12428">
          <cell r="AP12428">
            <v>471538</v>
          </cell>
          <cell r="AQ12428">
            <v>7008147</v>
          </cell>
          <cell r="AR12428">
            <v>7</v>
          </cell>
          <cell r="AS12428">
            <v>42515</v>
          </cell>
          <cell r="AT12428" t="str">
            <v>IDU-2128-2013 Terminado Conservacion IDU Circuito Movilidad SD -</v>
          </cell>
          <cell r="AU12428">
            <v>0</v>
          </cell>
          <cell r="AV12428" t="str">
            <v>VIABLE</v>
          </cell>
        </row>
        <row r="12429">
          <cell r="AP12429">
            <v>473568</v>
          </cell>
          <cell r="AQ12429">
            <v>7008146</v>
          </cell>
          <cell r="AR12429">
            <v>7</v>
          </cell>
          <cell r="AS12429">
            <v>42515</v>
          </cell>
          <cell r="AT12429" t="str">
            <v>IDU-2128-2013 Terminado Conservacion IDU Circuito Movilidad SD -</v>
          </cell>
          <cell r="AU12429">
            <v>0</v>
          </cell>
          <cell r="AV12429" t="str">
            <v>VIABLE</v>
          </cell>
        </row>
        <row r="12430">
          <cell r="AP12430">
            <v>471537</v>
          </cell>
          <cell r="AQ12430">
            <v>7008145</v>
          </cell>
          <cell r="AR12430">
            <v>7</v>
          </cell>
          <cell r="AS12430">
            <v>42515</v>
          </cell>
          <cell r="AT12430" t="str">
            <v>IDU-2128-2013 Terminado Conservacion IDU Circuito Movilidad SD -</v>
          </cell>
          <cell r="AU12430">
            <v>0</v>
          </cell>
          <cell r="AV12430" t="str">
            <v>VIABLE</v>
          </cell>
        </row>
        <row r="12431">
          <cell r="AP12431">
            <v>354997</v>
          </cell>
          <cell r="AQ12431">
            <v>7001895</v>
          </cell>
          <cell r="AR12431">
            <v>7</v>
          </cell>
          <cell r="AS12431">
            <v>42515</v>
          </cell>
          <cell r="AT12431" t="str">
            <v>IDU-2128-2013 Terminado Conservacion IDU Circuito Movilidad SD -</v>
          </cell>
          <cell r="AU12431">
            <v>0</v>
          </cell>
          <cell r="AV12431" t="str">
            <v>VIABLE</v>
          </cell>
        </row>
        <row r="12432">
          <cell r="AP12432">
            <v>354706</v>
          </cell>
          <cell r="AQ12432">
            <v>7001774</v>
          </cell>
          <cell r="AR12432">
            <v>7</v>
          </cell>
          <cell r="AS12432">
            <v>42515</v>
          </cell>
          <cell r="AT12432" t="str">
            <v>IDU-2128-2013 Terminado Conservacion IDU Circuito Movilidad SD -</v>
          </cell>
          <cell r="AU12432">
            <v>0</v>
          </cell>
          <cell r="AV12432" t="str">
            <v>VIABLE</v>
          </cell>
        </row>
        <row r="12433">
          <cell r="AP12433">
            <v>901243</v>
          </cell>
          <cell r="AQ12433">
            <v>30000210</v>
          </cell>
          <cell r="AR12433">
            <v>7</v>
          </cell>
          <cell r="AS12433">
            <v>42515</v>
          </cell>
          <cell r="AT12433" t="str">
            <v>IDU-2128-2013 Terminado Conservacion IDU Circuito Movilidad SD -</v>
          </cell>
          <cell r="AU12433">
            <v>0</v>
          </cell>
          <cell r="AV12433" t="str">
            <v>Proyectos en Factibilidad:Troncal Cali</v>
          </cell>
        </row>
        <row r="12434">
          <cell r="AP12434">
            <v>362409</v>
          </cell>
          <cell r="AQ12434">
            <v>7004878</v>
          </cell>
          <cell r="AR12434">
            <v>7</v>
          </cell>
          <cell r="AS12434">
            <v>42313</v>
          </cell>
          <cell r="AT12434" t="str">
            <v>IDU-1718-2014 Terminado Mantenimiento Rutinario IDU Circuito Movilidad  --POLIZA ESTABILIDAD ACTIVA</v>
          </cell>
          <cell r="AU12434">
            <v>44466</v>
          </cell>
          <cell r="AV12434" t="str">
            <v>POLIZA ACTIVA</v>
          </cell>
        </row>
        <row r="12435">
          <cell r="AP12435">
            <v>362229</v>
          </cell>
          <cell r="AQ12435">
            <v>7004804</v>
          </cell>
          <cell r="AR12435">
            <v>7</v>
          </cell>
          <cell r="AS12435">
            <v>42313</v>
          </cell>
          <cell r="AT12435" t="str">
            <v>IDU-1718-2014 Terminado Mantenimiento Rutinario IDU Circuito Movilidad  --POLIZA ESTABILIDAD ACTIVA</v>
          </cell>
          <cell r="AU12435">
            <v>44466</v>
          </cell>
          <cell r="AV12435" t="str">
            <v>POLIZA ACTIVA</v>
          </cell>
        </row>
        <row r="12436">
          <cell r="AP12436">
            <v>362550</v>
          </cell>
          <cell r="AQ12436">
            <v>7004932</v>
          </cell>
          <cell r="AR12436">
            <v>7</v>
          </cell>
          <cell r="AS12436">
            <v>42313</v>
          </cell>
          <cell r="AT12436" t="str">
            <v>IDU-1718-2014 Terminado Mantenimiento Rutinario IDU Circuito Movilidad  --POLIZA ESTABILIDAD ACTIVA</v>
          </cell>
          <cell r="AU12436">
            <v>44466</v>
          </cell>
          <cell r="AV12436" t="str">
            <v>POLIZA ACTIVA</v>
          </cell>
        </row>
        <row r="12437">
          <cell r="AP12437">
            <v>362672</v>
          </cell>
          <cell r="AQ12437">
            <v>7004980</v>
          </cell>
          <cell r="AR12437">
            <v>7</v>
          </cell>
          <cell r="AS12437">
            <v>42704</v>
          </cell>
          <cell r="AT12437" t="str">
            <v>SD Reservado Acciones de Movilidad UAERMV Circuito Movilidad Decreto 064-2015 --POLIZA ESTABILIDAD ACTIVA</v>
          </cell>
          <cell r="AU12437">
            <v>44466</v>
          </cell>
          <cell r="AV12437" t="str">
            <v>POLIZA ACTIVA</v>
          </cell>
        </row>
        <row r="12438">
          <cell r="AP12438">
            <v>363914</v>
          </cell>
          <cell r="AQ12438">
            <v>7005484</v>
          </cell>
          <cell r="AR12438">
            <v>7</v>
          </cell>
          <cell r="AS12438">
            <v>44466</v>
          </cell>
          <cell r="AT12438" t="str">
            <v>-POLIZA ESTABILIDAD ACTIVA</v>
          </cell>
          <cell r="AU12438">
            <v>0</v>
          </cell>
          <cell r="AV12438" t="str">
            <v>POLIZA ACTIVA</v>
          </cell>
        </row>
        <row r="12439">
          <cell r="AP12439">
            <v>361686</v>
          </cell>
          <cell r="AQ12439">
            <v>7004583</v>
          </cell>
          <cell r="AR12439">
            <v>7</v>
          </cell>
          <cell r="AS12439">
            <v>42474</v>
          </cell>
          <cell r="AT12439" t="str">
            <v>IDU-1718-2014 Terminado Mantenimiento Rutinario IDU Circuito Movilidad SITP Y TRONCALES --POLIZA ESTABILIDAD ACTIVA</v>
          </cell>
          <cell r="AU12439">
            <v>44466</v>
          </cell>
          <cell r="AV12439" t="str">
            <v>POLIZA ACTIVA</v>
          </cell>
        </row>
        <row r="12440">
          <cell r="AP12440">
            <v>363461</v>
          </cell>
          <cell r="AQ12440">
            <v>7005291</v>
          </cell>
          <cell r="AR12440">
            <v>7</v>
          </cell>
          <cell r="AS12440">
            <v>42474</v>
          </cell>
          <cell r="AT12440" t="str">
            <v>IDU-1718-2014 Terminado Mantenimiento Rutinario IDU Circuito Movilidad SITP Y TRONCALES --POLIZA ESTABILIDAD ACTIVA</v>
          </cell>
          <cell r="AU12440">
            <v>44466</v>
          </cell>
          <cell r="AV12440" t="str">
            <v>POLIZA ACTIVA</v>
          </cell>
        </row>
        <row r="12441">
          <cell r="AP12441">
            <v>364637</v>
          </cell>
          <cell r="AQ12441">
            <v>7005757</v>
          </cell>
          <cell r="AR12441">
            <v>7</v>
          </cell>
          <cell r="AS12441">
            <v>41481</v>
          </cell>
          <cell r="AT12441" t="str">
            <v>SD Terminado Mantenimiento Periódico UAERMV Circuito Movilidad  -Anden 1-POLIZA ESTABILIDAD ACTIVA</v>
          </cell>
          <cell r="AU12441">
            <v>43748</v>
          </cell>
          <cell r="AV12441" t="str">
            <v>POLIZA ACTIVA</v>
          </cell>
        </row>
        <row r="12442">
          <cell r="AP12442">
            <v>361842</v>
          </cell>
          <cell r="AQ12442">
            <v>7004651</v>
          </cell>
          <cell r="AR12442">
            <v>7</v>
          </cell>
          <cell r="AS12442">
            <v>42313</v>
          </cell>
          <cell r="AT12442" t="str">
            <v>IDU-1718-2014 Terminado Mantenimiento Rutinario IDU Circuito Movilidad  --POLIZA ESTABILIDAD ACTIVA</v>
          </cell>
          <cell r="AU12442">
            <v>44466</v>
          </cell>
          <cell r="AV12442" t="str">
            <v>POLIZA ACTIVA</v>
          </cell>
        </row>
        <row r="12443">
          <cell r="AP12443">
            <v>364133</v>
          </cell>
          <cell r="AQ12443">
            <v>7005569</v>
          </cell>
          <cell r="AR12443">
            <v>7</v>
          </cell>
          <cell r="AS12443">
            <v>44466</v>
          </cell>
          <cell r="AT12443" t="str">
            <v>-POLIZA ESTABILIDAD ACTIVA</v>
          </cell>
          <cell r="AU12443">
            <v>0</v>
          </cell>
          <cell r="AV12443" t="str">
            <v>POLIZA ACTIVA</v>
          </cell>
        </row>
        <row r="12444">
          <cell r="AP12444">
            <v>362079</v>
          </cell>
          <cell r="AQ12444">
            <v>7004747</v>
          </cell>
          <cell r="AR12444">
            <v>7</v>
          </cell>
          <cell r="AS12444">
            <v>42313</v>
          </cell>
          <cell r="AT12444" t="str">
            <v>IDU-1718-2014 Terminado Mantenimiento Rutinario IDU Circuito Movilidad  --POLIZA ESTABILIDAD ACTIVA</v>
          </cell>
          <cell r="AU12444">
            <v>44466</v>
          </cell>
          <cell r="AV12444" t="str">
            <v>POLIZA ACTIVA</v>
          </cell>
        </row>
        <row r="12445">
          <cell r="AP12445">
            <v>362331</v>
          </cell>
          <cell r="AQ12445">
            <v>7004847</v>
          </cell>
          <cell r="AR12445">
            <v>7</v>
          </cell>
          <cell r="AS12445">
            <v>42313</v>
          </cell>
          <cell r="AT12445" t="str">
            <v>IDU-1718-2014 Terminado Mantenimiento Rutinario IDU Circuito Movilidad  --POLIZA ESTABILIDAD ACTIVA</v>
          </cell>
          <cell r="AU12445">
            <v>44466</v>
          </cell>
          <cell r="AV12445" t="str">
            <v>POLIZA ACTIVA</v>
          </cell>
        </row>
        <row r="12446">
          <cell r="AP12446">
            <v>480593</v>
          </cell>
          <cell r="AQ12446">
            <v>7005136</v>
          </cell>
          <cell r="AR12446">
            <v>7</v>
          </cell>
          <cell r="AS12446">
            <v>42313</v>
          </cell>
          <cell r="AT12446" t="str">
            <v>IDU-1718-2014 Terminado Mantenimiento Rutinario IDU Circuito Movilidad  --POLIZA ESTABILIDAD ACTIVA</v>
          </cell>
          <cell r="AU12446">
            <v>44466</v>
          </cell>
          <cell r="AV12446" t="str">
            <v>POLIZA ACTIVA</v>
          </cell>
        </row>
        <row r="12447">
          <cell r="AP12447">
            <v>361956</v>
          </cell>
          <cell r="AQ12447">
            <v>7004699</v>
          </cell>
          <cell r="AR12447">
            <v>7</v>
          </cell>
          <cell r="AS12447">
            <v>42313</v>
          </cell>
          <cell r="AT12447" t="str">
            <v>IDU-1718-2014 Terminado Mantenimiento Rutinario IDU Circuito Movilidad  --POLIZA ESTABILIDAD ACTIVA</v>
          </cell>
          <cell r="AU12447">
            <v>44466</v>
          </cell>
          <cell r="AV12447" t="str">
            <v>POLIZA ACTIVA</v>
          </cell>
        </row>
        <row r="12448">
          <cell r="AP12448">
            <v>364556</v>
          </cell>
          <cell r="AQ12448">
            <v>7005726</v>
          </cell>
          <cell r="AR12448">
            <v>7</v>
          </cell>
          <cell r="AS12448">
            <v>0</v>
          </cell>
          <cell r="AT12448">
            <v>0</v>
          </cell>
          <cell r="AU12448">
            <v>0</v>
          </cell>
          <cell r="AV12448" t="str">
            <v>POLIZA ACTIVA</v>
          </cell>
        </row>
        <row r="12449">
          <cell r="AP12449">
            <v>601867</v>
          </cell>
          <cell r="AQ12449">
            <v>7006283</v>
          </cell>
          <cell r="AR12449">
            <v>7</v>
          </cell>
          <cell r="AS12449">
            <v>42313</v>
          </cell>
          <cell r="AT12449" t="str">
            <v>IDU-1792-2013 Terminado Acciones de Movilidad IDU Arterial  -Calzada 2-POLIZA ESTABILIDAD ACTIVA</v>
          </cell>
          <cell r="AU12449">
            <v>0</v>
          </cell>
          <cell r="AV12449" t="str">
            <v>ARTERIAL</v>
          </cell>
        </row>
        <row r="12450">
          <cell r="AP12450">
            <v>365301</v>
          </cell>
          <cell r="AQ12450">
            <v>7006021</v>
          </cell>
          <cell r="AR12450">
            <v>7</v>
          </cell>
          <cell r="AS12450">
            <v>42313</v>
          </cell>
          <cell r="AT12450" t="str">
            <v>IDU-1792-2013 Terminado Acciones de Movilidad IDU Arterial  -Calzada 2-POLIZA ESTABILIDAD ACTIVA</v>
          </cell>
          <cell r="AU12450">
            <v>44048</v>
          </cell>
          <cell r="AV12450" t="str">
            <v>ARTERIAL</v>
          </cell>
        </row>
        <row r="12451">
          <cell r="AP12451">
            <v>471472</v>
          </cell>
          <cell r="AQ12451">
            <v>7008041</v>
          </cell>
          <cell r="AR12451">
            <v>7</v>
          </cell>
          <cell r="AS12451">
            <v>42313</v>
          </cell>
          <cell r="AT12451" t="str">
            <v>IDU-1792-2013 Terminado Acciones de Movilidad IDU Arterial  -Calzada 2-POLIZA ESTABILIDAD ACTIVA</v>
          </cell>
          <cell r="AU12451">
            <v>44048</v>
          </cell>
          <cell r="AV12451" t="str">
            <v>ARTERIAL</v>
          </cell>
        </row>
        <row r="12452">
          <cell r="AP12452">
            <v>366996</v>
          </cell>
          <cell r="AQ12452">
            <v>7006717</v>
          </cell>
          <cell r="AR12452">
            <v>7</v>
          </cell>
          <cell r="AS12452">
            <v>42313</v>
          </cell>
          <cell r="AT12452" t="str">
            <v>IDU-73-2008 Terminado Rehabilitación IDU Local  -</v>
          </cell>
          <cell r="AU12452">
            <v>0</v>
          </cell>
          <cell r="AV12452" t="str">
            <v>VIABLE</v>
          </cell>
        </row>
        <row r="12453">
          <cell r="AP12453">
            <v>367250</v>
          </cell>
          <cell r="AQ12453">
            <v>7006819</v>
          </cell>
          <cell r="AR12453">
            <v>7</v>
          </cell>
          <cell r="AS12453">
            <v>0</v>
          </cell>
          <cell r="AT12453">
            <v>0</v>
          </cell>
          <cell r="AU12453">
            <v>0</v>
          </cell>
          <cell r="AV12453" t="str">
            <v>VIABLE</v>
          </cell>
        </row>
        <row r="12454">
          <cell r="AP12454">
            <v>366504</v>
          </cell>
          <cell r="AQ12454">
            <v>7006530</v>
          </cell>
          <cell r="AR12454">
            <v>7</v>
          </cell>
          <cell r="AS12454">
            <v>42313</v>
          </cell>
          <cell r="AT12454" t="str">
            <v>IDU-73-2008 Terminado Rehabilitación IDU Local  -</v>
          </cell>
          <cell r="AU12454">
            <v>0</v>
          </cell>
          <cell r="AV12454" t="str">
            <v>VIABLE</v>
          </cell>
        </row>
        <row r="12455">
          <cell r="AP12455">
            <v>364516</v>
          </cell>
          <cell r="AQ12455">
            <v>7005711</v>
          </cell>
          <cell r="AR12455">
            <v>7</v>
          </cell>
          <cell r="AS12455">
            <v>0</v>
          </cell>
          <cell r="AT12455">
            <v>0</v>
          </cell>
          <cell r="AU12455">
            <v>0</v>
          </cell>
          <cell r="AV12455" t="str">
            <v>VIABLE</v>
          </cell>
        </row>
        <row r="12456">
          <cell r="AP12456">
            <v>480859</v>
          </cell>
          <cell r="AQ12456">
            <v>7006431</v>
          </cell>
          <cell r="AR12456">
            <v>7</v>
          </cell>
          <cell r="AS12456">
            <v>0</v>
          </cell>
          <cell r="AT12456">
            <v>0</v>
          </cell>
          <cell r="AU12456">
            <v>0</v>
          </cell>
          <cell r="AV12456" t="str">
            <v>VIABLE</v>
          </cell>
        </row>
        <row r="12457">
          <cell r="AP12457">
            <v>364121</v>
          </cell>
          <cell r="AQ12457">
            <v>7005565</v>
          </cell>
          <cell r="AR12457">
            <v>7</v>
          </cell>
          <cell r="AS12457">
            <v>42731</v>
          </cell>
          <cell r="AT12457" t="str">
            <v>SD Reservado Mantenimiento Rutinario IDU Local EJECUCION SITP 2016 -</v>
          </cell>
          <cell r="AU12457">
            <v>0</v>
          </cell>
          <cell r="AV12457" t="str">
            <v>Reservado IDU SITP 2016</v>
          </cell>
        </row>
        <row r="12458">
          <cell r="AP12458">
            <v>365560</v>
          </cell>
          <cell r="AQ12458">
            <v>7006121</v>
          </cell>
          <cell r="AR12458">
            <v>7</v>
          </cell>
          <cell r="AS12458">
            <v>0</v>
          </cell>
          <cell r="AT12458">
            <v>0</v>
          </cell>
          <cell r="AU12458">
            <v>0</v>
          </cell>
          <cell r="AV12458" t="str">
            <v>VIABLE</v>
          </cell>
        </row>
        <row r="12459">
          <cell r="AP12459">
            <v>365557</v>
          </cell>
          <cell r="AQ12459">
            <v>7006120</v>
          </cell>
          <cell r="AR12459">
            <v>7</v>
          </cell>
          <cell r="AS12459">
            <v>42313</v>
          </cell>
          <cell r="AT12459" t="str">
            <v>IDU-1792-2013 Terminado Acciones de Movilidad IDU Arterial  -Calzada 2-POLIZA ESTABILIDAD ACTIVA</v>
          </cell>
          <cell r="AU12459">
            <v>44048</v>
          </cell>
          <cell r="AV12459" t="str">
            <v>ARTERIAL</v>
          </cell>
        </row>
        <row r="12460">
          <cell r="AP12460">
            <v>366574</v>
          </cell>
          <cell r="AQ12460">
            <v>7006556</v>
          </cell>
          <cell r="AR12460">
            <v>7</v>
          </cell>
          <cell r="AS12460">
            <v>42313</v>
          </cell>
          <cell r="AT12460" t="str">
            <v>IDU-73-2008 Terminado Rehabilitación IDU Local  -</v>
          </cell>
          <cell r="AU12460">
            <v>0</v>
          </cell>
          <cell r="AV12460" t="str">
            <v>VIABLE</v>
          </cell>
        </row>
        <row r="12461">
          <cell r="AP12461">
            <v>365026</v>
          </cell>
          <cell r="AQ12461">
            <v>7005912</v>
          </cell>
          <cell r="AR12461">
            <v>7</v>
          </cell>
          <cell r="AS12461">
            <v>42723</v>
          </cell>
          <cell r="AT12461" t="str">
            <v>SD Terminado Mantenimiento Periódico UAERMV Local SD -</v>
          </cell>
          <cell r="AU12461">
            <v>0</v>
          </cell>
          <cell r="AV12461" t="str">
            <v>INTERVENCION UAERMV 2016</v>
          </cell>
        </row>
        <row r="12462">
          <cell r="AP12462">
            <v>365354</v>
          </cell>
          <cell r="AQ12462">
            <v>7006040</v>
          </cell>
          <cell r="AR12462">
            <v>7</v>
          </cell>
          <cell r="AS12462">
            <v>42723</v>
          </cell>
          <cell r="AT12462" t="str">
            <v>SD Terminado Mantenimiento Periódico UAERMV Local SD -</v>
          </cell>
          <cell r="AU12462">
            <v>0</v>
          </cell>
          <cell r="AV12462" t="str">
            <v>INTERVENCION UAERMV 2016</v>
          </cell>
        </row>
        <row r="12463">
          <cell r="AP12463">
            <v>365208</v>
          </cell>
          <cell r="AQ12463">
            <v>7005984</v>
          </cell>
          <cell r="AR12463">
            <v>7</v>
          </cell>
          <cell r="AS12463">
            <v>42313</v>
          </cell>
          <cell r="AT12463" t="str">
            <v>IDU-1792-2013 Terminado Acciones de Movilidad IDU Arterial  -Calzada 2-POLIZA ESTABILIDAD ACTIVA</v>
          </cell>
          <cell r="AU12463">
            <v>44048</v>
          </cell>
          <cell r="AV12463" t="str">
            <v>ARTERIAL</v>
          </cell>
        </row>
        <row r="12464">
          <cell r="AP12464">
            <v>480842</v>
          </cell>
          <cell r="AQ12464">
            <v>7006361</v>
          </cell>
          <cell r="AR12464">
            <v>7</v>
          </cell>
          <cell r="AS12464">
            <v>0</v>
          </cell>
          <cell r="AT12464">
            <v>0</v>
          </cell>
          <cell r="AU12464">
            <v>0</v>
          </cell>
          <cell r="AV12464" t="str">
            <v>VIABLE</v>
          </cell>
        </row>
        <row r="12465">
          <cell r="AP12465">
            <v>366722</v>
          </cell>
          <cell r="AQ12465">
            <v>7006612</v>
          </cell>
          <cell r="AR12465">
            <v>7</v>
          </cell>
          <cell r="AS12465">
            <v>42313</v>
          </cell>
          <cell r="AT12465" t="str">
            <v>IDU-73-2008 Terminado Rehabilitación IDU Local  -</v>
          </cell>
          <cell r="AU12465">
            <v>0</v>
          </cell>
          <cell r="AV12465" t="str">
            <v>VIABLE</v>
          </cell>
        </row>
        <row r="12466">
          <cell r="AP12466">
            <v>364652</v>
          </cell>
          <cell r="AQ12466">
            <v>7005766</v>
          </cell>
          <cell r="AR12466">
            <v>7</v>
          </cell>
          <cell r="AS12466">
            <v>42760</v>
          </cell>
          <cell r="AT12466" t="str">
            <v>SD Terminado Parcheo UAERMV Local SD Reporte Ejecución diciembre de 2016-</v>
          </cell>
          <cell r="AU12466">
            <v>0</v>
          </cell>
          <cell r="AV12466" t="str">
            <v>VIABLE</v>
          </cell>
        </row>
        <row r="12467">
          <cell r="AP12467">
            <v>364811</v>
          </cell>
          <cell r="AQ12467">
            <v>7005830</v>
          </cell>
          <cell r="AR12467">
            <v>7</v>
          </cell>
          <cell r="AS12467">
            <v>42313</v>
          </cell>
          <cell r="AT12467" t="str">
            <v>IDU-1792-2013 Terminado Acciones de Movilidad IDU Arterial  -Calzada 2-POLIZA ESTABILIDAD ACTIVA</v>
          </cell>
          <cell r="AU12467">
            <v>44048</v>
          </cell>
          <cell r="AV12467" t="str">
            <v>ARTERIAL</v>
          </cell>
        </row>
        <row r="12468">
          <cell r="AP12468">
            <v>365837</v>
          </cell>
          <cell r="AQ12468">
            <v>7006241</v>
          </cell>
          <cell r="AR12468">
            <v>7</v>
          </cell>
          <cell r="AS12468">
            <v>42313</v>
          </cell>
          <cell r="AT12468" t="str">
            <v>IDU-1792-2013 Terminado Acciones de Movilidad IDU Arterial  -Calzada 2-POLIZA ESTABILIDAD ACTIVA</v>
          </cell>
          <cell r="AU12468">
            <v>44048</v>
          </cell>
          <cell r="AV12468" t="str">
            <v>ARTERIAL</v>
          </cell>
        </row>
        <row r="12469">
          <cell r="AP12469">
            <v>366840</v>
          </cell>
          <cell r="AQ12469">
            <v>7006661</v>
          </cell>
          <cell r="AR12469">
            <v>7</v>
          </cell>
          <cell r="AS12469">
            <v>42313</v>
          </cell>
          <cell r="AT12469" t="str">
            <v>IDU-73-2008 Terminado Rehabilitación IDU Local  -</v>
          </cell>
          <cell r="AU12469">
            <v>0</v>
          </cell>
          <cell r="AV12469" t="str">
            <v>VIABLE</v>
          </cell>
        </row>
        <row r="12470">
          <cell r="AP12470">
            <v>468373</v>
          </cell>
          <cell r="AQ12470">
            <v>7008040</v>
          </cell>
          <cell r="AR12470">
            <v>7</v>
          </cell>
          <cell r="AS12470">
            <v>0</v>
          </cell>
          <cell r="AT12470">
            <v>0</v>
          </cell>
          <cell r="AU12470">
            <v>0</v>
          </cell>
          <cell r="AV12470" t="str">
            <v>VIABLE</v>
          </cell>
        </row>
        <row r="12471">
          <cell r="AP12471">
            <v>364361</v>
          </cell>
          <cell r="AQ12471">
            <v>7005652</v>
          </cell>
          <cell r="AR12471">
            <v>7</v>
          </cell>
          <cell r="AS12471">
            <v>0</v>
          </cell>
          <cell r="AT12471">
            <v>0</v>
          </cell>
          <cell r="AU12471">
            <v>0</v>
          </cell>
          <cell r="AV12471" t="str">
            <v>VIABLE</v>
          </cell>
        </row>
        <row r="12472">
          <cell r="AP12472">
            <v>364994</v>
          </cell>
          <cell r="AQ12472">
            <v>7005900</v>
          </cell>
          <cell r="AR12472">
            <v>7</v>
          </cell>
          <cell r="AS12472">
            <v>42313</v>
          </cell>
          <cell r="AT12472" t="str">
            <v>IDU-1792-2013 Terminado Acciones de Movilidad IDU Arterial  -Calzada 2-POLIZA ESTABILIDAD ACTIVA</v>
          </cell>
          <cell r="AU12472">
            <v>44048</v>
          </cell>
          <cell r="AV12472" t="str">
            <v>ARTERIAL</v>
          </cell>
        </row>
        <row r="12473">
          <cell r="AP12473">
            <v>366399</v>
          </cell>
          <cell r="AQ12473">
            <v>7006488</v>
          </cell>
          <cell r="AR12473">
            <v>7</v>
          </cell>
          <cell r="AS12473">
            <v>0</v>
          </cell>
          <cell r="AT12473">
            <v>0</v>
          </cell>
          <cell r="AU12473">
            <v>0</v>
          </cell>
          <cell r="AV12473" t="str">
            <v>VIABLE</v>
          </cell>
        </row>
        <row r="12474">
          <cell r="AP12474">
            <v>365687</v>
          </cell>
          <cell r="AQ12474">
            <v>7006175</v>
          </cell>
          <cell r="AR12474">
            <v>7</v>
          </cell>
          <cell r="AS12474">
            <v>42313</v>
          </cell>
          <cell r="AT12474" t="str">
            <v>IDU-1792-2013 Terminado Acciones de Movilidad IDU Arterial  -Calzada 2-POLIZA ESTABILIDAD ACTIVA</v>
          </cell>
          <cell r="AU12474">
            <v>44048</v>
          </cell>
          <cell r="AV12474" t="str">
            <v>ARTERIAL</v>
          </cell>
        </row>
        <row r="12475">
          <cell r="AP12475">
            <v>902189</v>
          </cell>
          <cell r="AQ12475">
            <v>7008697</v>
          </cell>
          <cell r="AR12475">
            <v>7</v>
          </cell>
          <cell r="AS12475">
            <v>42313</v>
          </cell>
          <cell r="AT12475" t="str">
            <v>IDU-2128-2013 Terminado Acciones de Movilidad IDU Circuito Movilidad  -</v>
          </cell>
          <cell r="AU12475">
            <v>0</v>
          </cell>
          <cell r="AV12475" t="str">
            <v>VIABLE</v>
          </cell>
        </row>
        <row r="12476">
          <cell r="AP12476">
            <v>355650</v>
          </cell>
          <cell r="AQ12476">
            <v>7002154</v>
          </cell>
          <cell r="AR12476">
            <v>7</v>
          </cell>
          <cell r="AS12476">
            <v>0</v>
          </cell>
          <cell r="AT12476">
            <v>0</v>
          </cell>
          <cell r="AU12476">
            <v>0</v>
          </cell>
          <cell r="AV12476" t="str">
            <v>VIABLE</v>
          </cell>
        </row>
        <row r="12477">
          <cell r="AP12477">
            <v>355558</v>
          </cell>
          <cell r="AQ12477">
            <v>7002119</v>
          </cell>
          <cell r="AR12477">
            <v>7</v>
          </cell>
          <cell r="AS12477">
            <v>0</v>
          </cell>
          <cell r="AT12477">
            <v>0</v>
          </cell>
          <cell r="AU12477">
            <v>0</v>
          </cell>
          <cell r="AV12477" t="str">
            <v>VIABLE</v>
          </cell>
        </row>
        <row r="12478">
          <cell r="AP12478">
            <v>356997</v>
          </cell>
          <cell r="AQ12478">
            <v>7002647</v>
          </cell>
          <cell r="AR12478">
            <v>7</v>
          </cell>
          <cell r="AS12478">
            <v>0</v>
          </cell>
          <cell r="AT12478">
            <v>0</v>
          </cell>
          <cell r="AU12478">
            <v>0</v>
          </cell>
          <cell r="AV12478" t="str">
            <v>VIABLE</v>
          </cell>
        </row>
        <row r="12479">
          <cell r="AP12479">
            <v>356082</v>
          </cell>
          <cell r="AQ12479">
            <v>7002318</v>
          </cell>
          <cell r="AR12479">
            <v>7</v>
          </cell>
          <cell r="AS12479">
            <v>0</v>
          </cell>
          <cell r="AT12479">
            <v>0</v>
          </cell>
          <cell r="AU12479">
            <v>0</v>
          </cell>
          <cell r="AV12479" t="str">
            <v>VIABLE</v>
          </cell>
        </row>
        <row r="12480">
          <cell r="AP12480">
            <v>355755</v>
          </cell>
          <cell r="AQ12480">
            <v>7002196</v>
          </cell>
          <cell r="AR12480">
            <v>7</v>
          </cell>
          <cell r="AS12480">
            <v>0</v>
          </cell>
          <cell r="AT12480">
            <v>0</v>
          </cell>
          <cell r="AU12480">
            <v>0</v>
          </cell>
          <cell r="AV12480" t="str">
            <v>VIABLE</v>
          </cell>
        </row>
        <row r="12481">
          <cell r="AP12481">
            <v>356781</v>
          </cell>
          <cell r="AQ12481">
            <v>7002570</v>
          </cell>
          <cell r="AR12481">
            <v>7</v>
          </cell>
          <cell r="AS12481">
            <v>0</v>
          </cell>
          <cell r="AT12481">
            <v>0</v>
          </cell>
          <cell r="AU12481">
            <v>0</v>
          </cell>
          <cell r="AV12481" t="str">
            <v>VIABLE</v>
          </cell>
        </row>
        <row r="12482">
          <cell r="AP12482">
            <v>356994</v>
          </cell>
          <cell r="AQ12482">
            <v>50008439</v>
          </cell>
          <cell r="AR12482">
            <v>7</v>
          </cell>
          <cell r="AS12482">
            <v>0</v>
          </cell>
          <cell r="AT12482">
            <v>0</v>
          </cell>
          <cell r="AU12482">
            <v>0</v>
          </cell>
          <cell r="AV12482" t="str">
            <v>VIABLE</v>
          </cell>
        </row>
        <row r="12483">
          <cell r="AP12483">
            <v>356296</v>
          </cell>
          <cell r="AQ12483">
            <v>7002395</v>
          </cell>
          <cell r="AR12483">
            <v>7</v>
          </cell>
          <cell r="AS12483">
            <v>42313</v>
          </cell>
          <cell r="AT12483" t="str">
            <v>IDU-2128-2013 Terminado Acciones de Movilidad IDU Circuito Movilidad  -</v>
          </cell>
          <cell r="AU12483">
            <v>0</v>
          </cell>
          <cell r="AV12483" t="str">
            <v>VIABLE</v>
          </cell>
        </row>
        <row r="12484">
          <cell r="AP12484">
            <v>355934</v>
          </cell>
          <cell r="AQ12484">
            <v>7002267</v>
          </cell>
          <cell r="AR12484">
            <v>7</v>
          </cell>
          <cell r="AS12484">
            <v>0</v>
          </cell>
          <cell r="AT12484">
            <v>0</v>
          </cell>
          <cell r="AU12484">
            <v>0</v>
          </cell>
          <cell r="AV12484" t="str">
            <v>VIABLE</v>
          </cell>
        </row>
        <row r="12485">
          <cell r="AP12485">
            <v>902177</v>
          </cell>
          <cell r="AQ12485">
            <v>7008585</v>
          </cell>
          <cell r="AR12485">
            <v>7</v>
          </cell>
          <cell r="AS12485">
            <v>0</v>
          </cell>
          <cell r="AT12485">
            <v>0</v>
          </cell>
          <cell r="AU12485">
            <v>0</v>
          </cell>
          <cell r="AV12485" t="str">
            <v>VIABLE</v>
          </cell>
        </row>
        <row r="12486">
          <cell r="AP12486">
            <v>356314</v>
          </cell>
          <cell r="AQ12486">
            <v>7002402</v>
          </cell>
          <cell r="AR12486">
            <v>7</v>
          </cell>
          <cell r="AS12486">
            <v>42313</v>
          </cell>
          <cell r="AT12486" t="str">
            <v>IDU-2128-2013 Terminado Acciones de Movilidad IDU Circuito Movilidad  -</v>
          </cell>
          <cell r="AU12486">
            <v>0</v>
          </cell>
          <cell r="AV12486" t="str">
            <v>VIABLE</v>
          </cell>
        </row>
        <row r="12487">
          <cell r="AP12487">
            <v>901263</v>
          </cell>
          <cell r="AQ12487">
            <v>30000369</v>
          </cell>
          <cell r="AR12487">
            <v>7</v>
          </cell>
          <cell r="AS12487">
            <v>0</v>
          </cell>
          <cell r="AT12487">
            <v>0</v>
          </cell>
          <cell r="AU12487">
            <v>0</v>
          </cell>
          <cell r="AV12487" t="str">
            <v>VIABLE</v>
          </cell>
        </row>
        <row r="12488">
          <cell r="AP12488">
            <v>902180</v>
          </cell>
          <cell r="AQ12488">
            <v>7008587</v>
          </cell>
          <cell r="AR12488">
            <v>7</v>
          </cell>
          <cell r="AS12488">
            <v>0</v>
          </cell>
          <cell r="AT12488">
            <v>0</v>
          </cell>
          <cell r="AU12488">
            <v>0</v>
          </cell>
          <cell r="AV12488" t="str">
            <v>VIABLE</v>
          </cell>
        </row>
        <row r="12489">
          <cell r="AP12489">
            <v>902183</v>
          </cell>
          <cell r="AQ12489">
            <v>7008589</v>
          </cell>
          <cell r="AR12489">
            <v>7</v>
          </cell>
          <cell r="AS12489">
            <v>0</v>
          </cell>
          <cell r="AT12489">
            <v>0</v>
          </cell>
          <cell r="AU12489">
            <v>0</v>
          </cell>
          <cell r="AV12489" t="str">
            <v>VIABLE</v>
          </cell>
        </row>
        <row r="12490">
          <cell r="AP12490">
            <v>356251</v>
          </cell>
          <cell r="AQ12490">
            <v>7002378</v>
          </cell>
          <cell r="AR12490">
            <v>7</v>
          </cell>
          <cell r="AS12490">
            <v>42313</v>
          </cell>
          <cell r="AT12490" t="str">
            <v>IDU-2128-2013 Terminado Acciones de Movilidad IDU Circuito Movilidad  -</v>
          </cell>
          <cell r="AU12490">
            <v>0</v>
          </cell>
          <cell r="AV12490" t="str">
            <v>VIABLE</v>
          </cell>
        </row>
        <row r="12491">
          <cell r="AP12491">
            <v>356416</v>
          </cell>
          <cell r="AQ12491">
            <v>7002437</v>
          </cell>
          <cell r="AR12491">
            <v>7</v>
          </cell>
          <cell r="AS12491">
            <v>0</v>
          </cell>
          <cell r="AT12491">
            <v>0</v>
          </cell>
          <cell r="AU12491">
            <v>0</v>
          </cell>
          <cell r="AV12491" t="str">
            <v>VIABLE</v>
          </cell>
        </row>
        <row r="12492">
          <cell r="AP12492">
            <v>355859</v>
          </cell>
          <cell r="AQ12492">
            <v>7002241</v>
          </cell>
          <cell r="AR12492">
            <v>7</v>
          </cell>
          <cell r="AS12492">
            <v>0</v>
          </cell>
          <cell r="AT12492">
            <v>0</v>
          </cell>
          <cell r="AU12492">
            <v>0</v>
          </cell>
          <cell r="AV12492" t="str">
            <v>VIABLE</v>
          </cell>
        </row>
        <row r="12493">
          <cell r="AP12493">
            <v>356194</v>
          </cell>
          <cell r="AQ12493">
            <v>7002358</v>
          </cell>
          <cell r="AR12493">
            <v>7</v>
          </cell>
          <cell r="AS12493">
            <v>0</v>
          </cell>
          <cell r="AT12493">
            <v>0</v>
          </cell>
          <cell r="AU12493">
            <v>0</v>
          </cell>
          <cell r="AV12493" t="str">
            <v>VIABLE</v>
          </cell>
        </row>
        <row r="12494">
          <cell r="AP12494">
            <v>356224</v>
          </cell>
          <cell r="AQ12494">
            <v>7002368</v>
          </cell>
          <cell r="AR12494">
            <v>7</v>
          </cell>
          <cell r="AS12494">
            <v>42313</v>
          </cell>
          <cell r="AT12494" t="str">
            <v>IDU-2128-2013 Terminado Acciones de Movilidad IDU Circuito Movilidad  -</v>
          </cell>
          <cell r="AU12494">
            <v>0</v>
          </cell>
          <cell r="AV12494" t="str">
            <v>VIABLE</v>
          </cell>
        </row>
        <row r="12495">
          <cell r="AP12495">
            <v>356584</v>
          </cell>
          <cell r="AQ12495">
            <v>7002499</v>
          </cell>
          <cell r="AR12495">
            <v>7</v>
          </cell>
          <cell r="AS12495">
            <v>0</v>
          </cell>
          <cell r="AT12495">
            <v>0</v>
          </cell>
          <cell r="AU12495">
            <v>0</v>
          </cell>
          <cell r="AV12495" t="str">
            <v>VIABLE</v>
          </cell>
        </row>
        <row r="12496">
          <cell r="AP12496">
            <v>353035</v>
          </cell>
          <cell r="AQ12496">
            <v>7001158</v>
          </cell>
          <cell r="AR12496">
            <v>7</v>
          </cell>
          <cell r="AS12496">
            <v>0</v>
          </cell>
          <cell r="AT12496">
            <v>0</v>
          </cell>
          <cell r="AU12496">
            <v>0</v>
          </cell>
          <cell r="AV12496" t="str">
            <v>VIABLE</v>
          </cell>
        </row>
        <row r="12497">
          <cell r="AP12497">
            <v>352789</v>
          </cell>
          <cell r="AQ12497">
            <v>7001073</v>
          </cell>
          <cell r="AR12497">
            <v>7</v>
          </cell>
          <cell r="AS12497">
            <v>0</v>
          </cell>
          <cell r="AT12497">
            <v>0</v>
          </cell>
          <cell r="AU12497">
            <v>0</v>
          </cell>
          <cell r="AV12497" t="str">
            <v>VIABLE</v>
          </cell>
        </row>
        <row r="12498">
          <cell r="AP12498">
            <v>804305</v>
          </cell>
          <cell r="AQ12498">
            <v>7001580</v>
          </cell>
          <cell r="AR12498">
            <v>7</v>
          </cell>
          <cell r="AS12498">
            <v>0</v>
          </cell>
          <cell r="AT12498">
            <v>0</v>
          </cell>
          <cell r="AU12498">
            <v>0</v>
          </cell>
          <cell r="AV12498" t="str">
            <v>VIABLE</v>
          </cell>
        </row>
        <row r="12499">
          <cell r="AP12499">
            <v>353161</v>
          </cell>
          <cell r="AQ12499">
            <v>7001205</v>
          </cell>
          <cell r="AR12499">
            <v>7</v>
          </cell>
          <cell r="AS12499">
            <v>0</v>
          </cell>
          <cell r="AT12499">
            <v>0</v>
          </cell>
          <cell r="AU12499">
            <v>0</v>
          </cell>
          <cell r="AV12499" t="str">
            <v>VIABLE</v>
          </cell>
        </row>
        <row r="12500">
          <cell r="AP12500">
            <v>353863</v>
          </cell>
          <cell r="AQ12500">
            <v>7001447</v>
          </cell>
          <cell r="AR12500">
            <v>7</v>
          </cell>
          <cell r="AS12500">
            <v>0</v>
          </cell>
          <cell r="AT12500">
            <v>0</v>
          </cell>
          <cell r="AU12500">
            <v>0</v>
          </cell>
          <cell r="AV12500" t="str">
            <v>VIABLE</v>
          </cell>
        </row>
        <row r="12501">
          <cell r="AP12501">
            <v>352930</v>
          </cell>
          <cell r="AQ12501">
            <v>7001122</v>
          </cell>
          <cell r="AR12501">
            <v>7</v>
          </cell>
          <cell r="AS12501">
            <v>0</v>
          </cell>
          <cell r="AT12501">
            <v>0</v>
          </cell>
          <cell r="AU12501">
            <v>0</v>
          </cell>
          <cell r="AV12501" t="str">
            <v>VIABLE</v>
          </cell>
        </row>
        <row r="12502">
          <cell r="AP12502">
            <v>353530</v>
          </cell>
          <cell r="AQ12502">
            <v>7001332</v>
          </cell>
          <cell r="AR12502">
            <v>7</v>
          </cell>
          <cell r="AS12502">
            <v>0</v>
          </cell>
          <cell r="AT12502">
            <v>0</v>
          </cell>
          <cell r="AU12502">
            <v>0</v>
          </cell>
          <cell r="AV12502" t="str">
            <v>VIABLE</v>
          </cell>
        </row>
        <row r="12503">
          <cell r="AP12503">
            <v>352666</v>
          </cell>
          <cell r="AQ12503">
            <v>7001029</v>
          </cell>
          <cell r="AR12503">
            <v>7</v>
          </cell>
          <cell r="AS12503">
            <v>0</v>
          </cell>
          <cell r="AT12503">
            <v>0</v>
          </cell>
          <cell r="AU12503">
            <v>0</v>
          </cell>
          <cell r="AV12503" t="str">
            <v>VIABLE</v>
          </cell>
        </row>
        <row r="12504">
          <cell r="AP12504">
            <v>353350</v>
          </cell>
          <cell r="AQ12504">
            <v>7001269</v>
          </cell>
          <cell r="AR12504">
            <v>7</v>
          </cell>
          <cell r="AS12504">
            <v>0</v>
          </cell>
          <cell r="AT12504">
            <v>0</v>
          </cell>
          <cell r="AU12504">
            <v>0</v>
          </cell>
          <cell r="AV12504" t="str">
            <v>VIABLE</v>
          </cell>
        </row>
        <row r="12505">
          <cell r="AP12505">
            <v>360418</v>
          </cell>
          <cell r="AQ12505">
            <v>7004050</v>
          </cell>
          <cell r="AR12505">
            <v>7</v>
          </cell>
          <cell r="AS12505">
            <v>0</v>
          </cell>
          <cell r="AT12505">
            <v>0</v>
          </cell>
          <cell r="AU12505">
            <v>0</v>
          </cell>
          <cell r="AV12505" t="str">
            <v>VIABLE</v>
          </cell>
        </row>
        <row r="12506">
          <cell r="AP12506">
            <v>91012924</v>
          </cell>
          <cell r="AQ12506">
            <v>50008448</v>
          </cell>
          <cell r="AR12506">
            <v>7</v>
          </cell>
          <cell r="AS12506">
            <v>0</v>
          </cell>
          <cell r="AT12506">
            <v>0</v>
          </cell>
          <cell r="AU12506">
            <v>0</v>
          </cell>
          <cell r="AV12506" t="str">
            <v>VIABLE</v>
          </cell>
        </row>
        <row r="12507">
          <cell r="AP12507">
            <v>360592</v>
          </cell>
          <cell r="AQ12507">
            <v>7004123</v>
          </cell>
          <cell r="AR12507">
            <v>7</v>
          </cell>
          <cell r="AS12507">
            <v>0</v>
          </cell>
          <cell r="AT12507">
            <v>0</v>
          </cell>
          <cell r="AU12507">
            <v>0</v>
          </cell>
          <cell r="AV12507" t="str">
            <v>VIABLE</v>
          </cell>
        </row>
        <row r="12508">
          <cell r="AP12508">
            <v>471546</v>
          </cell>
          <cell r="AQ12508">
            <v>50008448</v>
          </cell>
          <cell r="AR12508">
            <v>7</v>
          </cell>
          <cell r="AS12508">
            <v>0</v>
          </cell>
          <cell r="AT12508">
            <v>0</v>
          </cell>
          <cell r="AU12508">
            <v>0</v>
          </cell>
          <cell r="AV12508" t="str">
            <v>VIABLE</v>
          </cell>
        </row>
        <row r="12509">
          <cell r="AP12509">
            <v>91012602</v>
          </cell>
          <cell r="AQ12509">
            <v>50008356</v>
          </cell>
          <cell r="AR12509">
            <v>7</v>
          </cell>
          <cell r="AS12509">
            <v>0</v>
          </cell>
          <cell r="AT12509">
            <v>0</v>
          </cell>
          <cell r="AU12509">
            <v>0</v>
          </cell>
          <cell r="AV12509" t="str">
            <v>VIABLE</v>
          </cell>
        </row>
        <row r="12510">
          <cell r="AP12510">
            <v>471584</v>
          </cell>
          <cell r="AQ12510">
            <v>7008201</v>
          </cell>
          <cell r="AR12510">
            <v>7</v>
          </cell>
          <cell r="AS12510">
            <v>0</v>
          </cell>
          <cell r="AT12510">
            <v>0</v>
          </cell>
          <cell r="AU12510">
            <v>0</v>
          </cell>
          <cell r="AV12510" t="str">
            <v>VIABLE</v>
          </cell>
        </row>
        <row r="12511">
          <cell r="AP12511">
            <v>534344</v>
          </cell>
          <cell r="AQ12511">
            <v>50008356</v>
          </cell>
          <cell r="AR12511">
            <v>7</v>
          </cell>
          <cell r="AS12511">
            <v>0</v>
          </cell>
          <cell r="AT12511">
            <v>0</v>
          </cell>
          <cell r="AU12511">
            <v>0</v>
          </cell>
          <cell r="AV12511" t="str">
            <v>VIABLE</v>
          </cell>
        </row>
        <row r="12512">
          <cell r="AP12512">
            <v>360505</v>
          </cell>
          <cell r="AQ12512">
            <v>7004086</v>
          </cell>
          <cell r="AR12512">
            <v>7</v>
          </cell>
          <cell r="AS12512">
            <v>0</v>
          </cell>
          <cell r="AT12512">
            <v>0</v>
          </cell>
          <cell r="AU12512">
            <v>0</v>
          </cell>
          <cell r="AV12512" t="str">
            <v>VIABLE</v>
          </cell>
        </row>
        <row r="12513">
          <cell r="AP12513">
            <v>360376</v>
          </cell>
          <cell r="AQ12513">
            <v>7004033</v>
          </cell>
          <cell r="AR12513">
            <v>7</v>
          </cell>
          <cell r="AS12513">
            <v>0</v>
          </cell>
          <cell r="AT12513">
            <v>0</v>
          </cell>
          <cell r="AU12513">
            <v>0</v>
          </cell>
          <cell r="AV12513" t="str">
            <v>VIABLE</v>
          </cell>
        </row>
        <row r="12514">
          <cell r="AP12514">
            <v>360670</v>
          </cell>
          <cell r="AQ12514">
            <v>7004160</v>
          </cell>
          <cell r="AR12514">
            <v>7</v>
          </cell>
          <cell r="AS12514">
            <v>0</v>
          </cell>
          <cell r="AT12514">
            <v>0</v>
          </cell>
          <cell r="AU12514">
            <v>0</v>
          </cell>
          <cell r="AV12514" t="str">
            <v>VIABLE</v>
          </cell>
        </row>
        <row r="12515">
          <cell r="AP12515">
            <v>360283</v>
          </cell>
          <cell r="AQ12515">
            <v>7003992</v>
          </cell>
          <cell r="AR12515">
            <v>7</v>
          </cell>
          <cell r="AS12515">
            <v>0</v>
          </cell>
          <cell r="AT12515">
            <v>0</v>
          </cell>
          <cell r="AU12515">
            <v>0</v>
          </cell>
          <cell r="AV12515" t="str">
            <v>VIABLE</v>
          </cell>
        </row>
        <row r="12516">
          <cell r="AP12516">
            <v>360304</v>
          </cell>
          <cell r="AQ12516">
            <v>7004002</v>
          </cell>
          <cell r="AR12516">
            <v>7</v>
          </cell>
          <cell r="AS12516">
            <v>0</v>
          </cell>
          <cell r="AT12516">
            <v>0</v>
          </cell>
          <cell r="AU12516">
            <v>0</v>
          </cell>
          <cell r="AV12516" t="str">
            <v>VIABLE</v>
          </cell>
        </row>
        <row r="12517">
          <cell r="AP12517">
            <v>471583</v>
          </cell>
          <cell r="AQ12517">
            <v>7008200</v>
          </cell>
          <cell r="AR12517">
            <v>7</v>
          </cell>
          <cell r="AS12517">
            <v>0</v>
          </cell>
          <cell r="AT12517">
            <v>0</v>
          </cell>
          <cell r="AU12517">
            <v>0</v>
          </cell>
          <cell r="AV12517" t="str">
            <v>Proyectos en Factibilidad:Troncal Cali</v>
          </cell>
        </row>
        <row r="12518">
          <cell r="AP12518">
            <v>360253</v>
          </cell>
          <cell r="AQ12518">
            <v>7003978</v>
          </cell>
          <cell r="AR12518">
            <v>7</v>
          </cell>
          <cell r="AS12518">
            <v>0</v>
          </cell>
          <cell r="AT12518">
            <v>0</v>
          </cell>
          <cell r="AU12518">
            <v>0</v>
          </cell>
          <cell r="AV12518" t="str">
            <v>VIABLE</v>
          </cell>
        </row>
        <row r="12519">
          <cell r="AP12519">
            <v>364471</v>
          </cell>
          <cell r="AQ12519">
            <v>7005693</v>
          </cell>
          <cell r="AR12519">
            <v>7</v>
          </cell>
          <cell r="AS12519">
            <v>0</v>
          </cell>
          <cell r="AT12519">
            <v>0</v>
          </cell>
          <cell r="AU12519">
            <v>0</v>
          </cell>
          <cell r="AV12519" t="str">
            <v>VIABLE</v>
          </cell>
        </row>
        <row r="12520">
          <cell r="AP12520">
            <v>364946</v>
          </cell>
          <cell r="AQ12520">
            <v>7005883</v>
          </cell>
          <cell r="AR12520">
            <v>7</v>
          </cell>
          <cell r="AS12520">
            <v>0</v>
          </cell>
          <cell r="AT12520">
            <v>0</v>
          </cell>
          <cell r="AU12520">
            <v>0</v>
          </cell>
          <cell r="AV12520" t="str">
            <v>VIABLE</v>
          </cell>
        </row>
        <row r="12521">
          <cell r="AP12521">
            <v>364719</v>
          </cell>
          <cell r="AQ12521">
            <v>7005792</v>
          </cell>
          <cell r="AR12521">
            <v>7</v>
          </cell>
          <cell r="AS12521">
            <v>0</v>
          </cell>
          <cell r="AT12521">
            <v>0</v>
          </cell>
          <cell r="AU12521">
            <v>0</v>
          </cell>
          <cell r="AV12521" t="str">
            <v>RESERVADO FDL 2016</v>
          </cell>
        </row>
        <row r="12522">
          <cell r="AP12522">
            <v>364693</v>
          </cell>
          <cell r="AQ12522">
            <v>7005784</v>
          </cell>
          <cell r="AR12522">
            <v>7</v>
          </cell>
          <cell r="AS12522">
            <v>0</v>
          </cell>
          <cell r="AT12522">
            <v>0</v>
          </cell>
          <cell r="AU12522">
            <v>0</v>
          </cell>
          <cell r="AV12522" t="str">
            <v>RESERVADO FDL 2016</v>
          </cell>
        </row>
        <row r="12523">
          <cell r="AP12523">
            <v>364699</v>
          </cell>
          <cell r="AQ12523">
            <v>7005786</v>
          </cell>
          <cell r="AR12523">
            <v>7</v>
          </cell>
          <cell r="AS12523">
            <v>0</v>
          </cell>
          <cell r="AT12523">
            <v>0</v>
          </cell>
          <cell r="AU12523">
            <v>0</v>
          </cell>
          <cell r="AV12523" t="str">
            <v>RESERVADO FDL 2016</v>
          </cell>
        </row>
        <row r="12524">
          <cell r="AP12524">
            <v>364071</v>
          </cell>
          <cell r="AQ12524">
            <v>7005548</v>
          </cell>
          <cell r="AR12524">
            <v>7</v>
          </cell>
          <cell r="AS12524">
            <v>0</v>
          </cell>
          <cell r="AT12524">
            <v>0</v>
          </cell>
          <cell r="AU12524">
            <v>0</v>
          </cell>
          <cell r="AV12524" t="str">
            <v>VIABLE</v>
          </cell>
        </row>
        <row r="12525">
          <cell r="AP12525">
            <v>363982</v>
          </cell>
          <cell r="AQ12525">
            <v>7005510</v>
          </cell>
          <cell r="AR12525">
            <v>7</v>
          </cell>
          <cell r="AS12525">
            <v>0</v>
          </cell>
          <cell r="AT12525">
            <v>0</v>
          </cell>
          <cell r="AU12525">
            <v>0</v>
          </cell>
          <cell r="AV12525" t="str">
            <v>VIABLE</v>
          </cell>
        </row>
        <row r="12526">
          <cell r="AP12526">
            <v>364871</v>
          </cell>
          <cell r="AQ12526">
            <v>7005855</v>
          </cell>
          <cell r="AR12526">
            <v>7</v>
          </cell>
          <cell r="AS12526">
            <v>0</v>
          </cell>
          <cell r="AT12526">
            <v>0</v>
          </cell>
          <cell r="AU12526">
            <v>0</v>
          </cell>
          <cell r="AV12526" t="str">
            <v>VIABLE</v>
          </cell>
        </row>
        <row r="12527">
          <cell r="AP12527">
            <v>91010477</v>
          </cell>
          <cell r="AQ12527">
            <v>50006216</v>
          </cell>
          <cell r="AR12527">
            <v>7</v>
          </cell>
          <cell r="AS12527">
            <v>44466</v>
          </cell>
          <cell r="AT12527" t="str">
            <v>-POLIZA ESTABILIDAD ACTIVA</v>
          </cell>
          <cell r="AU12527">
            <v>0</v>
          </cell>
          <cell r="AV12527" t="str">
            <v>POLIZA ACTIVA</v>
          </cell>
        </row>
        <row r="12528">
          <cell r="AP12528">
            <v>366563</v>
          </cell>
          <cell r="AQ12528">
            <v>7006553</v>
          </cell>
          <cell r="AR12528">
            <v>7</v>
          </cell>
          <cell r="AS12528">
            <v>44466</v>
          </cell>
          <cell r="AT12528" t="str">
            <v>-POLIZA ESTABILIDAD ACTIVA</v>
          </cell>
          <cell r="AU12528">
            <v>0</v>
          </cell>
          <cell r="AV12528" t="str">
            <v>POLIZA ACTIVA</v>
          </cell>
        </row>
        <row r="12529">
          <cell r="AP12529">
            <v>366465</v>
          </cell>
          <cell r="AQ12529">
            <v>7006515</v>
          </cell>
          <cell r="AR12529">
            <v>7</v>
          </cell>
          <cell r="AS12529">
            <v>44466</v>
          </cell>
          <cell r="AT12529" t="str">
            <v>-POLIZA ESTABILIDAD ACTIVA</v>
          </cell>
          <cell r="AU12529">
            <v>0</v>
          </cell>
          <cell r="AV12529" t="str">
            <v>POLIZA ACTIVA</v>
          </cell>
        </row>
        <row r="12530">
          <cell r="AP12530">
            <v>471455</v>
          </cell>
          <cell r="AQ12530">
            <v>7008018</v>
          </cell>
          <cell r="AR12530">
            <v>7</v>
          </cell>
          <cell r="AS12530">
            <v>42515</v>
          </cell>
          <cell r="AT12530" t="str">
            <v>IDU-2128-2013 Terminado Conservacion IDU Circuito Movilidad SD -</v>
          </cell>
          <cell r="AU12530">
            <v>0</v>
          </cell>
          <cell r="AV12530" t="str">
            <v>VIABLE</v>
          </cell>
        </row>
        <row r="12531">
          <cell r="AP12531">
            <v>364853</v>
          </cell>
          <cell r="AQ12531">
            <v>7005848</v>
          </cell>
          <cell r="AR12531">
            <v>7</v>
          </cell>
          <cell r="AS12531">
            <v>44466</v>
          </cell>
          <cell r="AT12531" t="str">
            <v>-POLIZA ESTABILIDAD ACTIVA</v>
          </cell>
          <cell r="AU12531">
            <v>0</v>
          </cell>
          <cell r="AV12531" t="str">
            <v>POLIZA ACTIVA</v>
          </cell>
        </row>
        <row r="12532">
          <cell r="AP12532">
            <v>366686</v>
          </cell>
          <cell r="AQ12532">
            <v>7006599</v>
          </cell>
          <cell r="AR12532">
            <v>7</v>
          </cell>
          <cell r="AS12532">
            <v>42515</v>
          </cell>
          <cell r="AT12532" t="str">
            <v>IDU-2128-2013 Terminado Conservacion IDU Circuito Movilidad SD -</v>
          </cell>
          <cell r="AU12532">
            <v>0</v>
          </cell>
          <cell r="AV12532" t="str">
            <v>VIABLE</v>
          </cell>
        </row>
        <row r="12533">
          <cell r="AP12533">
            <v>365917</v>
          </cell>
          <cell r="AQ12533">
            <v>7006281</v>
          </cell>
          <cell r="AR12533">
            <v>7</v>
          </cell>
          <cell r="AS12533">
            <v>44466</v>
          </cell>
          <cell r="AT12533" t="str">
            <v>-POLIZA ESTABILIDAD ACTIVA</v>
          </cell>
          <cell r="AU12533">
            <v>0</v>
          </cell>
          <cell r="AV12533" t="str">
            <v>POLIZA ACTIVA</v>
          </cell>
        </row>
        <row r="12534">
          <cell r="AP12534">
            <v>367371</v>
          </cell>
          <cell r="AQ12534">
            <v>7006868</v>
          </cell>
          <cell r="AR12534">
            <v>7</v>
          </cell>
          <cell r="AS12534">
            <v>42515</v>
          </cell>
          <cell r="AT12534" t="str">
            <v>IDU-2128-2013 Terminado Conservacion IDU Circuito Movilidad SD -</v>
          </cell>
          <cell r="AU12534">
            <v>0</v>
          </cell>
          <cell r="AV12534" t="str">
            <v>VIABLE</v>
          </cell>
        </row>
        <row r="12535">
          <cell r="AP12535">
            <v>366000</v>
          </cell>
          <cell r="AQ12535">
            <v>7006319</v>
          </cell>
          <cell r="AR12535">
            <v>7</v>
          </cell>
          <cell r="AS12535">
            <v>44466</v>
          </cell>
          <cell r="AT12535" t="str">
            <v>-POLIZA ESTABILIDAD ACTIVA</v>
          </cell>
          <cell r="AU12535">
            <v>0</v>
          </cell>
          <cell r="AV12535" t="str">
            <v>POLIZA ACTIVA</v>
          </cell>
        </row>
        <row r="12536">
          <cell r="AP12536">
            <v>91010478</v>
          </cell>
          <cell r="AQ12536">
            <v>50006217</v>
          </cell>
          <cell r="AR12536">
            <v>7</v>
          </cell>
          <cell r="AS12536">
            <v>44466</v>
          </cell>
          <cell r="AT12536" t="str">
            <v>-POLIZA ESTABILIDAD ACTIVA</v>
          </cell>
          <cell r="AU12536">
            <v>0</v>
          </cell>
          <cell r="AV12536" t="str">
            <v>POLIZA ACTIVA</v>
          </cell>
        </row>
        <row r="12537">
          <cell r="AP12537">
            <v>366283</v>
          </cell>
          <cell r="AQ12537">
            <v>7006443</v>
          </cell>
          <cell r="AR12537">
            <v>7</v>
          </cell>
          <cell r="AS12537">
            <v>44466</v>
          </cell>
          <cell r="AT12537" t="str">
            <v>-POLIZA ESTABILIDAD ACTIVA</v>
          </cell>
          <cell r="AU12537">
            <v>0</v>
          </cell>
          <cell r="AV12537" t="str">
            <v>POLIZA ACTIVA</v>
          </cell>
        </row>
        <row r="12538">
          <cell r="AP12538">
            <v>365148</v>
          </cell>
          <cell r="AQ12538">
            <v>7005961</v>
          </cell>
          <cell r="AR12538">
            <v>7</v>
          </cell>
          <cell r="AS12538">
            <v>44466</v>
          </cell>
          <cell r="AT12538" t="str">
            <v>-POLIZA ESTABILIDAD ACTIVA</v>
          </cell>
          <cell r="AU12538">
            <v>0</v>
          </cell>
          <cell r="AV12538" t="str">
            <v>POLIZA ACTIVA</v>
          </cell>
        </row>
        <row r="12539">
          <cell r="AP12539">
            <v>366801</v>
          </cell>
          <cell r="AQ12539">
            <v>7006646</v>
          </cell>
          <cell r="AR12539">
            <v>7</v>
          </cell>
          <cell r="AS12539">
            <v>42515</v>
          </cell>
          <cell r="AT12539" t="str">
            <v>IDU-2128-2013 Terminado Conservacion IDU Circuito Movilidad SD -</v>
          </cell>
          <cell r="AU12539">
            <v>0</v>
          </cell>
          <cell r="AV12539" t="str">
            <v>VIABLE</v>
          </cell>
        </row>
        <row r="12540">
          <cell r="AP12540">
            <v>367050</v>
          </cell>
          <cell r="AQ12540">
            <v>7006739</v>
          </cell>
          <cell r="AR12540">
            <v>7</v>
          </cell>
          <cell r="AS12540">
            <v>42515</v>
          </cell>
          <cell r="AT12540" t="str">
            <v>IDU-2128-2013 Terminado Conservacion IDU Circuito Movilidad SD -</v>
          </cell>
          <cell r="AU12540">
            <v>0</v>
          </cell>
          <cell r="AV12540" t="str">
            <v>VIABLE</v>
          </cell>
        </row>
        <row r="12541">
          <cell r="AP12541">
            <v>365804</v>
          </cell>
          <cell r="AQ12541">
            <v>7006228</v>
          </cell>
          <cell r="AR12541">
            <v>7</v>
          </cell>
          <cell r="AS12541">
            <v>44466</v>
          </cell>
          <cell r="AT12541" t="str">
            <v>-POLIZA ESTABILIDAD ACTIVA</v>
          </cell>
          <cell r="AU12541">
            <v>0</v>
          </cell>
          <cell r="AV12541" t="str">
            <v>POLIZA ACTIVA</v>
          </cell>
        </row>
        <row r="12542">
          <cell r="AP12542">
            <v>366093</v>
          </cell>
          <cell r="AQ12542">
            <v>7006363</v>
          </cell>
          <cell r="AR12542">
            <v>7</v>
          </cell>
          <cell r="AS12542">
            <v>44466</v>
          </cell>
          <cell r="AT12542" t="str">
            <v>-POLIZA ESTABILIDAD ACTIVA</v>
          </cell>
          <cell r="AU12542">
            <v>0</v>
          </cell>
          <cell r="AV12542" t="str">
            <v>POLIZA ACTIVA</v>
          </cell>
        </row>
        <row r="12543">
          <cell r="AP12543">
            <v>362835</v>
          </cell>
          <cell r="AQ12543">
            <v>7005043</v>
          </cell>
          <cell r="AR12543">
            <v>7</v>
          </cell>
          <cell r="AS12543">
            <v>42313</v>
          </cell>
          <cell r="AT12543" t="str">
            <v>IDU-062-2012 Terminado Rehabilitación IDU Circuito Movilidad  -Calzada 2-POLIZA ESTABILIDAD ACTIVA</v>
          </cell>
          <cell r="AU12543">
            <v>44018</v>
          </cell>
          <cell r="AV12543" t="str">
            <v>POLIZA ACTIVA</v>
          </cell>
        </row>
        <row r="12544">
          <cell r="AP12544">
            <v>362799</v>
          </cell>
          <cell r="AQ12544">
            <v>7005027</v>
          </cell>
          <cell r="AR12544">
            <v>7</v>
          </cell>
          <cell r="AS12544">
            <v>42313</v>
          </cell>
          <cell r="AT12544" t="str">
            <v>IDU-062-2012 Terminado Rehabilitación IDU Circuito Movilidad  -Calzada 2-POLIZA ESTABILIDAD ACTIVA</v>
          </cell>
          <cell r="AU12544">
            <v>44018</v>
          </cell>
          <cell r="AV12544" t="str">
            <v>POLIZA ACTIVA</v>
          </cell>
        </row>
        <row r="12545">
          <cell r="AP12545">
            <v>362870</v>
          </cell>
          <cell r="AQ12545">
            <v>7005057</v>
          </cell>
          <cell r="AR12545">
            <v>7</v>
          </cell>
          <cell r="AS12545">
            <v>42313</v>
          </cell>
          <cell r="AT12545" t="str">
            <v>IDU-062-2012 Terminado Rehabilitación IDU Circuito Movilidad  -Calzada 2-POLIZA ESTABILIDAD ACTIVA</v>
          </cell>
          <cell r="AU12545">
            <v>44018</v>
          </cell>
          <cell r="AV12545" t="str">
            <v>POLIZA ACTIVA</v>
          </cell>
        </row>
        <row r="12546">
          <cell r="AP12546">
            <v>362678</v>
          </cell>
          <cell r="AQ12546">
            <v>7004982</v>
          </cell>
          <cell r="AR12546">
            <v>7</v>
          </cell>
          <cell r="AS12546">
            <v>42313</v>
          </cell>
          <cell r="AT12546" t="str">
            <v>IDU-062-2012 Terminado Rehabilitación IDU Circuito Movilidad  -Calzada 2-POLIZA ESTABILIDAD ACTIVA</v>
          </cell>
          <cell r="AU12546">
            <v>44018</v>
          </cell>
          <cell r="AV12546" t="str">
            <v>POLIZA ACTIVA</v>
          </cell>
        </row>
        <row r="12547">
          <cell r="AP12547">
            <v>362478</v>
          </cell>
          <cell r="AQ12547">
            <v>7004904</v>
          </cell>
          <cell r="AR12547">
            <v>7</v>
          </cell>
          <cell r="AS12547">
            <v>44018</v>
          </cell>
          <cell r="AT12547" t="str">
            <v>Calzada 2-POLIZA ESTABILIDAD ACTIVA</v>
          </cell>
          <cell r="AU12547">
            <v>0</v>
          </cell>
          <cell r="AV12547" t="str">
            <v>POLIZA ACTIVA</v>
          </cell>
        </row>
        <row r="12548">
          <cell r="AP12548">
            <v>362436</v>
          </cell>
          <cell r="AQ12548">
            <v>7004888</v>
          </cell>
          <cell r="AR12548">
            <v>7</v>
          </cell>
          <cell r="AS12548">
            <v>44018</v>
          </cell>
          <cell r="AT12548" t="str">
            <v>Calzada 2-POLIZA ESTABILIDAD ACTIVA</v>
          </cell>
          <cell r="AU12548">
            <v>0</v>
          </cell>
          <cell r="AV12548" t="str">
            <v>POLIZA ACTIVA</v>
          </cell>
        </row>
        <row r="12549">
          <cell r="AP12549">
            <v>362523</v>
          </cell>
          <cell r="AQ12549">
            <v>7004922</v>
          </cell>
          <cell r="AR12549">
            <v>7</v>
          </cell>
          <cell r="AS12549">
            <v>42313</v>
          </cell>
          <cell r="AT12549" t="str">
            <v>IDU-062-2012 Terminado Rehabilitación IDU Circuito Movilidad  -Calzada 2-POLIZA ESTABILIDAD ACTIVA</v>
          </cell>
          <cell r="AU12549">
            <v>44018</v>
          </cell>
          <cell r="AV12549" t="str">
            <v>POLIZA ACTIVA</v>
          </cell>
        </row>
        <row r="12550">
          <cell r="AP12550">
            <v>362556</v>
          </cell>
          <cell r="AQ12550">
            <v>7004936</v>
          </cell>
          <cell r="AR12550">
            <v>7</v>
          </cell>
          <cell r="AS12550">
            <v>42313</v>
          </cell>
          <cell r="AT12550" t="str">
            <v>IDU-062-2012 Terminado Rehabilitación IDU Circuito Movilidad  -Calzada 2-POLIZA ESTABILIDAD ACTIVA</v>
          </cell>
          <cell r="AU12550">
            <v>44018</v>
          </cell>
          <cell r="AV12550" t="str">
            <v>POLIZA ACTIVA</v>
          </cell>
        </row>
        <row r="12551">
          <cell r="AP12551">
            <v>362914</v>
          </cell>
          <cell r="AQ12551">
            <v>7005072</v>
          </cell>
          <cell r="AR12551">
            <v>7</v>
          </cell>
          <cell r="AS12551">
            <v>42313</v>
          </cell>
          <cell r="AT12551" t="str">
            <v>IDU-062-2012 Terminado Rehabilitación IDU Circuito Movilidad  -Calzada 2-POLIZA ESTABILIDAD ACTIVA</v>
          </cell>
          <cell r="AU12551">
            <v>44018</v>
          </cell>
          <cell r="AV12551" t="str">
            <v>POLIZA ACTIVA</v>
          </cell>
        </row>
        <row r="12552">
          <cell r="AP12552">
            <v>362760</v>
          </cell>
          <cell r="AQ12552">
            <v>7005013</v>
          </cell>
          <cell r="AR12552">
            <v>7</v>
          </cell>
          <cell r="AS12552">
            <v>42313</v>
          </cell>
          <cell r="AT12552" t="str">
            <v>IDU-062-2012 Terminado Rehabilitación IDU Circuito Movilidad  -Calzada 2-POLIZA ESTABILIDAD ACTIVA</v>
          </cell>
          <cell r="AU12552">
            <v>44018</v>
          </cell>
          <cell r="AV12552" t="str">
            <v>POLIZA ACTIVA</v>
          </cell>
        </row>
        <row r="12553">
          <cell r="AP12553">
            <v>362621</v>
          </cell>
          <cell r="AQ12553">
            <v>7004961</v>
          </cell>
          <cell r="AR12553">
            <v>7</v>
          </cell>
          <cell r="AS12553">
            <v>42313</v>
          </cell>
          <cell r="AT12553" t="str">
            <v>IDU-062-2012 Terminado Rehabilitación IDU Circuito Movilidad  -Calzada 2-POLIZA ESTABILIDAD ACTIVA</v>
          </cell>
          <cell r="AU12553">
            <v>44018</v>
          </cell>
          <cell r="AV12553" t="str">
            <v>POLIZA ACTIVA</v>
          </cell>
        </row>
        <row r="12554">
          <cell r="AP12554">
            <v>363884</v>
          </cell>
          <cell r="AQ12554">
            <v>7005474</v>
          </cell>
          <cell r="AR12554">
            <v>7</v>
          </cell>
          <cell r="AS12554">
            <v>0</v>
          </cell>
          <cell r="AT12554">
            <v>0</v>
          </cell>
          <cell r="AU12554">
            <v>0</v>
          </cell>
          <cell r="AV12554" t="str">
            <v>VIABLE</v>
          </cell>
        </row>
        <row r="12555">
          <cell r="AP12555">
            <v>364752</v>
          </cell>
          <cell r="AQ12555">
            <v>7005805</v>
          </cell>
          <cell r="AR12555">
            <v>7</v>
          </cell>
          <cell r="AS12555">
            <v>0</v>
          </cell>
          <cell r="AT12555">
            <v>0</v>
          </cell>
          <cell r="AU12555">
            <v>0</v>
          </cell>
          <cell r="AV12555" t="str">
            <v>VIABLE</v>
          </cell>
        </row>
        <row r="12556">
          <cell r="AP12556">
            <v>363653</v>
          </cell>
          <cell r="AQ12556">
            <v>7005381</v>
          </cell>
          <cell r="AR12556">
            <v>7</v>
          </cell>
          <cell r="AS12556">
            <v>0</v>
          </cell>
          <cell r="AT12556">
            <v>0</v>
          </cell>
          <cell r="AU12556">
            <v>0</v>
          </cell>
          <cell r="AV12556" t="str">
            <v>VIABLE</v>
          </cell>
        </row>
        <row r="12557">
          <cell r="AP12557">
            <v>365253</v>
          </cell>
          <cell r="AQ12557">
            <v>7006005</v>
          </cell>
          <cell r="AR12557">
            <v>7</v>
          </cell>
          <cell r="AS12557">
            <v>0</v>
          </cell>
          <cell r="AT12557">
            <v>0</v>
          </cell>
          <cell r="AU12557">
            <v>0</v>
          </cell>
          <cell r="AV12557" t="str">
            <v>VIABLE</v>
          </cell>
        </row>
        <row r="12558">
          <cell r="AP12558">
            <v>364180</v>
          </cell>
          <cell r="AQ12558">
            <v>7005587</v>
          </cell>
          <cell r="AR12558">
            <v>7</v>
          </cell>
          <cell r="AS12558">
            <v>0</v>
          </cell>
          <cell r="AT12558">
            <v>0</v>
          </cell>
          <cell r="AU12558">
            <v>0</v>
          </cell>
          <cell r="AV12558" t="str">
            <v>VIABLE</v>
          </cell>
        </row>
        <row r="12559">
          <cell r="AP12559">
            <v>363166</v>
          </cell>
          <cell r="AQ12559">
            <v>7005172</v>
          </cell>
          <cell r="AR12559">
            <v>7</v>
          </cell>
          <cell r="AS12559">
            <v>0</v>
          </cell>
          <cell r="AT12559">
            <v>0</v>
          </cell>
          <cell r="AU12559">
            <v>0</v>
          </cell>
          <cell r="AV12559" t="str">
            <v>VIABLE</v>
          </cell>
        </row>
        <row r="12560">
          <cell r="AP12560">
            <v>365628</v>
          </cell>
          <cell r="AQ12560">
            <v>7006146</v>
          </cell>
          <cell r="AR12560">
            <v>7</v>
          </cell>
          <cell r="AS12560">
            <v>0</v>
          </cell>
          <cell r="AT12560">
            <v>0</v>
          </cell>
          <cell r="AU12560">
            <v>0</v>
          </cell>
          <cell r="AV12560" t="str">
            <v>VIABLE</v>
          </cell>
        </row>
        <row r="12561">
          <cell r="AP12561">
            <v>369530</v>
          </cell>
          <cell r="AQ12561">
            <v>7007662</v>
          </cell>
          <cell r="AR12561">
            <v>7</v>
          </cell>
          <cell r="AS12561">
            <v>42653</v>
          </cell>
          <cell r="AT12561" t="str">
            <v>IDU-935-2016 Reservado Conservacion IDU Circuito Movilidad ACCIONES POPULARES -</v>
          </cell>
          <cell r="AU12561">
            <v>0</v>
          </cell>
          <cell r="AV12561" t="str">
            <v>Reservado Cto. IDU-935-2016</v>
          </cell>
        </row>
        <row r="12562">
          <cell r="AP12562">
            <v>369963</v>
          </cell>
          <cell r="AQ12562">
            <v>7007826</v>
          </cell>
          <cell r="AR12562">
            <v>7</v>
          </cell>
          <cell r="AS12562">
            <v>0</v>
          </cell>
          <cell r="AT12562">
            <v>0</v>
          </cell>
          <cell r="AU12562">
            <v>0</v>
          </cell>
          <cell r="AV12562" t="str">
            <v>VIABLE</v>
          </cell>
        </row>
        <row r="12563">
          <cell r="AP12563">
            <v>369878</v>
          </cell>
          <cell r="AQ12563">
            <v>7007794</v>
          </cell>
          <cell r="AR12563">
            <v>7</v>
          </cell>
          <cell r="AS12563">
            <v>42653</v>
          </cell>
          <cell r="AT12563" t="str">
            <v>IDU-935-2016 Reservado Conservacion IDU Circuito Movilidad ACCIONES POPULARES -</v>
          </cell>
          <cell r="AU12563">
            <v>0</v>
          </cell>
          <cell r="AV12563" t="str">
            <v>Reservado Cto. IDU-935-2016</v>
          </cell>
        </row>
        <row r="12564">
          <cell r="AP12564">
            <v>91022640</v>
          </cell>
          <cell r="AQ12564">
            <v>7009004</v>
          </cell>
          <cell r="AR12564">
            <v>7</v>
          </cell>
          <cell r="AS12564">
            <v>0</v>
          </cell>
          <cell r="AT12564">
            <v>0</v>
          </cell>
          <cell r="AU12564">
            <v>0</v>
          </cell>
          <cell r="AV12564" t="str">
            <v>CIV NO ENCONTRADO</v>
          </cell>
        </row>
        <row r="12565">
          <cell r="AP12565">
            <v>369867</v>
          </cell>
          <cell r="AQ12565">
            <v>7007791</v>
          </cell>
          <cell r="AR12565">
            <v>7</v>
          </cell>
          <cell r="AS12565">
            <v>42653</v>
          </cell>
          <cell r="AT12565" t="str">
            <v>IDU-935-2016 Reservado Conservacion IDU Circuito Movilidad ACCIONES POPULARES -</v>
          </cell>
          <cell r="AU12565">
            <v>0</v>
          </cell>
          <cell r="AV12565" t="str">
            <v>Reservado Cto. IDU-935-2016</v>
          </cell>
        </row>
        <row r="12566">
          <cell r="AP12566">
            <v>369660</v>
          </cell>
          <cell r="AQ12566">
            <v>7007711</v>
          </cell>
          <cell r="AR12566">
            <v>7</v>
          </cell>
          <cell r="AS12566">
            <v>42653</v>
          </cell>
          <cell r="AT12566" t="str">
            <v>IDU-935-2016 Reservado Conservacion IDU Circuito Movilidad ACCIONES POPULARES -</v>
          </cell>
          <cell r="AU12566">
            <v>0</v>
          </cell>
          <cell r="AV12566" t="str">
            <v>Reservado Cto. IDU-935-2016</v>
          </cell>
        </row>
        <row r="12567">
          <cell r="AP12567">
            <v>369374</v>
          </cell>
          <cell r="AQ12567">
            <v>7007611</v>
          </cell>
          <cell r="AR12567">
            <v>7</v>
          </cell>
          <cell r="AS12567">
            <v>42653</v>
          </cell>
          <cell r="AT12567" t="str">
            <v>IDU-935-2016 Reservado Conservacion IDU Circuito Movilidad ACCIONES POPULARES -</v>
          </cell>
          <cell r="AU12567">
            <v>0</v>
          </cell>
          <cell r="AV12567" t="str">
            <v>Reservado Cto. IDU-935-2016</v>
          </cell>
        </row>
        <row r="12568">
          <cell r="AP12568">
            <v>369872</v>
          </cell>
          <cell r="AQ12568">
            <v>7007792</v>
          </cell>
          <cell r="AR12568">
            <v>7</v>
          </cell>
          <cell r="AS12568">
            <v>0</v>
          </cell>
          <cell r="AT12568">
            <v>0</v>
          </cell>
          <cell r="AU12568">
            <v>0</v>
          </cell>
          <cell r="AV12568" t="str">
            <v>Reservado Cto. IDU-935-2016</v>
          </cell>
        </row>
        <row r="12569">
          <cell r="AP12569">
            <v>368151</v>
          </cell>
          <cell r="AQ12569">
            <v>7007170</v>
          </cell>
          <cell r="AR12569">
            <v>7</v>
          </cell>
          <cell r="AS12569">
            <v>0</v>
          </cell>
          <cell r="AT12569">
            <v>0</v>
          </cell>
          <cell r="AU12569">
            <v>0</v>
          </cell>
          <cell r="AV12569" t="str">
            <v>VIABLE</v>
          </cell>
        </row>
        <row r="12570">
          <cell r="AP12570">
            <v>369074</v>
          </cell>
          <cell r="AQ12570">
            <v>7007496</v>
          </cell>
          <cell r="AR12570">
            <v>7</v>
          </cell>
          <cell r="AS12570">
            <v>0</v>
          </cell>
          <cell r="AT12570">
            <v>0</v>
          </cell>
          <cell r="AU12570">
            <v>0</v>
          </cell>
          <cell r="AV12570" t="str">
            <v>Reservada IDU-935-2016</v>
          </cell>
        </row>
        <row r="12571">
          <cell r="AP12571">
            <v>368539</v>
          </cell>
          <cell r="AQ12571">
            <v>7007311</v>
          </cell>
          <cell r="AR12571">
            <v>7</v>
          </cell>
          <cell r="AS12571">
            <v>0</v>
          </cell>
          <cell r="AT12571">
            <v>0</v>
          </cell>
          <cell r="AU12571">
            <v>0</v>
          </cell>
          <cell r="AV12571" t="str">
            <v>VIABLE</v>
          </cell>
        </row>
        <row r="12572">
          <cell r="AP12572">
            <v>367858</v>
          </cell>
          <cell r="AQ12572">
            <v>7007055</v>
          </cell>
          <cell r="AR12572">
            <v>7</v>
          </cell>
          <cell r="AS12572">
            <v>0</v>
          </cell>
          <cell r="AT12572">
            <v>0</v>
          </cell>
          <cell r="AU12572">
            <v>0</v>
          </cell>
          <cell r="AV12572" t="str">
            <v>VIABLE</v>
          </cell>
        </row>
        <row r="12573">
          <cell r="AP12573">
            <v>369870</v>
          </cell>
          <cell r="AQ12573">
            <v>7007792</v>
          </cell>
          <cell r="AR12573">
            <v>7</v>
          </cell>
          <cell r="AS12573">
            <v>42653</v>
          </cell>
          <cell r="AT12573" t="str">
            <v>IDU-935-2016 Reservado Conservacion IDU Circuito Movilidad ACCIONES POPULARES -</v>
          </cell>
          <cell r="AU12573">
            <v>0</v>
          </cell>
          <cell r="AV12573" t="str">
            <v>Reservado Cto. IDU-935-2016</v>
          </cell>
        </row>
        <row r="12574">
          <cell r="AP12574">
            <v>500177</v>
          </cell>
          <cell r="AQ12574">
            <v>7008400</v>
          </cell>
          <cell r="AR12574">
            <v>7</v>
          </cell>
          <cell r="AS12574">
            <v>0</v>
          </cell>
          <cell r="AT12574">
            <v>0</v>
          </cell>
          <cell r="AU12574">
            <v>0</v>
          </cell>
          <cell r="AV12574" t="str">
            <v>VIABLE</v>
          </cell>
        </row>
        <row r="12575">
          <cell r="AP12575">
            <v>500163</v>
          </cell>
          <cell r="AQ12575">
            <v>7008386</v>
          </cell>
          <cell r="AR12575">
            <v>7</v>
          </cell>
          <cell r="AS12575">
            <v>0</v>
          </cell>
          <cell r="AT12575">
            <v>0</v>
          </cell>
          <cell r="AU12575">
            <v>0</v>
          </cell>
          <cell r="AV12575" t="str">
            <v>VIABLE</v>
          </cell>
        </row>
        <row r="12576">
          <cell r="AP12576">
            <v>500157</v>
          </cell>
          <cell r="AQ12576">
            <v>7008380</v>
          </cell>
          <cell r="AR12576">
            <v>7</v>
          </cell>
          <cell r="AS12576">
            <v>0</v>
          </cell>
          <cell r="AT12576">
            <v>0</v>
          </cell>
          <cell r="AU12576">
            <v>0</v>
          </cell>
          <cell r="AV12576" t="str">
            <v>VIABLE</v>
          </cell>
        </row>
        <row r="12577">
          <cell r="AP12577">
            <v>500158</v>
          </cell>
          <cell r="AQ12577">
            <v>7008381</v>
          </cell>
          <cell r="AR12577">
            <v>7</v>
          </cell>
          <cell r="AS12577">
            <v>0</v>
          </cell>
          <cell r="AT12577">
            <v>0</v>
          </cell>
          <cell r="AU12577">
            <v>0</v>
          </cell>
          <cell r="AV12577" t="str">
            <v>VIABLE</v>
          </cell>
        </row>
        <row r="12578">
          <cell r="AP12578">
            <v>500161</v>
          </cell>
          <cell r="AQ12578">
            <v>7008384</v>
          </cell>
          <cell r="AR12578">
            <v>7</v>
          </cell>
          <cell r="AS12578">
            <v>0</v>
          </cell>
          <cell r="AT12578">
            <v>0</v>
          </cell>
          <cell r="AU12578">
            <v>0</v>
          </cell>
          <cell r="AV12578" t="str">
            <v>VIABLE</v>
          </cell>
        </row>
        <row r="12579">
          <cell r="AP12579">
            <v>500159</v>
          </cell>
          <cell r="AQ12579">
            <v>7008382</v>
          </cell>
          <cell r="AR12579">
            <v>7</v>
          </cell>
          <cell r="AS12579">
            <v>0</v>
          </cell>
          <cell r="AT12579">
            <v>0</v>
          </cell>
          <cell r="AU12579">
            <v>0</v>
          </cell>
          <cell r="AV12579" t="str">
            <v>VIABLE</v>
          </cell>
        </row>
        <row r="12580">
          <cell r="AP12580">
            <v>500162</v>
          </cell>
          <cell r="AQ12580">
            <v>7008385</v>
          </cell>
          <cell r="AR12580">
            <v>7</v>
          </cell>
          <cell r="AS12580">
            <v>0</v>
          </cell>
          <cell r="AT12580">
            <v>0</v>
          </cell>
          <cell r="AU12580">
            <v>0</v>
          </cell>
          <cell r="AV12580" t="str">
            <v>VIABLE</v>
          </cell>
        </row>
        <row r="12581">
          <cell r="AP12581">
            <v>529037</v>
          </cell>
          <cell r="AQ12581">
            <v>7008408</v>
          </cell>
          <cell r="AR12581">
            <v>7</v>
          </cell>
          <cell r="AS12581">
            <v>0</v>
          </cell>
          <cell r="AT12581">
            <v>0</v>
          </cell>
          <cell r="AU12581">
            <v>0</v>
          </cell>
          <cell r="AV12581" t="str">
            <v>VIABLE</v>
          </cell>
        </row>
        <row r="12582">
          <cell r="AP12582">
            <v>528709</v>
          </cell>
          <cell r="AQ12582">
            <v>7008406</v>
          </cell>
          <cell r="AR12582">
            <v>7</v>
          </cell>
          <cell r="AS12582">
            <v>0</v>
          </cell>
          <cell r="AT12582">
            <v>0</v>
          </cell>
          <cell r="AU12582">
            <v>0</v>
          </cell>
          <cell r="AV12582" t="str">
            <v>VIABLE</v>
          </cell>
        </row>
        <row r="12583">
          <cell r="AP12583">
            <v>91012578</v>
          </cell>
          <cell r="AQ12583">
            <v>50006835</v>
          </cell>
          <cell r="AR12583">
            <v>7</v>
          </cell>
          <cell r="AS12583">
            <v>0</v>
          </cell>
          <cell r="AT12583">
            <v>0</v>
          </cell>
          <cell r="AU12583">
            <v>0</v>
          </cell>
          <cell r="AV12583" t="str">
            <v>VIABLE</v>
          </cell>
        </row>
        <row r="12584">
          <cell r="AP12584">
            <v>528700</v>
          </cell>
          <cell r="AQ12584">
            <v>7008405</v>
          </cell>
          <cell r="AR12584">
            <v>7</v>
          </cell>
          <cell r="AS12584">
            <v>0</v>
          </cell>
          <cell r="AT12584">
            <v>0</v>
          </cell>
          <cell r="AU12584">
            <v>0</v>
          </cell>
          <cell r="AV12584" t="str">
            <v>VIABLE</v>
          </cell>
        </row>
        <row r="12585">
          <cell r="AP12585">
            <v>529083</v>
          </cell>
          <cell r="AQ12585">
            <v>7008407</v>
          </cell>
          <cell r="AR12585">
            <v>7</v>
          </cell>
          <cell r="AS12585">
            <v>0</v>
          </cell>
          <cell r="AT12585">
            <v>0</v>
          </cell>
          <cell r="AU12585">
            <v>0</v>
          </cell>
          <cell r="AV12585" t="str">
            <v>VIABLE</v>
          </cell>
        </row>
        <row r="12586">
          <cell r="AP12586">
            <v>528682</v>
          </cell>
          <cell r="AQ12586">
            <v>7008460</v>
          </cell>
          <cell r="AR12586">
            <v>7</v>
          </cell>
          <cell r="AS12586">
            <v>0</v>
          </cell>
          <cell r="AT12586">
            <v>0</v>
          </cell>
          <cell r="AU12586">
            <v>0</v>
          </cell>
          <cell r="AV12586" t="str">
            <v>VIABLE</v>
          </cell>
        </row>
        <row r="12587">
          <cell r="AP12587">
            <v>528703</v>
          </cell>
          <cell r="AQ12587">
            <v>7008404</v>
          </cell>
          <cell r="AR12587">
            <v>7</v>
          </cell>
          <cell r="AS12587">
            <v>0</v>
          </cell>
          <cell r="AT12587">
            <v>0</v>
          </cell>
          <cell r="AU12587">
            <v>0</v>
          </cell>
          <cell r="AV12587" t="str">
            <v>VIABLE</v>
          </cell>
        </row>
        <row r="12588">
          <cell r="AP12588">
            <v>91012572</v>
          </cell>
          <cell r="AQ12588">
            <v>50006834</v>
          </cell>
          <cell r="AR12588">
            <v>7</v>
          </cell>
          <cell r="AS12588">
            <v>0</v>
          </cell>
          <cell r="AT12588">
            <v>0</v>
          </cell>
          <cell r="AU12588">
            <v>0</v>
          </cell>
          <cell r="AV12588" t="str">
            <v>VIABLE</v>
          </cell>
        </row>
        <row r="12589">
          <cell r="AP12589">
            <v>350712</v>
          </cell>
          <cell r="AQ12589">
            <v>7000258</v>
          </cell>
          <cell r="AR12589">
            <v>7</v>
          </cell>
          <cell r="AS12589">
            <v>0</v>
          </cell>
          <cell r="AT12589">
            <v>0</v>
          </cell>
          <cell r="AU12589">
            <v>0</v>
          </cell>
          <cell r="AV12589" t="str">
            <v>VIABLE</v>
          </cell>
        </row>
        <row r="12590">
          <cell r="AP12590">
            <v>350822</v>
          </cell>
          <cell r="AQ12590">
            <v>7000300</v>
          </cell>
          <cell r="AR12590">
            <v>7</v>
          </cell>
          <cell r="AS12590">
            <v>0</v>
          </cell>
          <cell r="AT12590">
            <v>0</v>
          </cell>
          <cell r="AU12590">
            <v>0</v>
          </cell>
          <cell r="AV12590" t="str">
            <v>VIABLE</v>
          </cell>
        </row>
        <row r="12591">
          <cell r="AP12591">
            <v>91012720</v>
          </cell>
          <cell r="AQ12591">
            <v>7008578</v>
          </cell>
          <cell r="AR12591">
            <v>7</v>
          </cell>
          <cell r="AS12591">
            <v>0</v>
          </cell>
          <cell r="AT12591">
            <v>0</v>
          </cell>
          <cell r="AU12591">
            <v>0</v>
          </cell>
          <cell r="AV12591" t="str">
            <v>LOC KENNEDY</v>
          </cell>
        </row>
        <row r="12592">
          <cell r="AP12592">
            <v>91012434</v>
          </cell>
          <cell r="AQ12592">
            <v>8003660</v>
          </cell>
          <cell r="AR12592">
            <v>7</v>
          </cell>
          <cell r="AS12592">
            <v>0</v>
          </cell>
          <cell r="AT12592">
            <v>0</v>
          </cell>
          <cell r="AU12592">
            <v>0</v>
          </cell>
          <cell r="AV12592" t="str">
            <v>LOC KENNEDY</v>
          </cell>
        </row>
        <row r="12593">
          <cell r="AP12593">
            <v>91012629</v>
          </cell>
          <cell r="AQ12593">
            <v>50006704</v>
          </cell>
          <cell r="AR12593">
            <v>7</v>
          </cell>
          <cell r="AS12593">
            <v>0</v>
          </cell>
          <cell r="AT12593">
            <v>0</v>
          </cell>
          <cell r="AU12593">
            <v>0</v>
          </cell>
          <cell r="AV12593" t="str">
            <v>VIABLE</v>
          </cell>
        </row>
        <row r="12594">
          <cell r="AP12594">
            <v>351297</v>
          </cell>
          <cell r="AQ12594">
            <v>8003414</v>
          </cell>
          <cell r="AR12594">
            <v>7</v>
          </cell>
          <cell r="AS12594">
            <v>0</v>
          </cell>
          <cell r="AT12594">
            <v>0</v>
          </cell>
          <cell r="AU12594">
            <v>0</v>
          </cell>
          <cell r="AV12594" t="str">
            <v>LOC KENNEDY</v>
          </cell>
        </row>
        <row r="12595">
          <cell r="AP12595">
            <v>91012642</v>
          </cell>
          <cell r="AQ12595">
            <v>7000491</v>
          </cell>
          <cell r="AR12595">
            <v>7</v>
          </cell>
          <cell r="AS12595">
            <v>0</v>
          </cell>
          <cell r="AT12595">
            <v>0</v>
          </cell>
          <cell r="AU12595">
            <v>0</v>
          </cell>
          <cell r="AV12595" t="str">
            <v>VIABLE</v>
          </cell>
        </row>
        <row r="12596">
          <cell r="AP12596">
            <v>156693</v>
          </cell>
          <cell r="AQ12596">
            <v>8003250</v>
          </cell>
          <cell r="AR12596">
            <v>7</v>
          </cell>
          <cell r="AS12596">
            <v>0</v>
          </cell>
          <cell r="AT12596">
            <v>0</v>
          </cell>
          <cell r="AU12596">
            <v>0</v>
          </cell>
          <cell r="AV12596" t="str">
            <v>LOC KENNEDY</v>
          </cell>
        </row>
        <row r="12597">
          <cell r="AP12597">
            <v>350990</v>
          </cell>
          <cell r="AQ12597">
            <v>7000362</v>
          </cell>
          <cell r="AR12597">
            <v>7</v>
          </cell>
          <cell r="AS12597">
            <v>0</v>
          </cell>
          <cell r="AT12597">
            <v>0</v>
          </cell>
          <cell r="AU12597">
            <v>0</v>
          </cell>
          <cell r="AV12597" t="str">
            <v>VIABLE</v>
          </cell>
        </row>
        <row r="12598">
          <cell r="AP12598">
            <v>363689</v>
          </cell>
          <cell r="AQ12598">
            <v>7005396</v>
          </cell>
          <cell r="AR12598">
            <v>7</v>
          </cell>
          <cell r="AS12598">
            <v>0</v>
          </cell>
          <cell r="AT12598">
            <v>0</v>
          </cell>
          <cell r="AU12598">
            <v>0</v>
          </cell>
          <cell r="AV12598" t="str">
            <v>RESERVADO FDL 2016</v>
          </cell>
        </row>
        <row r="12599">
          <cell r="AP12599">
            <v>362976</v>
          </cell>
          <cell r="AQ12599">
            <v>7005095</v>
          </cell>
          <cell r="AR12599">
            <v>7</v>
          </cell>
          <cell r="AS12599">
            <v>42731</v>
          </cell>
          <cell r="AT12599" t="str">
            <v>SD Reservado Mantenimiento Rutinario IDU Circuito Movilidad EJECUCION SITP 2016 -</v>
          </cell>
          <cell r="AU12599">
            <v>0</v>
          </cell>
          <cell r="AV12599" t="str">
            <v>Reservado IDU SITP 2016</v>
          </cell>
        </row>
        <row r="12600">
          <cell r="AP12600">
            <v>363385</v>
          </cell>
          <cell r="AQ12600">
            <v>7005259</v>
          </cell>
          <cell r="AR12600">
            <v>7</v>
          </cell>
          <cell r="AS12600">
            <v>42766</v>
          </cell>
          <cell r="AT12600" t="str">
            <v>SD Reservado Mantenimiento Periódico IDU Circuito Movilidad EJECUCION SITP 2016 -</v>
          </cell>
          <cell r="AU12600">
            <v>0</v>
          </cell>
          <cell r="AV12600" t="str">
            <v>Reservado IDU SITP 2016</v>
          </cell>
        </row>
        <row r="12601">
          <cell r="AP12601">
            <v>363218</v>
          </cell>
          <cell r="AQ12601">
            <v>7005192</v>
          </cell>
          <cell r="AR12601">
            <v>7</v>
          </cell>
          <cell r="AS12601">
            <v>42313</v>
          </cell>
          <cell r="AT12601" t="str">
            <v>IDU-2128-2013 Terminado Acciones de Movilidad IDU Intermedia  -</v>
          </cell>
          <cell r="AU12601">
            <v>0</v>
          </cell>
          <cell r="AV12601" t="str">
            <v>VIABLE</v>
          </cell>
        </row>
        <row r="12602">
          <cell r="AP12602">
            <v>363490</v>
          </cell>
          <cell r="AQ12602">
            <v>7005304</v>
          </cell>
          <cell r="AR12602">
            <v>7</v>
          </cell>
          <cell r="AS12602">
            <v>42731</v>
          </cell>
          <cell r="AT12602" t="str">
            <v>SD Reservado Mantenimiento Periódico IDU Circuito Movilidad EJECUCION SITP 2016 -</v>
          </cell>
          <cell r="AU12602">
            <v>0</v>
          </cell>
          <cell r="AV12602" t="str">
            <v>Reservado IDU SITP 2016</v>
          </cell>
        </row>
        <row r="12603">
          <cell r="AP12603">
            <v>91022580</v>
          </cell>
          <cell r="AQ12603">
            <v>7008971</v>
          </cell>
          <cell r="AR12603">
            <v>7</v>
          </cell>
          <cell r="AS12603">
            <v>0</v>
          </cell>
          <cell r="AT12603">
            <v>0</v>
          </cell>
          <cell r="AU12603">
            <v>0</v>
          </cell>
          <cell r="AV12603" t="str">
            <v>CIV NO ENCONTRADO</v>
          </cell>
        </row>
        <row r="12604">
          <cell r="AP12604">
            <v>363458</v>
          </cell>
          <cell r="AQ12604">
            <v>7005290</v>
          </cell>
          <cell r="AR12604">
            <v>7</v>
          </cell>
          <cell r="AS12604">
            <v>42731</v>
          </cell>
          <cell r="AT12604" t="str">
            <v>SD Reservado Mantenimiento Periódico IDU Intermedia EJECUCION SITP 2016 -</v>
          </cell>
          <cell r="AU12604">
            <v>0</v>
          </cell>
          <cell r="AV12604" t="str">
            <v>IDU SITP 2016</v>
          </cell>
        </row>
        <row r="12605">
          <cell r="AP12605">
            <v>363526</v>
          </cell>
          <cell r="AQ12605">
            <v>7005326</v>
          </cell>
          <cell r="AR12605">
            <v>7</v>
          </cell>
          <cell r="AS12605">
            <v>42313</v>
          </cell>
          <cell r="AT12605" t="str">
            <v>IDU-2128-2013 Terminado Mantenimiento Periódico IDU Circuito Movilidad  -</v>
          </cell>
          <cell r="AU12605">
            <v>0</v>
          </cell>
          <cell r="AV12605" t="str">
            <v>VIABLE</v>
          </cell>
        </row>
        <row r="12606">
          <cell r="AP12606">
            <v>363768</v>
          </cell>
          <cell r="AQ12606">
            <v>7005431</v>
          </cell>
          <cell r="AR12606">
            <v>7</v>
          </cell>
          <cell r="AS12606">
            <v>42342</v>
          </cell>
          <cell r="AT12606" t="str">
            <v>IDU-1807-2014 Contratado Construcción IDU Arterial CUPO DE ENDEUDAMIENTO -</v>
          </cell>
          <cell r="AU12606">
            <v>0</v>
          </cell>
          <cell r="AV12606" t="str">
            <v xml:space="preserve">IDU CONT AV BOSA </v>
          </cell>
        </row>
        <row r="12607">
          <cell r="AP12607">
            <v>480636</v>
          </cell>
          <cell r="AQ12607">
            <v>7005313</v>
          </cell>
          <cell r="AR12607">
            <v>7</v>
          </cell>
          <cell r="AS12607">
            <v>42731</v>
          </cell>
          <cell r="AT12607" t="str">
            <v>SD Reservado Mantenimiento Rutinario IDU Circuito Movilidad EJECUCION SITP 2016 -</v>
          </cell>
          <cell r="AU12607">
            <v>0</v>
          </cell>
          <cell r="AV12607" t="str">
            <v>IDU SITP 2016</v>
          </cell>
        </row>
        <row r="12608">
          <cell r="AP12608">
            <v>606092</v>
          </cell>
          <cell r="AQ12608">
            <v>7002029</v>
          </cell>
          <cell r="AR12608">
            <v>7</v>
          </cell>
          <cell r="AS12608">
            <v>0</v>
          </cell>
          <cell r="AT12608">
            <v>0</v>
          </cell>
          <cell r="AU12608">
            <v>0</v>
          </cell>
          <cell r="AV12608" t="str">
            <v>VIABLE</v>
          </cell>
        </row>
        <row r="12609">
          <cell r="AP12609">
            <v>354178</v>
          </cell>
          <cell r="AQ12609">
            <v>7001568</v>
          </cell>
          <cell r="AR12609">
            <v>7</v>
          </cell>
          <cell r="AS12609">
            <v>0</v>
          </cell>
          <cell r="AT12609">
            <v>0</v>
          </cell>
          <cell r="AU12609">
            <v>0</v>
          </cell>
          <cell r="AV12609" t="str">
            <v>VIABLE</v>
          </cell>
        </row>
        <row r="12610">
          <cell r="AP12610">
            <v>353341</v>
          </cell>
          <cell r="AQ12610">
            <v>7001266</v>
          </cell>
          <cell r="AR12610">
            <v>7</v>
          </cell>
          <cell r="AS12610">
            <v>0</v>
          </cell>
          <cell r="AT12610">
            <v>0</v>
          </cell>
          <cell r="AU12610">
            <v>0</v>
          </cell>
          <cell r="AV12610" t="str">
            <v>VIABLE</v>
          </cell>
        </row>
        <row r="12611">
          <cell r="AP12611">
            <v>353920</v>
          </cell>
          <cell r="AQ12611">
            <v>7001467</v>
          </cell>
          <cell r="AR12611">
            <v>7</v>
          </cell>
          <cell r="AS12611">
            <v>0</v>
          </cell>
          <cell r="AT12611">
            <v>0</v>
          </cell>
          <cell r="AU12611">
            <v>0</v>
          </cell>
          <cell r="AV12611" t="str">
            <v>VIABLE</v>
          </cell>
        </row>
        <row r="12612">
          <cell r="AP12612">
            <v>353677</v>
          </cell>
          <cell r="AQ12612">
            <v>7001383</v>
          </cell>
          <cell r="AR12612">
            <v>7</v>
          </cell>
          <cell r="AS12612">
            <v>0</v>
          </cell>
          <cell r="AT12612">
            <v>0</v>
          </cell>
          <cell r="AU12612">
            <v>0</v>
          </cell>
          <cell r="AV12612" t="str">
            <v>VIABLE</v>
          </cell>
        </row>
        <row r="12613">
          <cell r="AP12613">
            <v>354838</v>
          </cell>
          <cell r="AQ12613">
            <v>7001837</v>
          </cell>
          <cell r="AR12613">
            <v>7</v>
          </cell>
          <cell r="AS12613">
            <v>0</v>
          </cell>
          <cell r="AT12613">
            <v>0</v>
          </cell>
          <cell r="AU12613">
            <v>0</v>
          </cell>
          <cell r="AV12613" t="str">
            <v>VIABLE</v>
          </cell>
        </row>
        <row r="12614">
          <cell r="AP12614">
            <v>354492</v>
          </cell>
          <cell r="AQ12614">
            <v>7001687</v>
          </cell>
          <cell r="AR12614">
            <v>7</v>
          </cell>
          <cell r="AS12614">
            <v>0</v>
          </cell>
          <cell r="AT12614">
            <v>0</v>
          </cell>
          <cell r="AU12614">
            <v>0</v>
          </cell>
          <cell r="AV12614" t="str">
            <v>VIABLE</v>
          </cell>
        </row>
        <row r="12615">
          <cell r="AP12615">
            <v>91012915</v>
          </cell>
          <cell r="AQ12615">
            <v>50006800</v>
          </cell>
          <cell r="AR12615">
            <v>7</v>
          </cell>
          <cell r="AS12615">
            <v>0</v>
          </cell>
          <cell r="AT12615">
            <v>0</v>
          </cell>
          <cell r="AU12615">
            <v>0</v>
          </cell>
          <cell r="AV12615" t="str">
            <v>VIABLE</v>
          </cell>
        </row>
        <row r="12616">
          <cell r="AP12616">
            <v>355737</v>
          </cell>
          <cell r="AQ12616">
            <v>7002189</v>
          </cell>
          <cell r="AR12616">
            <v>7</v>
          </cell>
          <cell r="AS12616">
            <v>42731</v>
          </cell>
          <cell r="AT12616" t="str">
            <v>SD Reservado Mantenimiento Periódico IDU Circuito Movilidad EJECUCION SITP 2016 -</v>
          </cell>
          <cell r="AU12616">
            <v>0</v>
          </cell>
          <cell r="AV12616" t="str">
            <v>IDU SITP 2016</v>
          </cell>
        </row>
        <row r="12617">
          <cell r="AP12617">
            <v>534343</v>
          </cell>
          <cell r="AQ12617">
            <v>7008236</v>
          </cell>
          <cell r="AR12617">
            <v>7</v>
          </cell>
          <cell r="AS12617">
            <v>42731</v>
          </cell>
          <cell r="AT12617" t="str">
            <v>SD Reservado Mantenimiento Periódico IDU Circuito Movilidad EJECUCION SITP 2016 -</v>
          </cell>
          <cell r="AU12617">
            <v>0</v>
          </cell>
          <cell r="AV12617" t="str">
            <v>IDU SITP 2016</v>
          </cell>
        </row>
        <row r="12618">
          <cell r="AP12618">
            <v>353902</v>
          </cell>
          <cell r="AQ12618">
            <v>7001461</v>
          </cell>
          <cell r="AR12618">
            <v>7</v>
          </cell>
          <cell r="AS12618">
            <v>0</v>
          </cell>
          <cell r="AT12618">
            <v>0</v>
          </cell>
          <cell r="AU12618">
            <v>0</v>
          </cell>
          <cell r="AV12618" t="str">
            <v>VIABLE</v>
          </cell>
        </row>
        <row r="12619">
          <cell r="AP12619">
            <v>534349</v>
          </cell>
          <cell r="AQ12619">
            <v>7008235</v>
          </cell>
          <cell r="AR12619">
            <v>7</v>
          </cell>
          <cell r="AS12619">
            <v>42731</v>
          </cell>
          <cell r="AT12619" t="str">
            <v>SD Reservado Mantenimiento Periódico IDU Circuito Movilidad EJECUCION SITP 2016 -</v>
          </cell>
          <cell r="AU12619">
            <v>0</v>
          </cell>
          <cell r="AV12619" t="str">
            <v>IDU SITP 2016</v>
          </cell>
        </row>
        <row r="12620">
          <cell r="AP12620">
            <v>91012451</v>
          </cell>
          <cell r="AQ12620">
            <v>50006746</v>
          </cell>
          <cell r="AR12620">
            <v>7</v>
          </cell>
          <cell r="AS12620">
            <v>0</v>
          </cell>
          <cell r="AT12620">
            <v>0</v>
          </cell>
          <cell r="AU12620">
            <v>0</v>
          </cell>
          <cell r="AV12620" t="str">
            <v>VIABLE</v>
          </cell>
        </row>
        <row r="12621">
          <cell r="AP12621">
            <v>355093</v>
          </cell>
          <cell r="AQ12621">
            <v>7001934</v>
          </cell>
          <cell r="AR12621">
            <v>7</v>
          </cell>
          <cell r="AS12621">
            <v>42661</v>
          </cell>
          <cell r="AT12621" t="str">
            <v>SD Terminado Mantenimiento Periódico UAERMV Circuito Movilidad SD Aclaración reporte ejecución mayo 2016-</v>
          </cell>
          <cell r="AU12621">
            <v>0</v>
          </cell>
          <cell r="AV12621" t="str">
            <v>INTERV UAERMV</v>
          </cell>
        </row>
        <row r="12622">
          <cell r="AP12622">
            <v>354554</v>
          </cell>
          <cell r="AQ12622">
            <v>7001711</v>
          </cell>
          <cell r="AR12622">
            <v>7</v>
          </cell>
          <cell r="AS12622">
            <v>0</v>
          </cell>
          <cell r="AT12622">
            <v>0</v>
          </cell>
          <cell r="AU12622">
            <v>0</v>
          </cell>
          <cell r="AV12622" t="str">
            <v>VIABLE</v>
          </cell>
        </row>
        <row r="12623">
          <cell r="AP12623">
            <v>471539</v>
          </cell>
          <cell r="AQ12623">
            <v>7008149</v>
          </cell>
          <cell r="AR12623">
            <v>7</v>
          </cell>
          <cell r="AS12623">
            <v>0</v>
          </cell>
          <cell r="AT12623">
            <v>0</v>
          </cell>
          <cell r="AU12623">
            <v>0</v>
          </cell>
          <cell r="AV12623" t="str">
            <v>VIABLE</v>
          </cell>
        </row>
        <row r="12624">
          <cell r="AP12624">
            <v>356197</v>
          </cell>
          <cell r="AQ12624">
            <v>7002359</v>
          </cell>
          <cell r="AR12624">
            <v>7</v>
          </cell>
          <cell r="AS12624">
            <v>42731</v>
          </cell>
          <cell r="AT12624" t="str">
            <v>SD Reservado Mantenimiento Periódico IDU Circuito Movilidad EJECUCION SITP 2016 -</v>
          </cell>
          <cell r="AU12624">
            <v>0</v>
          </cell>
          <cell r="AV12624" t="str">
            <v>IDU SITP 2016</v>
          </cell>
        </row>
        <row r="12625">
          <cell r="AP12625">
            <v>354685</v>
          </cell>
          <cell r="AQ12625">
            <v>7001766</v>
          </cell>
          <cell r="AR12625">
            <v>7</v>
          </cell>
          <cell r="AS12625">
            <v>42661</v>
          </cell>
          <cell r="AT12625" t="str">
            <v>SD Terminado Mantenimiento Periódico UAERMV Circuito Movilidad SD Aclaración reporte ejecución mayo 2016-</v>
          </cell>
          <cell r="AU12625">
            <v>0</v>
          </cell>
          <cell r="AV12625" t="str">
            <v>INTERV UAERMV</v>
          </cell>
        </row>
        <row r="12626">
          <cell r="AP12626">
            <v>534348</v>
          </cell>
          <cell r="AQ12626">
            <v>7008234</v>
          </cell>
          <cell r="AR12626">
            <v>7</v>
          </cell>
          <cell r="AS12626">
            <v>42731</v>
          </cell>
          <cell r="AT12626" t="str">
            <v>SD Reservado Mantenimiento Periódico IDU Circuito Movilidad EJECUCION SITP 2016 -</v>
          </cell>
          <cell r="AU12626">
            <v>0</v>
          </cell>
          <cell r="AV12626" t="str">
            <v>IDU SITP 2016</v>
          </cell>
        </row>
        <row r="12627">
          <cell r="AP12627">
            <v>354613</v>
          </cell>
          <cell r="AQ12627">
            <v>7001735</v>
          </cell>
          <cell r="AR12627">
            <v>7</v>
          </cell>
          <cell r="AS12627">
            <v>42661</v>
          </cell>
          <cell r="AT12627" t="str">
            <v>SD Terminado Mantenimiento Periódico UAERMV Circuito Movilidad SD Aclaración reporte ejecución mayo 2016-</v>
          </cell>
          <cell r="AU12627">
            <v>0</v>
          </cell>
          <cell r="AV12627" t="str">
            <v>INTERV UAERMV</v>
          </cell>
        </row>
        <row r="12628">
          <cell r="AP12628">
            <v>354929</v>
          </cell>
          <cell r="AQ12628">
            <v>7001870</v>
          </cell>
          <cell r="AR12628">
            <v>7</v>
          </cell>
          <cell r="AS12628">
            <v>42661</v>
          </cell>
          <cell r="AT12628" t="str">
            <v>SD Terminado Mantenimiento Periódico UAERMV Circuito Movilidad SD Aclaración reporte ejecución mayo 2016-</v>
          </cell>
          <cell r="AU12628">
            <v>0</v>
          </cell>
          <cell r="AV12628" t="str">
            <v>INTERV UAERMV</v>
          </cell>
        </row>
        <row r="12629">
          <cell r="AP12629">
            <v>354850</v>
          </cell>
          <cell r="AQ12629">
            <v>7001841</v>
          </cell>
          <cell r="AR12629">
            <v>7</v>
          </cell>
          <cell r="AS12629">
            <v>42661</v>
          </cell>
          <cell r="AT12629" t="str">
            <v>SD Terminado Mantenimiento Periódico UAERMV Circuito Movilidad SD Aclaración reporte ejecución mayo 2016-</v>
          </cell>
          <cell r="AU12629">
            <v>0</v>
          </cell>
          <cell r="AV12629" t="str">
            <v>INTERV UAERMV</v>
          </cell>
        </row>
        <row r="12630">
          <cell r="AP12630">
            <v>354169</v>
          </cell>
          <cell r="AQ12630">
            <v>7001564</v>
          </cell>
          <cell r="AR12630">
            <v>7</v>
          </cell>
          <cell r="AS12630">
            <v>0</v>
          </cell>
          <cell r="AT12630">
            <v>0</v>
          </cell>
          <cell r="AU12630">
            <v>0</v>
          </cell>
          <cell r="AV12630" t="str">
            <v>VIABLE</v>
          </cell>
        </row>
        <row r="12631">
          <cell r="AP12631">
            <v>355334</v>
          </cell>
          <cell r="AQ12631">
            <v>7002024</v>
          </cell>
          <cell r="AR12631">
            <v>7</v>
          </cell>
          <cell r="AS12631">
            <v>42731</v>
          </cell>
          <cell r="AT12631" t="str">
            <v>SD Reservado Mantenimiento Periódico IDU Circuito Movilidad EJECUCION SITP 2016 -</v>
          </cell>
          <cell r="AU12631">
            <v>0</v>
          </cell>
          <cell r="AV12631" t="str">
            <v>IDU SITP 2016</v>
          </cell>
        </row>
        <row r="12632">
          <cell r="AP12632">
            <v>354073</v>
          </cell>
          <cell r="AQ12632">
            <v>7001524</v>
          </cell>
          <cell r="AR12632">
            <v>7</v>
          </cell>
          <cell r="AS12632">
            <v>0</v>
          </cell>
          <cell r="AT12632">
            <v>0</v>
          </cell>
          <cell r="AU12632">
            <v>0</v>
          </cell>
          <cell r="AV12632" t="str">
            <v>VIABLE</v>
          </cell>
        </row>
        <row r="12633">
          <cell r="AP12633">
            <v>354796</v>
          </cell>
          <cell r="AQ12633">
            <v>7001819</v>
          </cell>
          <cell r="AR12633">
            <v>7</v>
          </cell>
          <cell r="AS12633">
            <v>42661</v>
          </cell>
          <cell r="AT12633" t="str">
            <v>SD Terminado Mantenimiento Periódico UAERMV Circuito Movilidad SD Aclaración reporte ejecución mayo 2016-</v>
          </cell>
          <cell r="AU12633">
            <v>0</v>
          </cell>
          <cell r="AV12633" t="str">
            <v>INTERV UAERMV</v>
          </cell>
        </row>
        <row r="12634">
          <cell r="AP12634">
            <v>363950</v>
          </cell>
          <cell r="AQ12634">
            <v>7005498</v>
          </cell>
          <cell r="AR12634">
            <v>7</v>
          </cell>
          <cell r="AS12634">
            <v>0</v>
          </cell>
          <cell r="AT12634">
            <v>0</v>
          </cell>
          <cell r="AU12634">
            <v>0</v>
          </cell>
          <cell r="AV12634" t="str">
            <v>VIABLE</v>
          </cell>
        </row>
        <row r="12635">
          <cell r="AP12635">
            <v>363110</v>
          </cell>
          <cell r="AQ12635">
            <v>7005147</v>
          </cell>
          <cell r="AR12635">
            <v>7</v>
          </cell>
          <cell r="AS12635">
            <v>42313</v>
          </cell>
          <cell r="AT12635" t="str">
            <v>IDU-73-2008 Terminado Construcción IDU Intermedia  -</v>
          </cell>
          <cell r="AU12635">
            <v>0</v>
          </cell>
          <cell r="AV12635" t="str">
            <v>IDU</v>
          </cell>
        </row>
        <row r="12636">
          <cell r="AP12636">
            <v>91010266</v>
          </cell>
          <cell r="AQ12636">
            <v>50006629</v>
          </cell>
          <cell r="AR12636">
            <v>7</v>
          </cell>
          <cell r="AS12636">
            <v>0</v>
          </cell>
          <cell r="AT12636">
            <v>0</v>
          </cell>
          <cell r="AU12636">
            <v>0</v>
          </cell>
          <cell r="AV12636" t="str">
            <v>VIABLE</v>
          </cell>
        </row>
        <row r="12637">
          <cell r="AP12637">
            <v>518693</v>
          </cell>
          <cell r="AQ12637">
            <v>7005045</v>
          </cell>
          <cell r="AR12637">
            <v>7</v>
          </cell>
          <cell r="AS12637">
            <v>42342</v>
          </cell>
          <cell r="AT12637" t="str">
            <v>IDU-1662-2014 Contratado Construcción IDU Arterial  -</v>
          </cell>
          <cell r="AU12637">
            <v>0</v>
          </cell>
          <cell r="AV12637" t="str">
            <v>Proyectos en Factibilidad:Troncal Cali</v>
          </cell>
        </row>
        <row r="12638">
          <cell r="AP12638">
            <v>518696</v>
          </cell>
          <cell r="AQ12638">
            <v>7004986</v>
          </cell>
          <cell r="AR12638">
            <v>7</v>
          </cell>
          <cell r="AS12638">
            <v>0</v>
          </cell>
          <cell r="AT12638">
            <v>0</v>
          </cell>
          <cell r="AU12638">
            <v>0</v>
          </cell>
          <cell r="AV12638" t="str">
            <v>VIABLE</v>
          </cell>
        </row>
        <row r="12639">
          <cell r="AP12639">
            <v>363092</v>
          </cell>
          <cell r="AQ12639">
            <v>7005141</v>
          </cell>
          <cell r="AR12639">
            <v>7</v>
          </cell>
          <cell r="AS12639">
            <v>42313</v>
          </cell>
          <cell r="AT12639" t="str">
            <v>IDU-73-2008 Terminado Construcción IDU Intermedia  -</v>
          </cell>
          <cell r="AU12639">
            <v>0</v>
          </cell>
          <cell r="AV12639" t="str">
            <v>Proyectos en Factibilidad:Troncal Cali</v>
          </cell>
        </row>
        <row r="12640">
          <cell r="AP12640">
            <v>363215</v>
          </cell>
          <cell r="AQ12640">
            <v>7005191</v>
          </cell>
          <cell r="AR12640">
            <v>7</v>
          </cell>
          <cell r="AS12640">
            <v>42313</v>
          </cell>
          <cell r="AT12640" t="str">
            <v>IDU-73-2008 Terminado Acciones de Movilidad IDU Intermedia  -</v>
          </cell>
          <cell r="AU12640">
            <v>0</v>
          </cell>
          <cell r="AV12640" t="str">
            <v>VIABLE</v>
          </cell>
        </row>
        <row r="12641">
          <cell r="AP12641">
            <v>363665</v>
          </cell>
          <cell r="AQ12641">
            <v>7005387</v>
          </cell>
          <cell r="AR12641">
            <v>7</v>
          </cell>
          <cell r="AS12641">
            <v>0</v>
          </cell>
          <cell r="AT12641">
            <v>0</v>
          </cell>
          <cell r="AU12641">
            <v>0</v>
          </cell>
          <cell r="AV12641" t="str">
            <v>VIABLE</v>
          </cell>
        </row>
        <row r="12642">
          <cell r="AP12642">
            <v>91010239</v>
          </cell>
          <cell r="AQ12642">
            <v>50006628</v>
          </cell>
          <cell r="AR12642">
            <v>7</v>
          </cell>
          <cell r="AS12642">
            <v>0</v>
          </cell>
          <cell r="AT12642">
            <v>0</v>
          </cell>
          <cell r="AU12642">
            <v>0</v>
          </cell>
          <cell r="AV12642" t="str">
            <v>VIABLE</v>
          </cell>
        </row>
        <row r="12643">
          <cell r="AP12643">
            <v>363181</v>
          </cell>
          <cell r="AQ12643">
            <v>7005178</v>
          </cell>
          <cell r="AR12643">
            <v>7</v>
          </cell>
          <cell r="AS12643">
            <v>42313</v>
          </cell>
          <cell r="AT12643" t="str">
            <v>IDU-73-2008 Terminado Construcción IDU Intermedia  -</v>
          </cell>
          <cell r="AU12643">
            <v>0</v>
          </cell>
          <cell r="AV12643" t="str">
            <v>IDU</v>
          </cell>
        </row>
        <row r="12644">
          <cell r="AP12644">
            <v>518690</v>
          </cell>
          <cell r="AQ12644">
            <v>7005116</v>
          </cell>
          <cell r="AR12644">
            <v>7</v>
          </cell>
          <cell r="AS12644">
            <v>0</v>
          </cell>
          <cell r="AT12644">
            <v>0</v>
          </cell>
          <cell r="AU12644">
            <v>0</v>
          </cell>
          <cell r="AV12644" t="str">
            <v>VIABLE</v>
          </cell>
        </row>
        <row r="12645">
          <cell r="AP12645">
            <v>363071</v>
          </cell>
          <cell r="AQ12645">
            <v>7005130</v>
          </cell>
          <cell r="AR12645">
            <v>7</v>
          </cell>
          <cell r="AS12645">
            <v>42313</v>
          </cell>
          <cell r="AT12645" t="str">
            <v>IDU-73-2008 Terminado Construcción IDU Intermedia  -</v>
          </cell>
          <cell r="AU12645">
            <v>0</v>
          </cell>
          <cell r="AV12645" t="str">
            <v>IDU</v>
          </cell>
        </row>
        <row r="12646">
          <cell r="AP12646">
            <v>369527</v>
          </cell>
          <cell r="AQ12646">
            <v>7007661</v>
          </cell>
          <cell r="AR12646">
            <v>7</v>
          </cell>
          <cell r="AS12646">
            <v>0</v>
          </cell>
          <cell r="AT12646">
            <v>0</v>
          </cell>
          <cell r="AU12646">
            <v>0</v>
          </cell>
          <cell r="AV12646" t="str">
            <v>VIABLE</v>
          </cell>
        </row>
        <row r="12647">
          <cell r="AP12647">
            <v>369365</v>
          </cell>
          <cell r="AQ12647">
            <v>7007608</v>
          </cell>
          <cell r="AR12647">
            <v>7</v>
          </cell>
          <cell r="AS12647">
            <v>42782</v>
          </cell>
          <cell r="AT12647" t="str">
            <v>CONV-IDU-UMV-09-2011 Terminado Conservacion UAERMV Circuito Movilidad  La UMV le hará Mto por 5 años contados a partir de 31/12/2013 según memorado STMSV 20173560031603-</v>
          </cell>
          <cell r="AU12647">
            <v>0</v>
          </cell>
          <cell r="AV12647" t="str">
            <v>VIABLE</v>
          </cell>
        </row>
        <row r="12648">
          <cell r="AP12648">
            <v>471456</v>
          </cell>
          <cell r="AQ12648">
            <v>7008019</v>
          </cell>
          <cell r="AR12648">
            <v>7</v>
          </cell>
          <cell r="AS12648">
            <v>42515</v>
          </cell>
          <cell r="AT12648" t="str">
            <v>IDU-2128-2013 Terminado Conservacion IDU Circuito Movilidad SD -</v>
          </cell>
          <cell r="AU12648">
            <v>0</v>
          </cell>
          <cell r="AV12648" t="str">
            <v>IDU</v>
          </cell>
        </row>
        <row r="12649">
          <cell r="AP12649">
            <v>368536</v>
          </cell>
          <cell r="AQ12649">
            <v>7007310</v>
          </cell>
          <cell r="AR12649">
            <v>7</v>
          </cell>
          <cell r="AS12649">
            <v>0</v>
          </cell>
          <cell r="AT12649">
            <v>0</v>
          </cell>
          <cell r="AU12649">
            <v>0</v>
          </cell>
          <cell r="AV12649" t="str">
            <v>VIABLE</v>
          </cell>
        </row>
        <row r="12650">
          <cell r="AP12650">
            <v>369193</v>
          </cell>
          <cell r="AQ12650">
            <v>7007540</v>
          </cell>
          <cell r="AR12650">
            <v>7</v>
          </cell>
          <cell r="AS12650">
            <v>42782</v>
          </cell>
          <cell r="AT12650" t="str">
            <v>CONV-IDU-UMV-09-2011 Terminado Conservacion UAERMV Circuito Movilidad  La UMV le hará Mto por 5 años contados a partir de 31/12/2013 según memorado STMSV 20173560031603-</v>
          </cell>
          <cell r="AU12650">
            <v>0</v>
          </cell>
          <cell r="AV12650" t="str">
            <v>VIABLE</v>
          </cell>
        </row>
        <row r="12651">
          <cell r="AP12651">
            <v>368786</v>
          </cell>
          <cell r="AQ12651">
            <v>7007397</v>
          </cell>
          <cell r="AR12651">
            <v>7</v>
          </cell>
          <cell r="AS12651">
            <v>42782</v>
          </cell>
          <cell r="AT12651" t="str">
            <v>CONV-IDU-UMV-09-2011 Terminado Conservacion UAERMV Circuito Movilidad  La UMV le hará Mto por 5 años contados a partir de 31/12/2013 según memorado STMSV 20173560031603-</v>
          </cell>
          <cell r="AU12651">
            <v>0</v>
          </cell>
          <cell r="AV12651" t="str">
            <v>VIABLE</v>
          </cell>
        </row>
        <row r="12652">
          <cell r="AP12652">
            <v>368357</v>
          </cell>
          <cell r="AQ12652">
            <v>7007247</v>
          </cell>
          <cell r="AR12652">
            <v>7</v>
          </cell>
          <cell r="AS12652">
            <v>42515</v>
          </cell>
          <cell r="AT12652" t="str">
            <v>IDU-2128-2013 Terminado Conservacion IDU Circuito Movilidad SD -</v>
          </cell>
          <cell r="AU12652">
            <v>0</v>
          </cell>
          <cell r="AV12652" t="str">
            <v>IDU</v>
          </cell>
        </row>
        <row r="12653">
          <cell r="AP12653">
            <v>369432</v>
          </cell>
          <cell r="AQ12653">
            <v>7007631</v>
          </cell>
          <cell r="AR12653">
            <v>7</v>
          </cell>
          <cell r="AS12653">
            <v>0</v>
          </cell>
          <cell r="AT12653">
            <v>0</v>
          </cell>
          <cell r="AU12653">
            <v>0</v>
          </cell>
          <cell r="AV12653" t="str">
            <v>VIABLE</v>
          </cell>
        </row>
        <row r="12654">
          <cell r="AP12654">
            <v>368026</v>
          </cell>
          <cell r="AQ12654">
            <v>7007115</v>
          </cell>
          <cell r="AR12654">
            <v>7</v>
          </cell>
          <cell r="AS12654">
            <v>42515</v>
          </cell>
          <cell r="AT12654" t="str">
            <v>IDU-2128-2013 Terminado Conservacion IDU Circuito Movilidad SD -</v>
          </cell>
          <cell r="AU12654">
            <v>0</v>
          </cell>
          <cell r="AV12654" t="str">
            <v>IDU</v>
          </cell>
        </row>
        <row r="12655">
          <cell r="AP12655">
            <v>369489</v>
          </cell>
          <cell r="AQ12655">
            <v>7007651</v>
          </cell>
          <cell r="AR12655">
            <v>7</v>
          </cell>
          <cell r="AS12655">
            <v>42782</v>
          </cell>
          <cell r="AT12655" t="str">
            <v>CONV-IDU-UMV-09-2011 Terminado Conservacion UAERMV Circuito Movilidad  La UMV le hará Mto por 5 años contados a partir de 31/12/2013 según memorado STMSV 20173560031603-</v>
          </cell>
          <cell r="AU12655">
            <v>0</v>
          </cell>
          <cell r="AV12655" t="str">
            <v>VIABLE</v>
          </cell>
        </row>
        <row r="12656">
          <cell r="AP12656">
            <v>367551</v>
          </cell>
          <cell r="AQ12656">
            <v>7006936</v>
          </cell>
          <cell r="AR12656">
            <v>7</v>
          </cell>
          <cell r="AS12656">
            <v>42653</v>
          </cell>
          <cell r="AT12656" t="str">
            <v>IDU-935-2016 Reservado Conservacion IDU Circuito Movilidad ACCIONES POPULARES -</v>
          </cell>
          <cell r="AU12656">
            <v>0</v>
          </cell>
          <cell r="AV12656" t="str">
            <v>IDU</v>
          </cell>
        </row>
        <row r="12657">
          <cell r="AP12657">
            <v>369852</v>
          </cell>
          <cell r="AQ12657">
            <v>7007786</v>
          </cell>
          <cell r="AR12657">
            <v>7</v>
          </cell>
          <cell r="AS12657">
            <v>42782</v>
          </cell>
          <cell r="AT12657" t="str">
            <v>CONV-IDU-UMV-09-2011 Terminado Conservacion UAERMV Circuito Movilidad  La UMV le hará Mto por 5 años contados a partir de 31/12/2013 según memorado STMSV 20173560031603-</v>
          </cell>
          <cell r="AU12657">
            <v>0</v>
          </cell>
          <cell r="AV12657" t="str">
            <v>UAERMV</v>
          </cell>
        </row>
        <row r="12658">
          <cell r="AP12658">
            <v>473637</v>
          </cell>
          <cell r="AQ12658">
            <v>7008022</v>
          </cell>
          <cell r="AR12658">
            <v>7</v>
          </cell>
          <cell r="AS12658">
            <v>42782</v>
          </cell>
          <cell r="AT12658" t="str">
            <v>CONV-IDU-UMV-09-2011 Terminado Conservacion UAERMV Circuito Movilidad  La UMV le hará Mto por 5 años contados a partir de 31/12/2013 según memorado STMSV 20173560031603-</v>
          </cell>
          <cell r="AU12658">
            <v>0</v>
          </cell>
          <cell r="AV12658" t="str">
            <v>VIABLE</v>
          </cell>
        </row>
        <row r="12659">
          <cell r="AP12659">
            <v>368548</v>
          </cell>
          <cell r="AQ12659">
            <v>7007314</v>
          </cell>
          <cell r="AR12659">
            <v>7</v>
          </cell>
          <cell r="AS12659">
            <v>42782</v>
          </cell>
          <cell r="AT12659" t="str">
            <v>CONV-IDU-UMV-09-2011 Terminado Conservacion UAERMV Circuito Movilidad  La UMV le hará Mto por 5 años contados a partir de 31/12/2013 según memorado STMSV 20173560031603-</v>
          </cell>
          <cell r="AU12659">
            <v>0</v>
          </cell>
          <cell r="AV12659" t="str">
            <v>VIABLE</v>
          </cell>
        </row>
        <row r="12660">
          <cell r="AP12660">
            <v>362172</v>
          </cell>
          <cell r="AQ12660">
            <v>7004784</v>
          </cell>
          <cell r="AR12660">
            <v>7</v>
          </cell>
          <cell r="AS12660">
            <v>0</v>
          </cell>
          <cell r="AT12660">
            <v>0</v>
          </cell>
          <cell r="AU12660">
            <v>0</v>
          </cell>
          <cell r="AV12660" t="str">
            <v>VIABLE</v>
          </cell>
        </row>
        <row r="12661">
          <cell r="AP12661">
            <v>361536</v>
          </cell>
          <cell r="AQ12661">
            <v>7004523</v>
          </cell>
          <cell r="AR12661">
            <v>7</v>
          </cell>
          <cell r="AS12661">
            <v>0</v>
          </cell>
          <cell r="AT12661">
            <v>0</v>
          </cell>
          <cell r="AU12661">
            <v>0</v>
          </cell>
          <cell r="AV12661" t="str">
            <v>VIABLE</v>
          </cell>
        </row>
        <row r="12662">
          <cell r="AP12662">
            <v>361746</v>
          </cell>
          <cell r="AQ12662">
            <v>7004609</v>
          </cell>
          <cell r="AR12662">
            <v>7</v>
          </cell>
          <cell r="AS12662">
            <v>43748</v>
          </cell>
          <cell r="AT12662" t="str">
            <v>Anden 1-POLIZA ESTABILIDAD ACTIVA</v>
          </cell>
          <cell r="AU12662">
            <v>0</v>
          </cell>
          <cell r="AV12662" t="str">
            <v>VIABLE</v>
          </cell>
        </row>
        <row r="12663">
          <cell r="AP12663">
            <v>361824</v>
          </cell>
          <cell r="AQ12663">
            <v>7004643</v>
          </cell>
          <cell r="AR12663">
            <v>7</v>
          </cell>
          <cell r="AS12663">
            <v>0</v>
          </cell>
          <cell r="AT12663">
            <v>0</v>
          </cell>
          <cell r="AU12663">
            <v>0</v>
          </cell>
          <cell r="AV12663" t="str">
            <v>VIABLE</v>
          </cell>
        </row>
        <row r="12664">
          <cell r="AP12664">
            <v>91022569</v>
          </cell>
          <cell r="AQ12664">
            <v>7008894</v>
          </cell>
          <cell r="AR12664">
            <v>7</v>
          </cell>
          <cell r="AS12664">
            <v>0</v>
          </cell>
          <cell r="AT12664">
            <v>0</v>
          </cell>
          <cell r="AU12664">
            <v>0</v>
          </cell>
          <cell r="AV12664" t="str">
            <v>VIABLE</v>
          </cell>
        </row>
        <row r="12665">
          <cell r="AP12665">
            <v>362145</v>
          </cell>
          <cell r="AQ12665">
            <v>7004773</v>
          </cell>
          <cell r="AR12665">
            <v>7</v>
          </cell>
          <cell r="AS12665">
            <v>43748</v>
          </cell>
          <cell r="AT12665" t="str">
            <v>Anden 3-POLIZA ESTABILIDAD ACTIVA</v>
          </cell>
          <cell r="AU12665">
            <v>0</v>
          </cell>
          <cell r="AV12665" t="str">
            <v>VIABLE</v>
          </cell>
        </row>
        <row r="12666">
          <cell r="AP12666">
            <v>362190</v>
          </cell>
          <cell r="AQ12666">
            <v>7004790</v>
          </cell>
          <cell r="AR12666">
            <v>7</v>
          </cell>
          <cell r="AS12666">
            <v>0</v>
          </cell>
          <cell r="AT12666">
            <v>0</v>
          </cell>
          <cell r="AU12666">
            <v>0</v>
          </cell>
          <cell r="AV12666" t="str">
            <v>VIABLE</v>
          </cell>
        </row>
        <row r="12667">
          <cell r="AP12667">
            <v>91010242</v>
          </cell>
          <cell r="AQ12667">
            <v>50003101</v>
          </cell>
          <cell r="AR12667">
            <v>7</v>
          </cell>
          <cell r="AS12667">
            <v>0</v>
          </cell>
          <cell r="AT12667">
            <v>0</v>
          </cell>
          <cell r="AU12667">
            <v>0</v>
          </cell>
          <cell r="AV12667" t="str">
            <v>VIABLE</v>
          </cell>
        </row>
        <row r="12668">
          <cell r="AP12668">
            <v>361102</v>
          </cell>
          <cell r="AQ12668">
            <v>50008403</v>
          </cell>
          <cell r="AR12668">
            <v>7</v>
          </cell>
          <cell r="AS12668">
            <v>0</v>
          </cell>
          <cell r="AT12668">
            <v>0</v>
          </cell>
          <cell r="AU12668">
            <v>0</v>
          </cell>
          <cell r="AV12668" t="str">
            <v>VIABLE</v>
          </cell>
        </row>
        <row r="12669">
          <cell r="AP12669">
            <v>362241</v>
          </cell>
          <cell r="AQ12669">
            <v>7004810</v>
          </cell>
          <cell r="AR12669">
            <v>7</v>
          </cell>
          <cell r="AS12669">
            <v>0</v>
          </cell>
          <cell r="AT12669">
            <v>0</v>
          </cell>
          <cell r="AU12669">
            <v>0</v>
          </cell>
          <cell r="AV12669" t="str">
            <v>VIABLE</v>
          </cell>
        </row>
        <row r="12670">
          <cell r="AP12670">
            <v>361647</v>
          </cell>
          <cell r="AQ12670">
            <v>7004566</v>
          </cell>
          <cell r="AR12670">
            <v>7</v>
          </cell>
          <cell r="AS12670">
            <v>0</v>
          </cell>
          <cell r="AT12670">
            <v>0</v>
          </cell>
          <cell r="AU12670">
            <v>0</v>
          </cell>
          <cell r="AV12670" t="str">
            <v>VIABLE</v>
          </cell>
        </row>
        <row r="12671">
          <cell r="AP12671">
            <v>361392</v>
          </cell>
          <cell r="AQ12671">
            <v>7004452</v>
          </cell>
          <cell r="AR12671">
            <v>7</v>
          </cell>
          <cell r="AS12671">
            <v>42313</v>
          </cell>
          <cell r="AT12671" t="str">
            <v>IDU-2128-2013 Terminado Mantenimiento Periódico IDU Circuito Movilidad  -</v>
          </cell>
          <cell r="AU12671">
            <v>0</v>
          </cell>
          <cell r="AV12671" t="str">
            <v>IDU</v>
          </cell>
        </row>
        <row r="12672">
          <cell r="AP12672">
            <v>361458</v>
          </cell>
          <cell r="AQ12672">
            <v>7004487</v>
          </cell>
          <cell r="AR12672">
            <v>7</v>
          </cell>
          <cell r="AS12672">
            <v>42313</v>
          </cell>
          <cell r="AT12672" t="str">
            <v>IDU-2128-2013 Terminado Mantenimiento Periódico IDU Circuito Movilidad  -</v>
          </cell>
          <cell r="AU12672">
            <v>0</v>
          </cell>
          <cell r="AV12672" t="str">
            <v>VIABLE</v>
          </cell>
        </row>
        <row r="12673">
          <cell r="AP12673">
            <v>362010</v>
          </cell>
          <cell r="AQ12673">
            <v>7004721</v>
          </cell>
          <cell r="AR12673">
            <v>7</v>
          </cell>
          <cell r="AS12673">
            <v>0</v>
          </cell>
          <cell r="AT12673">
            <v>0</v>
          </cell>
          <cell r="AU12673">
            <v>0</v>
          </cell>
          <cell r="AV12673" t="str">
            <v>VIABLE</v>
          </cell>
        </row>
        <row r="12674">
          <cell r="AP12674">
            <v>362094</v>
          </cell>
          <cell r="AQ12674">
            <v>7004752</v>
          </cell>
          <cell r="AR12674">
            <v>7</v>
          </cell>
          <cell r="AS12674">
            <v>0</v>
          </cell>
          <cell r="AT12674">
            <v>0</v>
          </cell>
          <cell r="AU12674">
            <v>0</v>
          </cell>
          <cell r="AV12674" t="str">
            <v>VIABLE</v>
          </cell>
        </row>
        <row r="12675">
          <cell r="AP12675">
            <v>362256</v>
          </cell>
          <cell r="AQ12675">
            <v>7004816</v>
          </cell>
          <cell r="AR12675">
            <v>7</v>
          </cell>
          <cell r="AS12675">
            <v>0</v>
          </cell>
          <cell r="AT12675">
            <v>0</v>
          </cell>
          <cell r="AU12675">
            <v>0</v>
          </cell>
          <cell r="AV12675" t="str">
            <v>VIABLE</v>
          </cell>
        </row>
        <row r="12676">
          <cell r="AP12676">
            <v>91010267</v>
          </cell>
          <cell r="AQ12676">
            <v>50008403</v>
          </cell>
          <cell r="AR12676">
            <v>7</v>
          </cell>
          <cell r="AS12676">
            <v>0</v>
          </cell>
          <cell r="AT12676">
            <v>0</v>
          </cell>
          <cell r="AU12676">
            <v>0</v>
          </cell>
          <cell r="AV12676" t="str">
            <v>VIABLE</v>
          </cell>
        </row>
        <row r="12677">
          <cell r="AP12677">
            <v>362235</v>
          </cell>
          <cell r="AQ12677">
            <v>7004806</v>
          </cell>
          <cell r="AR12677">
            <v>7</v>
          </cell>
          <cell r="AS12677">
            <v>0</v>
          </cell>
          <cell r="AT12677">
            <v>0</v>
          </cell>
          <cell r="AU12677">
            <v>0</v>
          </cell>
          <cell r="AV12677" t="str">
            <v>VIABLE</v>
          </cell>
        </row>
        <row r="12678">
          <cell r="AP12678">
            <v>361213</v>
          </cell>
          <cell r="AQ12678">
            <v>7004387</v>
          </cell>
          <cell r="AR12678">
            <v>7</v>
          </cell>
          <cell r="AS12678">
            <v>42313</v>
          </cell>
          <cell r="AT12678" t="str">
            <v>IDU-2128-2013 Terminado Mantenimiento Periódico IDU Circuito Movilidad  -</v>
          </cell>
          <cell r="AU12678">
            <v>0</v>
          </cell>
          <cell r="AV12678" t="str">
            <v>IDU</v>
          </cell>
        </row>
        <row r="12679">
          <cell r="AP12679">
            <v>362310</v>
          </cell>
          <cell r="AQ12679">
            <v>7004840</v>
          </cell>
          <cell r="AR12679">
            <v>7</v>
          </cell>
          <cell r="AS12679">
            <v>42313</v>
          </cell>
          <cell r="AT12679" t="str">
            <v>IDU-73-2008 Terminado Construcción IDU Circuito Movilidad  -</v>
          </cell>
          <cell r="AU12679">
            <v>0</v>
          </cell>
          <cell r="AV12679" t="str">
            <v>VIABLE</v>
          </cell>
        </row>
        <row r="12680">
          <cell r="AP12680">
            <v>352600</v>
          </cell>
          <cell r="AQ12680">
            <v>7001006</v>
          </cell>
          <cell r="AR12680">
            <v>7</v>
          </cell>
          <cell r="AS12680">
            <v>0</v>
          </cell>
          <cell r="AT12680">
            <v>0</v>
          </cell>
          <cell r="AU12680">
            <v>0</v>
          </cell>
          <cell r="AV12680" t="str">
            <v>VIABLE</v>
          </cell>
        </row>
        <row r="12681">
          <cell r="AP12681">
            <v>353263</v>
          </cell>
          <cell r="AQ12681">
            <v>7001240</v>
          </cell>
          <cell r="AR12681">
            <v>7</v>
          </cell>
          <cell r="AS12681">
            <v>0</v>
          </cell>
          <cell r="AT12681">
            <v>0</v>
          </cell>
          <cell r="AU12681">
            <v>0</v>
          </cell>
          <cell r="AV12681" t="str">
            <v>VIABLE</v>
          </cell>
        </row>
        <row r="12682">
          <cell r="AP12682">
            <v>91012501</v>
          </cell>
          <cell r="AQ12682">
            <v>50003095</v>
          </cell>
          <cell r="AR12682">
            <v>7</v>
          </cell>
          <cell r="AS12682">
            <v>0</v>
          </cell>
          <cell r="AT12682">
            <v>0</v>
          </cell>
          <cell r="AU12682">
            <v>0</v>
          </cell>
          <cell r="AV12682" t="str">
            <v>VIABLE</v>
          </cell>
        </row>
        <row r="12683">
          <cell r="AP12683">
            <v>903088</v>
          </cell>
          <cell r="AQ12683">
            <v>7008496</v>
          </cell>
          <cell r="AR12683">
            <v>7</v>
          </cell>
          <cell r="AS12683">
            <v>0</v>
          </cell>
          <cell r="AT12683">
            <v>0</v>
          </cell>
          <cell r="AU12683">
            <v>0</v>
          </cell>
          <cell r="AV12683" t="str">
            <v>VIABLE</v>
          </cell>
        </row>
        <row r="12684">
          <cell r="AP12684">
            <v>903091</v>
          </cell>
          <cell r="AQ12684">
            <v>7009072</v>
          </cell>
          <cell r="AR12684">
            <v>7</v>
          </cell>
          <cell r="AS12684">
            <v>0</v>
          </cell>
          <cell r="AT12684">
            <v>0</v>
          </cell>
          <cell r="AU12684">
            <v>0</v>
          </cell>
          <cell r="AV12684" t="str">
            <v>VIABLE</v>
          </cell>
        </row>
        <row r="12685">
          <cell r="AP12685">
            <v>530211</v>
          </cell>
          <cell r="AQ12685">
            <v>7008504</v>
          </cell>
          <cell r="AR12685">
            <v>7</v>
          </cell>
          <cell r="AS12685">
            <v>0</v>
          </cell>
          <cell r="AT12685">
            <v>0</v>
          </cell>
          <cell r="AU12685">
            <v>0</v>
          </cell>
          <cell r="AV12685" t="str">
            <v>VIABLE</v>
          </cell>
        </row>
        <row r="12686">
          <cell r="AP12686">
            <v>352954</v>
          </cell>
          <cell r="AQ12686">
            <v>7001130</v>
          </cell>
          <cell r="AR12686">
            <v>7</v>
          </cell>
          <cell r="AS12686">
            <v>0</v>
          </cell>
          <cell r="AT12686">
            <v>0</v>
          </cell>
          <cell r="AU12686">
            <v>0</v>
          </cell>
          <cell r="AV12686" t="str">
            <v>VIABLE</v>
          </cell>
        </row>
        <row r="12687">
          <cell r="AP12687">
            <v>353542</v>
          </cell>
          <cell r="AQ12687">
            <v>7001336</v>
          </cell>
          <cell r="AR12687">
            <v>7</v>
          </cell>
          <cell r="AS12687">
            <v>0</v>
          </cell>
          <cell r="AT12687">
            <v>0</v>
          </cell>
          <cell r="AU12687">
            <v>0</v>
          </cell>
          <cell r="AV12687" t="str">
            <v>VIABLE</v>
          </cell>
        </row>
        <row r="12688">
          <cell r="AP12688">
            <v>530208</v>
          </cell>
          <cell r="AQ12688">
            <v>7008505</v>
          </cell>
          <cell r="AR12688">
            <v>7</v>
          </cell>
          <cell r="AS12688">
            <v>0</v>
          </cell>
          <cell r="AT12688">
            <v>0</v>
          </cell>
          <cell r="AU12688">
            <v>0</v>
          </cell>
          <cell r="AV12688" t="str">
            <v>VIABLE</v>
          </cell>
        </row>
        <row r="12689">
          <cell r="AP12689">
            <v>529034</v>
          </cell>
          <cell r="AQ12689">
            <v>7008487</v>
          </cell>
          <cell r="AR12689">
            <v>7</v>
          </cell>
          <cell r="AS12689">
            <v>44466</v>
          </cell>
          <cell r="AT12689" t="str">
            <v>-POLIZA ESTABILIDAD ACTIVA</v>
          </cell>
          <cell r="AU12689">
            <v>0</v>
          </cell>
          <cell r="AV12689" t="str">
            <v>POLIZA ACTIVA</v>
          </cell>
        </row>
        <row r="12690">
          <cell r="AP12690">
            <v>352630</v>
          </cell>
          <cell r="AQ12690">
            <v>7001017</v>
          </cell>
          <cell r="AR12690">
            <v>7</v>
          </cell>
          <cell r="AS12690">
            <v>0</v>
          </cell>
          <cell r="AT12690">
            <v>0</v>
          </cell>
          <cell r="AU12690">
            <v>0</v>
          </cell>
          <cell r="AV12690" t="str">
            <v>VIABLE</v>
          </cell>
        </row>
        <row r="12691">
          <cell r="AP12691">
            <v>91012504</v>
          </cell>
          <cell r="AQ12691">
            <v>50006790</v>
          </cell>
          <cell r="AR12691">
            <v>7</v>
          </cell>
          <cell r="AS12691">
            <v>0</v>
          </cell>
          <cell r="AT12691">
            <v>0</v>
          </cell>
          <cell r="AU12691">
            <v>0</v>
          </cell>
          <cell r="AV12691" t="str">
            <v>VIABLE</v>
          </cell>
        </row>
        <row r="12692">
          <cell r="AP12692">
            <v>528375</v>
          </cell>
          <cell r="AQ12692">
            <v>7008488</v>
          </cell>
          <cell r="AR12692">
            <v>7</v>
          </cell>
          <cell r="AS12692">
            <v>44466</v>
          </cell>
          <cell r="AT12692" t="str">
            <v>-POLIZA ESTABILIDAD ACTIVA</v>
          </cell>
          <cell r="AU12692">
            <v>0</v>
          </cell>
          <cell r="AV12692" t="str">
            <v>POLIZA ACTIVA</v>
          </cell>
        </row>
        <row r="12693">
          <cell r="AP12693">
            <v>352457</v>
          </cell>
          <cell r="AQ12693">
            <v>7000949</v>
          </cell>
          <cell r="AR12693">
            <v>7</v>
          </cell>
          <cell r="AS12693">
            <v>0</v>
          </cell>
          <cell r="AT12693">
            <v>0</v>
          </cell>
          <cell r="AU12693">
            <v>0</v>
          </cell>
          <cell r="AV12693" t="str">
            <v>VIABLE</v>
          </cell>
        </row>
        <row r="12694">
          <cell r="AP12694">
            <v>352729</v>
          </cell>
          <cell r="AQ12694">
            <v>7001051</v>
          </cell>
          <cell r="AR12694">
            <v>7</v>
          </cell>
          <cell r="AS12694">
            <v>0</v>
          </cell>
          <cell r="AT12694">
            <v>0</v>
          </cell>
          <cell r="AU12694">
            <v>0</v>
          </cell>
          <cell r="AV12694" t="str">
            <v>VIABLE</v>
          </cell>
        </row>
        <row r="12695">
          <cell r="AP12695">
            <v>529086</v>
          </cell>
          <cell r="AQ12695">
            <v>7008489</v>
          </cell>
          <cell r="AR12695">
            <v>7</v>
          </cell>
          <cell r="AS12695">
            <v>44466</v>
          </cell>
          <cell r="AT12695" t="str">
            <v>-POLIZA ESTABILIDAD ACTIVA</v>
          </cell>
          <cell r="AU12695">
            <v>0</v>
          </cell>
          <cell r="AV12695" t="str">
            <v>POLIZA ACTIVA</v>
          </cell>
        </row>
        <row r="12696">
          <cell r="AP12696">
            <v>91022933</v>
          </cell>
          <cell r="AQ12696">
            <v>7008806</v>
          </cell>
          <cell r="AR12696">
            <v>7</v>
          </cell>
          <cell r="AS12696">
            <v>0</v>
          </cell>
          <cell r="AT12696">
            <v>0</v>
          </cell>
          <cell r="AU12696">
            <v>0</v>
          </cell>
          <cell r="AV12696" t="str">
            <v>VIABLE</v>
          </cell>
        </row>
        <row r="12697">
          <cell r="AP12697">
            <v>352696</v>
          </cell>
          <cell r="AQ12697">
            <v>7001040</v>
          </cell>
          <cell r="AR12697">
            <v>7</v>
          </cell>
          <cell r="AS12697">
            <v>0</v>
          </cell>
          <cell r="AT12697">
            <v>0</v>
          </cell>
          <cell r="AU12697">
            <v>0</v>
          </cell>
          <cell r="AV12697" t="str">
            <v>VIABLE</v>
          </cell>
        </row>
        <row r="12698">
          <cell r="AP12698">
            <v>352558</v>
          </cell>
          <cell r="AQ12698">
            <v>7000987</v>
          </cell>
          <cell r="AR12698">
            <v>7</v>
          </cell>
          <cell r="AS12698">
            <v>0</v>
          </cell>
          <cell r="AT12698">
            <v>0</v>
          </cell>
          <cell r="AU12698">
            <v>0</v>
          </cell>
          <cell r="AV12698" t="str">
            <v>VIABLE</v>
          </cell>
        </row>
        <row r="12699">
          <cell r="AP12699">
            <v>352834</v>
          </cell>
          <cell r="AQ12699">
            <v>50008460</v>
          </cell>
          <cell r="AR12699">
            <v>7</v>
          </cell>
          <cell r="AS12699">
            <v>0</v>
          </cell>
          <cell r="AT12699">
            <v>0</v>
          </cell>
          <cell r="AU12699">
            <v>0</v>
          </cell>
          <cell r="AV12699" t="str">
            <v>VIABLE</v>
          </cell>
        </row>
        <row r="12700">
          <cell r="AP12700">
            <v>530223</v>
          </cell>
          <cell r="AQ12700">
            <v>7008230</v>
          </cell>
          <cell r="AR12700">
            <v>7</v>
          </cell>
          <cell r="AS12700">
            <v>0</v>
          </cell>
          <cell r="AT12700">
            <v>0</v>
          </cell>
          <cell r="AU12700">
            <v>0</v>
          </cell>
          <cell r="AV12700" t="str">
            <v>VIABLE</v>
          </cell>
        </row>
        <row r="12701">
          <cell r="AP12701">
            <v>2503936</v>
          </cell>
          <cell r="AQ12701">
            <v>7008486</v>
          </cell>
          <cell r="AR12701">
            <v>7</v>
          </cell>
          <cell r="AS12701">
            <v>44466</v>
          </cell>
          <cell r="AT12701" t="str">
            <v>-POLIZA ESTABILIDAD ACTIVA</v>
          </cell>
          <cell r="AU12701">
            <v>0</v>
          </cell>
          <cell r="AV12701" t="str">
            <v>POLIZA ACTIVA</v>
          </cell>
        </row>
        <row r="12702">
          <cell r="AP12702">
            <v>91012908</v>
          </cell>
          <cell r="AQ12702">
            <v>50006791</v>
          </cell>
          <cell r="AR12702">
            <v>7</v>
          </cell>
          <cell r="AS12702">
            <v>0</v>
          </cell>
          <cell r="AT12702">
            <v>0</v>
          </cell>
          <cell r="AU12702">
            <v>0</v>
          </cell>
          <cell r="AV12702" t="str">
            <v>VIABLE</v>
          </cell>
        </row>
        <row r="12703">
          <cell r="AP12703">
            <v>352780</v>
          </cell>
          <cell r="AQ12703">
            <v>7001070</v>
          </cell>
          <cell r="AR12703">
            <v>7</v>
          </cell>
          <cell r="AS12703">
            <v>0</v>
          </cell>
          <cell r="AT12703">
            <v>0</v>
          </cell>
          <cell r="AU12703">
            <v>0</v>
          </cell>
          <cell r="AV12703" t="str">
            <v>VIABLE</v>
          </cell>
        </row>
        <row r="12704">
          <cell r="AP12704">
            <v>353413</v>
          </cell>
          <cell r="AQ12704">
            <v>7001291</v>
          </cell>
          <cell r="AR12704">
            <v>7</v>
          </cell>
          <cell r="AS12704">
            <v>0</v>
          </cell>
          <cell r="AT12704">
            <v>0</v>
          </cell>
          <cell r="AU12704">
            <v>0</v>
          </cell>
          <cell r="AV12704" t="str">
            <v>VIABLE</v>
          </cell>
        </row>
        <row r="12705">
          <cell r="AP12705">
            <v>91012502</v>
          </cell>
          <cell r="AQ12705">
            <v>50003094</v>
          </cell>
          <cell r="AR12705">
            <v>7</v>
          </cell>
          <cell r="AS12705">
            <v>0</v>
          </cell>
          <cell r="AT12705">
            <v>0</v>
          </cell>
          <cell r="AU12705">
            <v>0</v>
          </cell>
          <cell r="AV12705" t="str">
            <v>VIABLE</v>
          </cell>
        </row>
        <row r="12706">
          <cell r="AP12706">
            <v>362879</v>
          </cell>
          <cell r="AQ12706">
            <v>7005061</v>
          </cell>
          <cell r="AR12706">
            <v>7</v>
          </cell>
          <cell r="AS12706">
            <v>42731</v>
          </cell>
          <cell r="AT12706" t="str">
            <v>SD Reservado Mantenimiento Periódico IDU Circuito Movilidad EJECUCION SITP 2016 -</v>
          </cell>
          <cell r="AU12706">
            <v>0</v>
          </cell>
          <cell r="AV12706" t="str">
            <v>IDU SITP 2016</v>
          </cell>
        </row>
        <row r="12707">
          <cell r="AP12707">
            <v>362748</v>
          </cell>
          <cell r="AQ12707">
            <v>7005008</v>
          </cell>
          <cell r="AR12707">
            <v>7</v>
          </cell>
          <cell r="AS12707">
            <v>42731</v>
          </cell>
          <cell r="AT12707" t="str">
            <v>SD Reservado Mantenimiento Periódico IDU Circuito Movilidad EJECUCION SITP 2016 -</v>
          </cell>
          <cell r="AU12707">
            <v>0</v>
          </cell>
          <cell r="AV12707" t="str">
            <v>IDU SITP 2016</v>
          </cell>
        </row>
        <row r="12708">
          <cell r="AP12708">
            <v>362211</v>
          </cell>
          <cell r="AQ12708">
            <v>7004798</v>
          </cell>
          <cell r="AR12708">
            <v>7</v>
          </cell>
          <cell r="AS12708">
            <v>42731</v>
          </cell>
          <cell r="AT12708" t="str">
            <v>SD Reservado Mantenimiento Rutinario IDU Circuito Movilidad EJECUCION SITP 2016 -</v>
          </cell>
          <cell r="AU12708">
            <v>0</v>
          </cell>
          <cell r="AV12708" t="str">
            <v>IDU SITP 2016</v>
          </cell>
        </row>
        <row r="12709">
          <cell r="AP12709">
            <v>361713</v>
          </cell>
          <cell r="AQ12709">
            <v>7004595</v>
          </cell>
          <cell r="AR12709">
            <v>7</v>
          </cell>
          <cell r="AS12709">
            <v>42731</v>
          </cell>
          <cell r="AT12709" t="str">
            <v>SD Reservado Mantenimiento Rutinario IDU Circuito Movilidad EJECUCION SITP 2016 -</v>
          </cell>
          <cell r="AU12709">
            <v>0</v>
          </cell>
          <cell r="AV12709" t="str">
            <v>IDU SITP 2016</v>
          </cell>
        </row>
        <row r="12710">
          <cell r="AP12710">
            <v>361881</v>
          </cell>
          <cell r="AQ12710">
            <v>7004668</v>
          </cell>
          <cell r="AR12710">
            <v>7</v>
          </cell>
          <cell r="AS12710">
            <v>42731</v>
          </cell>
          <cell r="AT12710" t="str">
            <v>SD Reservado Mantenimiento Rutinario IDU Circuito Movilidad EJECUCION SITP 2016 -</v>
          </cell>
          <cell r="AU12710">
            <v>0</v>
          </cell>
          <cell r="AV12710" t="str">
            <v>IDU SITP 2016</v>
          </cell>
        </row>
        <row r="12711">
          <cell r="AP12711">
            <v>361773</v>
          </cell>
          <cell r="AQ12711">
            <v>7004619</v>
          </cell>
          <cell r="AR12711">
            <v>7</v>
          </cell>
          <cell r="AS12711">
            <v>42731</v>
          </cell>
          <cell r="AT12711" t="str">
            <v>SD Reservado Mantenimiento Rutinario IDU Circuito Movilidad EJECUCION SITP 2016 -</v>
          </cell>
          <cell r="AU12711">
            <v>0</v>
          </cell>
          <cell r="AV12711" t="str">
            <v>IDU SITP 2016</v>
          </cell>
        </row>
        <row r="12712">
          <cell r="AP12712">
            <v>361971</v>
          </cell>
          <cell r="AQ12712">
            <v>7004704</v>
          </cell>
          <cell r="AR12712">
            <v>7</v>
          </cell>
          <cell r="AS12712">
            <v>42731</v>
          </cell>
          <cell r="AT12712" t="str">
            <v>SD Reservado Mantenimiento Rutinario IDU Circuito Movilidad EJECUCION SITP 2016 -</v>
          </cell>
          <cell r="AU12712">
            <v>0</v>
          </cell>
          <cell r="AV12712" t="str">
            <v>IDU SITP 2016</v>
          </cell>
        </row>
        <row r="12713">
          <cell r="AP12713">
            <v>362076</v>
          </cell>
          <cell r="AQ12713">
            <v>7004746</v>
          </cell>
          <cell r="AR12713">
            <v>7</v>
          </cell>
          <cell r="AS12713">
            <v>42731</v>
          </cell>
          <cell r="AT12713" t="str">
            <v>SD Reservado Mantenimiento Rutinario IDU Circuito Movilidad EJECUCION SITP 2016 -</v>
          </cell>
          <cell r="AU12713">
            <v>0</v>
          </cell>
          <cell r="AV12713" t="str">
            <v>IDU SITP 2016</v>
          </cell>
        </row>
        <row r="12714">
          <cell r="AP12714">
            <v>361674</v>
          </cell>
          <cell r="AQ12714">
            <v>7004578</v>
          </cell>
          <cell r="AR12714">
            <v>7</v>
          </cell>
          <cell r="AS12714">
            <v>42731</v>
          </cell>
          <cell r="AT12714" t="str">
            <v>SD Reservado Mantenimiento Rutinario IDU Circuito Movilidad EJECUCION SITP 2016 -</v>
          </cell>
          <cell r="AU12714">
            <v>0</v>
          </cell>
          <cell r="AV12714" t="str">
            <v>IDU SITP 2016</v>
          </cell>
        </row>
        <row r="12715">
          <cell r="AP12715">
            <v>362025</v>
          </cell>
          <cell r="AQ12715">
            <v>7004726</v>
          </cell>
          <cell r="AR12715">
            <v>7</v>
          </cell>
          <cell r="AS12715">
            <v>42731</v>
          </cell>
          <cell r="AT12715" t="str">
            <v>SD Reservado Mantenimiento Rutinario IDU Circuito Movilidad EJECUCION SITP 2016 -</v>
          </cell>
          <cell r="AU12715">
            <v>0</v>
          </cell>
          <cell r="AV12715" t="str">
            <v>IDU SITP 2016</v>
          </cell>
        </row>
        <row r="12716">
          <cell r="AP12716">
            <v>362669</v>
          </cell>
          <cell r="AQ12716">
            <v>7004979</v>
          </cell>
          <cell r="AR12716">
            <v>7</v>
          </cell>
          <cell r="AS12716">
            <v>42731</v>
          </cell>
          <cell r="AT12716" t="str">
            <v>SD Reservado Mantenimiento Rutinario IDU Circuito Movilidad EJECUCION SITP 2016 -</v>
          </cell>
          <cell r="AU12716">
            <v>0</v>
          </cell>
          <cell r="AV12716" t="str">
            <v>IDU SITP 2016</v>
          </cell>
        </row>
        <row r="12717">
          <cell r="AP12717">
            <v>361617</v>
          </cell>
          <cell r="AQ12717">
            <v>7004555</v>
          </cell>
          <cell r="AR12717">
            <v>7</v>
          </cell>
          <cell r="AS12717">
            <v>42731</v>
          </cell>
          <cell r="AT12717" t="str">
            <v>SD Reservado Mantenimiento Rutinario IDU Circuito Movilidad EJECUCION SITP 2016 -</v>
          </cell>
          <cell r="AU12717">
            <v>0</v>
          </cell>
          <cell r="AV12717" t="str">
            <v>IDU SITP 2016</v>
          </cell>
        </row>
        <row r="12718">
          <cell r="AP12718">
            <v>362574</v>
          </cell>
          <cell r="AQ12718">
            <v>7004943</v>
          </cell>
          <cell r="AR12718">
            <v>7</v>
          </cell>
          <cell r="AS12718">
            <v>42731</v>
          </cell>
          <cell r="AT12718" t="str">
            <v>SD Reservado Rehabilitación IDU Circuito Movilidad EJECUCION SITP 2016 -</v>
          </cell>
          <cell r="AU12718">
            <v>0</v>
          </cell>
          <cell r="AV12718" t="str">
            <v>IDU SITP 2016</v>
          </cell>
        </row>
        <row r="12719">
          <cell r="AP12719">
            <v>362418</v>
          </cell>
          <cell r="AQ12719">
            <v>7004881</v>
          </cell>
          <cell r="AR12719">
            <v>7</v>
          </cell>
          <cell r="AS12719">
            <v>42731</v>
          </cell>
          <cell r="AT12719" t="str">
            <v>SD Reservado Mantenimiento Rutinario IDU Circuito Movilidad EJECUCION SITP 2016 -</v>
          </cell>
          <cell r="AU12719">
            <v>0</v>
          </cell>
          <cell r="AV12719" t="str">
            <v>IDU SITP 2016</v>
          </cell>
        </row>
        <row r="12720">
          <cell r="AP12720">
            <v>361845</v>
          </cell>
          <cell r="AQ12720">
            <v>7004652</v>
          </cell>
          <cell r="AR12720">
            <v>7</v>
          </cell>
          <cell r="AS12720">
            <v>42731</v>
          </cell>
          <cell r="AT12720" t="str">
            <v>SD Reservado Mantenimiento Rutinario IDU Circuito Movilidad EJECUCION SITP 2016 -</v>
          </cell>
          <cell r="AU12720">
            <v>0</v>
          </cell>
          <cell r="AV12720" t="str">
            <v>IDU SITP 2016</v>
          </cell>
        </row>
        <row r="12721">
          <cell r="AP12721">
            <v>361905</v>
          </cell>
          <cell r="AQ12721">
            <v>7004679</v>
          </cell>
          <cell r="AR12721">
            <v>7</v>
          </cell>
          <cell r="AS12721">
            <v>42731</v>
          </cell>
          <cell r="AT12721" t="str">
            <v>SD Reservado Mantenimiento Rutinario IDU Circuito Movilidad EJECUCION SITP 2016 -</v>
          </cell>
          <cell r="AU12721">
            <v>0</v>
          </cell>
          <cell r="AV12721" t="str">
            <v>IDU SITP 2016</v>
          </cell>
        </row>
        <row r="12722">
          <cell r="AP12722">
            <v>365065</v>
          </cell>
          <cell r="AQ12722">
            <v>7005928</v>
          </cell>
          <cell r="AR12722">
            <v>7</v>
          </cell>
          <cell r="AS12722">
            <v>0</v>
          </cell>
          <cell r="AT12722">
            <v>0</v>
          </cell>
          <cell r="AU12722">
            <v>0</v>
          </cell>
          <cell r="AV12722" t="str">
            <v>VIABLE</v>
          </cell>
        </row>
        <row r="12723">
          <cell r="AP12723">
            <v>471564</v>
          </cell>
          <cell r="AQ12723">
            <v>7008178</v>
          </cell>
          <cell r="AR12723">
            <v>7</v>
          </cell>
          <cell r="AS12723">
            <v>43748</v>
          </cell>
          <cell r="AT12723" t="str">
            <v>Anden 1-POLIZA ESTABILIDAD ACTIVA</v>
          </cell>
          <cell r="AU12723">
            <v>0</v>
          </cell>
          <cell r="AV12723" t="str">
            <v>VIABLE</v>
          </cell>
        </row>
        <row r="12724">
          <cell r="AP12724">
            <v>367554</v>
          </cell>
          <cell r="AQ12724">
            <v>7006937</v>
          </cell>
          <cell r="AR12724">
            <v>7</v>
          </cell>
          <cell r="AS12724">
            <v>0</v>
          </cell>
          <cell r="AT12724">
            <v>0</v>
          </cell>
          <cell r="AU12724">
            <v>0</v>
          </cell>
          <cell r="AV12724" t="str">
            <v>VIABLE</v>
          </cell>
        </row>
        <row r="12725">
          <cell r="AP12725">
            <v>366713</v>
          </cell>
          <cell r="AQ12725">
            <v>50008211</v>
          </cell>
          <cell r="AR12725">
            <v>7</v>
          </cell>
          <cell r="AS12725">
            <v>0</v>
          </cell>
          <cell r="AT12725">
            <v>0</v>
          </cell>
          <cell r="AU12725">
            <v>0</v>
          </cell>
          <cell r="AV12725" t="str">
            <v>VIABLE</v>
          </cell>
        </row>
        <row r="12726">
          <cell r="AP12726">
            <v>367125</v>
          </cell>
          <cell r="AQ12726">
            <v>7006771</v>
          </cell>
          <cell r="AR12726">
            <v>7</v>
          </cell>
          <cell r="AS12726">
            <v>0</v>
          </cell>
          <cell r="AT12726">
            <v>0</v>
          </cell>
          <cell r="AU12726">
            <v>0</v>
          </cell>
          <cell r="AV12726" t="str">
            <v>VIABLE</v>
          </cell>
        </row>
        <row r="12727">
          <cell r="AP12727">
            <v>91010476</v>
          </cell>
          <cell r="AQ12727">
            <v>50006215</v>
          </cell>
          <cell r="AR12727">
            <v>7</v>
          </cell>
          <cell r="AS12727">
            <v>0</v>
          </cell>
          <cell r="AT12727">
            <v>0</v>
          </cell>
          <cell r="AU12727">
            <v>0</v>
          </cell>
          <cell r="AV12727" t="str">
            <v>VIABLE</v>
          </cell>
        </row>
        <row r="12728">
          <cell r="AP12728">
            <v>367011</v>
          </cell>
          <cell r="AQ12728">
            <v>7006723</v>
          </cell>
          <cell r="AR12728">
            <v>7</v>
          </cell>
          <cell r="AS12728">
            <v>0</v>
          </cell>
          <cell r="AT12728">
            <v>0</v>
          </cell>
          <cell r="AU12728">
            <v>0</v>
          </cell>
          <cell r="AV12728" t="str">
            <v>VIABLE</v>
          </cell>
        </row>
        <row r="12729">
          <cell r="AP12729">
            <v>366501</v>
          </cell>
          <cell r="AQ12729">
            <v>7006529</v>
          </cell>
          <cell r="AR12729">
            <v>7</v>
          </cell>
          <cell r="AS12729">
            <v>0</v>
          </cell>
          <cell r="AT12729">
            <v>0</v>
          </cell>
          <cell r="AU12729">
            <v>0</v>
          </cell>
          <cell r="AV12729" t="str">
            <v>VIABLE</v>
          </cell>
        </row>
        <row r="12730">
          <cell r="AP12730">
            <v>366822</v>
          </cell>
          <cell r="AQ12730">
            <v>50008211</v>
          </cell>
          <cell r="AR12730">
            <v>7</v>
          </cell>
          <cell r="AS12730">
            <v>0</v>
          </cell>
          <cell r="AT12730">
            <v>0</v>
          </cell>
          <cell r="AU12730">
            <v>0</v>
          </cell>
          <cell r="AV12730" t="str">
            <v>VIABLE</v>
          </cell>
        </row>
        <row r="12731">
          <cell r="AP12731">
            <v>367286</v>
          </cell>
          <cell r="AQ12731">
            <v>7006838</v>
          </cell>
          <cell r="AR12731">
            <v>7</v>
          </cell>
          <cell r="AS12731">
            <v>0</v>
          </cell>
          <cell r="AT12731">
            <v>0</v>
          </cell>
          <cell r="AU12731">
            <v>0</v>
          </cell>
          <cell r="AV12731" t="str">
            <v>VIABLE</v>
          </cell>
        </row>
        <row r="12732">
          <cell r="AP12732">
            <v>91011549</v>
          </cell>
          <cell r="AQ12732">
            <v>50006214</v>
          </cell>
          <cell r="AR12732">
            <v>7</v>
          </cell>
          <cell r="AS12732">
            <v>0</v>
          </cell>
          <cell r="AT12732">
            <v>0</v>
          </cell>
          <cell r="AU12732">
            <v>0</v>
          </cell>
          <cell r="AV12732" t="str">
            <v>VIABLE</v>
          </cell>
        </row>
        <row r="12733">
          <cell r="AP12733">
            <v>91022579</v>
          </cell>
          <cell r="AQ12733">
            <v>7008973</v>
          </cell>
          <cell r="AR12733">
            <v>7</v>
          </cell>
          <cell r="AS12733">
            <v>0</v>
          </cell>
          <cell r="AT12733">
            <v>0</v>
          </cell>
          <cell r="AU12733">
            <v>0</v>
          </cell>
          <cell r="AV12733" t="str">
            <v>VIABLE</v>
          </cell>
        </row>
        <row r="12734">
          <cell r="AP12734">
            <v>363692</v>
          </cell>
          <cell r="AQ12734">
            <v>7005397</v>
          </cell>
          <cell r="AR12734">
            <v>7</v>
          </cell>
          <cell r="AS12734">
            <v>42731</v>
          </cell>
          <cell r="AT12734" t="str">
            <v>SD Reservado Mantenimiento Rutinario IDU Circuito Movilidad EJECUCION SITP 2016 -</v>
          </cell>
          <cell r="AU12734">
            <v>0</v>
          </cell>
          <cell r="AV12734" t="str">
            <v>IDU SITP 2016</v>
          </cell>
        </row>
        <row r="12735">
          <cell r="AP12735">
            <v>363325</v>
          </cell>
          <cell r="AQ12735">
            <v>7005237</v>
          </cell>
          <cell r="AR12735">
            <v>7</v>
          </cell>
          <cell r="AS12735">
            <v>42731</v>
          </cell>
          <cell r="AT12735" t="str">
            <v>SD Reservado Mantenimiento Rutinario IDU Circuito Movilidad EJECUCION SITP 2016 -</v>
          </cell>
          <cell r="AU12735">
            <v>0</v>
          </cell>
          <cell r="AV12735" t="str">
            <v>IDU SITP 2016</v>
          </cell>
        </row>
        <row r="12736">
          <cell r="AP12736">
            <v>364880</v>
          </cell>
          <cell r="AQ12736">
            <v>7005858</v>
          </cell>
          <cell r="AR12736">
            <v>7</v>
          </cell>
          <cell r="AS12736">
            <v>0</v>
          </cell>
          <cell r="AT12736">
            <v>0</v>
          </cell>
          <cell r="AU12736">
            <v>0</v>
          </cell>
          <cell r="AV12736" t="str">
            <v>VIABLE</v>
          </cell>
        </row>
        <row r="12737">
          <cell r="AP12737">
            <v>364124</v>
          </cell>
          <cell r="AQ12737">
            <v>7005566</v>
          </cell>
          <cell r="AR12737">
            <v>7</v>
          </cell>
          <cell r="AS12737">
            <v>42731</v>
          </cell>
          <cell r="AT12737" t="str">
            <v>SD Reservado Mantenimiento Rutinario IDU Circuito Movilidad EJECUCION SITP 2016 -</v>
          </cell>
          <cell r="AU12737">
            <v>0</v>
          </cell>
          <cell r="AV12737" t="str">
            <v>IDU SITP 2016</v>
          </cell>
        </row>
        <row r="12738">
          <cell r="AP12738">
            <v>364347</v>
          </cell>
          <cell r="AQ12738">
            <v>7005648</v>
          </cell>
          <cell r="AR12738">
            <v>7</v>
          </cell>
          <cell r="AS12738">
            <v>42731</v>
          </cell>
          <cell r="AT12738" t="str">
            <v>SD Reservado Mantenimiento Rutinario IDU Circuito Movilidad EJECUCION SITP 2016 -</v>
          </cell>
          <cell r="AU12738">
            <v>0</v>
          </cell>
          <cell r="AV12738" t="str">
            <v>IDU SITP 2016</v>
          </cell>
        </row>
        <row r="12739">
          <cell r="AP12739">
            <v>364877</v>
          </cell>
          <cell r="AQ12739">
            <v>7005857</v>
          </cell>
          <cell r="AR12739">
            <v>7</v>
          </cell>
          <cell r="AS12739">
            <v>0</v>
          </cell>
          <cell r="AT12739">
            <v>0</v>
          </cell>
          <cell r="AU12739">
            <v>0</v>
          </cell>
          <cell r="AV12739" t="str">
            <v>VIABLE</v>
          </cell>
        </row>
        <row r="12740">
          <cell r="AP12740">
            <v>362882</v>
          </cell>
          <cell r="AQ12740">
            <v>7005062</v>
          </cell>
          <cell r="AR12740">
            <v>7</v>
          </cell>
          <cell r="AS12740">
            <v>42731</v>
          </cell>
          <cell r="AT12740" t="str">
            <v>SD Reservado Mantenimiento Rutinario IDU Circuito Movilidad EJECUCION SITP 2016 -</v>
          </cell>
          <cell r="AU12740">
            <v>0</v>
          </cell>
          <cell r="AV12740" t="str">
            <v>IDU SITP 2016</v>
          </cell>
        </row>
        <row r="12741">
          <cell r="AP12741">
            <v>91025185</v>
          </cell>
          <cell r="AQ12741">
            <v>7001488</v>
          </cell>
          <cell r="AR12741">
            <v>7</v>
          </cell>
          <cell r="AS12741">
            <v>44466</v>
          </cell>
          <cell r="AT12741" t="str">
            <v>-POLIZA ESTABILIDAD ACTIVA</v>
          </cell>
          <cell r="AU12741">
            <v>0</v>
          </cell>
          <cell r="AV12741" t="str">
            <v>POLIZA ACTIVA</v>
          </cell>
        </row>
        <row r="12742">
          <cell r="AP12742">
            <v>354115</v>
          </cell>
          <cell r="AQ12742">
            <v>7001541</v>
          </cell>
          <cell r="AR12742">
            <v>7</v>
          </cell>
          <cell r="AS12742">
            <v>42474</v>
          </cell>
          <cell r="AT12742" t="str">
            <v>IDU-1718-2014 Terminado Mantenimiento Periódico IDU Circuito Movilidad SITP Y TRONCALES --POLIZA ESTABILIDAD ACTIVA</v>
          </cell>
          <cell r="AU12742">
            <v>44466</v>
          </cell>
          <cell r="AV12742" t="str">
            <v>IDU</v>
          </cell>
        </row>
        <row r="12743">
          <cell r="AP12743">
            <v>352993</v>
          </cell>
          <cell r="AQ12743">
            <v>7001144</v>
          </cell>
          <cell r="AR12743">
            <v>7</v>
          </cell>
          <cell r="AS12743">
            <v>0</v>
          </cell>
          <cell r="AT12743">
            <v>0</v>
          </cell>
          <cell r="AU12743">
            <v>0</v>
          </cell>
          <cell r="AV12743" t="str">
            <v>VIABLE</v>
          </cell>
        </row>
        <row r="12744">
          <cell r="AP12744">
            <v>353740</v>
          </cell>
          <cell r="AQ12744">
            <v>7001405</v>
          </cell>
          <cell r="AR12744">
            <v>7</v>
          </cell>
          <cell r="AS12744">
            <v>42474</v>
          </cell>
          <cell r="AT12744" t="str">
            <v>IDU-1718-2014 Terminado Mantenimiento Periódico IDU Circuito Movilidad SITP Y TRONCALES --POLIZA ESTABILIDAD ACTIVA</v>
          </cell>
          <cell r="AU12744">
            <v>44466</v>
          </cell>
          <cell r="AV12744" t="str">
            <v>IDU</v>
          </cell>
        </row>
        <row r="12745">
          <cell r="AP12745">
            <v>352756</v>
          </cell>
          <cell r="AQ12745">
            <v>7001062</v>
          </cell>
          <cell r="AR12745">
            <v>7</v>
          </cell>
          <cell r="AS12745">
            <v>0</v>
          </cell>
          <cell r="AT12745">
            <v>0</v>
          </cell>
          <cell r="AU12745">
            <v>0</v>
          </cell>
          <cell r="AV12745" t="str">
            <v>VIABLE</v>
          </cell>
        </row>
        <row r="12746">
          <cell r="AP12746">
            <v>902216</v>
          </cell>
          <cell r="AQ12746">
            <v>30000598</v>
          </cell>
          <cell r="AR12746">
            <v>7</v>
          </cell>
          <cell r="AS12746">
            <v>0</v>
          </cell>
          <cell r="AT12746">
            <v>0</v>
          </cell>
          <cell r="AU12746">
            <v>0</v>
          </cell>
          <cell r="AV12746" t="str">
            <v>VIABLE</v>
          </cell>
        </row>
        <row r="12747">
          <cell r="AP12747">
            <v>353587</v>
          </cell>
          <cell r="AQ12747">
            <v>7001353</v>
          </cell>
          <cell r="AR12747">
            <v>7</v>
          </cell>
          <cell r="AS12747">
            <v>0</v>
          </cell>
          <cell r="AT12747">
            <v>0</v>
          </cell>
          <cell r="AU12747">
            <v>0</v>
          </cell>
          <cell r="AV12747" t="str">
            <v>VIABLE</v>
          </cell>
        </row>
        <row r="12748">
          <cell r="AP12748">
            <v>352870</v>
          </cell>
          <cell r="AQ12748">
            <v>50008375</v>
          </cell>
          <cell r="AR12748">
            <v>7</v>
          </cell>
          <cell r="AS12748">
            <v>0</v>
          </cell>
          <cell r="AT12748">
            <v>0</v>
          </cell>
          <cell r="AU12748">
            <v>0</v>
          </cell>
          <cell r="AV12748" t="str">
            <v>VIABLE</v>
          </cell>
        </row>
        <row r="12749">
          <cell r="AP12749">
            <v>353875</v>
          </cell>
          <cell r="AQ12749">
            <v>7001451</v>
          </cell>
          <cell r="AR12749">
            <v>7</v>
          </cell>
          <cell r="AS12749">
            <v>42474</v>
          </cell>
          <cell r="AT12749" t="str">
            <v>IDU-1718-2014 Terminado Mantenimiento Periódico IDU Circuito Movilidad SITP Y TRONCALES --POLIZA ESTABILIDAD ACTIVA</v>
          </cell>
          <cell r="AU12749">
            <v>44466</v>
          </cell>
          <cell r="AV12749" t="str">
            <v>IDU</v>
          </cell>
        </row>
        <row r="12750">
          <cell r="AP12750">
            <v>471526</v>
          </cell>
          <cell r="AQ12750">
            <v>7008134</v>
          </cell>
          <cell r="AR12750">
            <v>7</v>
          </cell>
          <cell r="AS12750">
            <v>42474</v>
          </cell>
          <cell r="AT12750" t="str">
            <v>IDU-1718-2014 Terminado Mantenimiento Periódico IDU Circuito Movilidad SITP Y TRONCALES --POLIZA ESTABILIDAD ACTIVA</v>
          </cell>
          <cell r="AU12750">
            <v>44466</v>
          </cell>
          <cell r="AV12750" t="str">
            <v>IDU</v>
          </cell>
        </row>
        <row r="12751">
          <cell r="AP12751">
            <v>354037</v>
          </cell>
          <cell r="AQ12751">
            <v>7001511</v>
          </cell>
          <cell r="AR12751">
            <v>7</v>
          </cell>
          <cell r="AS12751">
            <v>42474</v>
          </cell>
          <cell r="AT12751" t="str">
            <v>IDU-1718-2014 Terminado Mantenimiento Periódico IDU Circuito Movilidad SITP Y TRONCALES --POLIZA ESTABILIDAD ACTIVA</v>
          </cell>
          <cell r="AU12751">
            <v>44466</v>
          </cell>
          <cell r="AV12751" t="str">
            <v>IDU</v>
          </cell>
        </row>
        <row r="12752">
          <cell r="AP12752">
            <v>352669</v>
          </cell>
          <cell r="AQ12752">
            <v>7001030</v>
          </cell>
          <cell r="AR12752">
            <v>7</v>
          </cell>
          <cell r="AS12752">
            <v>0</v>
          </cell>
          <cell r="AT12752">
            <v>0</v>
          </cell>
          <cell r="AU12752">
            <v>0</v>
          </cell>
          <cell r="AV12752" t="str">
            <v>VIABLE</v>
          </cell>
        </row>
        <row r="12753">
          <cell r="AP12753">
            <v>354202</v>
          </cell>
          <cell r="AQ12753">
            <v>7001579</v>
          </cell>
          <cell r="AR12753">
            <v>7</v>
          </cell>
          <cell r="AS12753">
            <v>42474</v>
          </cell>
          <cell r="AT12753" t="str">
            <v>IDU-1718-2014 Terminado Mantenimiento Periódico IDU Circuito Movilidad SITP Y TRONCALES --POLIZA ESTABILIDAD ACTIVA</v>
          </cell>
          <cell r="AU12753">
            <v>44466</v>
          </cell>
          <cell r="AV12753" t="str">
            <v>IDU</v>
          </cell>
        </row>
        <row r="12754">
          <cell r="AP12754">
            <v>353197</v>
          </cell>
          <cell r="AQ12754">
            <v>7001217</v>
          </cell>
          <cell r="AR12754">
            <v>7</v>
          </cell>
          <cell r="AS12754">
            <v>0</v>
          </cell>
          <cell r="AT12754">
            <v>0</v>
          </cell>
          <cell r="AU12754">
            <v>0</v>
          </cell>
          <cell r="AV12754" t="str">
            <v>VIABLE</v>
          </cell>
        </row>
        <row r="12755">
          <cell r="AP12755">
            <v>352921</v>
          </cell>
          <cell r="AQ12755">
            <v>50008375</v>
          </cell>
          <cell r="AR12755">
            <v>7</v>
          </cell>
          <cell r="AS12755">
            <v>0</v>
          </cell>
          <cell r="AT12755">
            <v>0</v>
          </cell>
          <cell r="AU12755">
            <v>0</v>
          </cell>
          <cell r="AV12755" t="str">
            <v>VIABLE</v>
          </cell>
        </row>
        <row r="12756">
          <cell r="AP12756">
            <v>353941</v>
          </cell>
          <cell r="AQ12756">
            <v>7001474</v>
          </cell>
          <cell r="AR12756">
            <v>7</v>
          </cell>
          <cell r="AS12756">
            <v>42474</v>
          </cell>
          <cell r="AT12756" t="str">
            <v>IDU-1718-2014 Terminado Mantenimiento Periódico IDU Circuito Movilidad SITP Y TRONCALES --POLIZA ESTABILIDAD ACTIVA</v>
          </cell>
          <cell r="AU12756">
            <v>44466</v>
          </cell>
          <cell r="AV12756" t="str">
            <v>IDU</v>
          </cell>
        </row>
        <row r="12757">
          <cell r="AP12757">
            <v>353386</v>
          </cell>
          <cell r="AQ12757">
            <v>7001281</v>
          </cell>
          <cell r="AR12757">
            <v>7</v>
          </cell>
          <cell r="AS12757">
            <v>0</v>
          </cell>
          <cell r="AT12757">
            <v>0</v>
          </cell>
          <cell r="AU12757">
            <v>0</v>
          </cell>
          <cell r="AV12757" t="str">
            <v>VIABLE</v>
          </cell>
        </row>
        <row r="12758">
          <cell r="AP12758">
            <v>352972</v>
          </cell>
          <cell r="AQ12758">
            <v>7001136</v>
          </cell>
          <cell r="AR12758">
            <v>7</v>
          </cell>
          <cell r="AS12758">
            <v>0</v>
          </cell>
          <cell r="AT12758">
            <v>0</v>
          </cell>
          <cell r="AU12758">
            <v>0</v>
          </cell>
          <cell r="AV12758" t="str">
            <v>VIABLE</v>
          </cell>
        </row>
        <row r="12759">
          <cell r="AP12759">
            <v>471525</v>
          </cell>
          <cell r="AQ12759">
            <v>7008133</v>
          </cell>
          <cell r="AR12759">
            <v>7</v>
          </cell>
          <cell r="AS12759">
            <v>42474</v>
          </cell>
          <cell r="AT12759" t="str">
            <v>IDU-1718-2014 Terminado Mantenimiento Periódico IDU Circuito Movilidad SITP Y TRONCALES --POLIZA ESTABILIDAD ACTIVA</v>
          </cell>
          <cell r="AU12759">
            <v>44466</v>
          </cell>
          <cell r="AV12759" t="str">
            <v>IDU</v>
          </cell>
        </row>
        <row r="12760">
          <cell r="AP12760">
            <v>91025186</v>
          </cell>
          <cell r="AQ12760">
            <v>7001494</v>
          </cell>
          <cell r="AR12760">
            <v>7</v>
          </cell>
          <cell r="AS12760">
            <v>44466</v>
          </cell>
          <cell r="AT12760" t="str">
            <v>-POLIZA ESTABILIDAD ACTIVA</v>
          </cell>
          <cell r="AU12760">
            <v>0</v>
          </cell>
          <cell r="AV12760" t="str">
            <v>POLIZA ACTIVA</v>
          </cell>
        </row>
        <row r="12761">
          <cell r="AP12761">
            <v>353674</v>
          </cell>
          <cell r="AQ12761">
            <v>7001382</v>
          </cell>
          <cell r="AR12761">
            <v>7</v>
          </cell>
          <cell r="AS12761">
            <v>42474</v>
          </cell>
          <cell r="AT12761" t="str">
            <v>IDU-1718-2014 Terminado Mantenimiento Periódico IDU Circuito Movilidad SITP Y TRONCALES --POLIZA ESTABILIDAD ACTIVA</v>
          </cell>
          <cell r="AU12761">
            <v>44466</v>
          </cell>
          <cell r="AV12761" t="str">
            <v>POLIZA ACTIVA</v>
          </cell>
        </row>
        <row r="12762">
          <cell r="AP12762">
            <v>354362</v>
          </cell>
          <cell r="AQ12762">
            <v>7001641</v>
          </cell>
          <cell r="AR12762">
            <v>7</v>
          </cell>
          <cell r="AS12762">
            <v>0</v>
          </cell>
          <cell r="AT12762">
            <v>0</v>
          </cell>
          <cell r="AU12762">
            <v>0</v>
          </cell>
          <cell r="AV12762" t="str">
            <v>VIABLE</v>
          </cell>
        </row>
        <row r="12763">
          <cell r="AP12763">
            <v>353833</v>
          </cell>
          <cell r="AQ12763">
            <v>7001437</v>
          </cell>
          <cell r="AR12763">
            <v>7</v>
          </cell>
          <cell r="AS12763">
            <v>42515</v>
          </cell>
          <cell r="AT12763" t="str">
            <v>IDU-2128-2013 Terminado Conservacion IDU Circuito Movilidad SD -</v>
          </cell>
          <cell r="AU12763">
            <v>0</v>
          </cell>
          <cell r="AV12763" t="str">
            <v>VIABLE</v>
          </cell>
        </row>
        <row r="12764">
          <cell r="AP12764">
            <v>353962</v>
          </cell>
          <cell r="AQ12764">
            <v>7001483</v>
          </cell>
          <cell r="AR12764">
            <v>7</v>
          </cell>
          <cell r="AS12764">
            <v>42515</v>
          </cell>
          <cell r="AT12764" t="str">
            <v>IDU-2128-2013 Terminado Conservacion IDU Circuito Movilidad SD -</v>
          </cell>
          <cell r="AU12764">
            <v>0</v>
          </cell>
          <cell r="AV12764" t="str">
            <v>VIABLE</v>
          </cell>
        </row>
        <row r="12765">
          <cell r="AP12765">
            <v>353701</v>
          </cell>
          <cell r="AQ12765">
            <v>7001391</v>
          </cell>
          <cell r="AR12765">
            <v>7</v>
          </cell>
          <cell r="AS12765">
            <v>0</v>
          </cell>
          <cell r="AT12765">
            <v>0</v>
          </cell>
          <cell r="AU12765">
            <v>0</v>
          </cell>
          <cell r="AV12765" t="str">
            <v>VIABLE</v>
          </cell>
        </row>
        <row r="12766">
          <cell r="AP12766">
            <v>354133</v>
          </cell>
          <cell r="AQ12766">
            <v>7001548</v>
          </cell>
          <cell r="AR12766">
            <v>7</v>
          </cell>
          <cell r="AS12766">
            <v>0</v>
          </cell>
          <cell r="AT12766">
            <v>0</v>
          </cell>
          <cell r="AU12766">
            <v>0</v>
          </cell>
          <cell r="AV12766" t="str">
            <v>VIABLE</v>
          </cell>
        </row>
        <row r="12767">
          <cell r="AP12767">
            <v>353776</v>
          </cell>
          <cell r="AQ12767">
            <v>50008384</v>
          </cell>
          <cell r="AR12767">
            <v>7</v>
          </cell>
          <cell r="AS12767">
            <v>0</v>
          </cell>
          <cell r="AT12767">
            <v>0</v>
          </cell>
          <cell r="AU12767">
            <v>0</v>
          </cell>
          <cell r="AV12767" t="str">
            <v>VIABLE</v>
          </cell>
        </row>
        <row r="12768">
          <cell r="AP12768">
            <v>354076</v>
          </cell>
          <cell r="AQ12768">
            <v>7001525</v>
          </cell>
          <cell r="AR12768">
            <v>7</v>
          </cell>
          <cell r="AS12768">
            <v>0</v>
          </cell>
          <cell r="AT12768">
            <v>0</v>
          </cell>
          <cell r="AU12768">
            <v>0</v>
          </cell>
          <cell r="AV12768" t="str">
            <v>VIABLE</v>
          </cell>
        </row>
        <row r="12769">
          <cell r="AP12769">
            <v>354067</v>
          </cell>
          <cell r="AQ12769">
            <v>7001521</v>
          </cell>
          <cell r="AR12769">
            <v>7</v>
          </cell>
          <cell r="AS12769">
            <v>42515</v>
          </cell>
          <cell r="AT12769" t="str">
            <v>IDU-2128-2013 Terminado Conservacion IDU Circuito Movilidad SD -</v>
          </cell>
          <cell r="AU12769">
            <v>0</v>
          </cell>
          <cell r="AV12769" t="str">
            <v>VIABLE</v>
          </cell>
        </row>
        <row r="12770">
          <cell r="AP12770">
            <v>353824</v>
          </cell>
          <cell r="AQ12770">
            <v>50008384</v>
          </cell>
          <cell r="AR12770">
            <v>7</v>
          </cell>
          <cell r="AS12770">
            <v>0</v>
          </cell>
          <cell r="AT12770">
            <v>0</v>
          </cell>
          <cell r="AU12770">
            <v>0</v>
          </cell>
          <cell r="AV12770" t="str">
            <v>VIABLE</v>
          </cell>
        </row>
        <row r="12771">
          <cell r="AP12771">
            <v>354181</v>
          </cell>
          <cell r="AQ12771">
            <v>7001569</v>
          </cell>
          <cell r="AR12771">
            <v>7</v>
          </cell>
          <cell r="AS12771">
            <v>42515</v>
          </cell>
          <cell r="AT12771" t="str">
            <v>IDU-2128-2013 Terminado Conservacion IDU Circuito Movilidad SD -</v>
          </cell>
          <cell r="AU12771">
            <v>0</v>
          </cell>
          <cell r="AV12771" t="str">
            <v>VIABLE</v>
          </cell>
        </row>
        <row r="12772">
          <cell r="AP12772">
            <v>353692</v>
          </cell>
          <cell r="AQ12772">
            <v>7001388</v>
          </cell>
          <cell r="AR12772">
            <v>7</v>
          </cell>
          <cell r="AS12772">
            <v>42515</v>
          </cell>
          <cell r="AT12772" t="str">
            <v>IDU-2128-2013 Terminado Conservacion IDU Circuito Movilidad SD -</v>
          </cell>
          <cell r="AU12772">
            <v>0</v>
          </cell>
          <cell r="AV12772" t="str">
            <v>IDU</v>
          </cell>
        </row>
        <row r="12773">
          <cell r="AP12773">
            <v>353623</v>
          </cell>
          <cell r="AQ12773">
            <v>7001365</v>
          </cell>
          <cell r="AR12773">
            <v>7</v>
          </cell>
          <cell r="AS12773">
            <v>0</v>
          </cell>
          <cell r="AT12773">
            <v>0</v>
          </cell>
          <cell r="AU12773">
            <v>0</v>
          </cell>
          <cell r="AV12773" t="str">
            <v>VIABLE</v>
          </cell>
        </row>
        <row r="12774">
          <cell r="AP12774">
            <v>353914</v>
          </cell>
          <cell r="AQ12774">
            <v>7001465</v>
          </cell>
          <cell r="AR12774">
            <v>7</v>
          </cell>
          <cell r="AS12774">
            <v>0</v>
          </cell>
          <cell r="AT12774">
            <v>0</v>
          </cell>
          <cell r="AU12774">
            <v>0</v>
          </cell>
          <cell r="AV12774" t="str">
            <v>VIABLE</v>
          </cell>
        </row>
        <row r="12775">
          <cell r="AP12775">
            <v>353989</v>
          </cell>
          <cell r="AQ12775">
            <v>7001493</v>
          </cell>
          <cell r="AR12775">
            <v>7</v>
          </cell>
          <cell r="AS12775">
            <v>0</v>
          </cell>
          <cell r="AT12775">
            <v>0</v>
          </cell>
          <cell r="AU12775">
            <v>0</v>
          </cell>
          <cell r="AV12775" t="str">
            <v>VIABLE</v>
          </cell>
        </row>
        <row r="12776">
          <cell r="AP12776">
            <v>358026</v>
          </cell>
          <cell r="AQ12776">
            <v>7003085</v>
          </cell>
          <cell r="AR12776">
            <v>7</v>
          </cell>
          <cell r="AS12776">
            <v>0</v>
          </cell>
          <cell r="AT12776">
            <v>0</v>
          </cell>
          <cell r="AU12776">
            <v>0</v>
          </cell>
          <cell r="AV12776" t="str">
            <v>VIABLE</v>
          </cell>
        </row>
        <row r="12777">
          <cell r="AP12777">
            <v>357180</v>
          </cell>
          <cell r="AQ12777">
            <v>7002711</v>
          </cell>
          <cell r="AR12777">
            <v>7</v>
          </cell>
          <cell r="AS12777">
            <v>0</v>
          </cell>
          <cell r="AT12777">
            <v>0</v>
          </cell>
          <cell r="AU12777">
            <v>0</v>
          </cell>
          <cell r="AV12777" t="str">
            <v>VIABLE</v>
          </cell>
        </row>
        <row r="12778">
          <cell r="AP12778">
            <v>357012</v>
          </cell>
          <cell r="AQ12778">
            <v>7002652</v>
          </cell>
          <cell r="AR12778">
            <v>7</v>
          </cell>
          <cell r="AS12778">
            <v>0</v>
          </cell>
          <cell r="AT12778">
            <v>0</v>
          </cell>
          <cell r="AU12778">
            <v>0</v>
          </cell>
          <cell r="AV12778" t="str">
            <v>VIABLE</v>
          </cell>
        </row>
        <row r="12779">
          <cell r="AP12779">
            <v>358149</v>
          </cell>
          <cell r="AQ12779">
            <v>7003136</v>
          </cell>
          <cell r="AR12779">
            <v>7</v>
          </cell>
          <cell r="AS12779">
            <v>0</v>
          </cell>
          <cell r="AT12779">
            <v>0</v>
          </cell>
          <cell r="AU12779">
            <v>0</v>
          </cell>
          <cell r="AV12779" t="str">
            <v>VIABLE</v>
          </cell>
        </row>
        <row r="12780">
          <cell r="AP12780">
            <v>357156</v>
          </cell>
          <cell r="AQ12780">
            <v>7002703</v>
          </cell>
          <cell r="AR12780">
            <v>7</v>
          </cell>
          <cell r="AS12780">
            <v>0</v>
          </cell>
          <cell r="AT12780">
            <v>0</v>
          </cell>
          <cell r="AU12780">
            <v>0</v>
          </cell>
          <cell r="AV12780" t="str">
            <v>VIABLE</v>
          </cell>
        </row>
        <row r="12781">
          <cell r="AP12781">
            <v>356664</v>
          </cell>
          <cell r="AQ12781">
            <v>7002528</v>
          </cell>
          <cell r="AR12781">
            <v>7</v>
          </cell>
          <cell r="AS12781">
            <v>0</v>
          </cell>
          <cell r="AT12781">
            <v>0</v>
          </cell>
          <cell r="AU12781">
            <v>0</v>
          </cell>
          <cell r="AV12781" t="str">
            <v>VIABLE</v>
          </cell>
        </row>
        <row r="12782">
          <cell r="AP12782">
            <v>358224</v>
          </cell>
          <cell r="AQ12782">
            <v>7003163</v>
          </cell>
          <cell r="AR12782">
            <v>7</v>
          </cell>
          <cell r="AS12782">
            <v>0</v>
          </cell>
          <cell r="AT12782">
            <v>0</v>
          </cell>
          <cell r="AU12782">
            <v>0</v>
          </cell>
          <cell r="AV12782" t="str">
            <v>VIABLE</v>
          </cell>
        </row>
        <row r="12783">
          <cell r="AP12783">
            <v>471518</v>
          </cell>
          <cell r="AQ12783">
            <v>7008124</v>
          </cell>
          <cell r="AR12783">
            <v>7</v>
          </cell>
          <cell r="AS12783">
            <v>0</v>
          </cell>
          <cell r="AT12783">
            <v>0</v>
          </cell>
          <cell r="AU12783">
            <v>0</v>
          </cell>
          <cell r="AV12783" t="str">
            <v>VIABLE</v>
          </cell>
        </row>
        <row r="12784">
          <cell r="AP12784">
            <v>356754</v>
          </cell>
          <cell r="AQ12784">
            <v>7002561</v>
          </cell>
          <cell r="AR12784">
            <v>7</v>
          </cell>
          <cell r="AS12784">
            <v>0</v>
          </cell>
          <cell r="AT12784">
            <v>0</v>
          </cell>
          <cell r="AU12784">
            <v>0</v>
          </cell>
          <cell r="AV12784" t="str">
            <v>VIABLE</v>
          </cell>
        </row>
        <row r="12785">
          <cell r="AP12785">
            <v>356925</v>
          </cell>
          <cell r="AQ12785">
            <v>7002621</v>
          </cell>
          <cell r="AR12785">
            <v>7</v>
          </cell>
          <cell r="AS12785">
            <v>0</v>
          </cell>
          <cell r="AT12785">
            <v>0</v>
          </cell>
          <cell r="AU12785">
            <v>0</v>
          </cell>
          <cell r="AV12785" t="str">
            <v>VIABLE</v>
          </cell>
        </row>
        <row r="12786">
          <cell r="AP12786">
            <v>358179</v>
          </cell>
          <cell r="AQ12786">
            <v>7003146</v>
          </cell>
          <cell r="AR12786">
            <v>7</v>
          </cell>
          <cell r="AS12786">
            <v>0</v>
          </cell>
          <cell r="AT12786">
            <v>0</v>
          </cell>
          <cell r="AU12786">
            <v>0</v>
          </cell>
          <cell r="AV12786" t="str">
            <v>VIABLE</v>
          </cell>
        </row>
        <row r="12787">
          <cell r="AP12787">
            <v>356557</v>
          </cell>
          <cell r="AQ12787">
            <v>7002489</v>
          </cell>
          <cell r="AR12787">
            <v>7</v>
          </cell>
          <cell r="AS12787">
            <v>0</v>
          </cell>
          <cell r="AT12787">
            <v>0</v>
          </cell>
          <cell r="AU12787">
            <v>0</v>
          </cell>
          <cell r="AV12787" t="str">
            <v>VIABLE</v>
          </cell>
        </row>
        <row r="12788">
          <cell r="AP12788">
            <v>91012484</v>
          </cell>
          <cell r="AQ12788">
            <v>50006851</v>
          </cell>
          <cell r="AR12788">
            <v>7</v>
          </cell>
          <cell r="AS12788">
            <v>0</v>
          </cell>
          <cell r="AT12788">
            <v>0</v>
          </cell>
          <cell r="AU12788">
            <v>0</v>
          </cell>
          <cell r="AV12788" t="str">
            <v>VIABLE</v>
          </cell>
        </row>
        <row r="12789">
          <cell r="AP12789">
            <v>357603</v>
          </cell>
          <cell r="AQ12789">
            <v>7002890</v>
          </cell>
          <cell r="AR12789">
            <v>7</v>
          </cell>
          <cell r="AS12789">
            <v>0</v>
          </cell>
          <cell r="AT12789">
            <v>0</v>
          </cell>
          <cell r="AU12789">
            <v>0</v>
          </cell>
          <cell r="AV12789" t="str">
            <v>VIABLE</v>
          </cell>
        </row>
        <row r="12790">
          <cell r="AP12790">
            <v>356844</v>
          </cell>
          <cell r="AQ12790">
            <v>7002592</v>
          </cell>
          <cell r="AR12790">
            <v>7</v>
          </cell>
          <cell r="AS12790">
            <v>0</v>
          </cell>
          <cell r="AT12790">
            <v>0</v>
          </cell>
          <cell r="AU12790">
            <v>0</v>
          </cell>
          <cell r="AV12790" t="str">
            <v>VIABLE</v>
          </cell>
        </row>
        <row r="12791">
          <cell r="AP12791">
            <v>901118</v>
          </cell>
          <cell r="AQ12791">
            <v>30000614</v>
          </cell>
          <cell r="AR12791">
            <v>7</v>
          </cell>
          <cell r="AS12791">
            <v>0</v>
          </cell>
          <cell r="AT12791">
            <v>0</v>
          </cell>
          <cell r="AU12791">
            <v>0</v>
          </cell>
          <cell r="AV12791" t="str">
            <v>VIABLE</v>
          </cell>
        </row>
        <row r="12792">
          <cell r="AP12792">
            <v>357786</v>
          </cell>
          <cell r="AQ12792">
            <v>7002972</v>
          </cell>
          <cell r="AR12792">
            <v>7</v>
          </cell>
          <cell r="AS12792">
            <v>0</v>
          </cell>
          <cell r="AT12792">
            <v>0</v>
          </cell>
          <cell r="AU12792">
            <v>0</v>
          </cell>
          <cell r="AV12792" t="str">
            <v>VIABLE</v>
          </cell>
        </row>
        <row r="12793">
          <cell r="AP12793">
            <v>91012914</v>
          </cell>
          <cell r="AQ12793">
            <v>50006840</v>
          </cell>
          <cell r="AR12793">
            <v>7</v>
          </cell>
          <cell r="AS12793">
            <v>0</v>
          </cell>
          <cell r="AT12793">
            <v>0</v>
          </cell>
          <cell r="AU12793">
            <v>0</v>
          </cell>
          <cell r="AV12793" t="str">
            <v>VIABLE</v>
          </cell>
        </row>
        <row r="12794">
          <cell r="AP12794">
            <v>357936</v>
          </cell>
          <cell r="AQ12794">
            <v>7003042</v>
          </cell>
          <cell r="AR12794">
            <v>7</v>
          </cell>
          <cell r="AS12794">
            <v>0</v>
          </cell>
          <cell r="AT12794">
            <v>0</v>
          </cell>
          <cell r="AU12794">
            <v>0</v>
          </cell>
          <cell r="AV12794" t="str">
            <v>VIABLE</v>
          </cell>
        </row>
        <row r="12795">
          <cell r="AP12795">
            <v>357474</v>
          </cell>
          <cell r="AQ12795">
            <v>7002835</v>
          </cell>
          <cell r="AR12795">
            <v>7</v>
          </cell>
          <cell r="AS12795">
            <v>0</v>
          </cell>
          <cell r="AT12795">
            <v>0</v>
          </cell>
          <cell r="AU12795">
            <v>0</v>
          </cell>
          <cell r="AV12795" t="str">
            <v>VIABLE</v>
          </cell>
        </row>
        <row r="12796">
          <cell r="AP12796">
            <v>900880</v>
          </cell>
          <cell r="AQ12796">
            <v>30000619</v>
          </cell>
          <cell r="AR12796">
            <v>7</v>
          </cell>
          <cell r="AS12796">
            <v>0</v>
          </cell>
          <cell r="AT12796">
            <v>0</v>
          </cell>
          <cell r="AU12796">
            <v>0</v>
          </cell>
          <cell r="AV12796" t="str">
            <v>VIABLE</v>
          </cell>
        </row>
        <row r="12797">
          <cell r="AP12797">
            <v>357504</v>
          </cell>
          <cell r="AQ12797">
            <v>7002849</v>
          </cell>
          <cell r="AR12797">
            <v>7</v>
          </cell>
          <cell r="AS12797">
            <v>0</v>
          </cell>
          <cell r="AT12797">
            <v>0</v>
          </cell>
          <cell r="AU12797">
            <v>0</v>
          </cell>
          <cell r="AV12797" t="str">
            <v>VIABLE</v>
          </cell>
        </row>
        <row r="12798">
          <cell r="AP12798">
            <v>473588</v>
          </cell>
          <cell r="AQ12798">
            <v>7008108</v>
          </cell>
          <cell r="AR12798">
            <v>7</v>
          </cell>
          <cell r="AS12798">
            <v>0</v>
          </cell>
          <cell r="AT12798">
            <v>0</v>
          </cell>
          <cell r="AU12798">
            <v>0</v>
          </cell>
          <cell r="AV12798" t="str">
            <v>VIABLE</v>
          </cell>
        </row>
        <row r="12799">
          <cell r="AP12799">
            <v>357699</v>
          </cell>
          <cell r="AQ12799">
            <v>7002934</v>
          </cell>
          <cell r="AR12799">
            <v>7</v>
          </cell>
          <cell r="AS12799">
            <v>0</v>
          </cell>
          <cell r="AT12799">
            <v>0</v>
          </cell>
          <cell r="AU12799">
            <v>0</v>
          </cell>
          <cell r="AV12799" t="str">
            <v>VIABLE</v>
          </cell>
        </row>
        <row r="12800">
          <cell r="AP12800">
            <v>357267</v>
          </cell>
          <cell r="AQ12800">
            <v>7002744</v>
          </cell>
          <cell r="AR12800">
            <v>7</v>
          </cell>
          <cell r="AS12800">
            <v>0</v>
          </cell>
          <cell r="AT12800">
            <v>0</v>
          </cell>
          <cell r="AU12800">
            <v>0</v>
          </cell>
          <cell r="AV12800" t="str">
            <v>VIABLE</v>
          </cell>
        </row>
        <row r="12801">
          <cell r="AP12801">
            <v>357102</v>
          </cell>
          <cell r="AQ12801">
            <v>7002684</v>
          </cell>
          <cell r="AR12801">
            <v>7</v>
          </cell>
          <cell r="AS12801">
            <v>0</v>
          </cell>
          <cell r="AT12801">
            <v>0</v>
          </cell>
          <cell r="AU12801">
            <v>0</v>
          </cell>
          <cell r="AV12801" t="str">
            <v>VIABLE</v>
          </cell>
        </row>
        <row r="12802">
          <cell r="AP12802">
            <v>901669</v>
          </cell>
          <cell r="AQ12802">
            <v>30000617</v>
          </cell>
          <cell r="AR12802">
            <v>7</v>
          </cell>
          <cell r="AS12802">
            <v>0</v>
          </cell>
          <cell r="AT12802">
            <v>0</v>
          </cell>
          <cell r="AU12802">
            <v>0</v>
          </cell>
          <cell r="AV12802" t="str">
            <v>VIABLE</v>
          </cell>
        </row>
        <row r="12803">
          <cell r="AP12803">
            <v>357429</v>
          </cell>
          <cell r="AQ12803">
            <v>7002814</v>
          </cell>
          <cell r="AR12803">
            <v>7</v>
          </cell>
          <cell r="AS12803">
            <v>0</v>
          </cell>
          <cell r="AT12803">
            <v>0</v>
          </cell>
          <cell r="AU12803">
            <v>0</v>
          </cell>
          <cell r="AV12803" t="str">
            <v>VIABLE</v>
          </cell>
        </row>
        <row r="12804">
          <cell r="AP12804">
            <v>356455</v>
          </cell>
          <cell r="AQ12804">
            <v>7002453</v>
          </cell>
          <cell r="AR12804">
            <v>7</v>
          </cell>
          <cell r="AS12804">
            <v>0</v>
          </cell>
          <cell r="AT12804">
            <v>0</v>
          </cell>
          <cell r="AU12804">
            <v>0</v>
          </cell>
          <cell r="AV12804" t="str">
            <v>VIABLE</v>
          </cell>
        </row>
        <row r="12805">
          <cell r="AP12805">
            <v>357354</v>
          </cell>
          <cell r="AQ12805">
            <v>7002783</v>
          </cell>
          <cell r="AR12805">
            <v>7</v>
          </cell>
          <cell r="AS12805">
            <v>0</v>
          </cell>
          <cell r="AT12805">
            <v>0</v>
          </cell>
          <cell r="AU12805">
            <v>0</v>
          </cell>
          <cell r="AV12805" t="str">
            <v>VIABLE</v>
          </cell>
        </row>
        <row r="12806">
          <cell r="AP12806">
            <v>357231</v>
          </cell>
          <cell r="AQ12806">
            <v>7002732</v>
          </cell>
          <cell r="AR12806">
            <v>7</v>
          </cell>
          <cell r="AS12806">
            <v>42591</v>
          </cell>
          <cell r="AT12806" t="str">
            <v>SD Reservado Conservacion CVP-CAJA DE VIVIENDA POPULAR Circuito Movilidad SD -</v>
          </cell>
          <cell r="AU12806">
            <v>0</v>
          </cell>
          <cell r="AV12806" t="str">
            <v>CVP</v>
          </cell>
        </row>
        <row r="12807">
          <cell r="AP12807">
            <v>91012913</v>
          </cell>
          <cell r="AQ12807">
            <v>50006850</v>
          </cell>
          <cell r="AR12807">
            <v>7</v>
          </cell>
          <cell r="AS12807">
            <v>0</v>
          </cell>
          <cell r="AT12807">
            <v>0</v>
          </cell>
          <cell r="AU12807">
            <v>0</v>
          </cell>
          <cell r="AV12807" t="str">
            <v>VIABLE</v>
          </cell>
        </row>
        <row r="12808">
          <cell r="AP12808">
            <v>358419</v>
          </cell>
          <cell r="AQ12808">
            <v>7003241</v>
          </cell>
          <cell r="AR12808">
            <v>7</v>
          </cell>
          <cell r="AS12808">
            <v>0</v>
          </cell>
          <cell r="AT12808">
            <v>0</v>
          </cell>
          <cell r="AU12808">
            <v>0</v>
          </cell>
          <cell r="AV12808" t="str">
            <v>VIABLE</v>
          </cell>
        </row>
        <row r="12809">
          <cell r="AP12809">
            <v>357291</v>
          </cell>
          <cell r="AQ12809">
            <v>7002755</v>
          </cell>
          <cell r="AR12809">
            <v>7</v>
          </cell>
          <cell r="AS12809">
            <v>0</v>
          </cell>
          <cell r="AT12809">
            <v>0</v>
          </cell>
          <cell r="AU12809">
            <v>0</v>
          </cell>
          <cell r="AV12809" t="str">
            <v>VIABLE</v>
          </cell>
        </row>
        <row r="12810">
          <cell r="AP12810">
            <v>356988</v>
          </cell>
          <cell r="AQ12810">
            <v>7002644</v>
          </cell>
          <cell r="AR12810">
            <v>7</v>
          </cell>
          <cell r="AS12810">
            <v>0</v>
          </cell>
          <cell r="AT12810">
            <v>0</v>
          </cell>
          <cell r="AU12810">
            <v>0</v>
          </cell>
          <cell r="AV12810" t="str">
            <v>VIABLE</v>
          </cell>
        </row>
        <row r="12811">
          <cell r="AP12811">
            <v>364320</v>
          </cell>
          <cell r="AQ12811">
            <v>7005638</v>
          </cell>
          <cell r="AR12811">
            <v>7</v>
          </cell>
          <cell r="AS12811">
            <v>0</v>
          </cell>
          <cell r="AT12811">
            <v>0</v>
          </cell>
          <cell r="AU12811">
            <v>0</v>
          </cell>
          <cell r="AV12811" t="str">
            <v>VIABLE</v>
          </cell>
        </row>
        <row r="12812">
          <cell r="AP12812">
            <v>365435</v>
          </cell>
          <cell r="AQ12812">
            <v>7006074</v>
          </cell>
          <cell r="AR12812">
            <v>7</v>
          </cell>
          <cell r="AS12812">
            <v>42153</v>
          </cell>
          <cell r="AT12812" t="str">
            <v>SD Terminado Acciones de Movilidad UAERMV Circuito Movilidad  -</v>
          </cell>
          <cell r="AU12812">
            <v>0</v>
          </cell>
          <cell r="AV12812" t="str">
            <v>VIABLE</v>
          </cell>
        </row>
        <row r="12813">
          <cell r="AP12813">
            <v>365286</v>
          </cell>
          <cell r="AQ12813">
            <v>7006016</v>
          </cell>
          <cell r="AR12813">
            <v>7</v>
          </cell>
          <cell r="AS12813">
            <v>42278</v>
          </cell>
          <cell r="AT12813" t="str">
            <v>SD Terminado Mantenimiento Periódico UAERMV Circuito Movilidad  -</v>
          </cell>
          <cell r="AU12813">
            <v>0</v>
          </cell>
          <cell r="AV12813" t="str">
            <v>UAERMV</v>
          </cell>
        </row>
        <row r="12814">
          <cell r="AP12814">
            <v>363795</v>
          </cell>
          <cell r="AQ12814">
            <v>7005440</v>
          </cell>
          <cell r="AR12814">
            <v>7</v>
          </cell>
          <cell r="AS12814">
            <v>0</v>
          </cell>
          <cell r="AT12814">
            <v>0</v>
          </cell>
          <cell r="AU12814">
            <v>0</v>
          </cell>
          <cell r="AV12814" t="str">
            <v>VIABLE</v>
          </cell>
        </row>
        <row r="12815">
          <cell r="AP12815">
            <v>363742</v>
          </cell>
          <cell r="AQ12815">
            <v>7005422</v>
          </cell>
          <cell r="AR12815">
            <v>7</v>
          </cell>
          <cell r="AS12815">
            <v>0</v>
          </cell>
          <cell r="AT12815">
            <v>0</v>
          </cell>
          <cell r="AU12815">
            <v>0</v>
          </cell>
          <cell r="AV12815" t="str">
            <v>VIABLE</v>
          </cell>
        </row>
        <row r="12816">
          <cell r="AP12816">
            <v>364889</v>
          </cell>
          <cell r="AQ12816">
            <v>7005861</v>
          </cell>
          <cell r="AR12816">
            <v>7</v>
          </cell>
          <cell r="AS12816">
            <v>42278</v>
          </cell>
          <cell r="AT12816" t="str">
            <v>SD Terminado Mantenimiento Periódico UAERMV Local  -</v>
          </cell>
          <cell r="AU12816">
            <v>0</v>
          </cell>
          <cell r="AV12816" t="str">
            <v>VIABLE</v>
          </cell>
        </row>
        <row r="12817">
          <cell r="AP12817">
            <v>365330</v>
          </cell>
          <cell r="AQ12817">
            <v>7006032</v>
          </cell>
          <cell r="AR12817">
            <v>7</v>
          </cell>
          <cell r="AS12817">
            <v>0</v>
          </cell>
          <cell r="AT12817">
            <v>0</v>
          </cell>
          <cell r="AU12817">
            <v>0</v>
          </cell>
          <cell r="AV12817" t="str">
            <v>VIABLE</v>
          </cell>
        </row>
        <row r="12818">
          <cell r="AP12818">
            <v>365402</v>
          </cell>
          <cell r="AQ12818">
            <v>7006061</v>
          </cell>
          <cell r="AR12818">
            <v>7</v>
          </cell>
          <cell r="AS12818">
            <v>0</v>
          </cell>
          <cell r="AT12818">
            <v>0</v>
          </cell>
          <cell r="AU12818">
            <v>0</v>
          </cell>
          <cell r="AV12818" t="str">
            <v>VIABLE</v>
          </cell>
        </row>
        <row r="12819">
          <cell r="AP12819">
            <v>365378</v>
          </cell>
          <cell r="AQ12819">
            <v>7006048</v>
          </cell>
          <cell r="AR12819">
            <v>7</v>
          </cell>
          <cell r="AS12819">
            <v>0</v>
          </cell>
          <cell r="AT12819">
            <v>0</v>
          </cell>
          <cell r="AU12819">
            <v>0</v>
          </cell>
          <cell r="AV12819" t="str">
            <v>VIABLE</v>
          </cell>
        </row>
        <row r="12820">
          <cell r="AP12820">
            <v>365375</v>
          </cell>
          <cell r="AQ12820">
            <v>7006047</v>
          </cell>
          <cell r="AR12820">
            <v>7</v>
          </cell>
          <cell r="AS12820">
            <v>42278</v>
          </cell>
          <cell r="AT12820" t="str">
            <v>SD Terminado Mantenimiento Periódico UAERMV Local  -</v>
          </cell>
          <cell r="AU12820">
            <v>0</v>
          </cell>
          <cell r="AV12820" t="str">
            <v>VIABLE</v>
          </cell>
        </row>
        <row r="12821">
          <cell r="AP12821">
            <v>363674</v>
          </cell>
          <cell r="AQ12821">
            <v>7005390</v>
          </cell>
          <cell r="AR12821">
            <v>7</v>
          </cell>
          <cell r="AS12821">
            <v>0</v>
          </cell>
          <cell r="AT12821">
            <v>0</v>
          </cell>
          <cell r="AU12821">
            <v>0</v>
          </cell>
          <cell r="AV12821" t="str">
            <v>VIABLE</v>
          </cell>
        </row>
        <row r="12822">
          <cell r="AP12822">
            <v>365486</v>
          </cell>
          <cell r="AQ12822">
            <v>7006094</v>
          </cell>
          <cell r="AR12822">
            <v>7</v>
          </cell>
          <cell r="AS12822">
            <v>0</v>
          </cell>
          <cell r="AT12822">
            <v>0</v>
          </cell>
          <cell r="AU12822">
            <v>0</v>
          </cell>
          <cell r="AV12822" t="str">
            <v>VIABLE</v>
          </cell>
        </row>
        <row r="12823">
          <cell r="AP12823">
            <v>366090</v>
          </cell>
          <cell r="AQ12823">
            <v>7006362</v>
          </cell>
          <cell r="AR12823">
            <v>7</v>
          </cell>
          <cell r="AS12823">
            <v>0</v>
          </cell>
          <cell r="AT12823">
            <v>0</v>
          </cell>
          <cell r="AU12823">
            <v>0</v>
          </cell>
          <cell r="AV12823" t="str">
            <v>VIABLE</v>
          </cell>
        </row>
        <row r="12824">
          <cell r="AP12824">
            <v>365667</v>
          </cell>
          <cell r="AQ12824">
            <v>7006164</v>
          </cell>
          <cell r="AR12824">
            <v>7</v>
          </cell>
          <cell r="AS12824">
            <v>0</v>
          </cell>
          <cell r="AT12824">
            <v>0</v>
          </cell>
          <cell r="AU12824">
            <v>0</v>
          </cell>
          <cell r="AV12824" t="str">
            <v>VIABLE</v>
          </cell>
        </row>
        <row r="12825">
          <cell r="AP12825">
            <v>365441</v>
          </cell>
          <cell r="AQ12825">
            <v>7006076</v>
          </cell>
          <cell r="AR12825">
            <v>7</v>
          </cell>
          <cell r="AS12825">
            <v>0</v>
          </cell>
          <cell r="AT12825">
            <v>0</v>
          </cell>
          <cell r="AU12825">
            <v>0</v>
          </cell>
          <cell r="AV12825" t="str">
            <v>VIABLE</v>
          </cell>
        </row>
        <row r="12826">
          <cell r="AP12826">
            <v>365232</v>
          </cell>
          <cell r="AQ12826">
            <v>7005998</v>
          </cell>
          <cell r="AR12826">
            <v>7</v>
          </cell>
          <cell r="AS12826">
            <v>0</v>
          </cell>
          <cell r="AT12826">
            <v>0</v>
          </cell>
          <cell r="AU12826">
            <v>0</v>
          </cell>
          <cell r="AV12826" t="str">
            <v>VIABLE</v>
          </cell>
        </row>
        <row r="12827">
          <cell r="AP12827">
            <v>365938</v>
          </cell>
          <cell r="AQ12827">
            <v>7006296</v>
          </cell>
          <cell r="AR12827">
            <v>7</v>
          </cell>
          <cell r="AS12827">
            <v>0</v>
          </cell>
          <cell r="AT12827">
            <v>0</v>
          </cell>
          <cell r="AU12827">
            <v>0</v>
          </cell>
          <cell r="AV12827" t="str">
            <v>VIABLE</v>
          </cell>
        </row>
        <row r="12828">
          <cell r="AP12828">
            <v>358881</v>
          </cell>
          <cell r="AQ12828">
            <v>7003427</v>
          </cell>
          <cell r="AR12828">
            <v>7</v>
          </cell>
          <cell r="AS12828">
            <v>0</v>
          </cell>
          <cell r="AT12828">
            <v>0</v>
          </cell>
          <cell r="AU12828">
            <v>0</v>
          </cell>
          <cell r="AV12828" t="str">
            <v>VIABLE</v>
          </cell>
        </row>
        <row r="12829">
          <cell r="AP12829">
            <v>357021</v>
          </cell>
          <cell r="AQ12829">
            <v>7002655</v>
          </cell>
          <cell r="AR12829">
            <v>7</v>
          </cell>
          <cell r="AS12829">
            <v>0</v>
          </cell>
          <cell r="AT12829">
            <v>0</v>
          </cell>
          <cell r="AU12829">
            <v>0</v>
          </cell>
          <cell r="AV12829" t="str">
            <v>VIABLE</v>
          </cell>
        </row>
        <row r="12830">
          <cell r="AP12830">
            <v>357747</v>
          </cell>
          <cell r="AQ12830">
            <v>7002952</v>
          </cell>
          <cell r="AR12830">
            <v>7</v>
          </cell>
          <cell r="AS12830">
            <v>0</v>
          </cell>
          <cell r="AT12830">
            <v>0</v>
          </cell>
          <cell r="AU12830">
            <v>0</v>
          </cell>
          <cell r="AV12830" t="str">
            <v>VIABLE</v>
          </cell>
        </row>
        <row r="12831">
          <cell r="AP12831">
            <v>358893</v>
          </cell>
          <cell r="AQ12831">
            <v>7003431</v>
          </cell>
          <cell r="AR12831">
            <v>7</v>
          </cell>
          <cell r="AS12831">
            <v>0</v>
          </cell>
          <cell r="AT12831">
            <v>0</v>
          </cell>
          <cell r="AU12831">
            <v>0</v>
          </cell>
          <cell r="AV12831" t="str">
            <v>VIABLE</v>
          </cell>
        </row>
        <row r="12832">
          <cell r="AP12832">
            <v>358182</v>
          </cell>
          <cell r="AQ12832">
            <v>7003147</v>
          </cell>
          <cell r="AR12832">
            <v>7</v>
          </cell>
          <cell r="AS12832">
            <v>0</v>
          </cell>
          <cell r="AT12832">
            <v>0</v>
          </cell>
          <cell r="AU12832">
            <v>0</v>
          </cell>
          <cell r="AV12832" t="str">
            <v>VIABLE</v>
          </cell>
        </row>
        <row r="12833">
          <cell r="AP12833">
            <v>358815</v>
          </cell>
          <cell r="AQ12833">
            <v>7003399</v>
          </cell>
          <cell r="AR12833">
            <v>7</v>
          </cell>
          <cell r="AS12833">
            <v>0</v>
          </cell>
          <cell r="AT12833">
            <v>0</v>
          </cell>
          <cell r="AU12833">
            <v>0</v>
          </cell>
          <cell r="AV12833" t="str">
            <v>VIABLE</v>
          </cell>
        </row>
        <row r="12834">
          <cell r="AP12834">
            <v>357837</v>
          </cell>
          <cell r="AQ12834">
            <v>7002998</v>
          </cell>
          <cell r="AR12834">
            <v>7</v>
          </cell>
          <cell r="AS12834">
            <v>0</v>
          </cell>
          <cell r="AT12834">
            <v>0</v>
          </cell>
          <cell r="AU12834">
            <v>0</v>
          </cell>
          <cell r="AV12834" t="str">
            <v>VIABLE</v>
          </cell>
        </row>
        <row r="12835">
          <cell r="AP12835">
            <v>358131</v>
          </cell>
          <cell r="AQ12835">
            <v>7003129</v>
          </cell>
          <cell r="AR12835">
            <v>7</v>
          </cell>
          <cell r="AS12835">
            <v>0</v>
          </cell>
          <cell r="AT12835">
            <v>0</v>
          </cell>
          <cell r="AU12835">
            <v>0</v>
          </cell>
          <cell r="AV12835" t="str">
            <v>VIABLE</v>
          </cell>
        </row>
        <row r="12836">
          <cell r="AP12836">
            <v>91012467</v>
          </cell>
          <cell r="AQ12836">
            <v>50006813</v>
          </cell>
          <cell r="AR12836">
            <v>7</v>
          </cell>
          <cell r="AS12836">
            <v>0</v>
          </cell>
          <cell r="AT12836">
            <v>0</v>
          </cell>
          <cell r="AU12836">
            <v>0</v>
          </cell>
          <cell r="AV12836" t="str">
            <v>VIABLE</v>
          </cell>
        </row>
        <row r="12837">
          <cell r="AP12837">
            <v>358926</v>
          </cell>
          <cell r="AQ12837">
            <v>7003446</v>
          </cell>
          <cell r="AR12837">
            <v>7</v>
          </cell>
          <cell r="AS12837">
            <v>0</v>
          </cell>
          <cell r="AT12837">
            <v>0</v>
          </cell>
          <cell r="AU12837">
            <v>0</v>
          </cell>
          <cell r="AV12837" t="str">
            <v>VIABLE</v>
          </cell>
        </row>
        <row r="12838">
          <cell r="AP12838">
            <v>358188</v>
          </cell>
          <cell r="AQ12838">
            <v>7003149</v>
          </cell>
          <cell r="AR12838">
            <v>7</v>
          </cell>
          <cell r="AS12838">
            <v>0</v>
          </cell>
          <cell r="AT12838">
            <v>0</v>
          </cell>
          <cell r="AU12838">
            <v>0</v>
          </cell>
          <cell r="AV12838" t="str">
            <v>VIABLE</v>
          </cell>
        </row>
        <row r="12839">
          <cell r="AP12839">
            <v>358764</v>
          </cell>
          <cell r="AQ12839">
            <v>7003381</v>
          </cell>
          <cell r="AR12839">
            <v>7</v>
          </cell>
          <cell r="AS12839">
            <v>0</v>
          </cell>
          <cell r="AT12839">
            <v>0</v>
          </cell>
          <cell r="AU12839">
            <v>0</v>
          </cell>
          <cell r="AV12839" t="str">
            <v>VIABLE</v>
          </cell>
        </row>
        <row r="12840">
          <cell r="AP12840">
            <v>357273</v>
          </cell>
          <cell r="AQ12840">
            <v>7002746</v>
          </cell>
          <cell r="AR12840">
            <v>7</v>
          </cell>
          <cell r="AS12840">
            <v>0</v>
          </cell>
          <cell r="AT12840">
            <v>0</v>
          </cell>
          <cell r="AU12840">
            <v>0</v>
          </cell>
          <cell r="AV12840" t="str">
            <v>VIABLE</v>
          </cell>
        </row>
        <row r="12841">
          <cell r="AP12841">
            <v>471552</v>
          </cell>
          <cell r="AQ12841">
            <v>7008163</v>
          </cell>
          <cell r="AR12841">
            <v>7</v>
          </cell>
          <cell r="AS12841">
            <v>0</v>
          </cell>
          <cell r="AT12841">
            <v>0</v>
          </cell>
          <cell r="AU12841">
            <v>0</v>
          </cell>
          <cell r="AV12841" t="str">
            <v>VIABLE</v>
          </cell>
        </row>
        <row r="12842">
          <cell r="AP12842">
            <v>357795</v>
          </cell>
          <cell r="AQ12842">
            <v>7002977</v>
          </cell>
          <cell r="AR12842">
            <v>7</v>
          </cell>
          <cell r="AS12842">
            <v>0</v>
          </cell>
          <cell r="AT12842">
            <v>0</v>
          </cell>
          <cell r="AU12842">
            <v>0</v>
          </cell>
          <cell r="AV12842" t="str">
            <v>VIABLE</v>
          </cell>
        </row>
        <row r="12843">
          <cell r="AP12843">
            <v>357960</v>
          </cell>
          <cell r="AQ12843">
            <v>7003056</v>
          </cell>
          <cell r="AR12843">
            <v>7</v>
          </cell>
          <cell r="AS12843">
            <v>0</v>
          </cell>
          <cell r="AT12843">
            <v>0</v>
          </cell>
          <cell r="AU12843">
            <v>0</v>
          </cell>
          <cell r="AV12843" t="str">
            <v>VIABLE</v>
          </cell>
        </row>
        <row r="12844">
          <cell r="AP12844">
            <v>357654</v>
          </cell>
          <cell r="AQ12844">
            <v>7002907</v>
          </cell>
          <cell r="AR12844">
            <v>7</v>
          </cell>
          <cell r="AS12844">
            <v>0</v>
          </cell>
          <cell r="AT12844">
            <v>0</v>
          </cell>
          <cell r="AU12844">
            <v>0</v>
          </cell>
          <cell r="AV12844" t="str">
            <v>VIABLE</v>
          </cell>
        </row>
        <row r="12845">
          <cell r="AP12845">
            <v>358413</v>
          </cell>
          <cell r="AQ12845">
            <v>7003238</v>
          </cell>
          <cell r="AR12845">
            <v>7</v>
          </cell>
          <cell r="AS12845">
            <v>0</v>
          </cell>
          <cell r="AT12845">
            <v>0</v>
          </cell>
          <cell r="AU12845">
            <v>0</v>
          </cell>
          <cell r="AV12845" t="str">
            <v>VIABLE</v>
          </cell>
        </row>
        <row r="12846">
          <cell r="AP12846">
            <v>357600</v>
          </cell>
          <cell r="AQ12846">
            <v>7002889</v>
          </cell>
          <cell r="AR12846">
            <v>7</v>
          </cell>
          <cell r="AS12846">
            <v>0</v>
          </cell>
          <cell r="AT12846">
            <v>0</v>
          </cell>
          <cell r="AU12846">
            <v>0</v>
          </cell>
          <cell r="AV12846" t="str">
            <v>VIABLE</v>
          </cell>
        </row>
        <row r="12847">
          <cell r="AP12847">
            <v>471551</v>
          </cell>
          <cell r="AQ12847">
            <v>7008162</v>
          </cell>
          <cell r="AR12847">
            <v>7</v>
          </cell>
          <cell r="AS12847">
            <v>0</v>
          </cell>
          <cell r="AT12847">
            <v>0</v>
          </cell>
          <cell r="AU12847">
            <v>0</v>
          </cell>
          <cell r="AV12847" t="str">
            <v>VIABLE</v>
          </cell>
        </row>
        <row r="12848">
          <cell r="AP12848">
            <v>358023</v>
          </cell>
          <cell r="AQ12848">
            <v>7003084</v>
          </cell>
          <cell r="AR12848">
            <v>7</v>
          </cell>
          <cell r="AS12848">
            <v>0</v>
          </cell>
          <cell r="AT12848">
            <v>0</v>
          </cell>
          <cell r="AU12848">
            <v>0</v>
          </cell>
          <cell r="AV12848" t="str">
            <v>VIABLE</v>
          </cell>
        </row>
        <row r="12849">
          <cell r="AP12849">
            <v>91012919</v>
          </cell>
          <cell r="AQ12849">
            <v>50006814</v>
          </cell>
          <cell r="AR12849">
            <v>7</v>
          </cell>
          <cell r="AS12849">
            <v>0</v>
          </cell>
          <cell r="AT12849">
            <v>0</v>
          </cell>
          <cell r="AU12849">
            <v>0</v>
          </cell>
          <cell r="AV12849" t="str">
            <v>VIABLE</v>
          </cell>
        </row>
        <row r="12850">
          <cell r="AP12850">
            <v>361042</v>
          </cell>
          <cell r="AQ12850">
            <v>7004317</v>
          </cell>
          <cell r="AR12850">
            <v>7</v>
          </cell>
          <cell r="AS12850">
            <v>0</v>
          </cell>
          <cell r="AT12850">
            <v>0</v>
          </cell>
          <cell r="AU12850">
            <v>0</v>
          </cell>
          <cell r="AV12850" t="str">
            <v>VIABLE</v>
          </cell>
        </row>
        <row r="12851">
          <cell r="AP12851">
            <v>473599</v>
          </cell>
          <cell r="AQ12851">
            <v>7008086</v>
          </cell>
          <cell r="AR12851">
            <v>7</v>
          </cell>
          <cell r="AS12851">
            <v>0</v>
          </cell>
          <cell r="AT12851">
            <v>0</v>
          </cell>
          <cell r="AU12851">
            <v>0</v>
          </cell>
          <cell r="AV12851" t="str">
            <v>VIABLE</v>
          </cell>
        </row>
        <row r="12852">
          <cell r="AP12852">
            <v>361093</v>
          </cell>
          <cell r="AQ12852">
            <v>7004340</v>
          </cell>
          <cell r="AR12852">
            <v>7</v>
          </cell>
          <cell r="AS12852">
            <v>0</v>
          </cell>
          <cell r="AT12852">
            <v>0</v>
          </cell>
          <cell r="AU12852">
            <v>0</v>
          </cell>
          <cell r="AV12852" t="str">
            <v>VIABLE</v>
          </cell>
        </row>
        <row r="12853">
          <cell r="AP12853">
            <v>361893</v>
          </cell>
          <cell r="AQ12853">
            <v>7004672</v>
          </cell>
          <cell r="AR12853">
            <v>7</v>
          </cell>
          <cell r="AS12853">
            <v>0</v>
          </cell>
          <cell r="AT12853">
            <v>0</v>
          </cell>
          <cell r="AU12853">
            <v>0</v>
          </cell>
          <cell r="AV12853" t="str">
            <v>VIABLE</v>
          </cell>
        </row>
        <row r="12854">
          <cell r="AP12854">
            <v>361204</v>
          </cell>
          <cell r="AQ12854">
            <v>7004384</v>
          </cell>
          <cell r="AR12854">
            <v>7</v>
          </cell>
          <cell r="AS12854">
            <v>0</v>
          </cell>
          <cell r="AT12854">
            <v>0</v>
          </cell>
          <cell r="AU12854">
            <v>0</v>
          </cell>
          <cell r="AV12854" t="str">
            <v>VIABLE</v>
          </cell>
        </row>
        <row r="12855">
          <cell r="AP12855">
            <v>361464</v>
          </cell>
          <cell r="AQ12855">
            <v>7004489</v>
          </cell>
          <cell r="AR12855">
            <v>7</v>
          </cell>
          <cell r="AS12855">
            <v>0</v>
          </cell>
          <cell r="AT12855">
            <v>0</v>
          </cell>
          <cell r="AU12855">
            <v>0</v>
          </cell>
          <cell r="AV12855" t="str">
            <v>VIABLE</v>
          </cell>
        </row>
        <row r="12856">
          <cell r="AP12856">
            <v>360595</v>
          </cell>
          <cell r="AQ12856">
            <v>7004124</v>
          </cell>
          <cell r="AR12856">
            <v>7</v>
          </cell>
          <cell r="AS12856">
            <v>0</v>
          </cell>
          <cell r="AT12856">
            <v>0</v>
          </cell>
          <cell r="AU12856">
            <v>0</v>
          </cell>
          <cell r="AV12856" t="str">
            <v>VIABLE</v>
          </cell>
        </row>
        <row r="12857">
          <cell r="AP12857">
            <v>361692</v>
          </cell>
          <cell r="AQ12857">
            <v>7004585</v>
          </cell>
          <cell r="AR12857">
            <v>7</v>
          </cell>
          <cell r="AS12857">
            <v>0</v>
          </cell>
          <cell r="AT12857">
            <v>0</v>
          </cell>
          <cell r="AU12857">
            <v>0</v>
          </cell>
          <cell r="AV12857" t="str">
            <v>VIABLE</v>
          </cell>
        </row>
        <row r="12858">
          <cell r="AP12858">
            <v>361629</v>
          </cell>
          <cell r="AQ12858">
            <v>7004559</v>
          </cell>
          <cell r="AR12858">
            <v>7</v>
          </cell>
          <cell r="AS12858">
            <v>0</v>
          </cell>
          <cell r="AT12858">
            <v>0</v>
          </cell>
          <cell r="AU12858">
            <v>0</v>
          </cell>
          <cell r="AV12858" t="str">
            <v>VIABLE</v>
          </cell>
        </row>
        <row r="12859">
          <cell r="AP12859">
            <v>91010249</v>
          </cell>
          <cell r="AQ12859">
            <v>50006569</v>
          </cell>
          <cell r="AR12859">
            <v>7</v>
          </cell>
          <cell r="AS12859">
            <v>0</v>
          </cell>
          <cell r="AT12859">
            <v>0</v>
          </cell>
          <cell r="AU12859">
            <v>0</v>
          </cell>
          <cell r="AV12859" t="str">
            <v>VIABLE</v>
          </cell>
        </row>
        <row r="12860">
          <cell r="AP12860">
            <v>361497</v>
          </cell>
          <cell r="AQ12860">
            <v>7004505</v>
          </cell>
          <cell r="AR12860">
            <v>7</v>
          </cell>
          <cell r="AS12860">
            <v>0</v>
          </cell>
          <cell r="AT12860">
            <v>0</v>
          </cell>
          <cell r="AU12860">
            <v>0</v>
          </cell>
          <cell r="AV12860" t="str">
            <v>VIABLE</v>
          </cell>
        </row>
        <row r="12861">
          <cell r="AP12861">
            <v>361374</v>
          </cell>
          <cell r="AQ12861">
            <v>7004446</v>
          </cell>
          <cell r="AR12861">
            <v>7</v>
          </cell>
          <cell r="AS12861">
            <v>0</v>
          </cell>
          <cell r="AT12861">
            <v>0</v>
          </cell>
          <cell r="AU12861">
            <v>0</v>
          </cell>
          <cell r="AV12861" t="str">
            <v>VIABLE</v>
          </cell>
        </row>
        <row r="12862">
          <cell r="AP12862">
            <v>361000</v>
          </cell>
          <cell r="AQ12862">
            <v>7004303</v>
          </cell>
          <cell r="AR12862">
            <v>7</v>
          </cell>
          <cell r="AS12862">
            <v>0</v>
          </cell>
          <cell r="AT12862">
            <v>0</v>
          </cell>
          <cell r="AU12862">
            <v>0</v>
          </cell>
          <cell r="AV12862" t="str">
            <v>VIABLE</v>
          </cell>
        </row>
        <row r="12863">
          <cell r="AP12863">
            <v>361111</v>
          </cell>
          <cell r="AQ12863">
            <v>7004347</v>
          </cell>
          <cell r="AR12863">
            <v>7</v>
          </cell>
          <cell r="AS12863">
            <v>0</v>
          </cell>
          <cell r="AT12863">
            <v>0</v>
          </cell>
          <cell r="AU12863">
            <v>0</v>
          </cell>
          <cell r="AV12863" t="str">
            <v>VIABLE</v>
          </cell>
        </row>
        <row r="12864">
          <cell r="AP12864">
            <v>473604</v>
          </cell>
          <cell r="AQ12864">
            <v>7008039</v>
          </cell>
          <cell r="AR12864">
            <v>7</v>
          </cell>
          <cell r="AS12864">
            <v>0</v>
          </cell>
          <cell r="AT12864">
            <v>0</v>
          </cell>
          <cell r="AU12864">
            <v>0</v>
          </cell>
          <cell r="AV12864" t="str">
            <v>VIABLE</v>
          </cell>
        </row>
        <row r="12865">
          <cell r="AP12865">
            <v>361249</v>
          </cell>
          <cell r="AQ12865">
            <v>7004400</v>
          </cell>
          <cell r="AR12865">
            <v>7</v>
          </cell>
          <cell r="AS12865">
            <v>0</v>
          </cell>
          <cell r="AT12865">
            <v>0</v>
          </cell>
          <cell r="AU12865">
            <v>0</v>
          </cell>
          <cell r="AV12865" t="str">
            <v>VIABLE</v>
          </cell>
        </row>
        <row r="12866">
          <cell r="AP12866">
            <v>360865</v>
          </cell>
          <cell r="AQ12866">
            <v>7004253</v>
          </cell>
          <cell r="AR12866">
            <v>7</v>
          </cell>
          <cell r="AS12866">
            <v>0</v>
          </cell>
          <cell r="AT12866">
            <v>0</v>
          </cell>
          <cell r="AU12866">
            <v>0</v>
          </cell>
          <cell r="AV12866" t="str">
            <v>VIABLE</v>
          </cell>
        </row>
        <row r="12867">
          <cell r="AP12867">
            <v>361069</v>
          </cell>
          <cell r="AQ12867">
            <v>7004332</v>
          </cell>
          <cell r="AR12867">
            <v>7</v>
          </cell>
          <cell r="AS12867">
            <v>0</v>
          </cell>
          <cell r="AT12867">
            <v>0</v>
          </cell>
          <cell r="AU12867">
            <v>0</v>
          </cell>
          <cell r="AV12867" t="str">
            <v>VIABLE</v>
          </cell>
        </row>
        <row r="12868">
          <cell r="AP12868">
            <v>531750</v>
          </cell>
          <cell r="AQ12868">
            <v>7008643</v>
          </cell>
          <cell r="AR12868">
            <v>7</v>
          </cell>
          <cell r="AS12868">
            <v>0</v>
          </cell>
          <cell r="AT12868">
            <v>0</v>
          </cell>
          <cell r="AU12868">
            <v>0</v>
          </cell>
          <cell r="AV12868" t="str">
            <v>VIABLE</v>
          </cell>
        </row>
        <row r="12869">
          <cell r="AP12869">
            <v>361770</v>
          </cell>
          <cell r="AQ12869">
            <v>7004618</v>
          </cell>
          <cell r="AR12869">
            <v>7</v>
          </cell>
          <cell r="AS12869">
            <v>0</v>
          </cell>
          <cell r="AT12869">
            <v>0</v>
          </cell>
          <cell r="AU12869">
            <v>0</v>
          </cell>
          <cell r="AV12869" t="str">
            <v>VIABLE</v>
          </cell>
        </row>
        <row r="12870">
          <cell r="AP12870">
            <v>360994</v>
          </cell>
          <cell r="AQ12870">
            <v>7004301</v>
          </cell>
          <cell r="AR12870">
            <v>7</v>
          </cell>
          <cell r="AS12870">
            <v>0</v>
          </cell>
          <cell r="AT12870">
            <v>0</v>
          </cell>
          <cell r="AU12870">
            <v>0</v>
          </cell>
          <cell r="AV12870" t="str">
            <v>VIABLE</v>
          </cell>
        </row>
        <row r="12871">
          <cell r="AP12871">
            <v>367446</v>
          </cell>
          <cell r="AQ12871">
            <v>7006894</v>
          </cell>
          <cell r="AR12871">
            <v>7</v>
          </cell>
          <cell r="AS12871">
            <v>42731</v>
          </cell>
          <cell r="AT12871" t="str">
            <v>SD Reservado Mantenimiento Rutinario IDU Circuito Movilidad EJECUCION SITP 2016 -</v>
          </cell>
          <cell r="AU12871">
            <v>0</v>
          </cell>
          <cell r="AV12871" t="str">
            <v>IDU SITP 2016</v>
          </cell>
        </row>
        <row r="12872">
          <cell r="AP12872">
            <v>367699</v>
          </cell>
          <cell r="AQ12872">
            <v>7006994</v>
          </cell>
          <cell r="AR12872">
            <v>7</v>
          </cell>
          <cell r="AS12872">
            <v>0</v>
          </cell>
          <cell r="AT12872">
            <v>0</v>
          </cell>
          <cell r="AU12872">
            <v>0</v>
          </cell>
          <cell r="AV12872" t="str">
            <v>VIABLE</v>
          </cell>
        </row>
        <row r="12873">
          <cell r="AP12873">
            <v>368965</v>
          </cell>
          <cell r="AQ12873">
            <v>7007456</v>
          </cell>
          <cell r="AR12873">
            <v>7</v>
          </cell>
          <cell r="AS12873">
            <v>42731</v>
          </cell>
          <cell r="AT12873" t="str">
            <v>SD Reservado Rehabilitación IDU Circuito Movilidad EJECUCION SITP 2016 -</v>
          </cell>
          <cell r="AU12873">
            <v>0</v>
          </cell>
          <cell r="AV12873" t="str">
            <v>IDU SITP 2016</v>
          </cell>
        </row>
        <row r="12874">
          <cell r="AP12874">
            <v>367455</v>
          </cell>
          <cell r="AQ12874">
            <v>7006897</v>
          </cell>
          <cell r="AR12874">
            <v>7</v>
          </cell>
          <cell r="AS12874">
            <v>0</v>
          </cell>
          <cell r="AT12874">
            <v>0</v>
          </cell>
          <cell r="AU12874">
            <v>0</v>
          </cell>
          <cell r="AV12874" t="str">
            <v>VIABLE</v>
          </cell>
        </row>
        <row r="12875">
          <cell r="AP12875">
            <v>368607</v>
          </cell>
          <cell r="AQ12875">
            <v>7007335</v>
          </cell>
          <cell r="AR12875">
            <v>7</v>
          </cell>
          <cell r="AS12875">
            <v>42731</v>
          </cell>
          <cell r="AT12875" t="str">
            <v>SD Reservado Rehabilitación IDU Circuito Movilidad EJECUCION SITP 2016 -</v>
          </cell>
          <cell r="AU12875">
            <v>0</v>
          </cell>
          <cell r="AV12875" t="str">
            <v>IDU SITP 2016</v>
          </cell>
        </row>
        <row r="12876">
          <cell r="AP12876">
            <v>367377</v>
          </cell>
          <cell r="AQ12876">
            <v>7006870</v>
          </cell>
          <cell r="AR12876">
            <v>7</v>
          </cell>
          <cell r="AS12876">
            <v>0</v>
          </cell>
          <cell r="AT12876">
            <v>0</v>
          </cell>
          <cell r="AU12876">
            <v>0</v>
          </cell>
          <cell r="AV12876" t="str">
            <v>VIABLE</v>
          </cell>
        </row>
        <row r="12877">
          <cell r="AP12877">
            <v>367819</v>
          </cell>
          <cell r="AQ12877">
            <v>7007038</v>
          </cell>
          <cell r="AR12877">
            <v>7</v>
          </cell>
          <cell r="AS12877">
            <v>0</v>
          </cell>
          <cell r="AT12877">
            <v>0</v>
          </cell>
          <cell r="AU12877">
            <v>0</v>
          </cell>
          <cell r="AV12877" t="str">
            <v>VIABLE</v>
          </cell>
        </row>
        <row r="12878">
          <cell r="AP12878">
            <v>367762</v>
          </cell>
          <cell r="AQ12878">
            <v>7007017</v>
          </cell>
          <cell r="AR12878">
            <v>7</v>
          </cell>
          <cell r="AS12878">
            <v>0</v>
          </cell>
          <cell r="AT12878">
            <v>0</v>
          </cell>
          <cell r="AU12878">
            <v>0</v>
          </cell>
          <cell r="AV12878" t="str">
            <v>VIABLE</v>
          </cell>
        </row>
        <row r="12879">
          <cell r="AP12879">
            <v>367867</v>
          </cell>
          <cell r="AQ12879">
            <v>7007059</v>
          </cell>
          <cell r="AR12879">
            <v>7</v>
          </cell>
          <cell r="AS12879">
            <v>42731</v>
          </cell>
          <cell r="AT12879" t="str">
            <v>SD Reservado Rehabilitación IDU Circuito Movilidad EJECUCION SITP 2016 -</v>
          </cell>
          <cell r="AU12879">
            <v>0</v>
          </cell>
          <cell r="AV12879" t="str">
            <v>IDU SITP 2016</v>
          </cell>
        </row>
        <row r="12880">
          <cell r="AP12880">
            <v>367470</v>
          </cell>
          <cell r="AQ12880">
            <v>7006903</v>
          </cell>
          <cell r="AR12880">
            <v>7</v>
          </cell>
          <cell r="AS12880">
            <v>0</v>
          </cell>
          <cell r="AT12880">
            <v>0</v>
          </cell>
          <cell r="AU12880">
            <v>0</v>
          </cell>
          <cell r="AV12880" t="str">
            <v>VIABLE</v>
          </cell>
        </row>
        <row r="12881">
          <cell r="AP12881">
            <v>367518</v>
          </cell>
          <cell r="AQ12881">
            <v>7006923</v>
          </cell>
          <cell r="AR12881">
            <v>7</v>
          </cell>
          <cell r="AS12881">
            <v>0</v>
          </cell>
          <cell r="AT12881">
            <v>0</v>
          </cell>
          <cell r="AU12881">
            <v>0</v>
          </cell>
          <cell r="AV12881" t="str">
            <v>VIABLE</v>
          </cell>
        </row>
        <row r="12882">
          <cell r="AP12882">
            <v>367353</v>
          </cell>
          <cell r="AQ12882">
            <v>7006862</v>
          </cell>
          <cell r="AR12882">
            <v>7</v>
          </cell>
          <cell r="AS12882">
            <v>0</v>
          </cell>
          <cell r="AT12882">
            <v>0</v>
          </cell>
          <cell r="AU12882">
            <v>0</v>
          </cell>
          <cell r="AV12882" t="str">
            <v>VIABLE</v>
          </cell>
        </row>
        <row r="12883">
          <cell r="AP12883">
            <v>367322</v>
          </cell>
          <cell r="AQ12883">
            <v>7006851</v>
          </cell>
          <cell r="AR12883">
            <v>7</v>
          </cell>
          <cell r="AS12883">
            <v>0</v>
          </cell>
          <cell r="AT12883">
            <v>0</v>
          </cell>
          <cell r="AU12883">
            <v>0</v>
          </cell>
          <cell r="AV12883" t="str">
            <v>VIABLE</v>
          </cell>
        </row>
        <row r="12884">
          <cell r="AP12884">
            <v>368184</v>
          </cell>
          <cell r="AQ12884">
            <v>7007182</v>
          </cell>
          <cell r="AR12884">
            <v>7</v>
          </cell>
          <cell r="AS12884">
            <v>42731</v>
          </cell>
          <cell r="AT12884" t="str">
            <v>SD Reservado Rehabilitación IDU Circuito Movilidad EJECUCION SITP 2016 -</v>
          </cell>
          <cell r="AU12884">
            <v>0</v>
          </cell>
          <cell r="AV12884" t="str">
            <v>IDU SITP 2016</v>
          </cell>
        </row>
        <row r="12885">
          <cell r="AP12885">
            <v>367392</v>
          </cell>
          <cell r="AQ12885">
            <v>7006875</v>
          </cell>
          <cell r="AR12885">
            <v>7</v>
          </cell>
          <cell r="AS12885">
            <v>0</v>
          </cell>
          <cell r="AT12885">
            <v>0</v>
          </cell>
          <cell r="AU12885">
            <v>0</v>
          </cell>
          <cell r="AV12885" t="str">
            <v>VIABLE</v>
          </cell>
        </row>
        <row r="12886">
          <cell r="AP12886">
            <v>367574</v>
          </cell>
          <cell r="AQ12886">
            <v>7006945</v>
          </cell>
          <cell r="AR12886">
            <v>7</v>
          </cell>
          <cell r="AS12886">
            <v>0</v>
          </cell>
          <cell r="AT12886">
            <v>0</v>
          </cell>
          <cell r="AU12886">
            <v>0</v>
          </cell>
          <cell r="AV12886" t="str">
            <v>VIABLE</v>
          </cell>
        </row>
        <row r="12887">
          <cell r="AP12887">
            <v>606067</v>
          </cell>
          <cell r="AQ12887">
            <v>50008449</v>
          </cell>
          <cell r="AR12887">
            <v>7</v>
          </cell>
          <cell r="AS12887">
            <v>0</v>
          </cell>
          <cell r="AT12887">
            <v>0</v>
          </cell>
          <cell r="AU12887">
            <v>0</v>
          </cell>
          <cell r="AV12887" t="str">
            <v>VIABLE</v>
          </cell>
        </row>
        <row r="12888">
          <cell r="AP12888">
            <v>354540</v>
          </cell>
          <cell r="AQ12888">
            <v>7001706</v>
          </cell>
          <cell r="AR12888">
            <v>7</v>
          </cell>
          <cell r="AS12888">
            <v>0</v>
          </cell>
          <cell r="AT12888">
            <v>0</v>
          </cell>
          <cell r="AU12888">
            <v>0</v>
          </cell>
          <cell r="AV12888" t="str">
            <v>VIABLE</v>
          </cell>
        </row>
        <row r="12889">
          <cell r="AP12889">
            <v>354583</v>
          </cell>
          <cell r="AQ12889">
            <v>7001723</v>
          </cell>
          <cell r="AR12889">
            <v>7</v>
          </cell>
          <cell r="AS12889">
            <v>0</v>
          </cell>
          <cell r="AT12889">
            <v>0</v>
          </cell>
          <cell r="AU12889">
            <v>0</v>
          </cell>
          <cell r="AV12889" t="str">
            <v>VIABLE</v>
          </cell>
        </row>
        <row r="12890">
          <cell r="AP12890">
            <v>355069</v>
          </cell>
          <cell r="AQ12890">
            <v>7001925</v>
          </cell>
          <cell r="AR12890">
            <v>7</v>
          </cell>
          <cell r="AS12890">
            <v>0</v>
          </cell>
          <cell r="AT12890">
            <v>0</v>
          </cell>
          <cell r="AU12890">
            <v>0</v>
          </cell>
          <cell r="AV12890" t="str">
            <v>VIABLE</v>
          </cell>
        </row>
        <row r="12891">
          <cell r="AP12891">
            <v>355289</v>
          </cell>
          <cell r="AQ12891">
            <v>7002009</v>
          </cell>
          <cell r="AR12891">
            <v>7</v>
          </cell>
          <cell r="AS12891">
            <v>0</v>
          </cell>
          <cell r="AT12891">
            <v>0</v>
          </cell>
          <cell r="AU12891">
            <v>0</v>
          </cell>
          <cell r="AV12891" t="str">
            <v>VIABLE</v>
          </cell>
        </row>
        <row r="12892">
          <cell r="AP12892">
            <v>354805</v>
          </cell>
          <cell r="AQ12892">
            <v>7001822</v>
          </cell>
          <cell r="AR12892">
            <v>7</v>
          </cell>
          <cell r="AS12892">
            <v>0</v>
          </cell>
          <cell r="AT12892">
            <v>0</v>
          </cell>
          <cell r="AU12892">
            <v>0</v>
          </cell>
          <cell r="AV12892" t="str">
            <v>VIABLE</v>
          </cell>
        </row>
        <row r="12893">
          <cell r="AP12893">
            <v>355370</v>
          </cell>
          <cell r="AQ12893">
            <v>7002039</v>
          </cell>
          <cell r="AR12893">
            <v>7</v>
          </cell>
          <cell r="AS12893">
            <v>0</v>
          </cell>
          <cell r="AT12893">
            <v>0</v>
          </cell>
          <cell r="AU12893">
            <v>0</v>
          </cell>
          <cell r="AV12893" t="str">
            <v>VIABLE</v>
          </cell>
        </row>
        <row r="12894">
          <cell r="AP12894">
            <v>354371</v>
          </cell>
          <cell r="AQ12894">
            <v>50008449</v>
          </cell>
          <cell r="AR12894">
            <v>7</v>
          </cell>
          <cell r="AS12894">
            <v>0</v>
          </cell>
          <cell r="AT12894">
            <v>0</v>
          </cell>
          <cell r="AU12894">
            <v>0</v>
          </cell>
          <cell r="AV12894" t="str">
            <v>VIABLE</v>
          </cell>
        </row>
        <row r="12895">
          <cell r="AP12895">
            <v>356145</v>
          </cell>
          <cell r="AQ12895">
            <v>7002342</v>
          </cell>
          <cell r="AR12895">
            <v>7</v>
          </cell>
          <cell r="AS12895">
            <v>0</v>
          </cell>
          <cell r="AT12895">
            <v>0</v>
          </cell>
          <cell r="AU12895">
            <v>0</v>
          </cell>
          <cell r="AV12895" t="str">
            <v>VIABLE</v>
          </cell>
        </row>
        <row r="12896">
          <cell r="AP12896">
            <v>355895</v>
          </cell>
          <cell r="AQ12896">
            <v>7002254</v>
          </cell>
          <cell r="AR12896">
            <v>7</v>
          </cell>
          <cell r="AS12896">
            <v>0</v>
          </cell>
          <cell r="AT12896">
            <v>0</v>
          </cell>
          <cell r="AU12896">
            <v>0</v>
          </cell>
          <cell r="AV12896" t="str">
            <v>VIABLE</v>
          </cell>
        </row>
        <row r="12897">
          <cell r="AP12897">
            <v>355510</v>
          </cell>
          <cell r="AQ12897">
            <v>7002097</v>
          </cell>
          <cell r="AR12897">
            <v>7</v>
          </cell>
          <cell r="AS12897">
            <v>0</v>
          </cell>
          <cell r="AT12897">
            <v>0</v>
          </cell>
          <cell r="AU12897">
            <v>0</v>
          </cell>
          <cell r="AV12897" t="str">
            <v>VIABLE</v>
          </cell>
        </row>
        <row r="12898">
          <cell r="AP12898">
            <v>354631</v>
          </cell>
          <cell r="AQ12898">
            <v>7001742</v>
          </cell>
          <cell r="AR12898">
            <v>7</v>
          </cell>
          <cell r="AS12898">
            <v>0</v>
          </cell>
          <cell r="AT12898">
            <v>0</v>
          </cell>
          <cell r="AU12898">
            <v>0</v>
          </cell>
          <cell r="AV12898" t="str">
            <v>VIABLE</v>
          </cell>
        </row>
        <row r="12899">
          <cell r="AP12899">
            <v>91022775</v>
          </cell>
          <cell r="AQ12899">
            <v>7008813</v>
          </cell>
          <cell r="AR12899">
            <v>7</v>
          </cell>
          <cell r="AS12899">
            <v>0</v>
          </cell>
          <cell r="AT12899">
            <v>0</v>
          </cell>
          <cell r="AU12899">
            <v>0</v>
          </cell>
          <cell r="AV12899" t="str">
            <v>VIABLE</v>
          </cell>
        </row>
        <row r="12900">
          <cell r="AP12900">
            <v>355415</v>
          </cell>
          <cell r="AQ12900">
            <v>7002058</v>
          </cell>
          <cell r="AR12900">
            <v>7</v>
          </cell>
          <cell r="AS12900">
            <v>0</v>
          </cell>
          <cell r="AT12900">
            <v>0</v>
          </cell>
          <cell r="AU12900">
            <v>0</v>
          </cell>
          <cell r="AV12900" t="str">
            <v>VIABLE</v>
          </cell>
        </row>
        <row r="12901">
          <cell r="AP12901">
            <v>354748</v>
          </cell>
          <cell r="AQ12901">
            <v>7001798</v>
          </cell>
          <cell r="AR12901">
            <v>7</v>
          </cell>
          <cell r="AS12901">
            <v>0</v>
          </cell>
          <cell r="AT12901">
            <v>0</v>
          </cell>
          <cell r="AU12901">
            <v>0</v>
          </cell>
          <cell r="AV12901" t="str">
            <v>VIABLE</v>
          </cell>
        </row>
        <row r="12902">
          <cell r="AP12902">
            <v>354879</v>
          </cell>
          <cell r="AQ12902">
            <v>7001850</v>
          </cell>
          <cell r="AR12902">
            <v>7</v>
          </cell>
          <cell r="AS12902">
            <v>0</v>
          </cell>
          <cell r="AT12902">
            <v>0</v>
          </cell>
          <cell r="AU12902">
            <v>0</v>
          </cell>
          <cell r="AV12902" t="str">
            <v>VIABLE</v>
          </cell>
        </row>
        <row r="12903">
          <cell r="AP12903">
            <v>91012482</v>
          </cell>
          <cell r="AQ12903">
            <v>7001882</v>
          </cell>
          <cell r="AR12903">
            <v>7</v>
          </cell>
          <cell r="AS12903">
            <v>0</v>
          </cell>
          <cell r="AT12903">
            <v>0</v>
          </cell>
          <cell r="AU12903">
            <v>0</v>
          </cell>
          <cell r="AV12903" t="str">
            <v>VIABLE</v>
          </cell>
        </row>
        <row r="12904">
          <cell r="AP12904">
            <v>356062</v>
          </cell>
          <cell r="AQ12904">
            <v>7002312</v>
          </cell>
          <cell r="AR12904">
            <v>7</v>
          </cell>
          <cell r="AS12904">
            <v>0</v>
          </cell>
          <cell r="AT12904">
            <v>0</v>
          </cell>
          <cell r="AU12904">
            <v>0</v>
          </cell>
          <cell r="AV12904" t="str">
            <v>VIABLE</v>
          </cell>
        </row>
        <row r="12905">
          <cell r="AP12905">
            <v>355761</v>
          </cell>
          <cell r="AQ12905">
            <v>7002200</v>
          </cell>
          <cell r="AR12905">
            <v>7</v>
          </cell>
          <cell r="AS12905">
            <v>0</v>
          </cell>
          <cell r="AT12905">
            <v>0</v>
          </cell>
          <cell r="AU12905">
            <v>0</v>
          </cell>
          <cell r="AV12905" t="str">
            <v>VIABLE</v>
          </cell>
        </row>
        <row r="12906">
          <cell r="AP12906">
            <v>355018</v>
          </cell>
          <cell r="AQ12906">
            <v>7001904</v>
          </cell>
          <cell r="AR12906">
            <v>7</v>
          </cell>
          <cell r="AS12906">
            <v>0</v>
          </cell>
          <cell r="AT12906">
            <v>0</v>
          </cell>
          <cell r="AU12906">
            <v>0</v>
          </cell>
          <cell r="AV12906" t="str">
            <v>VIABLE</v>
          </cell>
        </row>
        <row r="12907">
          <cell r="AP12907">
            <v>355588</v>
          </cell>
          <cell r="AQ12907">
            <v>7002130</v>
          </cell>
          <cell r="AR12907">
            <v>7</v>
          </cell>
          <cell r="AS12907">
            <v>0</v>
          </cell>
          <cell r="AT12907">
            <v>0</v>
          </cell>
          <cell r="AU12907">
            <v>0</v>
          </cell>
          <cell r="AV12907" t="str">
            <v>VIABLE</v>
          </cell>
        </row>
        <row r="12908">
          <cell r="AP12908">
            <v>91025220</v>
          </cell>
          <cell r="AQ12908">
            <v>7003803</v>
          </cell>
          <cell r="AR12908">
            <v>7</v>
          </cell>
          <cell r="AS12908">
            <v>0</v>
          </cell>
          <cell r="AT12908">
            <v>0</v>
          </cell>
          <cell r="AU12908">
            <v>0</v>
          </cell>
          <cell r="AV12908" t="str">
            <v>VIABLE</v>
          </cell>
        </row>
        <row r="12909">
          <cell r="AP12909">
            <v>531716</v>
          </cell>
          <cell r="AQ12909">
            <v>7008633</v>
          </cell>
          <cell r="AR12909">
            <v>7</v>
          </cell>
          <cell r="AS12909">
            <v>0</v>
          </cell>
          <cell r="AT12909">
            <v>0</v>
          </cell>
          <cell r="AU12909">
            <v>0</v>
          </cell>
          <cell r="AV12909" t="str">
            <v>VIABLE</v>
          </cell>
        </row>
        <row r="12910">
          <cell r="AP12910">
            <v>359672</v>
          </cell>
          <cell r="AQ12910">
            <v>7003724</v>
          </cell>
          <cell r="AR12910">
            <v>7</v>
          </cell>
          <cell r="AS12910">
            <v>42342</v>
          </cell>
          <cell r="AT12910" t="str">
            <v>IDU-1662-2014 Contratado Construcción IDU Circuito Movilidad  -</v>
          </cell>
          <cell r="AU12910">
            <v>0</v>
          </cell>
          <cell r="AV12910" t="str">
            <v>Proyectos en Factibilidad:Troncal Cali</v>
          </cell>
        </row>
        <row r="12911">
          <cell r="AP12911">
            <v>359034</v>
          </cell>
          <cell r="AQ12911">
            <v>7003484</v>
          </cell>
          <cell r="AR12911">
            <v>7</v>
          </cell>
          <cell r="AS12911">
            <v>0</v>
          </cell>
          <cell r="AT12911">
            <v>0</v>
          </cell>
          <cell r="AU12911">
            <v>0</v>
          </cell>
          <cell r="AV12911" t="str">
            <v>VIABLE</v>
          </cell>
        </row>
        <row r="12912">
          <cell r="AP12912">
            <v>359307</v>
          </cell>
          <cell r="AQ12912">
            <v>7003588</v>
          </cell>
          <cell r="AR12912">
            <v>7</v>
          </cell>
          <cell r="AS12912">
            <v>0</v>
          </cell>
          <cell r="AT12912">
            <v>0</v>
          </cell>
          <cell r="AU12912">
            <v>0</v>
          </cell>
          <cell r="AV12912" t="str">
            <v>VIABLE</v>
          </cell>
        </row>
        <row r="12913">
          <cell r="AP12913">
            <v>91025219</v>
          </cell>
          <cell r="AQ12913">
            <v>7003821</v>
          </cell>
          <cell r="AR12913">
            <v>7</v>
          </cell>
          <cell r="AS12913">
            <v>0</v>
          </cell>
          <cell r="AT12913">
            <v>0</v>
          </cell>
          <cell r="AU12913">
            <v>0</v>
          </cell>
          <cell r="AV12913" t="str">
            <v>VIABLE</v>
          </cell>
        </row>
        <row r="12914">
          <cell r="AP12914">
            <v>91025221</v>
          </cell>
          <cell r="AQ12914">
            <v>7003784</v>
          </cell>
          <cell r="AR12914">
            <v>7</v>
          </cell>
          <cell r="AS12914">
            <v>0</v>
          </cell>
          <cell r="AT12914">
            <v>0</v>
          </cell>
          <cell r="AU12914">
            <v>0</v>
          </cell>
          <cell r="AV12914" t="str">
            <v>VIABLE</v>
          </cell>
        </row>
        <row r="12915">
          <cell r="AP12915">
            <v>359713</v>
          </cell>
          <cell r="AQ12915">
            <v>7003743</v>
          </cell>
          <cell r="AR12915">
            <v>7</v>
          </cell>
          <cell r="AS12915">
            <v>0</v>
          </cell>
          <cell r="AT12915">
            <v>0</v>
          </cell>
          <cell r="AU12915">
            <v>0</v>
          </cell>
          <cell r="AV12915" t="str">
            <v>VIABLE</v>
          </cell>
        </row>
        <row r="12916">
          <cell r="AP12916">
            <v>531729</v>
          </cell>
          <cell r="AQ12916">
            <v>50008415</v>
          </cell>
          <cell r="AR12916">
            <v>7</v>
          </cell>
          <cell r="AS12916">
            <v>0</v>
          </cell>
          <cell r="AT12916">
            <v>0</v>
          </cell>
          <cell r="AU12916">
            <v>0</v>
          </cell>
          <cell r="AV12916" t="str">
            <v>VIABLE</v>
          </cell>
        </row>
        <row r="12917">
          <cell r="AP12917">
            <v>359364</v>
          </cell>
          <cell r="AQ12917">
            <v>7003608</v>
          </cell>
          <cell r="AR12917">
            <v>7</v>
          </cell>
          <cell r="AS12917">
            <v>0</v>
          </cell>
          <cell r="AT12917">
            <v>0</v>
          </cell>
          <cell r="AU12917">
            <v>0</v>
          </cell>
          <cell r="AV12917" t="str">
            <v>VIABLE</v>
          </cell>
        </row>
        <row r="12918">
          <cell r="AP12918">
            <v>91025218</v>
          </cell>
          <cell r="AQ12918">
            <v>7003841</v>
          </cell>
          <cell r="AR12918">
            <v>7</v>
          </cell>
          <cell r="AS12918">
            <v>0</v>
          </cell>
          <cell r="AT12918">
            <v>0</v>
          </cell>
          <cell r="AU12918">
            <v>0</v>
          </cell>
          <cell r="AV12918" t="str">
            <v>VIABLE</v>
          </cell>
        </row>
        <row r="12919">
          <cell r="AP12919">
            <v>359758</v>
          </cell>
          <cell r="AQ12919">
            <v>7003760</v>
          </cell>
          <cell r="AR12919">
            <v>7</v>
          </cell>
          <cell r="AS12919">
            <v>0</v>
          </cell>
          <cell r="AT12919">
            <v>0</v>
          </cell>
          <cell r="AU12919">
            <v>0</v>
          </cell>
          <cell r="AV12919" t="str">
            <v>VIABLE</v>
          </cell>
        </row>
        <row r="12920">
          <cell r="AP12920">
            <v>360038</v>
          </cell>
          <cell r="AQ12920">
            <v>7003883</v>
          </cell>
          <cell r="AR12920">
            <v>7</v>
          </cell>
          <cell r="AS12920">
            <v>42342</v>
          </cell>
          <cell r="AT12920" t="str">
            <v>IDU-1662-2014 Contratado Construcción IDU Circuito Movilidad  -</v>
          </cell>
          <cell r="AU12920">
            <v>0</v>
          </cell>
          <cell r="AV12920" t="str">
            <v>Proyectos en Factibilidad:Troncal Cali</v>
          </cell>
        </row>
        <row r="12921">
          <cell r="AP12921">
            <v>359776</v>
          </cell>
          <cell r="AQ12921">
            <v>7003770</v>
          </cell>
          <cell r="AR12921">
            <v>7</v>
          </cell>
          <cell r="AS12921">
            <v>0</v>
          </cell>
          <cell r="AT12921">
            <v>0</v>
          </cell>
          <cell r="AU12921">
            <v>0</v>
          </cell>
          <cell r="AV12921" t="str">
            <v>VIABLE</v>
          </cell>
        </row>
        <row r="12922">
          <cell r="AP12922">
            <v>359854</v>
          </cell>
          <cell r="AQ12922">
            <v>7003802</v>
          </cell>
          <cell r="AR12922">
            <v>7</v>
          </cell>
          <cell r="AS12922">
            <v>41298</v>
          </cell>
          <cell r="AT12922" t="str">
            <v>SD Terminado Mantenimiento Periódico UAERMV Circuito Movilidad  -</v>
          </cell>
          <cell r="AU12922">
            <v>0</v>
          </cell>
          <cell r="AV12922" t="str">
            <v>Proyectos en Factibilidad:Troncal Cali</v>
          </cell>
        </row>
        <row r="12923">
          <cell r="AP12923">
            <v>91012573</v>
          </cell>
          <cell r="AQ12923">
            <v>50004794</v>
          </cell>
          <cell r="AR12923">
            <v>7</v>
          </cell>
          <cell r="AS12923">
            <v>0</v>
          </cell>
          <cell r="AT12923">
            <v>0</v>
          </cell>
          <cell r="AU12923">
            <v>0</v>
          </cell>
          <cell r="AV12923" t="str">
            <v>VIABLE</v>
          </cell>
        </row>
        <row r="12924">
          <cell r="AP12924">
            <v>820664</v>
          </cell>
          <cell r="AQ12924">
            <v>7008371</v>
          </cell>
          <cell r="AR12924">
            <v>7</v>
          </cell>
          <cell r="AS12924">
            <v>0</v>
          </cell>
          <cell r="AT12924">
            <v>0</v>
          </cell>
          <cell r="AU12924">
            <v>0</v>
          </cell>
          <cell r="AV12924" t="str">
            <v>VIABLE</v>
          </cell>
        </row>
        <row r="12925">
          <cell r="AP12925">
            <v>91012580</v>
          </cell>
          <cell r="AQ12925">
            <v>50009105</v>
          </cell>
          <cell r="AR12925">
            <v>7</v>
          </cell>
          <cell r="AS12925">
            <v>42474</v>
          </cell>
          <cell r="AT12925" t="str">
            <v>IDU-1718-2014 Terminado Mantenimiento Periódico IDU Local SITP Y TRONCALES --POLIZA ESTABILIDAD ACTIVA</v>
          </cell>
          <cell r="AU12925">
            <v>0</v>
          </cell>
          <cell r="AV12925" t="str">
            <v>IDU</v>
          </cell>
        </row>
        <row r="12926">
          <cell r="AP12926">
            <v>2503978</v>
          </cell>
          <cell r="AQ12926">
            <v>7008483</v>
          </cell>
          <cell r="AR12926">
            <v>7</v>
          </cell>
          <cell r="AS12926">
            <v>0</v>
          </cell>
          <cell r="AT12926">
            <v>0</v>
          </cell>
          <cell r="AU12926">
            <v>0</v>
          </cell>
          <cell r="AV12926" t="str">
            <v>VIABLE</v>
          </cell>
        </row>
        <row r="12927">
          <cell r="AP12927">
            <v>91012574</v>
          </cell>
          <cell r="AQ12927">
            <v>50004795</v>
          </cell>
          <cell r="AR12927">
            <v>7</v>
          </cell>
          <cell r="AS12927">
            <v>0</v>
          </cell>
          <cell r="AT12927">
            <v>0</v>
          </cell>
          <cell r="AU12927">
            <v>0</v>
          </cell>
          <cell r="AV12927" t="str">
            <v>VIABLE</v>
          </cell>
        </row>
        <row r="12928">
          <cell r="AP12928">
            <v>500147</v>
          </cell>
          <cell r="AQ12928">
            <v>7008370</v>
          </cell>
          <cell r="AR12928">
            <v>7</v>
          </cell>
          <cell r="AS12928">
            <v>0</v>
          </cell>
          <cell r="AT12928">
            <v>0</v>
          </cell>
          <cell r="AU12928">
            <v>0</v>
          </cell>
          <cell r="AV12928" t="str">
            <v>VIABLE</v>
          </cell>
        </row>
        <row r="12929">
          <cell r="AP12929">
            <v>91012579</v>
          </cell>
          <cell r="AQ12929">
            <v>50009109</v>
          </cell>
          <cell r="AR12929">
            <v>7</v>
          </cell>
          <cell r="AS12929">
            <v>42474</v>
          </cell>
          <cell r="AT12929" t="str">
            <v>IDU-1718-2014 Terminado Mantenimiento Periódico IDU Local SITP Y TRONCALES --POLIZA ESTABILIDAD ACTIVA</v>
          </cell>
          <cell r="AU12929">
            <v>0</v>
          </cell>
          <cell r="AV12929" t="str">
            <v>IDU</v>
          </cell>
        </row>
        <row r="12930">
          <cell r="AP12930">
            <v>500145</v>
          </cell>
          <cell r="AQ12930">
            <v>7008368</v>
          </cell>
          <cell r="AR12930">
            <v>7</v>
          </cell>
          <cell r="AS12930">
            <v>0</v>
          </cell>
          <cell r="AT12930">
            <v>0</v>
          </cell>
          <cell r="AU12930">
            <v>0</v>
          </cell>
          <cell r="AV12930" t="str">
            <v>VIABLE</v>
          </cell>
        </row>
        <row r="12931">
          <cell r="AP12931">
            <v>363201</v>
          </cell>
          <cell r="AQ12931">
            <v>7005184</v>
          </cell>
          <cell r="AR12931">
            <v>7</v>
          </cell>
          <cell r="AS12931">
            <v>42313</v>
          </cell>
          <cell r="AT12931" t="str">
            <v>IDU-062-2012 Terminado Rehabilitación IDU Circuito Movilidad  -Calzada 2-POLIZA ESTABILIDAD ACTIVA</v>
          </cell>
          <cell r="AU12931">
            <v>44018</v>
          </cell>
          <cell r="AV12931" t="str">
            <v>IDU</v>
          </cell>
        </row>
        <row r="12932">
          <cell r="AP12932">
            <v>363157</v>
          </cell>
          <cell r="AQ12932">
            <v>7005166</v>
          </cell>
          <cell r="AR12932">
            <v>7</v>
          </cell>
          <cell r="AS12932">
            <v>42313</v>
          </cell>
          <cell r="AT12932" t="str">
            <v>IDU-062-2012 Terminado Rehabilitación IDU Circuito Movilidad  -Calzada 2-POLIZA ESTABILIDAD ACTIVA</v>
          </cell>
          <cell r="AU12932">
            <v>44018</v>
          </cell>
          <cell r="AV12932" t="str">
            <v>IDU</v>
          </cell>
        </row>
        <row r="12933">
          <cell r="AP12933">
            <v>363301</v>
          </cell>
          <cell r="AQ12933">
            <v>7005224</v>
          </cell>
          <cell r="AR12933">
            <v>7</v>
          </cell>
          <cell r="AS12933">
            <v>42313</v>
          </cell>
          <cell r="AT12933" t="str">
            <v>IDU-062-2012 Terminado Rehabilitación IDU Circuito Movilidad  -Calzada 2-POLIZA ESTABILIDAD ACTIVA</v>
          </cell>
          <cell r="AU12933">
            <v>44018</v>
          </cell>
          <cell r="AV12933" t="str">
            <v>IDU</v>
          </cell>
        </row>
        <row r="12934">
          <cell r="AP12934">
            <v>363050</v>
          </cell>
          <cell r="AQ12934">
            <v>7005122</v>
          </cell>
          <cell r="AR12934">
            <v>7</v>
          </cell>
          <cell r="AS12934">
            <v>42313</v>
          </cell>
          <cell r="AT12934" t="str">
            <v>IDU-062-2012 Terminado Rehabilitación IDU Circuito Movilidad  -Calzada 2-POLIZA ESTABILIDAD ACTIVA</v>
          </cell>
          <cell r="AU12934">
            <v>44018</v>
          </cell>
          <cell r="AV12934" t="str">
            <v>IDU</v>
          </cell>
        </row>
        <row r="12935">
          <cell r="AP12935">
            <v>363130</v>
          </cell>
          <cell r="AQ12935">
            <v>7005155</v>
          </cell>
          <cell r="AR12935">
            <v>7</v>
          </cell>
          <cell r="AS12935">
            <v>42313</v>
          </cell>
          <cell r="AT12935" t="str">
            <v>IDU-062-2012 Terminado Rehabilitación IDU Circuito Movilidad  -Calzada 2-POLIZA ESTABILIDAD ACTIVA</v>
          </cell>
          <cell r="AU12935">
            <v>44018</v>
          </cell>
          <cell r="AV12935" t="str">
            <v>IDU</v>
          </cell>
        </row>
        <row r="12936">
          <cell r="AP12936">
            <v>363280</v>
          </cell>
          <cell r="AQ12936">
            <v>7005217</v>
          </cell>
          <cell r="AR12936">
            <v>7</v>
          </cell>
          <cell r="AS12936">
            <v>0</v>
          </cell>
          <cell r="AT12936">
            <v>0</v>
          </cell>
          <cell r="AU12936">
            <v>0</v>
          </cell>
          <cell r="AV12936" t="str">
            <v>VIABLE</v>
          </cell>
        </row>
        <row r="12937">
          <cell r="AP12937">
            <v>363192</v>
          </cell>
          <cell r="AQ12937">
            <v>7005181</v>
          </cell>
          <cell r="AR12937">
            <v>7</v>
          </cell>
          <cell r="AS12937">
            <v>42313</v>
          </cell>
          <cell r="AT12937" t="str">
            <v>IDU-062-2012 Terminado Rehabilitación IDU Circuito Movilidad  -Calzada 2-POLIZA ESTABILIDAD ACTIVA</v>
          </cell>
          <cell r="AU12937">
            <v>44018</v>
          </cell>
          <cell r="AV12937" t="str">
            <v>IDU</v>
          </cell>
        </row>
        <row r="12938">
          <cell r="AP12938">
            <v>363304</v>
          </cell>
          <cell r="AQ12938">
            <v>7005227</v>
          </cell>
          <cell r="AR12938">
            <v>7</v>
          </cell>
          <cell r="AS12938">
            <v>42313</v>
          </cell>
          <cell r="AT12938" t="str">
            <v>IDU-062-2012 Terminado Rehabilitación IDU Circuito Movilidad  -Calzada 2-POLIZA ESTABILIDAD ACTIVA</v>
          </cell>
          <cell r="AU12938">
            <v>44018</v>
          </cell>
          <cell r="AV12938" t="str">
            <v>POLIZA ACTIVA</v>
          </cell>
        </row>
        <row r="12939">
          <cell r="AP12939">
            <v>363227</v>
          </cell>
          <cell r="AQ12939">
            <v>7005195</v>
          </cell>
          <cell r="AR12939">
            <v>7</v>
          </cell>
          <cell r="AS12939">
            <v>0</v>
          </cell>
          <cell r="AT12939">
            <v>0</v>
          </cell>
          <cell r="AU12939">
            <v>0</v>
          </cell>
          <cell r="AV12939" t="str">
            <v>VIABLE</v>
          </cell>
        </row>
        <row r="12940">
          <cell r="AP12940">
            <v>363236</v>
          </cell>
          <cell r="AQ12940">
            <v>7005198</v>
          </cell>
          <cell r="AR12940">
            <v>7</v>
          </cell>
          <cell r="AS12940">
            <v>42313</v>
          </cell>
          <cell r="AT12940" t="str">
            <v>IDU-062-2012 Terminado Rehabilitación IDU Circuito Movilidad  -Calzada 2-POLIZA ESTABILIDAD ACTIVA</v>
          </cell>
          <cell r="AU12940">
            <v>44018</v>
          </cell>
          <cell r="AV12940" t="str">
            <v>IDU</v>
          </cell>
        </row>
        <row r="12941">
          <cell r="AP12941">
            <v>362997</v>
          </cell>
          <cell r="AQ12941">
            <v>7005105</v>
          </cell>
          <cell r="AR12941">
            <v>7</v>
          </cell>
          <cell r="AS12941">
            <v>42313</v>
          </cell>
          <cell r="AT12941" t="str">
            <v>IDU-062-2012 Terminado Rehabilitación IDU Circuito Movilidad  -Calzada 2-POLIZA ESTABILIDAD ACTIVA</v>
          </cell>
          <cell r="AU12941">
            <v>44018</v>
          </cell>
          <cell r="AV12941" t="str">
            <v>IDU</v>
          </cell>
        </row>
        <row r="12942">
          <cell r="AP12942">
            <v>363286</v>
          </cell>
          <cell r="AQ12942">
            <v>7005219</v>
          </cell>
          <cell r="AR12942">
            <v>7</v>
          </cell>
          <cell r="AS12942">
            <v>0</v>
          </cell>
          <cell r="AT12942">
            <v>0</v>
          </cell>
          <cell r="AU12942">
            <v>0</v>
          </cell>
          <cell r="AV12942" t="str">
            <v>VIABLE</v>
          </cell>
        </row>
        <row r="12943">
          <cell r="AP12943">
            <v>363295</v>
          </cell>
          <cell r="AQ12943">
            <v>7005222</v>
          </cell>
          <cell r="AR12943">
            <v>7</v>
          </cell>
          <cell r="AS12943">
            <v>42313</v>
          </cell>
          <cell r="AT12943" t="str">
            <v>IDU-062-2012 Terminado Rehabilitación IDU Circuito Movilidad  -Calzada 2-POLIZA ESTABILIDAD ACTIVA</v>
          </cell>
          <cell r="AU12943">
            <v>44018</v>
          </cell>
          <cell r="AV12943" t="str">
            <v>IDU</v>
          </cell>
        </row>
        <row r="12944">
          <cell r="AP12944">
            <v>362298</v>
          </cell>
          <cell r="AQ12944">
            <v>7004835</v>
          </cell>
          <cell r="AR12944">
            <v>7</v>
          </cell>
          <cell r="AS12944">
            <v>0</v>
          </cell>
          <cell r="AT12944">
            <v>0</v>
          </cell>
          <cell r="AU12944">
            <v>0</v>
          </cell>
          <cell r="AV12944" t="str">
            <v>VIABLE</v>
          </cell>
        </row>
        <row r="12945">
          <cell r="AP12945">
            <v>362496</v>
          </cell>
          <cell r="AQ12945">
            <v>7004910</v>
          </cell>
          <cell r="AR12945">
            <v>7</v>
          </cell>
          <cell r="AS12945">
            <v>0</v>
          </cell>
          <cell r="AT12945">
            <v>0</v>
          </cell>
          <cell r="AU12945">
            <v>0</v>
          </cell>
          <cell r="AV12945" t="str">
            <v>VIABLE</v>
          </cell>
        </row>
        <row r="12946">
          <cell r="AP12946">
            <v>362911</v>
          </cell>
          <cell r="AQ12946">
            <v>7005071</v>
          </cell>
          <cell r="AR12946">
            <v>7</v>
          </cell>
          <cell r="AS12946">
            <v>0</v>
          </cell>
          <cell r="AT12946">
            <v>0</v>
          </cell>
          <cell r="AU12946">
            <v>0</v>
          </cell>
          <cell r="AV12946" t="str">
            <v>VIABLE</v>
          </cell>
        </row>
        <row r="12947">
          <cell r="AP12947">
            <v>362713</v>
          </cell>
          <cell r="AQ12947">
            <v>7004994</v>
          </cell>
          <cell r="AR12947">
            <v>7</v>
          </cell>
          <cell r="AS12947">
            <v>0</v>
          </cell>
          <cell r="AT12947">
            <v>0</v>
          </cell>
          <cell r="AU12947">
            <v>0</v>
          </cell>
          <cell r="AV12947" t="str">
            <v>VIABLE</v>
          </cell>
        </row>
        <row r="12948">
          <cell r="AP12948">
            <v>362082</v>
          </cell>
          <cell r="AQ12948">
            <v>7004748</v>
          </cell>
          <cell r="AR12948">
            <v>7</v>
          </cell>
          <cell r="AS12948">
            <v>0</v>
          </cell>
          <cell r="AT12948">
            <v>0</v>
          </cell>
          <cell r="AU12948">
            <v>0</v>
          </cell>
          <cell r="AV12948" t="str">
            <v>VIABLE</v>
          </cell>
        </row>
        <row r="12949">
          <cell r="AP12949">
            <v>368721</v>
          </cell>
          <cell r="AQ12949">
            <v>7007378</v>
          </cell>
          <cell r="AR12949">
            <v>7</v>
          </cell>
          <cell r="AS12949">
            <v>42474</v>
          </cell>
          <cell r="AT12949" t="str">
            <v>IDU-1718-2014 Terminado Mantenimiento Periódico IDU Circuito Movilidad SITP Y TRONCALES --POLIZA ESTABILIDAD ACTIVA</v>
          </cell>
          <cell r="AU12949">
            <v>44466</v>
          </cell>
          <cell r="AV12949" t="str">
            <v>IDU</v>
          </cell>
        </row>
        <row r="12950">
          <cell r="AP12950">
            <v>367609</v>
          </cell>
          <cell r="AQ12950">
            <v>7006960</v>
          </cell>
          <cell r="AR12950">
            <v>7</v>
          </cell>
          <cell r="AS12950">
            <v>0</v>
          </cell>
          <cell r="AT12950">
            <v>0</v>
          </cell>
          <cell r="AU12950">
            <v>0</v>
          </cell>
          <cell r="AV12950" t="str">
            <v>VIABLE</v>
          </cell>
        </row>
        <row r="12951">
          <cell r="AP12951">
            <v>367536</v>
          </cell>
          <cell r="AQ12951">
            <v>7006930</v>
          </cell>
          <cell r="AR12951">
            <v>7</v>
          </cell>
          <cell r="AS12951">
            <v>0</v>
          </cell>
          <cell r="AT12951">
            <v>0</v>
          </cell>
          <cell r="AU12951">
            <v>0</v>
          </cell>
          <cell r="AV12951" t="str">
            <v>VIABLE</v>
          </cell>
        </row>
        <row r="12952">
          <cell r="AP12952">
            <v>367978</v>
          </cell>
          <cell r="AQ12952">
            <v>7007098</v>
          </cell>
          <cell r="AR12952">
            <v>7</v>
          </cell>
          <cell r="AS12952">
            <v>42534</v>
          </cell>
          <cell r="AT12952" t="str">
            <v>IDU-1718-2014 Terminado Acciones de Movilidad IDU Circuito Movilidad SITP Y TRONCALES -</v>
          </cell>
          <cell r="AU12952">
            <v>0</v>
          </cell>
          <cell r="AV12952" t="str">
            <v>VIABLE</v>
          </cell>
        </row>
        <row r="12953">
          <cell r="AP12953">
            <v>368685</v>
          </cell>
          <cell r="AQ12953">
            <v>7007361</v>
          </cell>
          <cell r="AR12953">
            <v>7</v>
          </cell>
          <cell r="AS12953">
            <v>42474</v>
          </cell>
          <cell r="AT12953" t="str">
            <v>IDU-1718-2014 Terminado Mantenimiento Periódico IDU Circuito Movilidad SITP Y TRONCALES --POLIZA ESTABILIDAD ACTIVA</v>
          </cell>
          <cell r="AU12953">
            <v>44466</v>
          </cell>
          <cell r="AV12953" t="str">
            <v>IDU</v>
          </cell>
        </row>
        <row r="12954">
          <cell r="AP12954">
            <v>368393</v>
          </cell>
          <cell r="AQ12954">
            <v>7007263</v>
          </cell>
          <cell r="AR12954">
            <v>7</v>
          </cell>
          <cell r="AS12954">
            <v>42313</v>
          </cell>
          <cell r="AT12954" t="str">
            <v>IDU-2128-2013 Terminado Acciones de Movilidad IDU Circuito Movilidad  -</v>
          </cell>
          <cell r="AU12954">
            <v>0</v>
          </cell>
          <cell r="AV12954" t="str">
            <v>VIABLE</v>
          </cell>
        </row>
        <row r="12955">
          <cell r="AP12955">
            <v>368439</v>
          </cell>
          <cell r="AQ12955">
            <v>7007277</v>
          </cell>
          <cell r="AR12955">
            <v>7</v>
          </cell>
          <cell r="AS12955">
            <v>42313</v>
          </cell>
          <cell r="AT12955" t="str">
            <v>IDU-2128-2013 Terminado Acciones de Movilidad IDU Circuito Movilidad  -</v>
          </cell>
          <cell r="AU12955">
            <v>0</v>
          </cell>
          <cell r="AV12955" t="str">
            <v>VIABLE</v>
          </cell>
        </row>
        <row r="12956">
          <cell r="AP12956">
            <v>471464</v>
          </cell>
          <cell r="AQ12956">
            <v>7008030</v>
          </cell>
          <cell r="AR12956">
            <v>7</v>
          </cell>
          <cell r="AS12956">
            <v>42313</v>
          </cell>
          <cell r="AT12956" t="str">
            <v>IDU-2128-2013 Terminado Acciones de Movilidad IDU Circuito Movilidad  -</v>
          </cell>
          <cell r="AU12956">
            <v>0</v>
          </cell>
          <cell r="AV12956" t="str">
            <v>VIABLE</v>
          </cell>
        </row>
        <row r="12957">
          <cell r="AP12957">
            <v>367855</v>
          </cell>
          <cell r="AQ12957">
            <v>7007054</v>
          </cell>
          <cell r="AR12957">
            <v>7</v>
          </cell>
          <cell r="AS12957">
            <v>41411</v>
          </cell>
          <cell r="AT12957" t="str">
            <v>SD Terminado Mantenimiento Periódico UAERMV Circuito Movilidad  -</v>
          </cell>
          <cell r="AU12957">
            <v>0</v>
          </cell>
          <cell r="AV12957" t="str">
            <v>UAERMV</v>
          </cell>
        </row>
        <row r="12958">
          <cell r="AP12958">
            <v>473629</v>
          </cell>
          <cell r="AQ12958">
            <v>7008042</v>
          </cell>
          <cell r="AR12958">
            <v>7</v>
          </cell>
          <cell r="AS12958">
            <v>0</v>
          </cell>
          <cell r="AT12958">
            <v>0</v>
          </cell>
          <cell r="AU12958">
            <v>0</v>
          </cell>
          <cell r="AV12958" t="str">
            <v>VIABLE</v>
          </cell>
        </row>
        <row r="12959">
          <cell r="AP12959">
            <v>368178</v>
          </cell>
          <cell r="AQ12959">
            <v>7007179</v>
          </cell>
          <cell r="AR12959">
            <v>7</v>
          </cell>
          <cell r="AS12959">
            <v>42534</v>
          </cell>
          <cell r="AT12959" t="str">
            <v>IDU-1718-2014 Terminado Mantenimiento Periódico IDU Circuito Movilidad SITP Y TRONCALES -</v>
          </cell>
          <cell r="AU12959">
            <v>0</v>
          </cell>
          <cell r="AV12959" t="str">
            <v>IDU</v>
          </cell>
        </row>
        <row r="12960">
          <cell r="AP12960">
            <v>368563</v>
          </cell>
          <cell r="AQ12960">
            <v>7007319</v>
          </cell>
          <cell r="AR12960">
            <v>7</v>
          </cell>
          <cell r="AS12960">
            <v>42474</v>
          </cell>
          <cell r="AT12960" t="str">
            <v>IDU-1718-2014 Terminado Mantenimiento Periódico IDU Circuito Movilidad SITP Y TRONCALES --POLIZA ESTABILIDAD ACTIVA</v>
          </cell>
          <cell r="AU12960">
            <v>44466</v>
          </cell>
          <cell r="AV12960" t="str">
            <v>IDU</v>
          </cell>
        </row>
        <row r="12961">
          <cell r="AP12961">
            <v>91011581</v>
          </cell>
          <cell r="AQ12961">
            <v>7007179</v>
          </cell>
          <cell r="AR12961">
            <v>7</v>
          </cell>
          <cell r="AS12961">
            <v>0</v>
          </cell>
          <cell r="AT12961">
            <v>0</v>
          </cell>
          <cell r="AU12961">
            <v>0</v>
          </cell>
          <cell r="AV12961" t="str">
            <v>VIABLE</v>
          </cell>
        </row>
        <row r="12962">
          <cell r="AP12962">
            <v>367831</v>
          </cell>
          <cell r="AQ12962">
            <v>7007043</v>
          </cell>
          <cell r="AR12962">
            <v>7</v>
          </cell>
          <cell r="AS12962">
            <v>42534</v>
          </cell>
          <cell r="AT12962" t="str">
            <v>IDU-1718-2014 Terminado Acciones de Movilidad IDU Circuito Movilidad SITP Y TRONCALES -</v>
          </cell>
          <cell r="AU12962">
            <v>0</v>
          </cell>
          <cell r="AV12962" t="str">
            <v>VIABLE</v>
          </cell>
        </row>
        <row r="12963">
          <cell r="AP12963">
            <v>368836</v>
          </cell>
          <cell r="AQ12963">
            <v>7007416</v>
          </cell>
          <cell r="AR12963">
            <v>7</v>
          </cell>
          <cell r="AS12963">
            <v>42474</v>
          </cell>
          <cell r="AT12963" t="str">
            <v>IDU-1718-2014 Terminado Mantenimiento Periódico IDU Circuito Movilidad SITP Y TRONCALES --POLIZA ESTABILIDAD ACTIVA</v>
          </cell>
          <cell r="AU12963">
            <v>44466</v>
          </cell>
          <cell r="AV12963" t="str">
            <v>IDU</v>
          </cell>
        </row>
        <row r="12964">
          <cell r="AP12964">
            <v>368839</v>
          </cell>
          <cell r="AQ12964">
            <v>7007417</v>
          </cell>
          <cell r="AR12964">
            <v>7</v>
          </cell>
          <cell r="AS12964">
            <v>42474</v>
          </cell>
          <cell r="AT12964" t="str">
            <v>IDU-1718-2014 Terminado Mantenimiento Periódico IDU Circuito Movilidad SITP Y TRONCALES --POLIZA ESTABILIDAD ACTIVA</v>
          </cell>
          <cell r="AU12964">
            <v>44466</v>
          </cell>
          <cell r="AV12964" t="str">
            <v>IDU</v>
          </cell>
        </row>
        <row r="12965">
          <cell r="AP12965">
            <v>368679</v>
          </cell>
          <cell r="AQ12965">
            <v>7007359</v>
          </cell>
          <cell r="AR12965">
            <v>7</v>
          </cell>
          <cell r="AS12965">
            <v>42474</v>
          </cell>
          <cell r="AT12965" t="str">
            <v>IDU-1718-2014 Terminado Mantenimiento Periódico IDU Circuito Movilidad SITP Y TRONCALES --POLIZA ESTABILIDAD ACTIVA</v>
          </cell>
          <cell r="AU12965">
            <v>44466</v>
          </cell>
          <cell r="AV12965" t="str">
            <v>IDU</v>
          </cell>
        </row>
        <row r="12966">
          <cell r="AP12966">
            <v>367738</v>
          </cell>
          <cell r="AQ12966">
            <v>7007009</v>
          </cell>
          <cell r="AR12966">
            <v>7</v>
          </cell>
          <cell r="AS12966">
            <v>0</v>
          </cell>
          <cell r="AT12966">
            <v>0</v>
          </cell>
          <cell r="AU12966">
            <v>0</v>
          </cell>
          <cell r="AV12966" t="str">
            <v>VIABLE</v>
          </cell>
        </row>
        <row r="12967">
          <cell r="AP12967">
            <v>367482</v>
          </cell>
          <cell r="AQ12967">
            <v>7006907</v>
          </cell>
          <cell r="AR12967">
            <v>7</v>
          </cell>
          <cell r="AS12967">
            <v>0</v>
          </cell>
          <cell r="AT12967">
            <v>0</v>
          </cell>
          <cell r="AU12967">
            <v>0</v>
          </cell>
          <cell r="AV12967" t="str">
            <v>VIABLE</v>
          </cell>
        </row>
        <row r="12968">
          <cell r="AP12968">
            <v>91011546</v>
          </cell>
          <cell r="AQ12968">
            <v>7007264</v>
          </cell>
          <cell r="AR12968">
            <v>7</v>
          </cell>
          <cell r="AS12968">
            <v>42313</v>
          </cell>
          <cell r="AT12968" t="str">
            <v>IDU-2128-2013 Terminado Acciones de Movilidad IDU Circuito Movilidad  -</v>
          </cell>
          <cell r="AU12968">
            <v>0</v>
          </cell>
          <cell r="AV12968" t="str">
            <v>VIABLE</v>
          </cell>
        </row>
        <row r="12969">
          <cell r="AP12969">
            <v>352072</v>
          </cell>
          <cell r="AQ12969">
            <v>7000809</v>
          </cell>
          <cell r="AR12969">
            <v>7</v>
          </cell>
          <cell r="AS12969">
            <v>0</v>
          </cell>
          <cell r="AT12969">
            <v>0</v>
          </cell>
          <cell r="AU12969">
            <v>0</v>
          </cell>
          <cell r="AV12969" t="str">
            <v>VIABLE</v>
          </cell>
        </row>
        <row r="12970">
          <cell r="AP12970">
            <v>352278</v>
          </cell>
          <cell r="AQ12970">
            <v>7000885</v>
          </cell>
          <cell r="AR12970">
            <v>7</v>
          </cell>
          <cell r="AS12970">
            <v>0</v>
          </cell>
          <cell r="AT12970">
            <v>0</v>
          </cell>
          <cell r="AU12970">
            <v>0</v>
          </cell>
          <cell r="AV12970" t="str">
            <v>VIABLE</v>
          </cell>
        </row>
        <row r="12971">
          <cell r="AP12971">
            <v>352179</v>
          </cell>
          <cell r="AQ12971">
            <v>7000848</v>
          </cell>
          <cell r="AR12971">
            <v>7</v>
          </cell>
          <cell r="AS12971">
            <v>0</v>
          </cell>
          <cell r="AT12971">
            <v>0</v>
          </cell>
          <cell r="AU12971">
            <v>0</v>
          </cell>
          <cell r="AV12971" t="str">
            <v>VIABLE</v>
          </cell>
        </row>
        <row r="12972">
          <cell r="AP12972">
            <v>352570</v>
          </cell>
          <cell r="AQ12972">
            <v>7000993</v>
          </cell>
          <cell r="AR12972">
            <v>7</v>
          </cell>
          <cell r="AS12972">
            <v>0</v>
          </cell>
          <cell r="AT12972">
            <v>0</v>
          </cell>
          <cell r="AU12972">
            <v>0</v>
          </cell>
          <cell r="AV12972" t="str">
            <v>VIABLE</v>
          </cell>
        </row>
        <row r="12973">
          <cell r="AP12973">
            <v>351932</v>
          </cell>
          <cell r="AQ12973">
            <v>7000759</v>
          </cell>
          <cell r="AR12973">
            <v>7</v>
          </cell>
          <cell r="AS12973">
            <v>0</v>
          </cell>
          <cell r="AT12973">
            <v>0</v>
          </cell>
          <cell r="AU12973">
            <v>0</v>
          </cell>
          <cell r="AV12973" t="str">
            <v>VIABLE</v>
          </cell>
        </row>
        <row r="12974">
          <cell r="AP12974">
            <v>352483</v>
          </cell>
          <cell r="AQ12974">
            <v>7000957</v>
          </cell>
          <cell r="AR12974">
            <v>7</v>
          </cell>
          <cell r="AS12974">
            <v>0</v>
          </cell>
          <cell r="AT12974">
            <v>0</v>
          </cell>
          <cell r="AU12974">
            <v>0</v>
          </cell>
          <cell r="AV12974" t="str">
            <v>VIABLE</v>
          </cell>
        </row>
        <row r="12975">
          <cell r="AP12975">
            <v>351899</v>
          </cell>
          <cell r="AQ12975">
            <v>7000748</v>
          </cell>
          <cell r="AR12975">
            <v>7</v>
          </cell>
          <cell r="AS12975">
            <v>0</v>
          </cell>
          <cell r="AT12975">
            <v>0</v>
          </cell>
          <cell r="AU12975">
            <v>0</v>
          </cell>
          <cell r="AV12975" t="str">
            <v>VIABLE</v>
          </cell>
        </row>
        <row r="12976">
          <cell r="AP12976">
            <v>352208</v>
          </cell>
          <cell r="AQ12976">
            <v>7000858</v>
          </cell>
          <cell r="AR12976">
            <v>7</v>
          </cell>
          <cell r="AS12976">
            <v>0</v>
          </cell>
          <cell r="AT12976">
            <v>0</v>
          </cell>
          <cell r="AU12976">
            <v>0</v>
          </cell>
          <cell r="AV12976" t="str">
            <v>VIABLE</v>
          </cell>
        </row>
        <row r="12977">
          <cell r="AP12977">
            <v>351983</v>
          </cell>
          <cell r="AQ12977">
            <v>7000777</v>
          </cell>
          <cell r="AR12977">
            <v>7</v>
          </cell>
          <cell r="AS12977">
            <v>0</v>
          </cell>
          <cell r="AT12977">
            <v>0</v>
          </cell>
          <cell r="AU12977">
            <v>0</v>
          </cell>
          <cell r="AV12977" t="str">
            <v>VIABLE</v>
          </cell>
        </row>
        <row r="12978">
          <cell r="AP12978">
            <v>351872</v>
          </cell>
          <cell r="AQ12978">
            <v>7000738</v>
          </cell>
          <cell r="AR12978">
            <v>7</v>
          </cell>
          <cell r="AS12978">
            <v>0</v>
          </cell>
          <cell r="AT12978">
            <v>0</v>
          </cell>
          <cell r="AU12978">
            <v>0</v>
          </cell>
          <cell r="AV12978" t="str">
            <v>VIABLE</v>
          </cell>
        </row>
        <row r="12979">
          <cell r="AP12979">
            <v>352403</v>
          </cell>
          <cell r="AQ12979">
            <v>7000929</v>
          </cell>
          <cell r="AR12979">
            <v>7</v>
          </cell>
          <cell r="AS12979">
            <v>0</v>
          </cell>
          <cell r="AT12979">
            <v>0</v>
          </cell>
          <cell r="AU12979">
            <v>0</v>
          </cell>
          <cell r="AV12979" t="str">
            <v>VIABLE</v>
          </cell>
        </row>
        <row r="12980">
          <cell r="AP12980">
            <v>91025224</v>
          </cell>
          <cell r="AQ12980">
            <v>7008135</v>
          </cell>
          <cell r="AR12980">
            <v>7</v>
          </cell>
          <cell r="AS12980">
            <v>0</v>
          </cell>
          <cell r="AT12980">
            <v>0</v>
          </cell>
          <cell r="AU12980">
            <v>0</v>
          </cell>
          <cell r="AV12980" t="str">
            <v>VIABLE</v>
          </cell>
        </row>
        <row r="12981">
          <cell r="AP12981">
            <v>352167</v>
          </cell>
          <cell r="AQ12981">
            <v>7000843</v>
          </cell>
          <cell r="AR12981">
            <v>7</v>
          </cell>
          <cell r="AS12981">
            <v>0</v>
          </cell>
          <cell r="AT12981">
            <v>0</v>
          </cell>
          <cell r="AU12981">
            <v>0</v>
          </cell>
          <cell r="AV12981" t="str">
            <v>VIABLE</v>
          </cell>
        </row>
        <row r="12982">
          <cell r="AP12982">
            <v>471529</v>
          </cell>
          <cell r="AQ12982">
            <v>7008137</v>
          </cell>
          <cell r="AR12982">
            <v>7</v>
          </cell>
          <cell r="AS12982">
            <v>0</v>
          </cell>
          <cell r="AT12982">
            <v>0</v>
          </cell>
          <cell r="AU12982">
            <v>0</v>
          </cell>
          <cell r="AV12982" t="str">
            <v>VIABLE</v>
          </cell>
        </row>
        <row r="12983">
          <cell r="AP12983">
            <v>91025225</v>
          </cell>
          <cell r="AQ12983">
            <v>7000789</v>
          </cell>
          <cell r="AR12983">
            <v>7</v>
          </cell>
          <cell r="AS12983">
            <v>0</v>
          </cell>
          <cell r="AT12983">
            <v>0</v>
          </cell>
          <cell r="AU12983">
            <v>0</v>
          </cell>
          <cell r="AV12983" t="str">
            <v>VIABLE</v>
          </cell>
        </row>
        <row r="12984">
          <cell r="AP12984">
            <v>356652</v>
          </cell>
          <cell r="AQ12984">
            <v>7002523</v>
          </cell>
          <cell r="AR12984">
            <v>7</v>
          </cell>
          <cell r="AS12984">
            <v>0</v>
          </cell>
          <cell r="AT12984">
            <v>0</v>
          </cell>
          <cell r="AU12984">
            <v>0</v>
          </cell>
          <cell r="AV12984" t="str">
            <v>VIABLE</v>
          </cell>
        </row>
        <row r="12985">
          <cell r="AP12985">
            <v>358743</v>
          </cell>
          <cell r="AQ12985">
            <v>7003373</v>
          </cell>
          <cell r="AR12985">
            <v>7</v>
          </cell>
          <cell r="AS12985">
            <v>0</v>
          </cell>
          <cell r="AT12985">
            <v>0</v>
          </cell>
          <cell r="AU12985">
            <v>0</v>
          </cell>
          <cell r="AV12985" t="str">
            <v>VIABLE</v>
          </cell>
        </row>
        <row r="12986">
          <cell r="AP12986">
            <v>357495</v>
          </cell>
          <cell r="AQ12986">
            <v>7002843</v>
          </cell>
          <cell r="AR12986">
            <v>7</v>
          </cell>
          <cell r="AS12986">
            <v>0</v>
          </cell>
          <cell r="AT12986">
            <v>0</v>
          </cell>
          <cell r="AU12986">
            <v>0</v>
          </cell>
          <cell r="AV12986" t="str">
            <v>VIABLE</v>
          </cell>
        </row>
        <row r="12987">
          <cell r="AP12987">
            <v>359031</v>
          </cell>
          <cell r="AQ12987">
            <v>7003483</v>
          </cell>
          <cell r="AR12987">
            <v>7</v>
          </cell>
          <cell r="AS12987">
            <v>0</v>
          </cell>
          <cell r="AT12987">
            <v>0</v>
          </cell>
          <cell r="AU12987">
            <v>0</v>
          </cell>
          <cell r="AV12987" t="str">
            <v>VIABLE</v>
          </cell>
        </row>
        <row r="12988">
          <cell r="AP12988">
            <v>357612</v>
          </cell>
          <cell r="AQ12988">
            <v>7002893</v>
          </cell>
          <cell r="AR12988">
            <v>7</v>
          </cell>
          <cell r="AS12988">
            <v>0</v>
          </cell>
          <cell r="AT12988">
            <v>0</v>
          </cell>
          <cell r="AU12988">
            <v>0</v>
          </cell>
          <cell r="AV12988" t="str">
            <v>VIABLE</v>
          </cell>
        </row>
        <row r="12989">
          <cell r="AP12989">
            <v>357915</v>
          </cell>
          <cell r="AQ12989">
            <v>50008436</v>
          </cell>
          <cell r="AR12989">
            <v>7</v>
          </cell>
          <cell r="AS12989">
            <v>0</v>
          </cell>
          <cell r="AT12989">
            <v>0</v>
          </cell>
          <cell r="AU12989">
            <v>0</v>
          </cell>
          <cell r="AV12989" t="str">
            <v>VIABLE</v>
          </cell>
        </row>
        <row r="12990">
          <cell r="AP12990">
            <v>358161</v>
          </cell>
          <cell r="AQ12990">
            <v>7003140</v>
          </cell>
          <cell r="AR12990">
            <v>7</v>
          </cell>
          <cell r="AS12990">
            <v>0</v>
          </cell>
          <cell r="AT12990">
            <v>0</v>
          </cell>
          <cell r="AU12990">
            <v>0</v>
          </cell>
          <cell r="AV12990" t="str">
            <v>VIABLE</v>
          </cell>
        </row>
        <row r="12991">
          <cell r="AP12991">
            <v>528638</v>
          </cell>
          <cell r="AQ12991">
            <v>7008402</v>
          </cell>
          <cell r="AR12991">
            <v>7</v>
          </cell>
          <cell r="AS12991">
            <v>0</v>
          </cell>
          <cell r="AT12991">
            <v>0</v>
          </cell>
          <cell r="AU12991">
            <v>0</v>
          </cell>
          <cell r="AV12991" t="str">
            <v>VIABLE</v>
          </cell>
        </row>
        <row r="12992">
          <cell r="AP12992">
            <v>528420</v>
          </cell>
          <cell r="AQ12992">
            <v>7008377</v>
          </cell>
          <cell r="AR12992">
            <v>7</v>
          </cell>
          <cell r="AS12992">
            <v>0</v>
          </cell>
          <cell r="AT12992">
            <v>0</v>
          </cell>
          <cell r="AU12992">
            <v>0</v>
          </cell>
          <cell r="AV12992" t="str">
            <v>VIABLE</v>
          </cell>
        </row>
        <row r="12993">
          <cell r="AP12993">
            <v>528706</v>
          </cell>
          <cell r="AQ12993">
            <v>7008445</v>
          </cell>
          <cell r="AR12993">
            <v>7</v>
          </cell>
          <cell r="AS12993">
            <v>0</v>
          </cell>
          <cell r="AT12993">
            <v>0</v>
          </cell>
          <cell r="AU12993">
            <v>0</v>
          </cell>
          <cell r="AV12993" t="str">
            <v>VIABLE</v>
          </cell>
        </row>
        <row r="12994">
          <cell r="AP12994">
            <v>528382</v>
          </cell>
          <cell r="AQ12994">
            <v>7008516</v>
          </cell>
          <cell r="AR12994">
            <v>7</v>
          </cell>
          <cell r="AS12994">
            <v>0</v>
          </cell>
          <cell r="AT12994">
            <v>0</v>
          </cell>
          <cell r="AU12994">
            <v>0</v>
          </cell>
          <cell r="AV12994" t="str">
            <v>VIABLE</v>
          </cell>
        </row>
        <row r="12995">
          <cell r="AP12995">
            <v>528414</v>
          </cell>
          <cell r="AQ12995">
            <v>7008373</v>
          </cell>
          <cell r="AR12995">
            <v>7</v>
          </cell>
          <cell r="AS12995">
            <v>0</v>
          </cell>
          <cell r="AT12995">
            <v>0</v>
          </cell>
          <cell r="AU12995">
            <v>0</v>
          </cell>
          <cell r="AV12995" t="str">
            <v>VIABLE</v>
          </cell>
        </row>
        <row r="12996">
          <cell r="AP12996">
            <v>528416</v>
          </cell>
          <cell r="AQ12996">
            <v>7008374</v>
          </cell>
          <cell r="AR12996">
            <v>7</v>
          </cell>
          <cell r="AS12996">
            <v>0</v>
          </cell>
          <cell r="AT12996">
            <v>0</v>
          </cell>
          <cell r="AU12996">
            <v>0</v>
          </cell>
          <cell r="AV12996" t="str">
            <v>VIABLE</v>
          </cell>
        </row>
        <row r="12997">
          <cell r="AP12997">
            <v>528595</v>
          </cell>
          <cell r="AQ12997">
            <v>7008515</v>
          </cell>
          <cell r="AR12997">
            <v>7</v>
          </cell>
          <cell r="AS12997">
            <v>0</v>
          </cell>
          <cell r="AT12997">
            <v>0</v>
          </cell>
          <cell r="AU12997">
            <v>0</v>
          </cell>
          <cell r="AV12997" t="str">
            <v>VIABLE</v>
          </cell>
        </row>
        <row r="12998">
          <cell r="AP12998">
            <v>528423</v>
          </cell>
          <cell r="AQ12998">
            <v>7008378</v>
          </cell>
          <cell r="AR12998">
            <v>7</v>
          </cell>
          <cell r="AS12998">
            <v>0</v>
          </cell>
          <cell r="AT12998">
            <v>0</v>
          </cell>
          <cell r="AU12998">
            <v>0</v>
          </cell>
          <cell r="AV12998" t="str">
            <v>VIABLE</v>
          </cell>
        </row>
        <row r="12999">
          <cell r="AP12999">
            <v>91011545</v>
          </cell>
          <cell r="AQ12999">
            <v>50006632</v>
          </cell>
          <cell r="AR12999">
            <v>7</v>
          </cell>
          <cell r="AS12999">
            <v>0</v>
          </cell>
          <cell r="AT12999">
            <v>0</v>
          </cell>
          <cell r="AU12999">
            <v>0</v>
          </cell>
          <cell r="AV12999" t="str">
            <v>VIABLE</v>
          </cell>
        </row>
        <row r="13000">
          <cell r="AP13000">
            <v>367816</v>
          </cell>
          <cell r="AQ13000">
            <v>7007037</v>
          </cell>
          <cell r="AR13000">
            <v>7</v>
          </cell>
          <cell r="AS13000">
            <v>42583</v>
          </cell>
          <cell r="AT13000" t="str">
            <v>SD Reservado Rehabilitación FDL BOSA Circuito Movilidad SD -</v>
          </cell>
          <cell r="AU13000">
            <v>0</v>
          </cell>
          <cell r="AV13000" t="str">
            <v>FDL BOSA</v>
          </cell>
        </row>
        <row r="13001">
          <cell r="AP13001">
            <v>368005</v>
          </cell>
          <cell r="AQ13001">
            <v>7007107</v>
          </cell>
          <cell r="AR13001">
            <v>7</v>
          </cell>
          <cell r="AS13001">
            <v>0</v>
          </cell>
          <cell r="AT13001">
            <v>0</v>
          </cell>
          <cell r="AU13001">
            <v>0</v>
          </cell>
          <cell r="AV13001" t="str">
            <v>VIABLE</v>
          </cell>
        </row>
        <row r="13002">
          <cell r="AP13002">
            <v>366948</v>
          </cell>
          <cell r="AQ13002">
            <v>7006698</v>
          </cell>
          <cell r="AR13002">
            <v>7</v>
          </cell>
          <cell r="AS13002">
            <v>0</v>
          </cell>
          <cell r="AT13002">
            <v>0</v>
          </cell>
          <cell r="AU13002">
            <v>0</v>
          </cell>
          <cell r="AV13002" t="str">
            <v>VIABLE</v>
          </cell>
        </row>
        <row r="13003">
          <cell r="AP13003">
            <v>367586</v>
          </cell>
          <cell r="AQ13003">
            <v>7006952</v>
          </cell>
          <cell r="AR13003">
            <v>7</v>
          </cell>
          <cell r="AS13003">
            <v>0</v>
          </cell>
          <cell r="AT13003">
            <v>0</v>
          </cell>
          <cell r="AU13003">
            <v>0</v>
          </cell>
          <cell r="AV13003" t="str">
            <v>RESERVADO FDL BOSA</v>
          </cell>
        </row>
        <row r="13004">
          <cell r="AP13004">
            <v>368775</v>
          </cell>
          <cell r="AQ13004">
            <v>7007394</v>
          </cell>
          <cell r="AR13004">
            <v>7</v>
          </cell>
          <cell r="AS13004">
            <v>42313</v>
          </cell>
          <cell r="AT13004" t="str">
            <v>IDU-73-2008 Terminado Construcción IDU Circuito Movilidad  -</v>
          </cell>
          <cell r="AU13004">
            <v>0</v>
          </cell>
          <cell r="AV13004" t="str">
            <v>VIABLE</v>
          </cell>
        </row>
        <row r="13005">
          <cell r="AP13005">
            <v>369095</v>
          </cell>
          <cell r="AQ13005">
            <v>7007504</v>
          </cell>
          <cell r="AR13005">
            <v>7</v>
          </cell>
          <cell r="AS13005">
            <v>42313</v>
          </cell>
          <cell r="AT13005" t="str">
            <v>IDU-73-2008 Terminado Construcción IDU Circuito Movilidad  -</v>
          </cell>
          <cell r="AU13005">
            <v>0</v>
          </cell>
          <cell r="AV13005" t="str">
            <v>IDU</v>
          </cell>
        </row>
        <row r="13006">
          <cell r="AP13006">
            <v>368667</v>
          </cell>
          <cell r="AQ13006">
            <v>7007355</v>
          </cell>
          <cell r="AR13006">
            <v>7</v>
          </cell>
          <cell r="AS13006">
            <v>0</v>
          </cell>
          <cell r="AT13006">
            <v>0</v>
          </cell>
          <cell r="AU13006">
            <v>0</v>
          </cell>
          <cell r="AV13006" t="str">
            <v>VIABLE</v>
          </cell>
        </row>
        <row r="13007">
          <cell r="AP13007">
            <v>91011602</v>
          </cell>
          <cell r="AQ13007">
            <v>50006622</v>
          </cell>
          <cell r="AR13007">
            <v>7</v>
          </cell>
          <cell r="AS13007">
            <v>0</v>
          </cell>
          <cell r="AT13007">
            <v>0</v>
          </cell>
          <cell r="AU13007">
            <v>0</v>
          </cell>
          <cell r="AV13007" t="str">
            <v>VIABLE</v>
          </cell>
        </row>
        <row r="13008">
          <cell r="AP13008">
            <v>367253</v>
          </cell>
          <cell r="AQ13008">
            <v>7006823</v>
          </cell>
          <cell r="AR13008">
            <v>7</v>
          </cell>
          <cell r="AS13008">
            <v>42583</v>
          </cell>
          <cell r="AT13008" t="str">
            <v>SD Reservado Rehabilitación FDL BOSA Circuito Movilidad SD -</v>
          </cell>
          <cell r="AU13008">
            <v>0</v>
          </cell>
          <cell r="AV13008" t="str">
            <v>RESERVADO FDL BOSA</v>
          </cell>
        </row>
        <row r="13009">
          <cell r="AP13009">
            <v>363641</v>
          </cell>
          <cell r="AQ13009">
            <v>7005377</v>
          </cell>
          <cell r="AR13009">
            <v>7</v>
          </cell>
          <cell r="AS13009">
            <v>0</v>
          </cell>
          <cell r="AT13009">
            <v>0</v>
          </cell>
          <cell r="AU13009">
            <v>0</v>
          </cell>
          <cell r="AV13009" t="str">
            <v>VIABLE</v>
          </cell>
        </row>
        <row r="13010">
          <cell r="AP13010">
            <v>363591</v>
          </cell>
          <cell r="AQ13010">
            <v>7005351</v>
          </cell>
          <cell r="AR13010">
            <v>7</v>
          </cell>
          <cell r="AS13010">
            <v>0</v>
          </cell>
          <cell r="AT13010">
            <v>0</v>
          </cell>
          <cell r="AU13010">
            <v>0</v>
          </cell>
          <cell r="AV13010" t="str">
            <v>VIABLE</v>
          </cell>
        </row>
        <row r="13011">
          <cell r="AP13011">
            <v>91011548</v>
          </cell>
          <cell r="AQ13011">
            <v>50006634</v>
          </cell>
          <cell r="AR13011">
            <v>7</v>
          </cell>
          <cell r="AS13011">
            <v>0</v>
          </cell>
          <cell r="AT13011">
            <v>0</v>
          </cell>
          <cell r="AU13011">
            <v>0</v>
          </cell>
          <cell r="AV13011" t="str">
            <v>VIABLE</v>
          </cell>
        </row>
        <row r="13012">
          <cell r="AP13012">
            <v>363827</v>
          </cell>
          <cell r="AQ13012">
            <v>7005452</v>
          </cell>
          <cell r="AR13012">
            <v>7</v>
          </cell>
          <cell r="AS13012">
            <v>0</v>
          </cell>
          <cell r="AT13012">
            <v>0</v>
          </cell>
          <cell r="AU13012">
            <v>0</v>
          </cell>
          <cell r="AV13012" t="str">
            <v>VIABLE</v>
          </cell>
        </row>
        <row r="13013">
          <cell r="AP13013">
            <v>363455</v>
          </cell>
          <cell r="AQ13013">
            <v>7005289</v>
          </cell>
          <cell r="AR13013">
            <v>7</v>
          </cell>
          <cell r="AS13013">
            <v>0</v>
          </cell>
          <cell r="AT13013">
            <v>0</v>
          </cell>
          <cell r="AU13013">
            <v>0</v>
          </cell>
          <cell r="AV13013" t="str">
            <v>VIABLE</v>
          </cell>
        </row>
        <row r="13014">
          <cell r="AP13014">
            <v>480659</v>
          </cell>
          <cell r="AQ13014">
            <v>50006635</v>
          </cell>
          <cell r="AR13014">
            <v>7</v>
          </cell>
          <cell r="AS13014">
            <v>0</v>
          </cell>
          <cell r="AT13014">
            <v>0</v>
          </cell>
          <cell r="AU13014">
            <v>0</v>
          </cell>
          <cell r="AV13014" t="str">
            <v>VIABLE</v>
          </cell>
        </row>
        <row r="13015">
          <cell r="AP13015">
            <v>363547</v>
          </cell>
          <cell r="AQ13015">
            <v>7005333</v>
          </cell>
          <cell r="AR13015">
            <v>7</v>
          </cell>
          <cell r="AS13015">
            <v>0</v>
          </cell>
          <cell r="AT13015">
            <v>0</v>
          </cell>
          <cell r="AU13015">
            <v>0</v>
          </cell>
          <cell r="AV13015" t="str">
            <v>VIABLE</v>
          </cell>
        </row>
        <row r="13016">
          <cell r="AP13016">
            <v>363550</v>
          </cell>
          <cell r="AQ13016">
            <v>7005334</v>
          </cell>
          <cell r="AR13016">
            <v>7</v>
          </cell>
          <cell r="AS13016">
            <v>0</v>
          </cell>
          <cell r="AT13016">
            <v>0</v>
          </cell>
          <cell r="AU13016">
            <v>0</v>
          </cell>
          <cell r="AV13016" t="str">
            <v>VIABLE</v>
          </cell>
        </row>
        <row r="13017">
          <cell r="AP13017">
            <v>363824</v>
          </cell>
          <cell r="AQ13017">
            <v>7005451</v>
          </cell>
          <cell r="AR13017">
            <v>7</v>
          </cell>
          <cell r="AS13017">
            <v>0</v>
          </cell>
          <cell r="AT13017">
            <v>0</v>
          </cell>
          <cell r="AU13017">
            <v>0</v>
          </cell>
          <cell r="AV13017" t="str">
            <v>VIABLE</v>
          </cell>
        </row>
        <row r="13018">
          <cell r="AP13018">
            <v>363493</v>
          </cell>
          <cell r="AQ13018">
            <v>7005308</v>
          </cell>
          <cell r="AR13018">
            <v>7</v>
          </cell>
          <cell r="AS13018">
            <v>0</v>
          </cell>
          <cell r="AT13018">
            <v>0</v>
          </cell>
          <cell r="AU13018">
            <v>0</v>
          </cell>
          <cell r="AV13018" t="str">
            <v>VIABLE</v>
          </cell>
        </row>
        <row r="13019">
          <cell r="AP13019">
            <v>363780</v>
          </cell>
          <cell r="AQ13019">
            <v>7005435</v>
          </cell>
          <cell r="AR13019">
            <v>7</v>
          </cell>
          <cell r="AS13019">
            <v>0</v>
          </cell>
          <cell r="AT13019">
            <v>0</v>
          </cell>
          <cell r="AU13019">
            <v>0</v>
          </cell>
          <cell r="AV13019" t="str">
            <v>VIABLE</v>
          </cell>
        </row>
        <row r="13020">
          <cell r="AP13020">
            <v>352205</v>
          </cell>
          <cell r="AQ13020">
            <v>7000857</v>
          </cell>
          <cell r="AR13020">
            <v>7</v>
          </cell>
          <cell r="AS13020">
            <v>0</v>
          </cell>
          <cell r="AT13020">
            <v>0</v>
          </cell>
          <cell r="AU13020">
            <v>0</v>
          </cell>
          <cell r="AV13020" t="str">
            <v>VIABLE</v>
          </cell>
        </row>
        <row r="13021">
          <cell r="AP13021">
            <v>352143</v>
          </cell>
          <cell r="AQ13021">
            <v>7000835</v>
          </cell>
          <cell r="AR13021">
            <v>7</v>
          </cell>
          <cell r="AS13021">
            <v>0</v>
          </cell>
          <cell r="AT13021">
            <v>0</v>
          </cell>
          <cell r="AU13021">
            <v>0</v>
          </cell>
          <cell r="AV13021" t="str">
            <v>VIABLE</v>
          </cell>
        </row>
        <row r="13022">
          <cell r="AP13022">
            <v>352296</v>
          </cell>
          <cell r="AQ13022">
            <v>7000891</v>
          </cell>
          <cell r="AR13022">
            <v>7</v>
          </cell>
          <cell r="AS13022">
            <v>0</v>
          </cell>
          <cell r="AT13022">
            <v>0</v>
          </cell>
          <cell r="AU13022">
            <v>0</v>
          </cell>
          <cell r="AV13022" t="str">
            <v>VIABLE</v>
          </cell>
        </row>
        <row r="13023">
          <cell r="AP13023">
            <v>351980</v>
          </cell>
          <cell r="AQ13023">
            <v>50008441</v>
          </cell>
          <cell r="AR13023">
            <v>7</v>
          </cell>
          <cell r="AS13023">
            <v>0</v>
          </cell>
          <cell r="AT13023">
            <v>0</v>
          </cell>
          <cell r="AU13023">
            <v>0</v>
          </cell>
          <cell r="AV13023" t="str">
            <v>VIABLE</v>
          </cell>
        </row>
        <row r="13024">
          <cell r="AP13024">
            <v>353650</v>
          </cell>
          <cell r="AQ13024">
            <v>7001374</v>
          </cell>
          <cell r="AR13024">
            <v>7</v>
          </cell>
          <cell r="AS13024">
            <v>0</v>
          </cell>
          <cell r="AT13024">
            <v>0</v>
          </cell>
          <cell r="AU13024">
            <v>0</v>
          </cell>
          <cell r="AV13024" t="str">
            <v>VIABLE</v>
          </cell>
        </row>
        <row r="13025">
          <cell r="AP13025">
            <v>353848</v>
          </cell>
          <cell r="AQ13025">
            <v>50008374</v>
          </cell>
          <cell r="AR13025">
            <v>7</v>
          </cell>
          <cell r="AS13025">
            <v>0</v>
          </cell>
          <cell r="AT13025">
            <v>0</v>
          </cell>
          <cell r="AU13025">
            <v>0</v>
          </cell>
          <cell r="AV13025" t="str">
            <v>VIABLE</v>
          </cell>
        </row>
        <row r="13026">
          <cell r="AP13026">
            <v>352495</v>
          </cell>
          <cell r="AQ13026">
            <v>7000962</v>
          </cell>
          <cell r="AR13026">
            <v>7</v>
          </cell>
          <cell r="AS13026">
            <v>0</v>
          </cell>
          <cell r="AT13026">
            <v>0</v>
          </cell>
          <cell r="AU13026">
            <v>0</v>
          </cell>
          <cell r="AV13026" t="str">
            <v>VIABLE</v>
          </cell>
        </row>
        <row r="13027">
          <cell r="AP13027">
            <v>473566</v>
          </cell>
          <cell r="AQ13027">
            <v>7008148</v>
          </cell>
          <cell r="AR13027">
            <v>7</v>
          </cell>
          <cell r="AS13027">
            <v>0</v>
          </cell>
          <cell r="AT13027">
            <v>0</v>
          </cell>
          <cell r="AU13027">
            <v>0</v>
          </cell>
          <cell r="AV13027" t="str">
            <v>VIABLE</v>
          </cell>
        </row>
        <row r="13028">
          <cell r="AP13028">
            <v>353200</v>
          </cell>
          <cell r="AQ13028">
            <v>7001218</v>
          </cell>
          <cell r="AR13028">
            <v>7</v>
          </cell>
          <cell r="AS13028">
            <v>0</v>
          </cell>
          <cell r="AT13028">
            <v>0</v>
          </cell>
          <cell r="AU13028">
            <v>0</v>
          </cell>
          <cell r="AV13028" t="str">
            <v>VIABLE</v>
          </cell>
        </row>
        <row r="13029">
          <cell r="AP13029">
            <v>471532</v>
          </cell>
          <cell r="AQ13029">
            <v>7008140</v>
          </cell>
          <cell r="AR13029">
            <v>7</v>
          </cell>
          <cell r="AS13029">
            <v>0</v>
          </cell>
          <cell r="AT13029">
            <v>0</v>
          </cell>
          <cell r="AU13029">
            <v>0</v>
          </cell>
          <cell r="AV13029" t="str">
            <v>VIABLE</v>
          </cell>
        </row>
        <row r="13030">
          <cell r="AP13030">
            <v>353407</v>
          </cell>
          <cell r="AQ13030">
            <v>7001288</v>
          </cell>
          <cell r="AR13030">
            <v>7</v>
          </cell>
          <cell r="AS13030">
            <v>0</v>
          </cell>
          <cell r="AT13030">
            <v>0</v>
          </cell>
          <cell r="AU13030">
            <v>0</v>
          </cell>
          <cell r="AV13030" t="str">
            <v>VIABLE</v>
          </cell>
        </row>
        <row r="13031">
          <cell r="AP13031">
            <v>354637</v>
          </cell>
          <cell r="AQ13031">
            <v>7001747</v>
          </cell>
          <cell r="AR13031">
            <v>7</v>
          </cell>
          <cell r="AS13031">
            <v>0</v>
          </cell>
          <cell r="AT13031">
            <v>0</v>
          </cell>
          <cell r="AU13031">
            <v>0</v>
          </cell>
          <cell r="AV13031" t="str">
            <v>VIABLE</v>
          </cell>
        </row>
        <row r="13032">
          <cell r="AP13032">
            <v>353038</v>
          </cell>
          <cell r="AQ13032">
            <v>7001160</v>
          </cell>
          <cell r="AR13032">
            <v>7</v>
          </cell>
          <cell r="AS13032">
            <v>0</v>
          </cell>
          <cell r="AT13032">
            <v>0</v>
          </cell>
          <cell r="AU13032">
            <v>0</v>
          </cell>
          <cell r="AV13032" t="str">
            <v>VIABLE</v>
          </cell>
        </row>
        <row r="13033">
          <cell r="AP13033">
            <v>353758</v>
          </cell>
          <cell r="AQ13033">
            <v>7001412</v>
          </cell>
          <cell r="AR13033">
            <v>7</v>
          </cell>
          <cell r="AS13033">
            <v>0</v>
          </cell>
          <cell r="AT13033">
            <v>0</v>
          </cell>
          <cell r="AU13033">
            <v>0</v>
          </cell>
          <cell r="AV13033" t="str">
            <v>VIABLE</v>
          </cell>
        </row>
        <row r="13034">
          <cell r="AP13034">
            <v>352040</v>
          </cell>
          <cell r="AQ13034">
            <v>7000798</v>
          </cell>
          <cell r="AR13034">
            <v>7</v>
          </cell>
          <cell r="AS13034">
            <v>0</v>
          </cell>
          <cell r="AT13034">
            <v>0</v>
          </cell>
          <cell r="AU13034">
            <v>0</v>
          </cell>
          <cell r="AV13034" t="str">
            <v>VIABLE</v>
          </cell>
        </row>
        <row r="13035">
          <cell r="AP13035">
            <v>352621</v>
          </cell>
          <cell r="AQ13035">
            <v>7001014</v>
          </cell>
          <cell r="AR13035">
            <v>7</v>
          </cell>
          <cell r="AS13035">
            <v>0</v>
          </cell>
          <cell r="AT13035">
            <v>0</v>
          </cell>
          <cell r="AU13035">
            <v>0</v>
          </cell>
          <cell r="AV13035" t="str">
            <v>VIABLE</v>
          </cell>
        </row>
        <row r="13036">
          <cell r="AP13036">
            <v>354214</v>
          </cell>
          <cell r="AQ13036">
            <v>7001583</v>
          </cell>
          <cell r="AR13036">
            <v>7</v>
          </cell>
          <cell r="AS13036">
            <v>0</v>
          </cell>
          <cell r="AT13036">
            <v>0</v>
          </cell>
          <cell r="AU13036">
            <v>0</v>
          </cell>
          <cell r="AV13036" t="str">
            <v>VIABLE</v>
          </cell>
        </row>
        <row r="13037">
          <cell r="AP13037">
            <v>353314</v>
          </cell>
          <cell r="AQ13037">
            <v>7001257</v>
          </cell>
          <cell r="AR13037">
            <v>7</v>
          </cell>
          <cell r="AS13037">
            <v>0</v>
          </cell>
          <cell r="AT13037">
            <v>0</v>
          </cell>
          <cell r="AU13037">
            <v>0</v>
          </cell>
          <cell r="AV13037" t="str">
            <v>VIABLE</v>
          </cell>
        </row>
        <row r="13038">
          <cell r="AP13038">
            <v>352081</v>
          </cell>
          <cell r="AQ13038">
            <v>7000812</v>
          </cell>
          <cell r="AR13038">
            <v>7</v>
          </cell>
          <cell r="AS13038">
            <v>0</v>
          </cell>
          <cell r="AT13038">
            <v>0</v>
          </cell>
          <cell r="AU13038">
            <v>0</v>
          </cell>
          <cell r="AV13038" t="str">
            <v>VIABLE</v>
          </cell>
        </row>
        <row r="13039">
          <cell r="AP13039">
            <v>353518</v>
          </cell>
          <cell r="AQ13039">
            <v>7001328</v>
          </cell>
          <cell r="AR13039">
            <v>7</v>
          </cell>
          <cell r="AS13039">
            <v>0</v>
          </cell>
          <cell r="AT13039">
            <v>0</v>
          </cell>
          <cell r="AU13039">
            <v>0</v>
          </cell>
          <cell r="AV13039" t="str">
            <v>VIABLE</v>
          </cell>
        </row>
        <row r="13040">
          <cell r="AP13040">
            <v>352945</v>
          </cell>
          <cell r="AQ13040">
            <v>7001127</v>
          </cell>
          <cell r="AR13040">
            <v>7</v>
          </cell>
          <cell r="AS13040">
            <v>0</v>
          </cell>
          <cell r="AT13040">
            <v>0</v>
          </cell>
          <cell r="AU13040">
            <v>0</v>
          </cell>
          <cell r="AV13040" t="str">
            <v>VIABLE</v>
          </cell>
        </row>
        <row r="13041">
          <cell r="AP13041">
            <v>354305</v>
          </cell>
          <cell r="AQ13041">
            <v>7001618</v>
          </cell>
          <cell r="AR13041">
            <v>7</v>
          </cell>
          <cell r="AS13041">
            <v>0</v>
          </cell>
          <cell r="AT13041">
            <v>0</v>
          </cell>
          <cell r="AU13041">
            <v>0</v>
          </cell>
          <cell r="AV13041" t="str">
            <v>VIABLE</v>
          </cell>
        </row>
        <row r="13042">
          <cell r="AP13042">
            <v>353974</v>
          </cell>
          <cell r="AQ13042">
            <v>7001487</v>
          </cell>
          <cell r="AR13042">
            <v>7</v>
          </cell>
          <cell r="AS13042">
            <v>0</v>
          </cell>
          <cell r="AT13042">
            <v>0</v>
          </cell>
          <cell r="AU13042">
            <v>0</v>
          </cell>
          <cell r="AV13042" t="str">
            <v>VIABLE</v>
          </cell>
        </row>
        <row r="13043">
          <cell r="AP13043">
            <v>369494</v>
          </cell>
          <cell r="AQ13043">
            <v>7007652</v>
          </cell>
          <cell r="AR13043">
            <v>7</v>
          </cell>
          <cell r="AS13043">
            <v>0</v>
          </cell>
          <cell r="AT13043">
            <v>0</v>
          </cell>
          <cell r="AU13043">
            <v>0</v>
          </cell>
          <cell r="AV13043" t="str">
            <v>VIABLE</v>
          </cell>
        </row>
        <row r="13044">
          <cell r="AP13044">
            <v>471479</v>
          </cell>
          <cell r="AQ13044">
            <v>7008049</v>
          </cell>
          <cell r="AR13044">
            <v>7</v>
          </cell>
          <cell r="AS13044">
            <v>0</v>
          </cell>
          <cell r="AT13044">
            <v>0</v>
          </cell>
          <cell r="AU13044">
            <v>0</v>
          </cell>
          <cell r="AV13044" t="str">
            <v>VIABLE</v>
          </cell>
        </row>
        <row r="13045">
          <cell r="AP13045">
            <v>369472</v>
          </cell>
          <cell r="AQ13045">
            <v>7007646</v>
          </cell>
          <cell r="AR13045">
            <v>7</v>
          </cell>
          <cell r="AS13045">
            <v>0</v>
          </cell>
          <cell r="AT13045">
            <v>0</v>
          </cell>
          <cell r="AU13045">
            <v>0</v>
          </cell>
          <cell r="AV13045" t="str">
            <v>VIABLE</v>
          </cell>
        </row>
        <row r="13046">
          <cell r="AP13046">
            <v>369480</v>
          </cell>
          <cell r="AQ13046">
            <v>7007648</v>
          </cell>
          <cell r="AR13046">
            <v>7</v>
          </cell>
          <cell r="AS13046">
            <v>0</v>
          </cell>
          <cell r="AT13046">
            <v>0</v>
          </cell>
          <cell r="AU13046">
            <v>0</v>
          </cell>
          <cell r="AV13046" t="str">
            <v>VIABLE</v>
          </cell>
        </row>
        <row r="13047">
          <cell r="AP13047">
            <v>369511</v>
          </cell>
          <cell r="AQ13047">
            <v>7007657</v>
          </cell>
          <cell r="AR13047">
            <v>7</v>
          </cell>
          <cell r="AS13047">
            <v>0</v>
          </cell>
          <cell r="AT13047">
            <v>0</v>
          </cell>
          <cell r="AU13047">
            <v>0</v>
          </cell>
          <cell r="AV13047" t="str">
            <v>VIABLE</v>
          </cell>
        </row>
        <row r="13048">
          <cell r="AP13048">
            <v>369406</v>
          </cell>
          <cell r="AQ13048">
            <v>7007623</v>
          </cell>
          <cell r="AR13048">
            <v>7</v>
          </cell>
          <cell r="AS13048">
            <v>0</v>
          </cell>
          <cell r="AT13048">
            <v>0</v>
          </cell>
          <cell r="AU13048">
            <v>0</v>
          </cell>
          <cell r="AV13048" t="str">
            <v>VIABLE</v>
          </cell>
        </row>
        <row r="13049">
          <cell r="AP13049">
            <v>369632</v>
          </cell>
          <cell r="AQ13049">
            <v>7007699</v>
          </cell>
          <cell r="AR13049">
            <v>7</v>
          </cell>
          <cell r="AS13049">
            <v>0</v>
          </cell>
          <cell r="AT13049">
            <v>0</v>
          </cell>
          <cell r="AU13049">
            <v>0</v>
          </cell>
          <cell r="AV13049" t="str">
            <v>VIABLE</v>
          </cell>
        </row>
        <row r="13050">
          <cell r="AP13050">
            <v>369519</v>
          </cell>
          <cell r="AQ13050">
            <v>7007659</v>
          </cell>
          <cell r="AR13050">
            <v>7</v>
          </cell>
          <cell r="AS13050">
            <v>0</v>
          </cell>
          <cell r="AT13050">
            <v>0</v>
          </cell>
          <cell r="AU13050">
            <v>0</v>
          </cell>
          <cell r="AV13050" t="str">
            <v>VIABLE</v>
          </cell>
        </row>
        <row r="13051">
          <cell r="AP13051">
            <v>369554</v>
          </cell>
          <cell r="AQ13051">
            <v>7007670</v>
          </cell>
          <cell r="AR13051">
            <v>7</v>
          </cell>
          <cell r="AS13051">
            <v>0</v>
          </cell>
          <cell r="AT13051">
            <v>0</v>
          </cell>
          <cell r="AU13051">
            <v>0</v>
          </cell>
          <cell r="AV13051" t="str">
            <v>VIABLE</v>
          </cell>
        </row>
        <row r="13052">
          <cell r="AP13052">
            <v>369684</v>
          </cell>
          <cell r="AQ13052">
            <v>7007720</v>
          </cell>
          <cell r="AR13052">
            <v>7</v>
          </cell>
          <cell r="AS13052">
            <v>0</v>
          </cell>
          <cell r="AT13052">
            <v>0</v>
          </cell>
          <cell r="AU13052">
            <v>0</v>
          </cell>
          <cell r="AV13052" t="str">
            <v>VIABLE</v>
          </cell>
        </row>
        <row r="13053">
          <cell r="AP13053">
            <v>369404</v>
          </cell>
          <cell r="AQ13053">
            <v>7007623</v>
          </cell>
          <cell r="AR13053">
            <v>7</v>
          </cell>
          <cell r="AS13053">
            <v>0</v>
          </cell>
          <cell r="AT13053">
            <v>0</v>
          </cell>
          <cell r="AU13053">
            <v>0</v>
          </cell>
          <cell r="AV13053" t="str">
            <v>VIABLE</v>
          </cell>
        </row>
        <row r="13054">
          <cell r="AP13054">
            <v>369506</v>
          </cell>
          <cell r="AQ13054">
            <v>7007656</v>
          </cell>
          <cell r="AR13054">
            <v>7</v>
          </cell>
          <cell r="AS13054">
            <v>0</v>
          </cell>
          <cell r="AT13054">
            <v>0</v>
          </cell>
          <cell r="AU13054">
            <v>0</v>
          </cell>
          <cell r="AV13054" t="str">
            <v>VIABLE</v>
          </cell>
        </row>
        <row r="13055">
          <cell r="AP13055">
            <v>369492</v>
          </cell>
          <cell r="AQ13055">
            <v>7007652</v>
          </cell>
          <cell r="AR13055">
            <v>7</v>
          </cell>
          <cell r="AS13055">
            <v>0</v>
          </cell>
          <cell r="AT13055">
            <v>0</v>
          </cell>
          <cell r="AU13055">
            <v>0</v>
          </cell>
          <cell r="AV13055" t="str">
            <v>VIABLE</v>
          </cell>
        </row>
        <row r="13056">
          <cell r="AP13056">
            <v>369594</v>
          </cell>
          <cell r="AQ13056">
            <v>7007684</v>
          </cell>
          <cell r="AR13056">
            <v>7</v>
          </cell>
          <cell r="AS13056">
            <v>0</v>
          </cell>
          <cell r="AT13056">
            <v>0</v>
          </cell>
          <cell r="AU13056">
            <v>0</v>
          </cell>
          <cell r="AV13056" t="str">
            <v>VIABLE</v>
          </cell>
        </row>
        <row r="13057">
          <cell r="AP13057">
            <v>369634</v>
          </cell>
          <cell r="AQ13057">
            <v>7007699</v>
          </cell>
          <cell r="AR13057">
            <v>7</v>
          </cell>
          <cell r="AS13057">
            <v>0</v>
          </cell>
          <cell r="AT13057">
            <v>0</v>
          </cell>
          <cell r="AU13057">
            <v>0</v>
          </cell>
          <cell r="AV13057" t="str">
            <v>VIABLE</v>
          </cell>
        </row>
        <row r="13058">
          <cell r="AP13058">
            <v>369470</v>
          </cell>
          <cell r="AQ13058">
            <v>7007646</v>
          </cell>
          <cell r="AR13058">
            <v>7</v>
          </cell>
          <cell r="AS13058">
            <v>0</v>
          </cell>
          <cell r="AT13058">
            <v>0</v>
          </cell>
          <cell r="AU13058">
            <v>0</v>
          </cell>
          <cell r="AV13058" t="str">
            <v>VIABLE</v>
          </cell>
        </row>
        <row r="13059">
          <cell r="AP13059">
            <v>369444</v>
          </cell>
          <cell r="AQ13059">
            <v>7007636</v>
          </cell>
          <cell r="AR13059">
            <v>7</v>
          </cell>
          <cell r="AS13059">
            <v>0</v>
          </cell>
          <cell r="AT13059">
            <v>0</v>
          </cell>
          <cell r="AU13059">
            <v>0</v>
          </cell>
          <cell r="AV13059" t="str">
            <v>VIABLE</v>
          </cell>
        </row>
        <row r="13060">
          <cell r="AP13060">
            <v>369556</v>
          </cell>
          <cell r="AQ13060">
            <v>7007670</v>
          </cell>
          <cell r="AR13060">
            <v>7</v>
          </cell>
          <cell r="AS13060">
            <v>0</v>
          </cell>
          <cell r="AT13060">
            <v>0</v>
          </cell>
          <cell r="AU13060">
            <v>0</v>
          </cell>
          <cell r="AV13060" t="str">
            <v>VIABLE</v>
          </cell>
        </row>
        <row r="13061">
          <cell r="AP13061">
            <v>471480</v>
          </cell>
          <cell r="AQ13061">
            <v>7008049</v>
          </cell>
          <cell r="AR13061">
            <v>7</v>
          </cell>
          <cell r="AS13061">
            <v>0</v>
          </cell>
          <cell r="AT13061">
            <v>0</v>
          </cell>
          <cell r="AU13061">
            <v>0</v>
          </cell>
          <cell r="AV13061" t="str">
            <v>VIABLE</v>
          </cell>
        </row>
        <row r="13062">
          <cell r="AP13062">
            <v>369592</v>
          </cell>
          <cell r="AQ13062">
            <v>7007684</v>
          </cell>
          <cell r="AR13062">
            <v>7</v>
          </cell>
          <cell r="AS13062">
            <v>0</v>
          </cell>
          <cell r="AT13062">
            <v>0</v>
          </cell>
          <cell r="AU13062">
            <v>0</v>
          </cell>
          <cell r="AV13062" t="str">
            <v>VIABLE</v>
          </cell>
        </row>
        <row r="13063">
          <cell r="AP13063">
            <v>369508</v>
          </cell>
          <cell r="AQ13063">
            <v>7007656</v>
          </cell>
          <cell r="AR13063">
            <v>7</v>
          </cell>
          <cell r="AS13063">
            <v>0</v>
          </cell>
          <cell r="AT13063">
            <v>0</v>
          </cell>
          <cell r="AU13063">
            <v>0</v>
          </cell>
          <cell r="AV13063" t="str">
            <v>VIABLE</v>
          </cell>
        </row>
        <row r="13064">
          <cell r="AP13064">
            <v>369521</v>
          </cell>
          <cell r="AQ13064">
            <v>7007659</v>
          </cell>
          <cell r="AR13064">
            <v>7</v>
          </cell>
          <cell r="AS13064">
            <v>0</v>
          </cell>
          <cell r="AT13064">
            <v>0</v>
          </cell>
          <cell r="AU13064">
            <v>0</v>
          </cell>
          <cell r="AV13064" t="str">
            <v>VIABLE</v>
          </cell>
        </row>
        <row r="13065">
          <cell r="AP13065">
            <v>369478</v>
          </cell>
          <cell r="AQ13065">
            <v>7007648</v>
          </cell>
          <cell r="AR13065">
            <v>7</v>
          </cell>
          <cell r="AS13065">
            <v>0</v>
          </cell>
          <cell r="AT13065">
            <v>0</v>
          </cell>
          <cell r="AU13065">
            <v>0</v>
          </cell>
          <cell r="AV13065" t="str">
            <v>VIABLE</v>
          </cell>
        </row>
        <row r="13066">
          <cell r="AP13066">
            <v>369446</v>
          </cell>
          <cell r="AQ13066">
            <v>7007636</v>
          </cell>
          <cell r="AR13066">
            <v>7</v>
          </cell>
          <cell r="AS13066">
            <v>0</v>
          </cell>
          <cell r="AT13066">
            <v>0</v>
          </cell>
          <cell r="AU13066">
            <v>0</v>
          </cell>
          <cell r="AV13066" t="str">
            <v>VIABLE</v>
          </cell>
        </row>
        <row r="13067">
          <cell r="AP13067">
            <v>369513</v>
          </cell>
          <cell r="AQ13067">
            <v>7007657</v>
          </cell>
          <cell r="AR13067">
            <v>7</v>
          </cell>
          <cell r="AS13067">
            <v>0</v>
          </cell>
          <cell r="AT13067">
            <v>0</v>
          </cell>
          <cell r="AU13067">
            <v>0</v>
          </cell>
          <cell r="AV13067" t="str">
            <v>VIABLE</v>
          </cell>
        </row>
        <row r="13068">
          <cell r="AP13068">
            <v>369686</v>
          </cell>
          <cell r="AQ13068">
            <v>7007720</v>
          </cell>
          <cell r="AR13068">
            <v>7</v>
          </cell>
          <cell r="AS13068">
            <v>0</v>
          </cell>
          <cell r="AT13068">
            <v>0</v>
          </cell>
          <cell r="AU13068">
            <v>0</v>
          </cell>
          <cell r="AV13068" t="str">
            <v>VIABLE</v>
          </cell>
        </row>
        <row r="13069">
          <cell r="AP13069">
            <v>362861</v>
          </cell>
          <cell r="AQ13069">
            <v>7005054</v>
          </cell>
          <cell r="AR13069">
            <v>7</v>
          </cell>
          <cell r="AS13069">
            <v>0</v>
          </cell>
          <cell r="AT13069">
            <v>0</v>
          </cell>
          <cell r="AU13069">
            <v>0</v>
          </cell>
          <cell r="AV13069" t="str">
            <v>VIABLE</v>
          </cell>
        </row>
        <row r="13070">
          <cell r="AP13070">
            <v>362106</v>
          </cell>
          <cell r="AQ13070">
            <v>7004757</v>
          </cell>
          <cell r="AR13070">
            <v>7</v>
          </cell>
          <cell r="AS13070">
            <v>0</v>
          </cell>
          <cell r="AT13070">
            <v>0</v>
          </cell>
          <cell r="AU13070">
            <v>0</v>
          </cell>
          <cell r="AV13070" t="str">
            <v>FDL BOSA</v>
          </cell>
        </row>
        <row r="13071">
          <cell r="AP13071">
            <v>362412</v>
          </cell>
          <cell r="AQ13071">
            <v>7004879</v>
          </cell>
          <cell r="AR13071">
            <v>7</v>
          </cell>
          <cell r="AS13071">
            <v>0</v>
          </cell>
          <cell r="AT13071">
            <v>0</v>
          </cell>
          <cell r="AU13071">
            <v>0</v>
          </cell>
          <cell r="AV13071" t="str">
            <v>VIABLE</v>
          </cell>
        </row>
        <row r="13072">
          <cell r="AP13072">
            <v>361968</v>
          </cell>
          <cell r="AQ13072">
            <v>7004703</v>
          </cell>
          <cell r="AR13072">
            <v>7</v>
          </cell>
          <cell r="AS13072">
            <v>0</v>
          </cell>
          <cell r="AT13072">
            <v>0</v>
          </cell>
          <cell r="AU13072">
            <v>0</v>
          </cell>
          <cell r="AV13072" t="str">
            <v>VIABLE</v>
          </cell>
        </row>
        <row r="13073">
          <cell r="AP13073">
            <v>363127</v>
          </cell>
          <cell r="AQ13073">
            <v>7005154</v>
          </cell>
          <cell r="AR13073">
            <v>7</v>
          </cell>
          <cell r="AS13073">
            <v>0</v>
          </cell>
          <cell r="AT13073">
            <v>0</v>
          </cell>
          <cell r="AU13073">
            <v>0</v>
          </cell>
          <cell r="AV13073" t="str">
            <v>VIABLE</v>
          </cell>
        </row>
        <row r="13074">
          <cell r="AP13074">
            <v>361917</v>
          </cell>
          <cell r="AQ13074">
            <v>7004685</v>
          </cell>
          <cell r="AR13074">
            <v>7</v>
          </cell>
          <cell r="AS13074">
            <v>42342</v>
          </cell>
          <cell r="AT13074" t="str">
            <v>IDU-1662-2014 Contratado Construcción IDU Circuito Movilidad  -</v>
          </cell>
          <cell r="AU13074">
            <v>0</v>
          </cell>
          <cell r="AV13074" t="str">
            <v>Proyectos en Factibilidad:Troncal Cali</v>
          </cell>
        </row>
        <row r="13075">
          <cell r="AP13075">
            <v>362657</v>
          </cell>
          <cell r="AQ13075">
            <v>7004975</v>
          </cell>
          <cell r="AR13075">
            <v>7</v>
          </cell>
          <cell r="AS13075">
            <v>0</v>
          </cell>
          <cell r="AT13075">
            <v>0</v>
          </cell>
          <cell r="AU13075">
            <v>0</v>
          </cell>
          <cell r="AV13075" t="str">
            <v>VIABLE</v>
          </cell>
        </row>
        <row r="13076">
          <cell r="AP13076">
            <v>362280</v>
          </cell>
          <cell r="AQ13076">
            <v>7004824</v>
          </cell>
          <cell r="AR13076">
            <v>7</v>
          </cell>
          <cell r="AS13076">
            <v>0</v>
          </cell>
          <cell r="AT13076">
            <v>0</v>
          </cell>
          <cell r="AU13076">
            <v>0</v>
          </cell>
          <cell r="AV13076" t="str">
            <v>VIABLE</v>
          </cell>
        </row>
        <row r="13077">
          <cell r="AP13077">
            <v>361959</v>
          </cell>
          <cell r="AQ13077">
            <v>7004700</v>
          </cell>
          <cell r="AR13077">
            <v>7</v>
          </cell>
          <cell r="AS13077">
            <v>0</v>
          </cell>
          <cell r="AT13077">
            <v>0</v>
          </cell>
          <cell r="AU13077">
            <v>0</v>
          </cell>
          <cell r="AV13077" t="str">
            <v>VIABLE</v>
          </cell>
        </row>
        <row r="13078">
          <cell r="AP13078">
            <v>368453</v>
          </cell>
          <cell r="AQ13078">
            <v>7007281</v>
          </cell>
          <cell r="AR13078">
            <v>7</v>
          </cell>
          <cell r="AS13078">
            <v>0</v>
          </cell>
          <cell r="AT13078">
            <v>0</v>
          </cell>
          <cell r="AU13078">
            <v>0</v>
          </cell>
          <cell r="AV13078" t="str">
            <v>VIABLE</v>
          </cell>
        </row>
        <row r="13079">
          <cell r="AP13079">
            <v>368094</v>
          </cell>
          <cell r="AQ13079">
            <v>7007142</v>
          </cell>
          <cell r="AR13079">
            <v>7</v>
          </cell>
          <cell r="AS13079">
            <v>0</v>
          </cell>
          <cell r="AT13079">
            <v>0</v>
          </cell>
          <cell r="AU13079">
            <v>0</v>
          </cell>
          <cell r="AV13079" t="str">
            <v>VIABLE</v>
          </cell>
        </row>
        <row r="13080">
          <cell r="AP13080">
            <v>367675</v>
          </cell>
          <cell r="AQ13080">
            <v>7006986</v>
          </cell>
          <cell r="AR13080">
            <v>7</v>
          </cell>
          <cell r="AS13080">
            <v>40897</v>
          </cell>
          <cell r="AT13080" t="str">
            <v>UMV-78-2010 Terminado Rehabilitación UAERMV Local  -</v>
          </cell>
          <cell r="AU13080">
            <v>0</v>
          </cell>
          <cell r="AV13080" t="str">
            <v>UAERMV</v>
          </cell>
        </row>
        <row r="13081">
          <cell r="AP13081">
            <v>368456</v>
          </cell>
          <cell r="AQ13081">
            <v>7007282</v>
          </cell>
          <cell r="AR13081">
            <v>7</v>
          </cell>
          <cell r="AS13081">
            <v>0</v>
          </cell>
          <cell r="AT13081">
            <v>0</v>
          </cell>
          <cell r="AU13081">
            <v>0</v>
          </cell>
          <cell r="AV13081" t="str">
            <v>VIABLE</v>
          </cell>
        </row>
        <row r="13082">
          <cell r="AP13082">
            <v>368238</v>
          </cell>
          <cell r="AQ13082">
            <v>7007204</v>
          </cell>
          <cell r="AR13082">
            <v>7</v>
          </cell>
          <cell r="AS13082">
            <v>0</v>
          </cell>
          <cell r="AT13082">
            <v>0</v>
          </cell>
          <cell r="AU13082">
            <v>0</v>
          </cell>
          <cell r="AV13082" t="str">
            <v>VIABLE</v>
          </cell>
        </row>
        <row r="13083">
          <cell r="AP13083">
            <v>368014</v>
          </cell>
          <cell r="AQ13083">
            <v>7007110</v>
          </cell>
          <cell r="AR13083">
            <v>7</v>
          </cell>
          <cell r="AS13083">
            <v>0</v>
          </cell>
          <cell r="AT13083">
            <v>0</v>
          </cell>
          <cell r="AU13083">
            <v>0</v>
          </cell>
          <cell r="AV13083" t="str">
            <v>VIABLE</v>
          </cell>
        </row>
        <row r="13084">
          <cell r="AP13084">
            <v>367917</v>
          </cell>
          <cell r="AQ13084">
            <v>7007075</v>
          </cell>
          <cell r="AR13084">
            <v>7</v>
          </cell>
          <cell r="AS13084">
            <v>40897</v>
          </cell>
          <cell r="AT13084" t="str">
            <v>UMV-78-2010 Terminado Rehabilitación UAERMV Local  -</v>
          </cell>
          <cell r="AU13084">
            <v>0</v>
          </cell>
          <cell r="AV13084" t="str">
            <v>UAERMV</v>
          </cell>
        </row>
        <row r="13085">
          <cell r="AP13085">
            <v>364021</v>
          </cell>
          <cell r="AQ13085">
            <v>7005526</v>
          </cell>
          <cell r="AR13085">
            <v>7</v>
          </cell>
          <cell r="AS13085">
            <v>0</v>
          </cell>
          <cell r="AT13085">
            <v>0</v>
          </cell>
          <cell r="AU13085">
            <v>0</v>
          </cell>
          <cell r="AV13085" t="str">
            <v>VIABLE</v>
          </cell>
        </row>
        <row r="13086">
          <cell r="AP13086">
            <v>364577</v>
          </cell>
          <cell r="AQ13086">
            <v>7005734</v>
          </cell>
          <cell r="AR13086">
            <v>7</v>
          </cell>
          <cell r="AS13086">
            <v>0</v>
          </cell>
          <cell r="AT13086">
            <v>0</v>
          </cell>
          <cell r="AU13086">
            <v>0</v>
          </cell>
          <cell r="AV13086" t="str">
            <v>VIABLE</v>
          </cell>
        </row>
        <row r="13087">
          <cell r="AP13087">
            <v>364238</v>
          </cell>
          <cell r="AQ13087">
            <v>7005606</v>
          </cell>
          <cell r="AR13087">
            <v>7</v>
          </cell>
          <cell r="AS13087">
            <v>0</v>
          </cell>
          <cell r="AT13087">
            <v>0</v>
          </cell>
          <cell r="AU13087">
            <v>0</v>
          </cell>
          <cell r="AV13087" t="str">
            <v>VIABLE</v>
          </cell>
        </row>
        <row r="13088">
          <cell r="AP13088">
            <v>363334</v>
          </cell>
          <cell r="AQ13088">
            <v>7005240</v>
          </cell>
          <cell r="AR13088">
            <v>7</v>
          </cell>
          <cell r="AS13088">
            <v>0</v>
          </cell>
          <cell r="AT13088">
            <v>0</v>
          </cell>
          <cell r="AU13088">
            <v>0</v>
          </cell>
          <cell r="AV13088" t="str">
            <v>VIABLE</v>
          </cell>
        </row>
        <row r="13089">
          <cell r="AP13089">
            <v>363502</v>
          </cell>
          <cell r="AQ13089">
            <v>7005316</v>
          </cell>
          <cell r="AR13089">
            <v>7</v>
          </cell>
          <cell r="AS13089">
            <v>0</v>
          </cell>
          <cell r="AT13089">
            <v>0</v>
          </cell>
          <cell r="AU13089">
            <v>0</v>
          </cell>
          <cell r="AV13089" t="str">
            <v>VIABLE</v>
          </cell>
        </row>
        <row r="13090">
          <cell r="AP13090">
            <v>365163</v>
          </cell>
          <cell r="AQ13090">
            <v>7005966</v>
          </cell>
          <cell r="AR13090">
            <v>7</v>
          </cell>
          <cell r="AS13090">
            <v>0</v>
          </cell>
          <cell r="AT13090">
            <v>0</v>
          </cell>
          <cell r="AU13090">
            <v>0</v>
          </cell>
          <cell r="AV13090" t="str">
            <v>VIABLE</v>
          </cell>
        </row>
        <row r="13091">
          <cell r="AP13091">
            <v>366078</v>
          </cell>
          <cell r="AQ13091">
            <v>7006354</v>
          </cell>
          <cell r="AR13091">
            <v>7</v>
          </cell>
          <cell r="AS13091">
            <v>0</v>
          </cell>
          <cell r="AT13091">
            <v>0</v>
          </cell>
          <cell r="AU13091">
            <v>0</v>
          </cell>
          <cell r="AV13091" t="str">
            <v>VIABLE</v>
          </cell>
        </row>
        <row r="13092">
          <cell r="AP13092">
            <v>366364</v>
          </cell>
          <cell r="AQ13092">
            <v>7006477</v>
          </cell>
          <cell r="AR13092">
            <v>7</v>
          </cell>
          <cell r="AS13092">
            <v>0</v>
          </cell>
          <cell r="AT13092">
            <v>0</v>
          </cell>
          <cell r="AU13092">
            <v>0</v>
          </cell>
          <cell r="AV13092" t="str">
            <v>VIABLE</v>
          </cell>
        </row>
        <row r="13093">
          <cell r="AP13093">
            <v>471484</v>
          </cell>
          <cell r="AQ13093">
            <v>7008054</v>
          </cell>
          <cell r="AR13093">
            <v>7</v>
          </cell>
          <cell r="AS13093">
            <v>0</v>
          </cell>
          <cell r="AT13093">
            <v>0</v>
          </cell>
          <cell r="AU13093">
            <v>0</v>
          </cell>
          <cell r="AV13093" t="str">
            <v>VIABLE</v>
          </cell>
        </row>
        <row r="13094">
          <cell r="AP13094">
            <v>366057</v>
          </cell>
          <cell r="AQ13094">
            <v>7006343</v>
          </cell>
          <cell r="AR13094">
            <v>7</v>
          </cell>
          <cell r="AS13094">
            <v>0</v>
          </cell>
          <cell r="AT13094">
            <v>0</v>
          </cell>
          <cell r="AU13094">
            <v>0</v>
          </cell>
          <cell r="AV13094" t="str">
            <v>VIABLE</v>
          </cell>
        </row>
        <row r="13095">
          <cell r="AP13095">
            <v>366435</v>
          </cell>
          <cell r="AQ13095">
            <v>7006505</v>
          </cell>
          <cell r="AR13095">
            <v>7</v>
          </cell>
          <cell r="AS13095">
            <v>0</v>
          </cell>
          <cell r="AT13095">
            <v>0</v>
          </cell>
          <cell r="AU13095">
            <v>0</v>
          </cell>
          <cell r="AV13095" t="str">
            <v>VIABLE</v>
          </cell>
        </row>
        <row r="13096">
          <cell r="AP13096">
            <v>366459</v>
          </cell>
          <cell r="AQ13096">
            <v>7006513</v>
          </cell>
          <cell r="AR13096">
            <v>7</v>
          </cell>
          <cell r="AS13096">
            <v>41676</v>
          </cell>
          <cell r="AT13096" t="str">
            <v>SD Terminado Rehabilitación UAERMV Circuito Movilidad  -</v>
          </cell>
          <cell r="AU13096">
            <v>0</v>
          </cell>
          <cell r="AV13096" t="str">
            <v>UAERMV</v>
          </cell>
        </row>
        <row r="13097">
          <cell r="AP13097">
            <v>366295</v>
          </cell>
          <cell r="AQ13097">
            <v>7006448</v>
          </cell>
          <cell r="AR13097">
            <v>7</v>
          </cell>
          <cell r="AS13097">
            <v>0</v>
          </cell>
          <cell r="AT13097">
            <v>0</v>
          </cell>
          <cell r="AU13097">
            <v>0</v>
          </cell>
          <cell r="AV13097" t="str">
            <v>VIABLE</v>
          </cell>
        </row>
        <row r="13098">
          <cell r="AP13098">
            <v>91011615</v>
          </cell>
          <cell r="AQ13098">
            <v>30000646</v>
          </cell>
          <cell r="AR13098">
            <v>7</v>
          </cell>
          <cell r="AS13098">
            <v>0</v>
          </cell>
          <cell r="AT13098">
            <v>0</v>
          </cell>
          <cell r="AU13098">
            <v>0</v>
          </cell>
          <cell r="AV13098" t="str">
            <v>VIABLE</v>
          </cell>
        </row>
        <row r="13099">
          <cell r="AP13099">
            <v>366123</v>
          </cell>
          <cell r="AQ13099">
            <v>7006376</v>
          </cell>
          <cell r="AR13099">
            <v>7</v>
          </cell>
          <cell r="AS13099">
            <v>0</v>
          </cell>
          <cell r="AT13099">
            <v>0</v>
          </cell>
          <cell r="AU13099">
            <v>0</v>
          </cell>
          <cell r="AV13099" t="str">
            <v>VIABLE</v>
          </cell>
        </row>
        <row r="13100">
          <cell r="AP13100">
            <v>366015</v>
          </cell>
          <cell r="AQ13100">
            <v>7006325</v>
          </cell>
          <cell r="AR13100">
            <v>7</v>
          </cell>
          <cell r="AS13100">
            <v>0</v>
          </cell>
          <cell r="AT13100">
            <v>0</v>
          </cell>
          <cell r="AU13100">
            <v>0</v>
          </cell>
          <cell r="AV13100" t="str">
            <v>VIABLE</v>
          </cell>
        </row>
        <row r="13101">
          <cell r="AP13101">
            <v>366307</v>
          </cell>
          <cell r="AQ13101">
            <v>7006454</v>
          </cell>
          <cell r="AR13101">
            <v>7</v>
          </cell>
          <cell r="AS13101">
            <v>0</v>
          </cell>
          <cell r="AT13101">
            <v>0</v>
          </cell>
          <cell r="AU13101">
            <v>0</v>
          </cell>
          <cell r="AV13101" t="str">
            <v>VIABLE</v>
          </cell>
        </row>
        <row r="13102">
          <cell r="AP13102">
            <v>366149</v>
          </cell>
          <cell r="AQ13102">
            <v>7006385</v>
          </cell>
          <cell r="AR13102">
            <v>7</v>
          </cell>
          <cell r="AS13102">
            <v>0</v>
          </cell>
          <cell r="AT13102">
            <v>0</v>
          </cell>
          <cell r="AU13102">
            <v>0</v>
          </cell>
          <cell r="AV13102" t="str">
            <v>FDL BOSA</v>
          </cell>
        </row>
        <row r="13103">
          <cell r="AP13103">
            <v>366450</v>
          </cell>
          <cell r="AQ13103">
            <v>7006510</v>
          </cell>
          <cell r="AR13103">
            <v>7</v>
          </cell>
          <cell r="AS13103">
            <v>41676</v>
          </cell>
          <cell r="AT13103" t="str">
            <v>SD Terminado Rehabilitación UAERMV Circuito Movilidad  -</v>
          </cell>
          <cell r="AU13103">
            <v>0</v>
          </cell>
          <cell r="AV13103" t="str">
            <v>UAERMV</v>
          </cell>
        </row>
        <row r="13104">
          <cell r="AP13104">
            <v>366224</v>
          </cell>
          <cell r="AQ13104">
            <v>7006417</v>
          </cell>
          <cell r="AR13104">
            <v>7</v>
          </cell>
          <cell r="AS13104">
            <v>0</v>
          </cell>
          <cell r="AT13104">
            <v>0</v>
          </cell>
          <cell r="AU13104">
            <v>0</v>
          </cell>
          <cell r="AV13104" t="str">
            <v>VIABLE</v>
          </cell>
        </row>
        <row r="13105">
          <cell r="AP13105">
            <v>366453</v>
          </cell>
          <cell r="AQ13105">
            <v>7006511</v>
          </cell>
          <cell r="AR13105">
            <v>7</v>
          </cell>
          <cell r="AS13105">
            <v>0</v>
          </cell>
          <cell r="AT13105">
            <v>0</v>
          </cell>
          <cell r="AU13105">
            <v>0</v>
          </cell>
          <cell r="AV13105" t="str">
            <v>VIABLE</v>
          </cell>
        </row>
        <row r="13106">
          <cell r="AP13106">
            <v>366173</v>
          </cell>
          <cell r="AQ13106">
            <v>7006396</v>
          </cell>
          <cell r="AR13106">
            <v>7</v>
          </cell>
          <cell r="AS13106">
            <v>0</v>
          </cell>
          <cell r="AT13106">
            <v>0</v>
          </cell>
          <cell r="AU13106">
            <v>0</v>
          </cell>
          <cell r="AV13106" t="str">
            <v>VIABLE</v>
          </cell>
        </row>
        <row r="13107">
          <cell r="AP13107">
            <v>366414</v>
          </cell>
          <cell r="AQ13107">
            <v>7006493</v>
          </cell>
          <cell r="AR13107">
            <v>7</v>
          </cell>
          <cell r="AS13107">
            <v>0</v>
          </cell>
          <cell r="AT13107">
            <v>0</v>
          </cell>
          <cell r="AU13107">
            <v>0</v>
          </cell>
          <cell r="AV13107" t="str">
            <v>VIABLE</v>
          </cell>
        </row>
        <row r="13108">
          <cell r="AP13108">
            <v>366429</v>
          </cell>
          <cell r="AQ13108">
            <v>7006501</v>
          </cell>
          <cell r="AR13108">
            <v>7</v>
          </cell>
          <cell r="AS13108">
            <v>42313</v>
          </cell>
          <cell r="AT13108" t="str">
            <v>IDU-73-2008 Terminado Rehabilitación IDU Circuito Movilidad  -</v>
          </cell>
          <cell r="AU13108">
            <v>0</v>
          </cell>
          <cell r="AV13108" t="str">
            <v>IDU</v>
          </cell>
        </row>
        <row r="13109">
          <cell r="AP13109">
            <v>366206</v>
          </cell>
          <cell r="AQ13109">
            <v>7006410</v>
          </cell>
          <cell r="AR13109">
            <v>7</v>
          </cell>
          <cell r="AS13109">
            <v>0</v>
          </cell>
          <cell r="AT13109">
            <v>0</v>
          </cell>
          <cell r="AU13109">
            <v>0</v>
          </cell>
          <cell r="AV13109" t="str">
            <v>VIABLE</v>
          </cell>
        </row>
        <row r="13110">
          <cell r="AP13110">
            <v>471579</v>
          </cell>
          <cell r="AQ13110">
            <v>7008195</v>
          </cell>
          <cell r="AR13110">
            <v>7</v>
          </cell>
          <cell r="AS13110">
            <v>0</v>
          </cell>
          <cell r="AT13110">
            <v>0</v>
          </cell>
          <cell r="AU13110">
            <v>0</v>
          </cell>
          <cell r="AV13110" t="str">
            <v>VIABLE</v>
          </cell>
        </row>
        <row r="13111">
          <cell r="AP13111">
            <v>350453</v>
          </cell>
          <cell r="AQ13111">
            <v>7000146</v>
          </cell>
          <cell r="AR13111">
            <v>7</v>
          </cell>
          <cell r="AS13111">
            <v>0</v>
          </cell>
          <cell r="AT13111">
            <v>0</v>
          </cell>
          <cell r="AU13111">
            <v>0</v>
          </cell>
          <cell r="AV13111" t="str">
            <v>VIABLE</v>
          </cell>
        </row>
        <row r="13112">
          <cell r="AP13112">
            <v>91012619</v>
          </cell>
          <cell r="AQ13112">
            <v>7000113</v>
          </cell>
          <cell r="AR13112">
            <v>7</v>
          </cell>
          <cell r="AS13112">
            <v>0</v>
          </cell>
          <cell r="AT13112">
            <v>0</v>
          </cell>
          <cell r="AU13112">
            <v>0</v>
          </cell>
          <cell r="AV13112" t="str">
            <v>VIABLE</v>
          </cell>
        </row>
        <row r="13113">
          <cell r="AP13113">
            <v>350888</v>
          </cell>
          <cell r="AQ13113">
            <v>7000324</v>
          </cell>
          <cell r="AR13113">
            <v>7</v>
          </cell>
          <cell r="AS13113">
            <v>0</v>
          </cell>
          <cell r="AT13113">
            <v>0</v>
          </cell>
          <cell r="AU13113">
            <v>0</v>
          </cell>
          <cell r="AV13113" t="str">
            <v>VIABLE</v>
          </cell>
        </row>
        <row r="13114">
          <cell r="AP13114">
            <v>350825</v>
          </cell>
          <cell r="AQ13114">
            <v>7000301</v>
          </cell>
          <cell r="AR13114">
            <v>7</v>
          </cell>
          <cell r="AS13114">
            <v>0</v>
          </cell>
          <cell r="AT13114">
            <v>0</v>
          </cell>
          <cell r="AU13114">
            <v>0</v>
          </cell>
          <cell r="AV13114" t="str">
            <v>VIABLE</v>
          </cell>
        </row>
        <row r="13115">
          <cell r="AP13115">
            <v>91012608</v>
          </cell>
          <cell r="AQ13115">
            <v>7000346</v>
          </cell>
          <cell r="AR13115">
            <v>7</v>
          </cell>
          <cell r="AS13115">
            <v>0</v>
          </cell>
          <cell r="AT13115">
            <v>0</v>
          </cell>
          <cell r="AU13115">
            <v>0</v>
          </cell>
          <cell r="AV13115" t="str">
            <v>VIABLE</v>
          </cell>
        </row>
        <row r="13116">
          <cell r="AP13116">
            <v>91012596</v>
          </cell>
          <cell r="AQ13116">
            <v>50006857</v>
          </cell>
          <cell r="AR13116">
            <v>7</v>
          </cell>
          <cell r="AS13116">
            <v>0</v>
          </cell>
          <cell r="AT13116">
            <v>0</v>
          </cell>
          <cell r="AU13116">
            <v>0</v>
          </cell>
          <cell r="AV13116" t="str">
            <v>VIABLE</v>
          </cell>
        </row>
        <row r="13117">
          <cell r="AP13117">
            <v>350234</v>
          </cell>
          <cell r="AQ13117">
            <v>7000087</v>
          </cell>
          <cell r="AR13117">
            <v>7</v>
          </cell>
          <cell r="AS13117">
            <v>0</v>
          </cell>
          <cell r="AT13117">
            <v>0</v>
          </cell>
          <cell r="AU13117">
            <v>0</v>
          </cell>
          <cell r="AV13117" t="str">
            <v>VIABLE</v>
          </cell>
        </row>
        <row r="13118">
          <cell r="AP13118">
            <v>350275</v>
          </cell>
          <cell r="AQ13118">
            <v>7000101</v>
          </cell>
          <cell r="AR13118">
            <v>7</v>
          </cell>
          <cell r="AS13118">
            <v>0</v>
          </cell>
          <cell r="AT13118">
            <v>0</v>
          </cell>
          <cell r="AU13118">
            <v>0</v>
          </cell>
          <cell r="AV13118" t="str">
            <v>VIABLE</v>
          </cell>
        </row>
        <row r="13119">
          <cell r="AP13119">
            <v>91012640</v>
          </cell>
          <cell r="AQ13119">
            <v>7000067</v>
          </cell>
          <cell r="AR13119">
            <v>7</v>
          </cell>
          <cell r="AS13119">
            <v>0</v>
          </cell>
          <cell r="AT13119">
            <v>0</v>
          </cell>
          <cell r="AU13119">
            <v>0</v>
          </cell>
          <cell r="AV13119" t="str">
            <v>VIABLE</v>
          </cell>
        </row>
        <row r="13120">
          <cell r="AP13120">
            <v>91012595</v>
          </cell>
          <cell r="AQ13120">
            <v>50006858</v>
          </cell>
          <cell r="AR13120">
            <v>7</v>
          </cell>
          <cell r="AS13120">
            <v>0</v>
          </cell>
          <cell r="AT13120">
            <v>0</v>
          </cell>
          <cell r="AU13120">
            <v>0</v>
          </cell>
          <cell r="AV13120" t="str">
            <v>VIABLE</v>
          </cell>
        </row>
        <row r="13121">
          <cell r="AP13121">
            <v>91012623</v>
          </cell>
          <cell r="AQ13121">
            <v>7000108</v>
          </cell>
          <cell r="AR13121">
            <v>7</v>
          </cell>
          <cell r="AS13121">
            <v>0</v>
          </cell>
          <cell r="AT13121">
            <v>0</v>
          </cell>
          <cell r="AU13121">
            <v>0</v>
          </cell>
          <cell r="AV13121" t="str">
            <v>VIABLE</v>
          </cell>
        </row>
        <row r="13122">
          <cell r="AP13122">
            <v>350945</v>
          </cell>
          <cell r="AQ13122">
            <v>7000346</v>
          </cell>
          <cell r="AR13122">
            <v>7</v>
          </cell>
          <cell r="AS13122">
            <v>0</v>
          </cell>
          <cell r="AT13122">
            <v>0</v>
          </cell>
          <cell r="AU13122">
            <v>0</v>
          </cell>
          <cell r="AV13122" t="str">
            <v>VIABLE</v>
          </cell>
        </row>
        <row r="13123">
          <cell r="AP13123">
            <v>350649</v>
          </cell>
          <cell r="AQ13123">
            <v>7000234</v>
          </cell>
          <cell r="AR13123">
            <v>7</v>
          </cell>
          <cell r="AS13123">
            <v>0</v>
          </cell>
          <cell r="AT13123">
            <v>0</v>
          </cell>
          <cell r="AU13123">
            <v>0</v>
          </cell>
          <cell r="AV13123" t="str">
            <v>VIABLE</v>
          </cell>
        </row>
        <row r="13124">
          <cell r="AP13124">
            <v>350338</v>
          </cell>
          <cell r="AQ13124">
            <v>7000120</v>
          </cell>
          <cell r="AR13124">
            <v>7</v>
          </cell>
          <cell r="AS13124">
            <v>0</v>
          </cell>
          <cell r="AT13124">
            <v>0</v>
          </cell>
          <cell r="AU13124">
            <v>0</v>
          </cell>
          <cell r="AV13124" t="str">
            <v>VIABLE</v>
          </cell>
        </row>
        <row r="13125">
          <cell r="AP13125">
            <v>350837</v>
          </cell>
          <cell r="AQ13125">
            <v>7000306</v>
          </cell>
          <cell r="AR13125">
            <v>7</v>
          </cell>
          <cell r="AS13125">
            <v>0</v>
          </cell>
          <cell r="AT13125">
            <v>0</v>
          </cell>
          <cell r="AU13125">
            <v>0</v>
          </cell>
          <cell r="AV13125" t="str">
            <v>VIABLE</v>
          </cell>
        </row>
        <row r="13126">
          <cell r="AP13126">
            <v>350789</v>
          </cell>
          <cell r="AQ13126">
            <v>7000289</v>
          </cell>
          <cell r="AR13126">
            <v>7</v>
          </cell>
          <cell r="AS13126">
            <v>0</v>
          </cell>
          <cell r="AT13126">
            <v>0</v>
          </cell>
          <cell r="AU13126">
            <v>0</v>
          </cell>
          <cell r="AV13126" t="str">
            <v>VIABLE</v>
          </cell>
        </row>
        <row r="13127">
          <cell r="AP13127">
            <v>350999</v>
          </cell>
          <cell r="AQ13127">
            <v>7000366</v>
          </cell>
          <cell r="AR13127">
            <v>7</v>
          </cell>
          <cell r="AS13127">
            <v>0</v>
          </cell>
          <cell r="AT13127">
            <v>0</v>
          </cell>
          <cell r="AU13127">
            <v>0</v>
          </cell>
          <cell r="AV13127" t="str">
            <v>VIABLE</v>
          </cell>
        </row>
        <row r="13128">
          <cell r="AP13128">
            <v>350571</v>
          </cell>
          <cell r="AQ13128">
            <v>7000206</v>
          </cell>
          <cell r="AR13128">
            <v>7</v>
          </cell>
          <cell r="AS13128">
            <v>0</v>
          </cell>
          <cell r="AT13128">
            <v>0</v>
          </cell>
          <cell r="AU13128">
            <v>0</v>
          </cell>
          <cell r="AV13128" t="str">
            <v>VIABLE</v>
          </cell>
        </row>
        <row r="13129">
          <cell r="AP13129">
            <v>479817</v>
          </cell>
          <cell r="AQ13129">
            <v>7000276</v>
          </cell>
          <cell r="AR13129">
            <v>7</v>
          </cell>
          <cell r="AS13129">
            <v>0</v>
          </cell>
          <cell r="AT13129">
            <v>0</v>
          </cell>
          <cell r="AU13129">
            <v>0</v>
          </cell>
          <cell r="AV13129" t="str">
            <v>VIABLE</v>
          </cell>
        </row>
        <row r="13130">
          <cell r="AP13130">
            <v>91012627</v>
          </cell>
          <cell r="AQ13130">
            <v>7000120</v>
          </cell>
          <cell r="AR13130">
            <v>7</v>
          </cell>
          <cell r="AS13130">
            <v>0</v>
          </cell>
          <cell r="AT13130">
            <v>0</v>
          </cell>
          <cell r="AU13130">
            <v>0</v>
          </cell>
          <cell r="AV13130" t="str">
            <v>VIABLE</v>
          </cell>
        </row>
        <row r="13131">
          <cell r="AP13131">
            <v>91012611</v>
          </cell>
          <cell r="AQ13131">
            <v>7000366</v>
          </cell>
          <cell r="AR13131">
            <v>7</v>
          </cell>
          <cell r="AS13131">
            <v>0</v>
          </cell>
          <cell r="AT13131">
            <v>0</v>
          </cell>
          <cell r="AU13131">
            <v>0</v>
          </cell>
          <cell r="AV13131" t="str">
            <v>VIABLE</v>
          </cell>
        </row>
        <row r="13132">
          <cell r="AP13132">
            <v>91012622</v>
          </cell>
          <cell r="AQ13132">
            <v>7000101</v>
          </cell>
          <cell r="AR13132">
            <v>7</v>
          </cell>
          <cell r="AS13132">
            <v>0</v>
          </cell>
          <cell r="AT13132">
            <v>0</v>
          </cell>
          <cell r="AU13132">
            <v>0</v>
          </cell>
          <cell r="AV13132" t="str">
            <v>VIABLE</v>
          </cell>
        </row>
        <row r="13133">
          <cell r="AP13133">
            <v>350604</v>
          </cell>
          <cell r="AQ13133">
            <v>7000218</v>
          </cell>
          <cell r="AR13133">
            <v>7</v>
          </cell>
          <cell r="AS13133">
            <v>0</v>
          </cell>
          <cell r="AT13133">
            <v>0</v>
          </cell>
          <cell r="AU13133">
            <v>0</v>
          </cell>
          <cell r="AV13133" t="str">
            <v>VIABLE</v>
          </cell>
        </row>
        <row r="13134">
          <cell r="AP13134">
            <v>350706</v>
          </cell>
          <cell r="AQ13134">
            <v>7000254</v>
          </cell>
          <cell r="AR13134">
            <v>7</v>
          </cell>
          <cell r="AS13134">
            <v>0</v>
          </cell>
          <cell r="AT13134">
            <v>0</v>
          </cell>
          <cell r="AU13134">
            <v>0</v>
          </cell>
          <cell r="AV13134" t="str">
            <v>VIABLE</v>
          </cell>
        </row>
        <row r="13135">
          <cell r="AP13135">
            <v>350252</v>
          </cell>
          <cell r="AQ13135">
            <v>7000094</v>
          </cell>
          <cell r="AR13135">
            <v>7</v>
          </cell>
          <cell r="AS13135">
            <v>0</v>
          </cell>
          <cell r="AT13135">
            <v>0</v>
          </cell>
          <cell r="AU13135">
            <v>0</v>
          </cell>
          <cell r="AV13135" t="str">
            <v>VIABLE</v>
          </cell>
        </row>
        <row r="13136">
          <cell r="AP13136">
            <v>91012624</v>
          </cell>
          <cell r="AQ13136">
            <v>7000325</v>
          </cell>
          <cell r="AR13136">
            <v>7</v>
          </cell>
          <cell r="AS13136">
            <v>0</v>
          </cell>
          <cell r="AT13136">
            <v>0</v>
          </cell>
          <cell r="AU13136">
            <v>0</v>
          </cell>
          <cell r="AV13136" t="str">
            <v>VIABLE</v>
          </cell>
        </row>
        <row r="13137">
          <cell r="AP13137">
            <v>350524</v>
          </cell>
          <cell r="AQ13137">
            <v>7000190</v>
          </cell>
          <cell r="AR13137">
            <v>7</v>
          </cell>
          <cell r="AS13137">
            <v>0</v>
          </cell>
          <cell r="AT13137">
            <v>0</v>
          </cell>
          <cell r="AU13137">
            <v>0</v>
          </cell>
          <cell r="AV13137" t="str">
            <v>VIABLE</v>
          </cell>
        </row>
        <row r="13138">
          <cell r="AP13138">
            <v>91012634</v>
          </cell>
          <cell r="AQ13138">
            <v>7000386</v>
          </cell>
          <cell r="AR13138">
            <v>7</v>
          </cell>
          <cell r="AS13138">
            <v>0</v>
          </cell>
          <cell r="AT13138">
            <v>0</v>
          </cell>
          <cell r="AU13138">
            <v>0</v>
          </cell>
          <cell r="AV13138" t="str">
            <v>VIABLE</v>
          </cell>
        </row>
        <row r="13139">
          <cell r="AP13139">
            <v>479794</v>
          </cell>
          <cell r="AQ13139">
            <v>7000067</v>
          </cell>
          <cell r="AR13139">
            <v>7</v>
          </cell>
          <cell r="AS13139">
            <v>0</v>
          </cell>
          <cell r="AT13139">
            <v>0</v>
          </cell>
          <cell r="AU13139">
            <v>0</v>
          </cell>
          <cell r="AV13139" t="str">
            <v>VIABLE</v>
          </cell>
        </row>
        <row r="13140">
          <cell r="AP13140">
            <v>350634</v>
          </cell>
          <cell r="AQ13140">
            <v>7000228</v>
          </cell>
          <cell r="AR13140">
            <v>7</v>
          </cell>
          <cell r="AS13140">
            <v>0</v>
          </cell>
          <cell r="AT13140">
            <v>0</v>
          </cell>
          <cell r="AU13140">
            <v>0</v>
          </cell>
          <cell r="AV13140" t="str">
            <v>VIABLE</v>
          </cell>
        </row>
        <row r="13141">
          <cell r="AP13141">
            <v>91012635</v>
          </cell>
          <cell r="AQ13141">
            <v>7000138</v>
          </cell>
          <cell r="AR13141">
            <v>7</v>
          </cell>
          <cell r="AS13141">
            <v>0</v>
          </cell>
          <cell r="AT13141">
            <v>0</v>
          </cell>
          <cell r="AU13141">
            <v>0</v>
          </cell>
          <cell r="AV13141" t="str">
            <v>VIABLE</v>
          </cell>
        </row>
        <row r="13142">
          <cell r="AP13142">
            <v>91012620</v>
          </cell>
          <cell r="AQ13142">
            <v>7000094</v>
          </cell>
          <cell r="AR13142">
            <v>7</v>
          </cell>
          <cell r="AS13142">
            <v>0</v>
          </cell>
          <cell r="AT13142">
            <v>0</v>
          </cell>
          <cell r="AU13142">
            <v>0</v>
          </cell>
          <cell r="AV13142" t="str">
            <v>VIABLE</v>
          </cell>
        </row>
        <row r="13143">
          <cell r="AP13143">
            <v>91012609</v>
          </cell>
          <cell r="AQ13143">
            <v>7000146</v>
          </cell>
          <cell r="AR13143">
            <v>7</v>
          </cell>
          <cell r="AS13143">
            <v>0</v>
          </cell>
          <cell r="AT13143">
            <v>0</v>
          </cell>
          <cell r="AU13143">
            <v>0</v>
          </cell>
          <cell r="AV13143" t="str">
            <v>VIABLE</v>
          </cell>
        </row>
        <row r="13144">
          <cell r="AP13144">
            <v>350685</v>
          </cell>
          <cell r="AQ13144">
            <v>7000247</v>
          </cell>
          <cell r="AR13144">
            <v>7</v>
          </cell>
          <cell r="AS13144">
            <v>0</v>
          </cell>
          <cell r="AT13144">
            <v>0</v>
          </cell>
          <cell r="AU13144">
            <v>0</v>
          </cell>
          <cell r="AV13144" t="str">
            <v>VIABLE</v>
          </cell>
        </row>
        <row r="13145">
          <cell r="AP13145">
            <v>350667</v>
          </cell>
          <cell r="AQ13145">
            <v>7000241</v>
          </cell>
          <cell r="AR13145">
            <v>7</v>
          </cell>
          <cell r="AS13145">
            <v>0</v>
          </cell>
          <cell r="AT13145">
            <v>0</v>
          </cell>
          <cell r="AU13145">
            <v>0</v>
          </cell>
          <cell r="AV13145" t="str">
            <v>VIABLE</v>
          </cell>
        </row>
        <row r="13146">
          <cell r="AP13146">
            <v>350483</v>
          </cell>
          <cell r="AQ13146">
            <v>7000176</v>
          </cell>
          <cell r="AR13146">
            <v>7</v>
          </cell>
          <cell r="AS13146">
            <v>0</v>
          </cell>
          <cell r="AT13146">
            <v>0</v>
          </cell>
          <cell r="AU13146">
            <v>0</v>
          </cell>
          <cell r="AV13146" t="str">
            <v>VIABLE</v>
          </cell>
        </row>
        <row r="13147">
          <cell r="AP13147">
            <v>91012636</v>
          </cell>
          <cell r="AQ13147">
            <v>7000386</v>
          </cell>
          <cell r="AR13147">
            <v>7</v>
          </cell>
          <cell r="AS13147">
            <v>0</v>
          </cell>
          <cell r="AT13147">
            <v>0</v>
          </cell>
          <cell r="AU13147">
            <v>0</v>
          </cell>
          <cell r="AV13147" t="str">
            <v>VIABLE</v>
          </cell>
        </row>
        <row r="13148">
          <cell r="AP13148">
            <v>471580</v>
          </cell>
          <cell r="AQ13148">
            <v>7008196</v>
          </cell>
          <cell r="AR13148">
            <v>7</v>
          </cell>
          <cell r="AS13148">
            <v>0</v>
          </cell>
          <cell r="AT13148">
            <v>0</v>
          </cell>
          <cell r="AU13148">
            <v>0</v>
          </cell>
          <cell r="AV13148" t="str">
            <v>VIABLE</v>
          </cell>
        </row>
        <row r="13149">
          <cell r="AP13149">
            <v>350727</v>
          </cell>
          <cell r="AQ13149">
            <v>7000263</v>
          </cell>
          <cell r="AR13149">
            <v>7</v>
          </cell>
          <cell r="AS13149">
            <v>0</v>
          </cell>
          <cell r="AT13149">
            <v>0</v>
          </cell>
          <cell r="AU13149">
            <v>0</v>
          </cell>
          <cell r="AV13149" t="str">
            <v>VIABLE</v>
          </cell>
        </row>
        <row r="13150">
          <cell r="AP13150">
            <v>91012637</v>
          </cell>
          <cell r="AQ13150">
            <v>7000138</v>
          </cell>
          <cell r="AR13150">
            <v>7</v>
          </cell>
          <cell r="AS13150">
            <v>0</v>
          </cell>
          <cell r="AT13150">
            <v>0</v>
          </cell>
          <cell r="AU13150">
            <v>0</v>
          </cell>
          <cell r="AV13150" t="str">
            <v>VIABLE</v>
          </cell>
        </row>
        <row r="13151">
          <cell r="AP13151">
            <v>471578</v>
          </cell>
          <cell r="AQ13151">
            <v>7008194</v>
          </cell>
          <cell r="AR13151">
            <v>7</v>
          </cell>
          <cell r="AS13151">
            <v>0</v>
          </cell>
          <cell r="AT13151">
            <v>0</v>
          </cell>
          <cell r="AU13151">
            <v>0</v>
          </cell>
          <cell r="AV13151" t="str">
            <v>VIABLE</v>
          </cell>
        </row>
        <row r="13152">
          <cell r="AP13152">
            <v>91012612</v>
          </cell>
          <cell r="AQ13152">
            <v>7000146</v>
          </cell>
          <cell r="AR13152">
            <v>7</v>
          </cell>
          <cell r="AS13152">
            <v>0</v>
          </cell>
          <cell r="AT13152">
            <v>0</v>
          </cell>
          <cell r="AU13152">
            <v>0</v>
          </cell>
          <cell r="AV13152" t="str">
            <v>VIABLE</v>
          </cell>
        </row>
        <row r="13153">
          <cell r="AP13153">
            <v>350891</v>
          </cell>
          <cell r="AQ13153">
            <v>7000325</v>
          </cell>
          <cell r="AR13153">
            <v>7</v>
          </cell>
          <cell r="AS13153">
            <v>0</v>
          </cell>
          <cell r="AT13153">
            <v>0</v>
          </cell>
          <cell r="AU13153">
            <v>0</v>
          </cell>
          <cell r="AV13153" t="str">
            <v>VIABLE</v>
          </cell>
        </row>
        <row r="13154">
          <cell r="AP13154">
            <v>91012897</v>
          </cell>
          <cell r="AQ13154">
            <v>7000075</v>
          </cell>
          <cell r="AR13154">
            <v>7</v>
          </cell>
          <cell r="AS13154">
            <v>0</v>
          </cell>
          <cell r="AT13154">
            <v>0</v>
          </cell>
          <cell r="AU13154">
            <v>0</v>
          </cell>
          <cell r="AV13154" t="str">
            <v>VIABLE</v>
          </cell>
        </row>
        <row r="13155">
          <cell r="AP13155">
            <v>350786</v>
          </cell>
          <cell r="AQ13155">
            <v>7000288</v>
          </cell>
          <cell r="AR13155">
            <v>7</v>
          </cell>
          <cell r="AS13155">
            <v>0</v>
          </cell>
          <cell r="AT13155">
            <v>0</v>
          </cell>
          <cell r="AU13155">
            <v>0</v>
          </cell>
          <cell r="AV13155" t="str">
            <v>VIABLE</v>
          </cell>
        </row>
        <row r="13156">
          <cell r="AP13156">
            <v>91012630</v>
          </cell>
          <cell r="AQ13156">
            <v>7000094</v>
          </cell>
          <cell r="AR13156">
            <v>7</v>
          </cell>
          <cell r="AS13156">
            <v>0</v>
          </cell>
          <cell r="AT13156">
            <v>0</v>
          </cell>
          <cell r="AU13156">
            <v>0</v>
          </cell>
          <cell r="AV13156" t="str">
            <v>VIABLE</v>
          </cell>
        </row>
        <row r="13157">
          <cell r="AP13157">
            <v>350298</v>
          </cell>
          <cell r="AQ13157">
            <v>7000108</v>
          </cell>
          <cell r="AR13157">
            <v>7</v>
          </cell>
          <cell r="AS13157">
            <v>0</v>
          </cell>
          <cell r="AT13157">
            <v>0</v>
          </cell>
          <cell r="AU13157">
            <v>0</v>
          </cell>
          <cell r="AV13157" t="str">
            <v>VIABLE</v>
          </cell>
        </row>
        <row r="13158">
          <cell r="AP13158">
            <v>350652</v>
          </cell>
          <cell r="AQ13158">
            <v>7000235</v>
          </cell>
          <cell r="AR13158">
            <v>7</v>
          </cell>
          <cell r="AS13158">
            <v>0</v>
          </cell>
          <cell r="AT13158">
            <v>0</v>
          </cell>
          <cell r="AU13158">
            <v>0</v>
          </cell>
          <cell r="AV13158" t="str">
            <v>VIABLE</v>
          </cell>
        </row>
        <row r="13159">
          <cell r="AP13159">
            <v>350196</v>
          </cell>
          <cell r="AQ13159">
            <v>7000075</v>
          </cell>
          <cell r="AR13159">
            <v>7</v>
          </cell>
          <cell r="AS13159">
            <v>0</v>
          </cell>
          <cell r="AT13159">
            <v>0</v>
          </cell>
          <cell r="AU13159">
            <v>0</v>
          </cell>
          <cell r="AV13159" t="str">
            <v>VIABLE</v>
          </cell>
        </row>
        <row r="13160">
          <cell r="AP13160">
            <v>91012648</v>
          </cell>
          <cell r="AQ13160">
            <v>7000301</v>
          </cell>
          <cell r="AR13160">
            <v>7</v>
          </cell>
          <cell r="AS13160">
            <v>0</v>
          </cell>
          <cell r="AT13160">
            <v>0</v>
          </cell>
          <cell r="AU13160">
            <v>0</v>
          </cell>
          <cell r="AV13160" t="str">
            <v>VIABLE</v>
          </cell>
        </row>
        <row r="13161">
          <cell r="AP13161">
            <v>350315</v>
          </cell>
          <cell r="AQ13161">
            <v>7000113</v>
          </cell>
          <cell r="AR13161">
            <v>7</v>
          </cell>
          <cell r="AS13161">
            <v>0</v>
          </cell>
          <cell r="AT13161">
            <v>0</v>
          </cell>
          <cell r="AU13161">
            <v>0</v>
          </cell>
          <cell r="AV13161" t="str">
            <v>VIABLE</v>
          </cell>
        </row>
        <row r="13162">
          <cell r="AP13162">
            <v>351283</v>
          </cell>
          <cell r="AQ13162">
            <v>7000486</v>
          </cell>
          <cell r="AR13162">
            <v>7</v>
          </cell>
          <cell r="AS13162">
            <v>0</v>
          </cell>
          <cell r="AT13162">
            <v>0</v>
          </cell>
          <cell r="AU13162">
            <v>0</v>
          </cell>
          <cell r="AV13162" t="str">
            <v>VIABLE</v>
          </cell>
        </row>
        <row r="13163">
          <cell r="AP13163">
            <v>91012721</v>
          </cell>
          <cell r="AQ13163">
            <v>50002922</v>
          </cell>
          <cell r="AR13163">
            <v>7</v>
          </cell>
          <cell r="AS13163">
            <v>0</v>
          </cell>
          <cell r="AT13163">
            <v>0</v>
          </cell>
          <cell r="AU13163">
            <v>0</v>
          </cell>
          <cell r="AV13163" t="str">
            <v>VIABLE</v>
          </cell>
        </row>
        <row r="13164">
          <cell r="AP13164">
            <v>351369</v>
          </cell>
          <cell r="AQ13164">
            <v>7000518</v>
          </cell>
          <cell r="AR13164">
            <v>7</v>
          </cell>
          <cell r="AS13164">
            <v>0</v>
          </cell>
          <cell r="AT13164">
            <v>0</v>
          </cell>
          <cell r="AU13164">
            <v>0</v>
          </cell>
          <cell r="AV13164" t="str">
            <v>VIABLE</v>
          </cell>
        </row>
        <row r="13165">
          <cell r="AP13165">
            <v>351184</v>
          </cell>
          <cell r="AQ13165">
            <v>7000438</v>
          </cell>
          <cell r="AR13165">
            <v>7</v>
          </cell>
          <cell r="AS13165">
            <v>0</v>
          </cell>
          <cell r="AT13165">
            <v>0</v>
          </cell>
          <cell r="AU13165">
            <v>0</v>
          </cell>
          <cell r="AV13165" t="str">
            <v>VIABLE</v>
          </cell>
        </row>
        <row r="13166">
          <cell r="AP13166">
            <v>471558</v>
          </cell>
          <cell r="AQ13166">
            <v>7008170</v>
          </cell>
          <cell r="AR13166">
            <v>7</v>
          </cell>
          <cell r="AS13166">
            <v>0</v>
          </cell>
          <cell r="AT13166">
            <v>0</v>
          </cell>
          <cell r="AU13166">
            <v>0</v>
          </cell>
          <cell r="AV13166" t="str">
            <v>VIABLE</v>
          </cell>
        </row>
        <row r="13167">
          <cell r="AP13167">
            <v>91012680</v>
          </cell>
          <cell r="AQ13167">
            <v>50002735</v>
          </cell>
          <cell r="AR13167">
            <v>7</v>
          </cell>
          <cell r="AS13167">
            <v>0</v>
          </cell>
          <cell r="AT13167">
            <v>0</v>
          </cell>
          <cell r="AU13167">
            <v>0</v>
          </cell>
          <cell r="AV13167" t="str">
            <v>VIABLE</v>
          </cell>
        </row>
        <row r="13168">
          <cell r="AP13168">
            <v>351408</v>
          </cell>
          <cell r="AQ13168">
            <v>7000537</v>
          </cell>
          <cell r="AR13168">
            <v>7</v>
          </cell>
          <cell r="AS13168">
            <v>0</v>
          </cell>
          <cell r="AT13168">
            <v>0</v>
          </cell>
          <cell r="AU13168">
            <v>0</v>
          </cell>
          <cell r="AV13168" t="str">
            <v>VIABLE</v>
          </cell>
        </row>
        <row r="13169">
          <cell r="AP13169">
            <v>91012684</v>
          </cell>
          <cell r="AQ13169">
            <v>50002733</v>
          </cell>
          <cell r="AR13169">
            <v>7</v>
          </cell>
          <cell r="AS13169">
            <v>42723</v>
          </cell>
          <cell r="AT13169" t="str">
            <v>SD Terminado Mantenimiento Periódico UAERMV Circuito Movilidad SD -</v>
          </cell>
          <cell r="AU13169">
            <v>0</v>
          </cell>
          <cell r="AV13169" t="str">
            <v>UAERMV</v>
          </cell>
        </row>
        <row r="13170">
          <cell r="AP13170">
            <v>351214</v>
          </cell>
          <cell r="AQ13170">
            <v>7000453</v>
          </cell>
          <cell r="AR13170">
            <v>7</v>
          </cell>
          <cell r="AS13170">
            <v>0</v>
          </cell>
          <cell r="AT13170">
            <v>0</v>
          </cell>
          <cell r="AU13170">
            <v>0</v>
          </cell>
          <cell r="AV13170" t="str">
            <v>VIABLE</v>
          </cell>
        </row>
        <row r="13171">
          <cell r="AP13171">
            <v>351247</v>
          </cell>
          <cell r="AQ13171">
            <v>7000469</v>
          </cell>
          <cell r="AR13171">
            <v>7</v>
          </cell>
          <cell r="AS13171">
            <v>0</v>
          </cell>
          <cell r="AT13171">
            <v>0</v>
          </cell>
          <cell r="AU13171">
            <v>0</v>
          </cell>
          <cell r="AV13171" t="str">
            <v>VIABLE</v>
          </cell>
        </row>
        <row r="13172">
          <cell r="AP13172">
            <v>91012711</v>
          </cell>
          <cell r="AQ13172">
            <v>50002734</v>
          </cell>
          <cell r="AR13172">
            <v>7</v>
          </cell>
          <cell r="AS13172">
            <v>0</v>
          </cell>
          <cell r="AT13172">
            <v>0</v>
          </cell>
          <cell r="AU13172">
            <v>0</v>
          </cell>
          <cell r="AV13172" t="str">
            <v>VIABLE</v>
          </cell>
        </row>
        <row r="13173">
          <cell r="AP13173">
            <v>351446</v>
          </cell>
          <cell r="AQ13173">
            <v>7000563</v>
          </cell>
          <cell r="AR13173">
            <v>7</v>
          </cell>
          <cell r="AS13173">
            <v>0</v>
          </cell>
          <cell r="AT13173">
            <v>0</v>
          </cell>
          <cell r="AU13173">
            <v>0</v>
          </cell>
          <cell r="AV13173" t="str">
            <v>VIABLE</v>
          </cell>
        </row>
        <row r="13174">
          <cell r="AP13174">
            <v>471560</v>
          </cell>
          <cell r="AQ13174">
            <v>7008172</v>
          </cell>
          <cell r="AR13174">
            <v>7</v>
          </cell>
          <cell r="AS13174">
            <v>0</v>
          </cell>
          <cell r="AT13174">
            <v>0</v>
          </cell>
          <cell r="AU13174">
            <v>0</v>
          </cell>
          <cell r="AV13174" t="str">
            <v>VIABLE</v>
          </cell>
        </row>
        <row r="13175">
          <cell r="AP13175">
            <v>529017</v>
          </cell>
          <cell r="AQ13175">
            <v>7008477</v>
          </cell>
          <cell r="AR13175">
            <v>7</v>
          </cell>
          <cell r="AS13175">
            <v>0</v>
          </cell>
          <cell r="AT13175">
            <v>0</v>
          </cell>
          <cell r="AU13175">
            <v>0</v>
          </cell>
          <cell r="AV13175" t="str">
            <v>VIABLE</v>
          </cell>
        </row>
        <row r="13176">
          <cell r="AP13176">
            <v>500140</v>
          </cell>
          <cell r="AQ13176">
            <v>7008364</v>
          </cell>
          <cell r="AR13176">
            <v>7</v>
          </cell>
          <cell r="AS13176">
            <v>0</v>
          </cell>
          <cell r="AT13176">
            <v>0</v>
          </cell>
          <cell r="AU13176">
            <v>0</v>
          </cell>
          <cell r="AV13176" t="str">
            <v>VIABLE</v>
          </cell>
        </row>
        <row r="13177">
          <cell r="AP13177">
            <v>528368</v>
          </cell>
          <cell r="AQ13177">
            <v>7008476</v>
          </cell>
          <cell r="AR13177">
            <v>7</v>
          </cell>
          <cell r="AS13177">
            <v>0</v>
          </cell>
          <cell r="AT13177">
            <v>0</v>
          </cell>
          <cell r="AU13177">
            <v>0</v>
          </cell>
          <cell r="AV13177" t="str">
            <v>VIABLE</v>
          </cell>
        </row>
        <row r="13178">
          <cell r="AP13178">
            <v>820653</v>
          </cell>
          <cell r="AQ13178">
            <v>7008367</v>
          </cell>
          <cell r="AR13178">
            <v>7</v>
          </cell>
          <cell r="AS13178">
            <v>0</v>
          </cell>
          <cell r="AT13178">
            <v>0</v>
          </cell>
          <cell r="AU13178">
            <v>0</v>
          </cell>
          <cell r="AV13178" t="str">
            <v>VIABLE</v>
          </cell>
        </row>
        <row r="13179">
          <cell r="AP13179">
            <v>500143</v>
          </cell>
          <cell r="AQ13179">
            <v>7008366</v>
          </cell>
          <cell r="AR13179">
            <v>7</v>
          </cell>
          <cell r="AS13179">
            <v>0</v>
          </cell>
          <cell r="AT13179">
            <v>0</v>
          </cell>
          <cell r="AU13179">
            <v>0</v>
          </cell>
          <cell r="AV13179" t="str">
            <v>VIABLE</v>
          </cell>
        </row>
        <row r="13180">
          <cell r="AP13180">
            <v>817530</v>
          </cell>
          <cell r="AQ13180">
            <v>7008475</v>
          </cell>
          <cell r="AR13180">
            <v>7</v>
          </cell>
          <cell r="AS13180">
            <v>0</v>
          </cell>
          <cell r="AT13180">
            <v>0</v>
          </cell>
          <cell r="AU13180">
            <v>0</v>
          </cell>
          <cell r="AV13180" t="str">
            <v>VIABLE</v>
          </cell>
        </row>
        <row r="13181">
          <cell r="AP13181">
            <v>500141</v>
          </cell>
          <cell r="AQ13181">
            <v>7008365</v>
          </cell>
          <cell r="AR13181">
            <v>7</v>
          </cell>
          <cell r="AS13181">
            <v>0</v>
          </cell>
          <cell r="AT13181">
            <v>0</v>
          </cell>
          <cell r="AU13181">
            <v>0</v>
          </cell>
          <cell r="AV13181" t="str">
            <v>VIABLE</v>
          </cell>
        </row>
        <row r="13182">
          <cell r="AP13182">
            <v>363065</v>
          </cell>
          <cell r="AQ13182">
            <v>7005127</v>
          </cell>
          <cell r="AR13182">
            <v>7</v>
          </cell>
          <cell r="AS13182">
            <v>42313</v>
          </cell>
          <cell r="AT13182" t="str">
            <v>IDU-062-2012 Terminado Rehabilitación IDU Circuito Movilidad  -</v>
          </cell>
          <cell r="AU13182">
            <v>0</v>
          </cell>
          <cell r="AV13182" t="str">
            <v>IDU</v>
          </cell>
        </row>
        <row r="13183">
          <cell r="AP13183">
            <v>363003</v>
          </cell>
          <cell r="AQ13183">
            <v>7005107</v>
          </cell>
          <cell r="AR13183">
            <v>7</v>
          </cell>
          <cell r="AS13183">
            <v>42313</v>
          </cell>
          <cell r="AT13183" t="str">
            <v>IDU-062-2012 Terminado Rehabilitación IDU Circuito Movilidad  -Calzada 2-POLIZA ESTABILIDAD ACTIVA</v>
          </cell>
          <cell r="AU13183">
            <v>44018</v>
          </cell>
          <cell r="AV13183" t="str">
            <v>IDU</v>
          </cell>
        </row>
        <row r="13184">
          <cell r="AP13184">
            <v>91022575</v>
          </cell>
          <cell r="AQ13184">
            <v>7008996</v>
          </cell>
          <cell r="AR13184">
            <v>7</v>
          </cell>
          <cell r="AS13184">
            <v>0</v>
          </cell>
          <cell r="AT13184">
            <v>0</v>
          </cell>
          <cell r="AU13184">
            <v>0</v>
          </cell>
          <cell r="AV13184" t="str">
            <v>VIABLE</v>
          </cell>
        </row>
        <row r="13185">
          <cell r="AP13185">
            <v>363018</v>
          </cell>
          <cell r="AQ13185">
            <v>7005112</v>
          </cell>
          <cell r="AR13185">
            <v>7</v>
          </cell>
          <cell r="AS13185">
            <v>42313</v>
          </cell>
          <cell r="AT13185" t="str">
            <v>IDU-062-2012 Terminado Rehabilitación IDU Circuito Movilidad  -Calzada 2-POLIZA ESTABILIDAD ACTIVA</v>
          </cell>
          <cell r="AU13185">
            <v>44018</v>
          </cell>
          <cell r="AV13185" t="str">
            <v>POLIZA ACTIVA</v>
          </cell>
        </row>
        <row r="13186">
          <cell r="AP13186">
            <v>363044</v>
          </cell>
          <cell r="AQ13186">
            <v>7005120</v>
          </cell>
          <cell r="AR13186">
            <v>7</v>
          </cell>
          <cell r="AS13186">
            <v>42313</v>
          </cell>
          <cell r="AT13186" t="str">
            <v>IDU-062-2012 Terminado Rehabilitación IDU Circuito Movilidad  -Calzada 2-POLIZA ESTABILIDAD ACTIVA</v>
          </cell>
          <cell r="AU13186">
            <v>44018</v>
          </cell>
          <cell r="AV13186" t="str">
            <v>POLIZA ACTIVA</v>
          </cell>
        </row>
        <row r="13187">
          <cell r="AP13187">
            <v>362991</v>
          </cell>
          <cell r="AQ13187">
            <v>7005102</v>
          </cell>
          <cell r="AR13187">
            <v>7</v>
          </cell>
          <cell r="AS13187">
            <v>42313</v>
          </cell>
          <cell r="AT13187" t="str">
            <v>IDU-062-2012 Terminado Rehabilitación IDU Circuito Movilidad  -Calzada 2-POLIZA ESTABILIDAD ACTIVA</v>
          </cell>
          <cell r="AU13187">
            <v>44018</v>
          </cell>
          <cell r="AV13187" t="str">
            <v>POLIZA ACTIVA</v>
          </cell>
        </row>
        <row r="13188">
          <cell r="AP13188">
            <v>363074</v>
          </cell>
          <cell r="AQ13188">
            <v>7005131</v>
          </cell>
          <cell r="AR13188">
            <v>7</v>
          </cell>
          <cell r="AS13188">
            <v>42313</v>
          </cell>
          <cell r="AT13188" t="str">
            <v>IDU-062-2012 Terminado Rehabilitación IDU Circuito Movilidad  -Calzada 2-POLIZA ESTABILIDAD ACTIVA</v>
          </cell>
          <cell r="AU13188">
            <v>44018</v>
          </cell>
          <cell r="AV13188" t="str">
            <v>POLIZA ACTIVA</v>
          </cell>
        </row>
        <row r="13189">
          <cell r="AP13189">
            <v>363148</v>
          </cell>
          <cell r="AQ13189">
            <v>7005161</v>
          </cell>
          <cell r="AR13189">
            <v>7</v>
          </cell>
          <cell r="AS13189">
            <v>42313</v>
          </cell>
          <cell r="AT13189" t="str">
            <v>IDU-73-2008 Terminado Acciones de Movilidad IDU Circuito Movilidad  -Calzada2-POLIZA ESTABILIDAD ACTIVA</v>
          </cell>
          <cell r="AU13189">
            <v>42962</v>
          </cell>
          <cell r="AV13189" t="str">
            <v>POLIZA ACTIVA</v>
          </cell>
        </row>
        <row r="13190">
          <cell r="AP13190">
            <v>362967</v>
          </cell>
          <cell r="AQ13190">
            <v>7005092</v>
          </cell>
          <cell r="AR13190">
            <v>7</v>
          </cell>
          <cell r="AS13190">
            <v>42313</v>
          </cell>
          <cell r="AT13190" t="str">
            <v>IDU-062-2012 Terminado Rehabilitación IDU Circuito Movilidad  -Calzada 2-POLIZA ESTABILIDAD ACTIVA</v>
          </cell>
          <cell r="AU13190">
            <v>44018</v>
          </cell>
          <cell r="AV13190" t="str">
            <v>POLIZA ACTIVA</v>
          </cell>
        </row>
        <row r="13191">
          <cell r="AP13191">
            <v>471602</v>
          </cell>
          <cell r="AQ13191">
            <v>7008217</v>
          </cell>
          <cell r="AR13191">
            <v>7</v>
          </cell>
          <cell r="AS13191">
            <v>0</v>
          </cell>
          <cell r="AT13191">
            <v>0</v>
          </cell>
          <cell r="AU13191">
            <v>0</v>
          </cell>
          <cell r="AV13191" t="str">
            <v>VIABLE</v>
          </cell>
        </row>
        <row r="13192">
          <cell r="AP13192">
            <v>363154</v>
          </cell>
          <cell r="AQ13192">
            <v>7005163</v>
          </cell>
          <cell r="AR13192">
            <v>7</v>
          </cell>
          <cell r="AS13192">
            <v>42313</v>
          </cell>
          <cell r="AT13192" t="str">
            <v>IDU-73-2008 Terminado Rehabilitación IDU Circuito Movilidad  -Calzada2-POLIZA ESTABILIDAD ACTIVA</v>
          </cell>
          <cell r="AU13192">
            <v>42962</v>
          </cell>
          <cell r="AV13192" t="str">
            <v>POLIZA ACTIVA</v>
          </cell>
        </row>
        <row r="13193">
          <cell r="AP13193">
            <v>363095</v>
          </cell>
          <cell r="AQ13193">
            <v>7005142</v>
          </cell>
          <cell r="AR13193">
            <v>7</v>
          </cell>
          <cell r="AS13193">
            <v>42313</v>
          </cell>
          <cell r="AT13193" t="str">
            <v>IDU-062-2012 Terminado Rehabilitación IDU Circuito Movilidad  -Calzada 2-POLIZA ESTABILIDAD ACTIVA</v>
          </cell>
          <cell r="AU13193">
            <v>44018</v>
          </cell>
          <cell r="AV13193" t="str">
            <v>POLIZA ACTIVA</v>
          </cell>
        </row>
        <row r="13194">
          <cell r="AP13194">
            <v>471460</v>
          </cell>
          <cell r="AQ13194">
            <v>7008025</v>
          </cell>
          <cell r="AR13194">
            <v>7</v>
          </cell>
          <cell r="AS13194">
            <v>42313</v>
          </cell>
          <cell r="AT13194" t="str">
            <v>IDU-73-2008 Terminado Rehabilitación IDU Circuito Movilidad  -Calzada2-POLIZA ESTABILIDAD ACTIVA</v>
          </cell>
          <cell r="AU13194">
            <v>42962</v>
          </cell>
          <cell r="AV13194" t="str">
            <v>POLIZA ACTIVA</v>
          </cell>
        </row>
        <row r="13195">
          <cell r="AP13195">
            <v>363113</v>
          </cell>
          <cell r="AQ13195">
            <v>7005148</v>
          </cell>
          <cell r="AR13195">
            <v>7</v>
          </cell>
          <cell r="AS13195">
            <v>42313</v>
          </cell>
          <cell r="AT13195" t="str">
            <v>IDU-73-2008 Terminado Acciones de Movilidad IDU Circuito Movilidad  -Calzada2-POLIZA ESTABILIDAD ACTIVA</v>
          </cell>
          <cell r="AU13195">
            <v>42962</v>
          </cell>
          <cell r="AV13195" t="str">
            <v>POLIZA ACTIVA</v>
          </cell>
        </row>
        <row r="13196">
          <cell r="AP13196">
            <v>366843</v>
          </cell>
          <cell r="AQ13196">
            <v>7006662</v>
          </cell>
          <cell r="AR13196">
            <v>7</v>
          </cell>
          <cell r="AS13196">
            <v>0</v>
          </cell>
          <cell r="AT13196">
            <v>0</v>
          </cell>
          <cell r="AU13196">
            <v>0</v>
          </cell>
          <cell r="AV13196" t="str">
            <v>VIABLE</v>
          </cell>
        </row>
        <row r="13197">
          <cell r="AP13197">
            <v>365720</v>
          </cell>
          <cell r="AQ13197">
            <v>7006190</v>
          </cell>
          <cell r="AR13197">
            <v>7</v>
          </cell>
          <cell r="AS13197">
            <v>0</v>
          </cell>
          <cell r="AT13197">
            <v>0</v>
          </cell>
          <cell r="AU13197">
            <v>0</v>
          </cell>
          <cell r="AV13197" t="str">
            <v>VIABLE</v>
          </cell>
        </row>
        <row r="13198">
          <cell r="AP13198">
            <v>365580</v>
          </cell>
          <cell r="AQ13198">
            <v>7006127</v>
          </cell>
          <cell r="AR13198">
            <v>7</v>
          </cell>
          <cell r="AS13198">
            <v>0</v>
          </cell>
          <cell r="AT13198">
            <v>0</v>
          </cell>
          <cell r="AU13198">
            <v>0</v>
          </cell>
          <cell r="AV13198" t="str">
            <v>VIABLE</v>
          </cell>
        </row>
        <row r="13199">
          <cell r="AP13199">
            <v>365956</v>
          </cell>
          <cell r="AQ13199">
            <v>7006303</v>
          </cell>
          <cell r="AR13199">
            <v>7</v>
          </cell>
          <cell r="AS13199">
            <v>0</v>
          </cell>
          <cell r="AT13199">
            <v>0</v>
          </cell>
          <cell r="AU13199">
            <v>0</v>
          </cell>
          <cell r="AV13199" t="str">
            <v>VIABLE</v>
          </cell>
        </row>
        <row r="13200">
          <cell r="AP13200">
            <v>367191</v>
          </cell>
          <cell r="AQ13200">
            <v>7006797</v>
          </cell>
          <cell r="AR13200">
            <v>7</v>
          </cell>
          <cell r="AS13200">
            <v>0</v>
          </cell>
          <cell r="AT13200">
            <v>0</v>
          </cell>
          <cell r="AU13200">
            <v>0</v>
          </cell>
          <cell r="AV13200" t="str">
            <v>VIABLE</v>
          </cell>
        </row>
        <row r="13201">
          <cell r="AP13201">
            <v>365536</v>
          </cell>
          <cell r="AQ13201">
            <v>7006110</v>
          </cell>
          <cell r="AR13201">
            <v>7</v>
          </cell>
          <cell r="AS13201">
            <v>42153</v>
          </cell>
          <cell r="AT13201" t="str">
            <v>SD Terminado Acciones de Movilidad UAERMV Circuito Movilidad  -</v>
          </cell>
          <cell r="AU13201">
            <v>0</v>
          </cell>
          <cell r="AV13201" t="str">
            <v>VIABLE</v>
          </cell>
        </row>
        <row r="13202">
          <cell r="AP13202">
            <v>365649</v>
          </cell>
          <cell r="AQ13202">
            <v>7006157</v>
          </cell>
          <cell r="AR13202">
            <v>7</v>
          </cell>
          <cell r="AS13202">
            <v>0</v>
          </cell>
          <cell r="AT13202">
            <v>0</v>
          </cell>
          <cell r="AU13202">
            <v>0</v>
          </cell>
          <cell r="AV13202" t="str">
            <v>VIABLE</v>
          </cell>
        </row>
        <row r="13203">
          <cell r="AP13203">
            <v>367432</v>
          </cell>
          <cell r="AQ13203">
            <v>7006889</v>
          </cell>
          <cell r="AR13203">
            <v>7</v>
          </cell>
          <cell r="AS13203">
            <v>0</v>
          </cell>
          <cell r="AT13203">
            <v>0</v>
          </cell>
          <cell r="AU13203">
            <v>0</v>
          </cell>
          <cell r="AV13203" t="str">
            <v>VIABLE</v>
          </cell>
        </row>
        <row r="13204">
          <cell r="AP13204">
            <v>365958</v>
          </cell>
          <cell r="AQ13204">
            <v>7006303</v>
          </cell>
          <cell r="AR13204">
            <v>7</v>
          </cell>
          <cell r="AS13204">
            <v>0</v>
          </cell>
          <cell r="AT13204">
            <v>0</v>
          </cell>
          <cell r="AU13204">
            <v>0</v>
          </cell>
          <cell r="AV13204" t="str">
            <v>VIABLE</v>
          </cell>
        </row>
        <row r="13205">
          <cell r="AP13205">
            <v>366376</v>
          </cell>
          <cell r="AQ13205">
            <v>7006481</v>
          </cell>
          <cell r="AR13205">
            <v>7</v>
          </cell>
          <cell r="AS13205">
            <v>0</v>
          </cell>
          <cell r="AT13205">
            <v>0</v>
          </cell>
          <cell r="AU13205">
            <v>0</v>
          </cell>
          <cell r="AV13205" t="str">
            <v>VIABLE</v>
          </cell>
        </row>
        <row r="13206">
          <cell r="AP13206">
            <v>367434</v>
          </cell>
          <cell r="AQ13206">
            <v>7006889</v>
          </cell>
          <cell r="AR13206">
            <v>7</v>
          </cell>
          <cell r="AS13206">
            <v>0</v>
          </cell>
          <cell r="AT13206">
            <v>0</v>
          </cell>
          <cell r="AU13206">
            <v>0</v>
          </cell>
          <cell r="AV13206" t="str">
            <v>VIABLE</v>
          </cell>
        </row>
        <row r="13207">
          <cell r="AP13207">
            <v>365684</v>
          </cell>
          <cell r="AQ13207">
            <v>7006173</v>
          </cell>
          <cell r="AR13207">
            <v>7</v>
          </cell>
          <cell r="AS13207">
            <v>0</v>
          </cell>
          <cell r="AT13207">
            <v>0</v>
          </cell>
          <cell r="AU13207">
            <v>0</v>
          </cell>
          <cell r="AV13207" t="str">
            <v>VIABLE</v>
          </cell>
        </row>
        <row r="13208">
          <cell r="AP13208">
            <v>365616</v>
          </cell>
          <cell r="AQ13208">
            <v>7006142</v>
          </cell>
          <cell r="AR13208">
            <v>7</v>
          </cell>
          <cell r="AS13208">
            <v>0</v>
          </cell>
          <cell r="AT13208">
            <v>0</v>
          </cell>
          <cell r="AU13208">
            <v>0</v>
          </cell>
          <cell r="AV13208" t="str">
            <v>VIABLE</v>
          </cell>
        </row>
        <row r="13209">
          <cell r="AP13209">
            <v>367193</v>
          </cell>
          <cell r="AQ13209">
            <v>7006797</v>
          </cell>
          <cell r="AR13209">
            <v>7</v>
          </cell>
          <cell r="AS13209">
            <v>0</v>
          </cell>
          <cell r="AT13209">
            <v>0</v>
          </cell>
          <cell r="AU13209">
            <v>0</v>
          </cell>
          <cell r="AV13209" t="str">
            <v>VIABLE</v>
          </cell>
        </row>
        <row r="13210">
          <cell r="AP13210">
            <v>366845</v>
          </cell>
          <cell r="AQ13210">
            <v>7006662</v>
          </cell>
          <cell r="AR13210">
            <v>7</v>
          </cell>
          <cell r="AS13210">
            <v>0</v>
          </cell>
          <cell r="AT13210">
            <v>0</v>
          </cell>
          <cell r="AU13210">
            <v>0</v>
          </cell>
          <cell r="AV13210" t="str">
            <v>VIABLE</v>
          </cell>
        </row>
        <row r="13211">
          <cell r="AP13211">
            <v>366378</v>
          </cell>
          <cell r="AQ13211">
            <v>7006481</v>
          </cell>
          <cell r="AR13211">
            <v>7</v>
          </cell>
          <cell r="AS13211">
            <v>0</v>
          </cell>
          <cell r="AT13211">
            <v>0</v>
          </cell>
          <cell r="AU13211">
            <v>0</v>
          </cell>
          <cell r="AV13211" t="str">
            <v>VIABLE</v>
          </cell>
        </row>
        <row r="13212">
          <cell r="AP13212">
            <v>369620</v>
          </cell>
          <cell r="AQ13212">
            <v>7007695</v>
          </cell>
          <cell r="AR13212">
            <v>7</v>
          </cell>
          <cell r="AS13212">
            <v>0</v>
          </cell>
          <cell r="AT13212">
            <v>0</v>
          </cell>
          <cell r="AU13212">
            <v>0</v>
          </cell>
          <cell r="AV13212" t="str">
            <v>VIABLE</v>
          </cell>
        </row>
        <row r="13213">
          <cell r="AP13213">
            <v>368703</v>
          </cell>
          <cell r="AQ13213">
            <v>7007372</v>
          </cell>
          <cell r="AR13213">
            <v>7</v>
          </cell>
          <cell r="AS13213">
            <v>42313</v>
          </cell>
          <cell r="AT13213" t="str">
            <v>IDU-73-2008 Terminado Rehabilitación IDU Circuito Movilidad  -Calzada2-POLIZA ESTABILIDAD ACTIVA</v>
          </cell>
          <cell r="AU13213">
            <v>42962</v>
          </cell>
          <cell r="AV13213" t="str">
            <v>POLIZA ACTIVA</v>
          </cell>
        </row>
        <row r="13214">
          <cell r="AP13214">
            <v>369062</v>
          </cell>
          <cell r="AQ13214">
            <v>7007489</v>
          </cell>
          <cell r="AR13214">
            <v>7</v>
          </cell>
          <cell r="AS13214">
            <v>0</v>
          </cell>
          <cell r="AT13214">
            <v>0</v>
          </cell>
          <cell r="AU13214">
            <v>0</v>
          </cell>
          <cell r="AV13214" t="str">
            <v>VIABLE</v>
          </cell>
        </row>
        <row r="13215">
          <cell r="AP13215">
            <v>368833</v>
          </cell>
          <cell r="AQ13215">
            <v>7007415</v>
          </cell>
          <cell r="AR13215">
            <v>7</v>
          </cell>
          <cell r="AS13215">
            <v>42313</v>
          </cell>
          <cell r="AT13215" t="str">
            <v>IDU-73-2008 Terminado Construcción IDU Circuito Movilidad  -Calzada2-POLIZA ESTABILIDAD ACTIVA</v>
          </cell>
          <cell r="AU13215">
            <v>42962</v>
          </cell>
          <cell r="AV13215" t="str">
            <v>POLIZA ACTIVA</v>
          </cell>
        </row>
        <row r="13216">
          <cell r="AP13216">
            <v>369951</v>
          </cell>
          <cell r="AQ13216">
            <v>7007820</v>
          </cell>
          <cell r="AR13216">
            <v>7</v>
          </cell>
          <cell r="AS13216">
            <v>0</v>
          </cell>
          <cell r="AT13216">
            <v>0</v>
          </cell>
          <cell r="AU13216">
            <v>0</v>
          </cell>
          <cell r="AV13216" t="str">
            <v>VIABLE</v>
          </cell>
        </row>
        <row r="13217">
          <cell r="AP13217">
            <v>368974</v>
          </cell>
          <cell r="AQ13217">
            <v>7007459</v>
          </cell>
          <cell r="AR13217">
            <v>7</v>
          </cell>
          <cell r="AS13217">
            <v>0</v>
          </cell>
          <cell r="AT13217">
            <v>0</v>
          </cell>
          <cell r="AU13217">
            <v>0</v>
          </cell>
          <cell r="AV13217" t="str">
            <v>VIABLE</v>
          </cell>
        </row>
        <row r="13218">
          <cell r="AP13218">
            <v>91011555</v>
          </cell>
          <cell r="AQ13218">
            <v>7007722</v>
          </cell>
          <cell r="AR13218">
            <v>7</v>
          </cell>
          <cell r="AS13218">
            <v>0</v>
          </cell>
          <cell r="AT13218">
            <v>0</v>
          </cell>
          <cell r="AU13218">
            <v>0</v>
          </cell>
          <cell r="AV13218" t="str">
            <v>VIABLE</v>
          </cell>
        </row>
        <row r="13219">
          <cell r="AP13219">
            <v>369401</v>
          </cell>
          <cell r="AQ13219">
            <v>7007622</v>
          </cell>
          <cell r="AR13219">
            <v>7</v>
          </cell>
          <cell r="AS13219">
            <v>0</v>
          </cell>
          <cell r="AT13219">
            <v>0</v>
          </cell>
          <cell r="AU13219">
            <v>0</v>
          </cell>
          <cell r="AV13219" t="str">
            <v>VIABLE</v>
          </cell>
        </row>
        <row r="13220">
          <cell r="AP13220">
            <v>369207</v>
          </cell>
          <cell r="AQ13220">
            <v>7007547</v>
          </cell>
          <cell r="AR13220">
            <v>7</v>
          </cell>
          <cell r="AS13220">
            <v>0</v>
          </cell>
          <cell r="AT13220">
            <v>0</v>
          </cell>
          <cell r="AU13220">
            <v>0</v>
          </cell>
          <cell r="AV13220" t="str">
            <v>VIABLE</v>
          </cell>
        </row>
        <row r="13221">
          <cell r="AP13221">
            <v>368895</v>
          </cell>
          <cell r="AQ13221">
            <v>7007434</v>
          </cell>
          <cell r="AR13221">
            <v>7</v>
          </cell>
          <cell r="AS13221">
            <v>42962</v>
          </cell>
          <cell r="AT13221" t="str">
            <v>Calzada2-POLIZA ESTABILIDAD ACTIVA</v>
          </cell>
          <cell r="AU13221">
            <v>0</v>
          </cell>
          <cell r="AV13221" t="str">
            <v>POLIZA ACTIVA</v>
          </cell>
        </row>
        <row r="13222">
          <cell r="AP13222">
            <v>368727</v>
          </cell>
          <cell r="AQ13222">
            <v>7007380</v>
          </cell>
          <cell r="AR13222">
            <v>7</v>
          </cell>
          <cell r="AS13222">
            <v>42313</v>
          </cell>
          <cell r="AT13222" t="str">
            <v>IDU-73-2008 Terminado Construcción IDU Circuito Movilidad  -Calzada2-POLIZA ESTABILIDAD ACTIVA</v>
          </cell>
          <cell r="AU13222">
            <v>42962</v>
          </cell>
          <cell r="AV13222" t="str">
            <v>POLIZA ACTIVA</v>
          </cell>
        </row>
        <row r="13223">
          <cell r="AP13223">
            <v>369825</v>
          </cell>
          <cell r="AQ13223">
            <v>7007776</v>
          </cell>
          <cell r="AR13223">
            <v>7</v>
          </cell>
          <cell r="AS13223">
            <v>0</v>
          </cell>
          <cell r="AT13223">
            <v>0</v>
          </cell>
          <cell r="AU13223">
            <v>0</v>
          </cell>
          <cell r="AV13223" t="str">
            <v>VIABLE</v>
          </cell>
        </row>
        <row r="13224">
          <cell r="AP13224">
            <v>91012646</v>
          </cell>
          <cell r="AQ13224">
            <v>50002727</v>
          </cell>
          <cell r="AR13224">
            <v>7</v>
          </cell>
          <cell r="AS13224">
            <v>0</v>
          </cell>
          <cell r="AT13224">
            <v>0</v>
          </cell>
          <cell r="AU13224">
            <v>0</v>
          </cell>
          <cell r="AV13224" t="str">
            <v>VIABLE</v>
          </cell>
        </row>
        <row r="13225">
          <cell r="AP13225">
            <v>91012695</v>
          </cell>
          <cell r="AQ13225">
            <v>50002726</v>
          </cell>
          <cell r="AR13225">
            <v>7</v>
          </cell>
          <cell r="AS13225">
            <v>0</v>
          </cell>
          <cell r="AT13225">
            <v>0</v>
          </cell>
          <cell r="AU13225">
            <v>0</v>
          </cell>
          <cell r="AV13225" t="str">
            <v>VIABLE</v>
          </cell>
        </row>
        <row r="13226">
          <cell r="AP13226">
            <v>91012654</v>
          </cell>
          <cell r="AQ13226">
            <v>50006707</v>
          </cell>
          <cell r="AR13226">
            <v>7</v>
          </cell>
          <cell r="AS13226">
            <v>0</v>
          </cell>
          <cell r="AT13226">
            <v>0</v>
          </cell>
          <cell r="AU13226">
            <v>0</v>
          </cell>
          <cell r="AV13226" t="str">
            <v>VIABLE</v>
          </cell>
        </row>
        <row r="13227">
          <cell r="AP13227">
            <v>91012652</v>
          </cell>
          <cell r="AQ13227">
            <v>50006645</v>
          </cell>
          <cell r="AR13227">
            <v>7</v>
          </cell>
          <cell r="AS13227">
            <v>0</v>
          </cell>
          <cell r="AT13227">
            <v>0</v>
          </cell>
          <cell r="AU13227">
            <v>0</v>
          </cell>
          <cell r="AV13227" t="str">
            <v>VIABLE</v>
          </cell>
        </row>
        <row r="13228">
          <cell r="AP13228">
            <v>91012898</v>
          </cell>
          <cell r="AQ13228">
            <v>50006706</v>
          </cell>
          <cell r="AR13228">
            <v>7</v>
          </cell>
          <cell r="AS13228">
            <v>0</v>
          </cell>
          <cell r="AT13228">
            <v>0</v>
          </cell>
          <cell r="AU13228">
            <v>0</v>
          </cell>
          <cell r="AV13228" t="str">
            <v>VIABLE</v>
          </cell>
        </row>
        <row r="13229">
          <cell r="AP13229">
            <v>91012584</v>
          </cell>
          <cell r="AQ13229">
            <v>50002962</v>
          </cell>
          <cell r="AR13229">
            <v>7</v>
          </cell>
          <cell r="AS13229">
            <v>0</v>
          </cell>
          <cell r="AT13229">
            <v>0</v>
          </cell>
          <cell r="AU13229">
            <v>0</v>
          </cell>
          <cell r="AV13229" t="str">
            <v>VIABLE</v>
          </cell>
        </row>
        <row r="13230">
          <cell r="AP13230">
            <v>91012699</v>
          </cell>
          <cell r="AQ13230">
            <v>50002963</v>
          </cell>
          <cell r="AR13230">
            <v>7</v>
          </cell>
          <cell r="AS13230">
            <v>42731</v>
          </cell>
          <cell r="AT13230" t="str">
            <v>SD Reservado Mantenimiento Rutinario IDU Circuito Movilidad EJECUCION SITP 2016 -</v>
          </cell>
          <cell r="AU13230">
            <v>0</v>
          </cell>
          <cell r="AV13230" t="str">
            <v>IDU SITP 2016</v>
          </cell>
        </row>
        <row r="13231">
          <cell r="AP13231">
            <v>91012705</v>
          </cell>
          <cell r="AQ13231">
            <v>50002921</v>
          </cell>
          <cell r="AR13231">
            <v>7</v>
          </cell>
          <cell r="AS13231">
            <v>42731</v>
          </cell>
          <cell r="AT13231" t="str">
            <v>SD Reservado Mantenimiento Rutinario IDU Circuito Movilidad EJECUCION SITP 2016 -</v>
          </cell>
          <cell r="AU13231">
            <v>0</v>
          </cell>
          <cell r="AV13231" t="str">
            <v>IDU SITP 2016</v>
          </cell>
        </row>
        <row r="13232">
          <cell r="AP13232">
            <v>91012696</v>
          </cell>
          <cell r="AQ13232">
            <v>50002920</v>
          </cell>
          <cell r="AR13232">
            <v>7</v>
          </cell>
          <cell r="AS13232">
            <v>0</v>
          </cell>
          <cell r="AT13232">
            <v>0</v>
          </cell>
          <cell r="AU13232">
            <v>0</v>
          </cell>
          <cell r="AV13232" t="str">
            <v>VIABLE</v>
          </cell>
        </row>
        <row r="13233">
          <cell r="AP13233">
            <v>362481</v>
          </cell>
          <cell r="AQ13233">
            <v>7004905</v>
          </cell>
          <cell r="AR13233">
            <v>7</v>
          </cell>
          <cell r="AS13233">
            <v>0</v>
          </cell>
          <cell r="AT13233">
            <v>0</v>
          </cell>
          <cell r="AU13233">
            <v>0</v>
          </cell>
          <cell r="AV13233" t="str">
            <v>VIABLE</v>
          </cell>
        </row>
        <row r="13234">
          <cell r="AP13234">
            <v>361794</v>
          </cell>
          <cell r="AQ13234">
            <v>7004628</v>
          </cell>
          <cell r="AR13234">
            <v>7</v>
          </cell>
          <cell r="AS13234">
            <v>0</v>
          </cell>
          <cell r="AT13234">
            <v>0</v>
          </cell>
          <cell r="AU13234">
            <v>0</v>
          </cell>
          <cell r="AV13234" t="str">
            <v>VIABLE</v>
          </cell>
        </row>
        <row r="13235">
          <cell r="AP13235">
            <v>363230</v>
          </cell>
          <cell r="AQ13235">
            <v>7005196</v>
          </cell>
          <cell r="AR13235">
            <v>7</v>
          </cell>
          <cell r="AS13235">
            <v>0</v>
          </cell>
          <cell r="AT13235">
            <v>0</v>
          </cell>
          <cell r="AU13235">
            <v>0</v>
          </cell>
          <cell r="AV13235" t="str">
            <v>VIABLE</v>
          </cell>
        </row>
        <row r="13236">
          <cell r="AP13236">
            <v>363041</v>
          </cell>
          <cell r="AQ13236">
            <v>7005119</v>
          </cell>
          <cell r="AR13236">
            <v>7</v>
          </cell>
          <cell r="AS13236">
            <v>0</v>
          </cell>
          <cell r="AT13236">
            <v>0</v>
          </cell>
          <cell r="AU13236">
            <v>0</v>
          </cell>
          <cell r="AV13236" t="str">
            <v>VIABLE</v>
          </cell>
        </row>
        <row r="13237">
          <cell r="AP13237">
            <v>361659</v>
          </cell>
          <cell r="AQ13237">
            <v>7004570</v>
          </cell>
          <cell r="AR13237">
            <v>7</v>
          </cell>
          <cell r="AS13237">
            <v>0</v>
          </cell>
          <cell r="AT13237">
            <v>0</v>
          </cell>
          <cell r="AU13237">
            <v>0</v>
          </cell>
          <cell r="AV13237" t="str">
            <v>VIABLE</v>
          </cell>
        </row>
        <row r="13238">
          <cell r="AP13238">
            <v>362873</v>
          </cell>
          <cell r="AQ13238">
            <v>7005058</v>
          </cell>
          <cell r="AR13238">
            <v>7</v>
          </cell>
          <cell r="AS13238">
            <v>0</v>
          </cell>
          <cell r="AT13238">
            <v>0</v>
          </cell>
          <cell r="AU13238">
            <v>0</v>
          </cell>
          <cell r="AV13238" t="str">
            <v>VIABLE</v>
          </cell>
        </row>
        <row r="13239">
          <cell r="AP13239">
            <v>362787</v>
          </cell>
          <cell r="AQ13239">
            <v>7005023</v>
          </cell>
          <cell r="AR13239">
            <v>7</v>
          </cell>
          <cell r="AS13239">
            <v>0</v>
          </cell>
          <cell r="AT13239">
            <v>0</v>
          </cell>
          <cell r="AU13239">
            <v>0</v>
          </cell>
          <cell r="AV13239" t="str">
            <v>VIABLE</v>
          </cell>
        </row>
        <row r="13240">
          <cell r="AP13240">
            <v>362289</v>
          </cell>
          <cell r="AQ13240">
            <v>7004831</v>
          </cell>
          <cell r="AR13240">
            <v>7</v>
          </cell>
          <cell r="AS13240">
            <v>0</v>
          </cell>
          <cell r="AT13240">
            <v>0</v>
          </cell>
          <cell r="AU13240">
            <v>0</v>
          </cell>
          <cell r="AV13240" t="str">
            <v>VIABLE</v>
          </cell>
        </row>
        <row r="13241">
          <cell r="AP13241">
            <v>361689</v>
          </cell>
          <cell r="AQ13241">
            <v>7004584</v>
          </cell>
          <cell r="AR13241">
            <v>7</v>
          </cell>
          <cell r="AS13241">
            <v>0</v>
          </cell>
          <cell r="AT13241">
            <v>0</v>
          </cell>
          <cell r="AU13241">
            <v>0</v>
          </cell>
          <cell r="AV13241" t="str">
            <v>VIABLE</v>
          </cell>
        </row>
        <row r="13242">
          <cell r="AP13242">
            <v>361953</v>
          </cell>
          <cell r="AQ13242">
            <v>7004698</v>
          </cell>
          <cell r="AR13242">
            <v>7</v>
          </cell>
          <cell r="AS13242">
            <v>0</v>
          </cell>
          <cell r="AT13242">
            <v>0</v>
          </cell>
          <cell r="AU13242">
            <v>0</v>
          </cell>
          <cell r="AV13242" t="str">
            <v>VIABLE</v>
          </cell>
        </row>
        <row r="13243">
          <cell r="AP13243">
            <v>358431</v>
          </cell>
          <cell r="AQ13243">
            <v>7003245</v>
          </cell>
          <cell r="AR13243">
            <v>7</v>
          </cell>
          <cell r="AS13243">
            <v>0</v>
          </cell>
          <cell r="AT13243">
            <v>0</v>
          </cell>
          <cell r="AU13243">
            <v>0</v>
          </cell>
          <cell r="AV13243" t="str">
            <v>VIABLE</v>
          </cell>
        </row>
        <row r="13244">
          <cell r="AP13244">
            <v>358083</v>
          </cell>
          <cell r="AQ13244">
            <v>50008371</v>
          </cell>
          <cell r="AR13244">
            <v>7</v>
          </cell>
          <cell r="AS13244">
            <v>0</v>
          </cell>
          <cell r="AT13244">
            <v>0</v>
          </cell>
          <cell r="AU13244">
            <v>0</v>
          </cell>
          <cell r="AV13244" t="str">
            <v>VIABLE</v>
          </cell>
        </row>
        <row r="13245">
          <cell r="AP13245">
            <v>358962</v>
          </cell>
          <cell r="AQ13245">
            <v>7003460</v>
          </cell>
          <cell r="AR13245">
            <v>7</v>
          </cell>
          <cell r="AS13245">
            <v>0</v>
          </cell>
          <cell r="AT13245">
            <v>0</v>
          </cell>
          <cell r="AU13245">
            <v>0</v>
          </cell>
          <cell r="AV13245" t="str">
            <v>VIABLE</v>
          </cell>
        </row>
        <row r="13246">
          <cell r="AP13246">
            <v>357948</v>
          </cell>
          <cell r="AQ13246">
            <v>7003051</v>
          </cell>
          <cell r="AR13246">
            <v>7</v>
          </cell>
          <cell r="AS13246">
            <v>0</v>
          </cell>
          <cell r="AT13246">
            <v>0</v>
          </cell>
          <cell r="AU13246">
            <v>0</v>
          </cell>
          <cell r="AV13246" t="str">
            <v>VIABLE</v>
          </cell>
        </row>
        <row r="13247">
          <cell r="AP13247">
            <v>471542</v>
          </cell>
          <cell r="AQ13247">
            <v>7008152</v>
          </cell>
          <cell r="AR13247">
            <v>7</v>
          </cell>
          <cell r="AS13247">
            <v>0</v>
          </cell>
          <cell r="AT13247">
            <v>0</v>
          </cell>
          <cell r="AU13247">
            <v>0</v>
          </cell>
          <cell r="AV13247" t="str">
            <v>VIABLE</v>
          </cell>
        </row>
        <row r="13248">
          <cell r="AP13248">
            <v>358782</v>
          </cell>
          <cell r="AQ13248">
            <v>7003388</v>
          </cell>
          <cell r="AR13248">
            <v>7</v>
          </cell>
          <cell r="AS13248">
            <v>0</v>
          </cell>
          <cell r="AT13248">
            <v>0</v>
          </cell>
          <cell r="AU13248">
            <v>0</v>
          </cell>
          <cell r="AV13248" t="str">
            <v>VIABLE</v>
          </cell>
        </row>
        <row r="13249">
          <cell r="AP13249">
            <v>358341</v>
          </cell>
          <cell r="AQ13249">
            <v>7003212</v>
          </cell>
          <cell r="AR13249">
            <v>7</v>
          </cell>
          <cell r="AS13249">
            <v>0</v>
          </cell>
          <cell r="AT13249">
            <v>0</v>
          </cell>
          <cell r="AU13249">
            <v>0</v>
          </cell>
          <cell r="AV13249" t="str">
            <v>VIABLE</v>
          </cell>
        </row>
        <row r="13250">
          <cell r="AP13250">
            <v>358200</v>
          </cell>
          <cell r="AQ13250">
            <v>7003153</v>
          </cell>
          <cell r="AR13250">
            <v>7</v>
          </cell>
          <cell r="AS13250">
            <v>0</v>
          </cell>
          <cell r="AT13250">
            <v>0</v>
          </cell>
          <cell r="AU13250">
            <v>0</v>
          </cell>
          <cell r="AV13250" t="str">
            <v>VIABLE</v>
          </cell>
        </row>
        <row r="13251">
          <cell r="AP13251">
            <v>357825</v>
          </cell>
          <cell r="AQ13251">
            <v>7002992</v>
          </cell>
          <cell r="AR13251">
            <v>7</v>
          </cell>
          <cell r="AS13251">
            <v>0</v>
          </cell>
          <cell r="AT13251">
            <v>0</v>
          </cell>
          <cell r="AU13251">
            <v>0</v>
          </cell>
          <cell r="AV13251" t="str">
            <v>VIABLE</v>
          </cell>
        </row>
        <row r="13252">
          <cell r="AP13252">
            <v>357822</v>
          </cell>
          <cell r="AQ13252">
            <v>7002991</v>
          </cell>
          <cell r="AR13252">
            <v>7</v>
          </cell>
          <cell r="AS13252">
            <v>0</v>
          </cell>
          <cell r="AT13252">
            <v>0</v>
          </cell>
          <cell r="AU13252">
            <v>0</v>
          </cell>
          <cell r="AV13252" t="str">
            <v>VIABLE</v>
          </cell>
        </row>
        <row r="13253">
          <cell r="AP13253">
            <v>358035</v>
          </cell>
          <cell r="AQ13253">
            <v>7003088</v>
          </cell>
          <cell r="AR13253">
            <v>7</v>
          </cell>
          <cell r="AS13253">
            <v>0</v>
          </cell>
          <cell r="AT13253">
            <v>0</v>
          </cell>
          <cell r="AU13253">
            <v>0</v>
          </cell>
          <cell r="AV13253" t="str">
            <v>VIABLE</v>
          </cell>
        </row>
        <row r="13254">
          <cell r="AP13254">
            <v>471585</v>
          </cell>
          <cell r="AQ13254">
            <v>7008202</v>
          </cell>
          <cell r="AR13254">
            <v>7</v>
          </cell>
          <cell r="AS13254">
            <v>0</v>
          </cell>
          <cell r="AT13254">
            <v>0</v>
          </cell>
          <cell r="AU13254">
            <v>0</v>
          </cell>
          <cell r="AV13254" t="str">
            <v>VIABLE</v>
          </cell>
        </row>
        <row r="13255">
          <cell r="AP13255">
            <v>358509</v>
          </cell>
          <cell r="AQ13255">
            <v>7003279</v>
          </cell>
          <cell r="AR13255">
            <v>7</v>
          </cell>
          <cell r="AS13255">
            <v>0</v>
          </cell>
          <cell r="AT13255">
            <v>0</v>
          </cell>
          <cell r="AU13255">
            <v>0</v>
          </cell>
          <cell r="AV13255" t="str">
            <v>VIABLE</v>
          </cell>
        </row>
        <row r="13256">
          <cell r="AP13256">
            <v>358113</v>
          </cell>
          <cell r="AQ13256">
            <v>7003123</v>
          </cell>
          <cell r="AR13256">
            <v>7</v>
          </cell>
          <cell r="AS13256">
            <v>0</v>
          </cell>
          <cell r="AT13256">
            <v>0</v>
          </cell>
          <cell r="AU13256">
            <v>0</v>
          </cell>
          <cell r="AV13256" t="str">
            <v>VIABLE</v>
          </cell>
        </row>
        <row r="13257">
          <cell r="AP13257">
            <v>358329</v>
          </cell>
          <cell r="AQ13257">
            <v>7003207</v>
          </cell>
          <cell r="AR13257">
            <v>7</v>
          </cell>
          <cell r="AS13257">
            <v>0</v>
          </cell>
          <cell r="AT13257">
            <v>0</v>
          </cell>
          <cell r="AU13257">
            <v>0</v>
          </cell>
          <cell r="AV13257" t="str">
            <v>VIABLE</v>
          </cell>
        </row>
        <row r="13258">
          <cell r="AP13258">
            <v>471541</v>
          </cell>
          <cell r="AQ13258">
            <v>7008151</v>
          </cell>
          <cell r="AR13258">
            <v>7</v>
          </cell>
          <cell r="AS13258">
            <v>0</v>
          </cell>
          <cell r="AT13258">
            <v>0</v>
          </cell>
          <cell r="AU13258">
            <v>0</v>
          </cell>
          <cell r="AV13258" t="str">
            <v>VIABLE</v>
          </cell>
        </row>
        <row r="13259">
          <cell r="AP13259">
            <v>358245</v>
          </cell>
          <cell r="AQ13259">
            <v>7003172</v>
          </cell>
          <cell r="AR13259">
            <v>7</v>
          </cell>
          <cell r="AS13259">
            <v>0</v>
          </cell>
          <cell r="AT13259">
            <v>0</v>
          </cell>
          <cell r="AU13259">
            <v>0</v>
          </cell>
          <cell r="AV13259" t="str">
            <v>VIABLE</v>
          </cell>
        </row>
        <row r="13260">
          <cell r="AP13260">
            <v>357981</v>
          </cell>
          <cell r="AQ13260">
            <v>7003067</v>
          </cell>
          <cell r="AR13260">
            <v>7</v>
          </cell>
          <cell r="AS13260">
            <v>0</v>
          </cell>
          <cell r="AT13260">
            <v>0</v>
          </cell>
          <cell r="AU13260">
            <v>0</v>
          </cell>
          <cell r="AV13260" t="str">
            <v>VIABLE</v>
          </cell>
        </row>
        <row r="13261">
          <cell r="AP13261">
            <v>91012716</v>
          </cell>
          <cell r="AQ13261">
            <v>50002731</v>
          </cell>
          <cell r="AR13261">
            <v>7</v>
          </cell>
          <cell r="AS13261">
            <v>42731</v>
          </cell>
          <cell r="AT13261" t="str">
            <v>SD Reservado Mantenimiento Rutinario IDU Circuito Movilidad EJECUCION SITP 2016 -</v>
          </cell>
          <cell r="AU13261">
            <v>0</v>
          </cell>
          <cell r="AV13261" t="str">
            <v>IDU SITP 2016</v>
          </cell>
        </row>
        <row r="13262">
          <cell r="AP13262">
            <v>91012674</v>
          </cell>
          <cell r="AQ13262">
            <v>50008789</v>
          </cell>
          <cell r="AR13262">
            <v>7</v>
          </cell>
          <cell r="AS13262">
            <v>42731</v>
          </cell>
          <cell r="AT13262" t="str">
            <v>SD Reservado Mantenimiento Periódico IDU Circuito Movilidad EJECUCION SITP 2016 -</v>
          </cell>
          <cell r="AU13262">
            <v>0</v>
          </cell>
          <cell r="AV13262" t="str">
            <v>IDU SITP 2016</v>
          </cell>
        </row>
        <row r="13263">
          <cell r="AP13263">
            <v>91012676</v>
          </cell>
          <cell r="AQ13263">
            <v>5002960</v>
          </cell>
          <cell r="AR13263">
            <v>7</v>
          </cell>
          <cell r="AS13263">
            <v>42731</v>
          </cell>
          <cell r="AT13263" t="str">
            <v>SD Reservado Mantenimiento Rutinario IDU Local EJECUCION SITP 2016 -</v>
          </cell>
          <cell r="AU13263">
            <v>0</v>
          </cell>
          <cell r="AV13263" t="str">
            <v>USME MVL</v>
          </cell>
        </row>
        <row r="13264">
          <cell r="AP13264">
            <v>91012930</v>
          </cell>
          <cell r="AQ13264">
            <v>50002961</v>
          </cell>
          <cell r="AR13264">
            <v>7</v>
          </cell>
          <cell r="AS13264">
            <v>42766</v>
          </cell>
          <cell r="AT13264" t="str">
            <v>SD Reservado Mantenimiento Periódico IDU Circuito Movilidad EJECUCION SITP 2016 -</v>
          </cell>
          <cell r="AU13264">
            <v>0</v>
          </cell>
          <cell r="AV13264" t="str">
            <v>IDU SITP 2016</v>
          </cell>
        </row>
        <row r="13265">
          <cell r="AP13265">
            <v>91012734</v>
          </cell>
          <cell r="AQ13265">
            <v>50002730</v>
          </cell>
          <cell r="AR13265">
            <v>7</v>
          </cell>
          <cell r="AS13265">
            <v>42731</v>
          </cell>
          <cell r="AT13265" t="str">
            <v>SD Reservado Mantenimiento Rutinario IDU Circuito Movilidad EJECUCION SITP 2016 -</v>
          </cell>
          <cell r="AU13265">
            <v>0</v>
          </cell>
          <cell r="AV13265" t="str">
            <v>IDU SITP 2016</v>
          </cell>
        </row>
        <row r="13266">
          <cell r="AP13266">
            <v>91012660</v>
          </cell>
          <cell r="AQ13266">
            <v>50002958</v>
          </cell>
          <cell r="AR13266">
            <v>7</v>
          </cell>
          <cell r="AS13266">
            <v>42731</v>
          </cell>
          <cell r="AT13266" t="str">
            <v>SD Reservado Mantenimiento Rutinario IDU Circuito Movilidad EJECUCION SITP 2016 -</v>
          </cell>
          <cell r="AU13266">
            <v>0</v>
          </cell>
          <cell r="AV13266" t="str">
            <v>IDU SITP 2016</v>
          </cell>
        </row>
        <row r="13267">
          <cell r="AP13267">
            <v>91012677</v>
          </cell>
          <cell r="AQ13267">
            <v>50008791</v>
          </cell>
          <cell r="AR13267">
            <v>7</v>
          </cell>
          <cell r="AS13267">
            <v>42731</v>
          </cell>
          <cell r="AT13267" t="str">
            <v>SD Reservado Mantenimiento Periódico IDU Circuito Movilidad EJECUCION SITP 2016 -</v>
          </cell>
          <cell r="AU13267">
            <v>0</v>
          </cell>
          <cell r="AV13267" t="str">
            <v>IDU SITP 2016</v>
          </cell>
        </row>
        <row r="13268">
          <cell r="AP13268">
            <v>91012665</v>
          </cell>
          <cell r="AQ13268">
            <v>50008781</v>
          </cell>
          <cell r="AR13268">
            <v>7</v>
          </cell>
          <cell r="AS13268">
            <v>42731</v>
          </cell>
          <cell r="AT13268" t="str">
            <v>SD Reservado Mantenimiento Rutinario IDU Local EJECUCION SITP 2016 -</v>
          </cell>
          <cell r="AU13268">
            <v>0</v>
          </cell>
          <cell r="AV13268" t="str">
            <v>IDU SITP 2016</v>
          </cell>
        </row>
        <row r="13269">
          <cell r="AP13269">
            <v>91012713</v>
          </cell>
          <cell r="AQ13269">
            <v>50002957</v>
          </cell>
          <cell r="AR13269">
            <v>7</v>
          </cell>
          <cell r="AS13269">
            <v>42731</v>
          </cell>
          <cell r="AT13269" t="str">
            <v>SD Reservado Mantenimiento Rutinario IDU Circuito Movilidad EJECUCION SITP 2016 -</v>
          </cell>
          <cell r="AU13269">
            <v>0</v>
          </cell>
          <cell r="AV13269" t="str">
            <v>IDU SITP 2016</v>
          </cell>
        </row>
        <row r="13270">
          <cell r="AP13270">
            <v>91012639</v>
          </cell>
          <cell r="AQ13270">
            <v>50002961</v>
          </cell>
          <cell r="AR13270">
            <v>7</v>
          </cell>
          <cell r="AS13270">
            <v>42731</v>
          </cell>
          <cell r="AT13270" t="str">
            <v>SD Reservado Mantenimiento Rutinario IDU Circuito Movilidad EJECUCION SITP 2016 -</v>
          </cell>
          <cell r="AU13270">
            <v>0</v>
          </cell>
          <cell r="AV13270" t="str">
            <v>IDU SITP 2016</v>
          </cell>
        </row>
        <row r="13271">
          <cell r="AP13271">
            <v>91012655</v>
          </cell>
          <cell r="AQ13271">
            <v>50008782</v>
          </cell>
          <cell r="AR13271">
            <v>7</v>
          </cell>
          <cell r="AS13271">
            <v>42731</v>
          </cell>
          <cell r="AT13271" t="str">
            <v>SD Reservado Mantenimiento Rutinario IDU Local EJECUCION SITP 2016 -</v>
          </cell>
          <cell r="AU13271">
            <v>0</v>
          </cell>
          <cell r="AV13271" t="str">
            <v>IDU SITP 2016</v>
          </cell>
        </row>
        <row r="13272">
          <cell r="AP13272">
            <v>365103</v>
          </cell>
          <cell r="AQ13272">
            <v>7005944</v>
          </cell>
          <cell r="AR13272">
            <v>7</v>
          </cell>
          <cell r="AS13272">
            <v>0</v>
          </cell>
          <cell r="AT13272">
            <v>0</v>
          </cell>
          <cell r="AU13272">
            <v>0</v>
          </cell>
          <cell r="AV13272" t="str">
            <v>VIABLE</v>
          </cell>
        </row>
        <row r="13273">
          <cell r="AP13273">
            <v>365020</v>
          </cell>
          <cell r="AQ13273">
            <v>7005910</v>
          </cell>
          <cell r="AR13273">
            <v>7</v>
          </cell>
          <cell r="AS13273">
            <v>0</v>
          </cell>
          <cell r="AT13273">
            <v>0</v>
          </cell>
          <cell r="AU13273">
            <v>0</v>
          </cell>
          <cell r="AV13273" t="str">
            <v>VIABLE</v>
          </cell>
        </row>
        <row r="13274">
          <cell r="AP13274">
            <v>365047</v>
          </cell>
          <cell r="AQ13274">
            <v>7005922</v>
          </cell>
          <cell r="AR13274">
            <v>7</v>
          </cell>
          <cell r="AS13274">
            <v>0</v>
          </cell>
          <cell r="AT13274">
            <v>0</v>
          </cell>
          <cell r="AU13274">
            <v>0</v>
          </cell>
          <cell r="AV13274" t="str">
            <v>VIABLE</v>
          </cell>
        </row>
        <row r="13275">
          <cell r="AP13275">
            <v>365711</v>
          </cell>
          <cell r="AQ13275">
            <v>7006187</v>
          </cell>
          <cell r="AR13275">
            <v>7</v>
          </cell>
          <cell r="AS13275">
            <v>0</v>
          </cell>
          <cell r="AT13275">
            <v>0</v>
          </cell>
          <cell r="AU13275">
            <v>0</v>
          </cell>
          <cell r="AV13275" t="str">
            <v>VIABLE</v>
          </cell>
        </row>
        <row r="13276">
          <cell r="AP13276">
            <v>91022961</v>
          </cell>
          <cell r="AQ13276">
            <v>7008990</v>
          </cell>
          <cell r="AR13276">
            <v>7</v>
          </cell>
          <cell r="AS13276">
            <v>0</v>
          </cell>
          <cell r="AT13276">
            <v>0</v>
          </cell>
          <cell r="AU13276">
            <v>0</v>
          </cell>
          <cell r="AV13276" t="str">
            <v>VIABLE</v>
          </cell>
        </row>
        <row r="13277">
          <cell r="AP13277">
            <v>365444</v>
          </cell>
          <cell r="AQ13277">
            <v>7006077</v>
          </cell>
          <cell r="AR13277">
            <v>7</v>
          </cell>
          <cell r="AS13277">
            <v>0</v>
          </cell>
          <cell r="AT13277">
            <v>0</v>
          </cell>
          <cell r="AU13277">
            <v>0</v>
          </cell>
          <cell r="AV13277" t="str">
            <v>VIABLE</v>
          </cell>
        </row>
        <row r="13278">
          <cell r="AP13278">
            <v>365235</v>
          </cell>
          <cell r="AQ13278">
            <v>7005999</v>
          </cell>
          <cell r="AR13278">
            <v>7</v>
          </cell>
          <cell r="AS13278">
            <v>0</v>
          </cell>
          <cell r="AT13278">
            <v>0</v>
          </cell>
          <cell r="AU13278">
            <v>0</v>
          </cell>
          <cell r="AV13278" t="str">
            <v>VIABLE</v>
          </cell>
        </row>
        <row r="13279">
          <cell r="AP13279">
            <v>364982</v>
          </cell>
          <cell r="AQ13279">
            <v>7005896</v>
          </cell>
          <cell r="AR13279">
            <v>7</v>
          </cell>
          <cell r="AS13279">
            <v>0</v>
          </cell>
          <cell r="AT13279">
            <v>0</v>
          </cell>
          <cell r="AU13279">
            <v>0</v>
          </cell>
          <cell r="AV13279" t="str">
            <v>VIABLE</v>
          </cell>
        </row>
        <row r="13280">
          <cell r="AP13280">
            <v>365345</v>
          </cell>
          <cell r="AQ13280">
            <v>7006037</v>
          </cell>
          <cell r="AR13280">
            <v>7</v>
          </cell>
          <cell r="AS13280">
            <v>0</v>
          </cell>
          <cell r="AT13280">
            <v>0</v>
          </cell>
          <cell r="AU13280">
            <v>0</v>
          </cell>
          <cell r="AV13280" t="str">
            <v>VIABLE</v>
          </cell>
        </row>
        <row r="13281">
          <cell r="AP13281">
            <v>365145</v>
          </cell>
          <cell r="AQ13281">
            <v>7005959</v>
          </cell>
          <cell r="AR13281">
            <v>7</v>
          </cell>
          <cell r="AS13281">
            <v>42313</v>
          </cell>
          <cell r="AT13281" t="str">
            <v>IDU-2128-2013 Terminado Acciones de Movilidad IDU Local  -</v>
          </cell>
          <cell r="AU13281">
            <v>0</v>
          </cell>
          <cell r="AV13281" t="str">
            <v>VIABLE</v>
          </cell>
        </row>
        <row r="13282">
          <cell r="AP13282">
            <v>365548</v>
          </cell>
          <cell r="AQ13282">
            <v>7006114</v>
          </cell>
          <cell r="AR13282">
            <v>7</v>
          </cell>
          <cell r="AS13282">
            <v>0</v>
          </cell>
          <cell r="AT13282">
            <v>0</v>
          </cell>
          <cell r="AU13282">
            <v>0</v>
          </cell>
          <cell r="AV13282" t="str">
            <v>VIABLE</v>
          </cell>
        </row>
        <row r="13283">
          <cell r="AP13283">
            <v>365118</v>
          </cell>
          <cell r="AQ13283">
            <v>7005950</v>
          </cell>
          <cell r="AR13283">
            <v>7</v>
          </cell>
          <cell r="AS13283">
            <v>0</v>
          </cell>
          <cell r="AT13283">
            <v>0</v>
          </cell>
          <cell r="AU13283">
            <v>0</v>
          </cell>
          <cell r="AV13283" t="str">
            <v>VIABLE</v>
          </cell>
        </row>
        <row r="13284">
          <cell r="AP13284">
            <v>365604</v>
          </cell>
          <cell r="AQ13284">
            <v>7006138</v>
          </cell>
          <cell r="AR13284">
            <v>7</v>
          </cell>
          <cell r="AS13284">
            <v>0</v>
          </cell>
          <cell r="AT13284">
            <v>0</v>
          </cell>
          <cell r="AU13284">
            <v>0</v>
          </cell>
          <cell r="AV13284" t="str">
            <v>VIABLE</v>
          </cell>
        </row>
        <row r="13285">
          <cell r="AP13285">
            <v>365708</v>
          </cell>
          <cell r="AQ13285">
            <v>7006186</v>
          </cell>
          <cell r="AR13285">
            <v>7</v>
          </cell>
          <cell r="AS13285">
            <v>0</v>
          </cell>
          <cell r="AT13285">
            <v>0</v>
          </cell>
          <cell r="AU13285">
            <v>0</v>
          </cell>
          <cell r="AV13285" t="str">
            <v>VIABLE</v>
          </cell>
        </row>
        <row r="13286">
          <cell r="AP13286">
            <v>356620</v>
          </cell>
          <cell r="AQ13286">
            <v>7002513</v>
          </cell>
          <cell r="AR13286">
            <v>7</v>
          </cell>
          <cell r="AS13286">
            <v>0</v>
          </cell>
          <cell r="AT13286">
            <v>0</v>
          </cell>
          <cell r="AU13286">
            <v>0</v>
          </cell>
          <cell r="AV13286" t="str">
            <v>VIABLE</v>
          </cell>
        </row>
        <row r="13287">
          <cell r="AP13287">
            <v>356527</v>
          </cell>
          <cell r="AQ13287">
            <v>7002479</v>
          </cell>
          <cell r="AR13287">
            <v>7</v>
          </cell>
          <cell r="AS13287">
            <v>0</v>
          </cell>
          <cell r="AT13287">
            <v>0</v>
          </cell>
          <cell r="AU13287">
            <v>0</v>
          </cell>
          <cell r="AV13287" t="str">
            <v>VIABLE</v>
          </cell>
        </row>
        <row r="13288">
          <cell r="AP13288">
            <v>356350</v>
          </cell>
          <cell r="AQ13288">
            <v>7002415</v>
          </cell>
          <cell r="AR13288">
            <v>7</v>
          </cell>
          <cell r="AS13288">
            <v>0</v>
          </cell>
          <cell r="AT13288">
            <v>0</v>
          </cell>
          <cell r="AU13288">
            <v>0</v>
          </cell>
          <cell r="AV13288" t="str">
            <v>VIABLE</v>
          </cell>
        </row>
        <row r="13289">
          <cell r="AP13289">
            <v>357759</v>
          </cell>
          <cell r="AQ13289">
            <v>7002960</v>
          </cell>
          <cell r="AR13289">
            <v>7</v>
          </cell>
          <cell r="AS13289">
            <v>0</v>
          </cell>
          <cell r="AT13289">
            <v>0</v>
          </cell>
          <cell r="AU13289">
            <v>0</v>
          </cell>
          <cell r="AV13289" t="str">
            <v>VIABLE</v>
          </cell>
        </row>
        <row r="13290">
          <cell r="AP13290">
            <v>357213</v>
          </cell>
          <cell r="AQ13290">
            <v>7002726</v>
          </cell>
          <cell r="AR13290">
            <v>7</v>
          </cell>
          <cell r="AS13290">
            <v>0</v>
          </cell>
          <cell r="AT13290">
            <v>0</v>
          </cell>
          <cell r="AU13290">
            <v>0</v>
          </cell>
          <cell r="AV13290" t="str">
            <v>VIABLE</v>
          </cell>
        </row>
        <row r="13291">
          <cell r="AP13291">
            <v>356907</v>
          </cell>
          <cell r="AQ13291">
            <v>7002615</v>
          </cell>
          <cell r="AR13291">
            <v>7</v>
          </cell>
          <cell r="AS13291">
            <v>0</v>
          </cell>
          <cell r="AT13291">
            <v>0</v>
          </cell>
          <cell r="AU13291">
            <v>0</v>
          </cell>
          <cell r="AV13291" t="str">
            <v>VIABLE</v>
          </cell>
        </row>
        <row r="13292">
          <cell r="AP13292">
            <v>357009</v>
          </cell>
          <cell r="AQ13292">
            <v>7002651</v>
          </cell>
          <cell r="AR13292">
            <v>7</v>
          </cell>
          <cell r="AS13292">
            <v>0</v>
          </cell>
          <cell r="AT13292">
            <v>0</v>
          </cell>
          <cell r="AU13292">
            <v>0</v>
          </cell>
          <cell r="AV13292" t="str">
            <v>VIABLE</v>
          </cell>
        </row>
        <row r="13293">
          <cell r="AP13293">
            <v>358422</v>
          </cell>
          <cell r="AQ13293">
            <v>7003242</v>
          </cell>
          <cell r="AR13293">
            <v>7</v>
          </cell>
          <cell r="AS13293">
            <v>0</v>
          </cell>
          <cell r="AT13293">
            <v>0</v>
          </cell>
          <cell r="AU13293">
            <v>0</v>
          </cell>
          <cell r="AV13293" t="str">
            <v>VIABLE</v>
          </cell>
        </row>
        <row r="13294">
          <cell r="AP13294">
            <v>357492</v>
          </cell>
          <cell r="AQ13294">
            <v>7002842</v>
          </cell>
          <cell r="AR13294">
            <v>7</v>
          </cell>
          <cell r="AS13294">
            <v>0</v>
          </cell>
          <cell r="AT13294">
            <v>0</v>
          </cell>
          <cell r="AU13294">
            <v>0</v>
          </cell>
          <cell r="AV13294" t="str">
            <v>VIABLE</v>
          </cell>
        </row>
        <row r="13295">
          <cell r="AP13295">
            <v>356784</v>
          </cell>
          <cell r="AQ13295">
            <v>7002571</v>
          </cell>
          <cell r="AR13295">
            <v>7</v>
          </cell>
          <cell r="AS13295">
            <v>0</v>
          </cell>
          <cell r="AT13295">
            <v>0</v>
          </cell>
          <cell r="AU13295">
            <v>0</v>
          </cell>
          <cell r="AV13295" t="str">
            <v>VIABLE</v>
          </cell>
        </row>
        <row r="13296">
          <cell r="AP13296">
            <v>357921</v>
          </cell>
          <cell r="AQ13296">
            <v>7003035</v>
          </cell>
          <cell r="AR13296">
            <v>7</v>
          </cell>
          <cell r="AS13296">
            <v>0</v>
          </cell>
          <cell r="AT13296">
            <v>0</v>
          </cell>
          <cell r="AU13296">
            <v>0</v>
          </cell>
          <cell r="AV13296" t="str">
            <v>VIABLE</v>
          </cell>
        </row>
        <row r="13297">
          <cell r="AP13297">
            <v>356257</v>
          </cell>
          <cell r="AQ13297">
            <v>7002380</v>
          </cell>
          <cell r="AR13297">
            <v>7</v>
          </cell>
          <cell r="AS13297">
            <v>0</v>
          </cell>
          <cell r="AT13297">
            <v>0</v>
          </cell>
          <cell r="AU13297">
            <v>0</v>
          </cell>
          <cell r="AV13297" t="str">
            <v>VIABLE</v>
          </cell>
        </row>
        <row r="13298">
          <cell r="AP13298">
            <v>354566</v>
          </cell>
          <cell r="AQ13298">
            <v>7001715</v>
          </cell>
          <cell r="AR13298">
            <v>7</v>
          </cell>
          <cell r="AS13298">
            <v>0</v>
          </cell>
          <cell r="AT13298">
            <v>0</v>
          </cell>
          <cell r="AU13298">
            <v>0</v>
          </cell>
          <cell r="AV13298" t="str">
            <v>VIABLE</v>
          </cell>
        </row>
        <row r="13299">
          <cell r="AP13299">
            <v>471509</v>
          </cell>
          <cell r="AQ13299">
            <v>7008099</v>
          </cell>
          <cell r="AR13299">
            <v>7</v>
          </cell>
          <cell r="AS13299">
            <v>0</v>
          </cell>
          <cell r="AT13299">
            <v>0</v>
          </cell>
          <cell r="AU13299">
            <v>0</v>
          </cell>
          <cell r="AV13299" t="str">
            <v>VIABLE</v>
          </cell>
        </row>
        <row r="13300">
          <cell r="AP13300">
            <v>354353</v>
          </cell>
          <cell r="AQ13300">
            <v>7001638</v>
          </cell>
          <cell r="AR13300">
            <v>7</v>
          </cell>
          <cell r="AS13300">
            <v>0</v>
          </cell>
          <cell r="AT13300">
            <v>0</v>
          </cell>
          <cell r="AU13300">
            <v>0</v>
          </cell>
          <cell r="AV13300" t="str">
            <v>VIABLE</v>
          </cell>
        </row>
        <row r="13301">
          <cell r="AP13301">
            <v>471508</v>
          </cell>
          <cell r="AQ13301">
            <v>7008098</v>
          </cell>
          <cell r="AR13301">
            <v>7</v>
          </cell>
          <cell r="AS13301">
            <v>0</v>
          </cell>
          <cell r="AT13301">
            <v>0</v>
          </cell>
          <cell r="AU13301">
            <v>0</v>
          </cell>
          <cell r="AV13301" t="str">
            <v>VIABLE</v>
          </cell>
        </row>
        <row r="13302">
          <cell r="AP13302">
            <v>355865</v>
          </cell>
          <cell r="AQ13302">
            <v>7002243</v>
          </cell>
          <cell r="AR13302">
            <v>7</v>
          </cell>
          <cell r="AS13302">
            <v>0</v>
          </cell>
          <cell r="AT13302">
            <v>0</v>
          </cell>
          <cell r="AU13302">
            <v>0</v>
          </cell>
          <cell r="AV13302" t="str">
            <v>VIABLE</v>
          </cell>
        </row>
        <row r="13303">
          <cell r="AP13303">
            <v>354694</v>
          </cell>
          <cell r="AQ13303">
            <v>7001769</v>
          </cell>
          <cell r="AR13303">
            <v>7</v>
          </cell>
          <cell r="AS13303">
            <v>0</v>
          </cell>
          <cell r="AT13303">
            <v>0</v>
          </cell>
          <cell r="AU13303">
            <v>0</v>
          </cell>
          <cell r="AV13303" t="str">
            <v>VIABLE</v>
          </cell>
        </row>
        <row r="13304">
          <cell r="AP13304">
            <v>354166</v>
          </cell>
          <cell r="AQ13304">
            <v>7001563</v>
          </cell>
          <cell r="AR13304">
            <v>7</v>
          </cell>
          <cell r="AS13304">
            <v>0</v>
          </cell>
          <cell r="AT13304">
            <v>0</v>
          </cell>
          <cell r="AU13304">
            <v>0</v>
          </cell>
          <cell r="AV13304" t="str">
            <v>VIABLE</v>
          </cell>
        </row>
        <row r="13305">
          <cell r="AP13305">
            <v>354817</v>
          </cell>
          <cell r="AQ13305">
            <v>7001828</v>
          </cell>
          <cell r="AR13305">
            <v>7</v>
          </cell>
          <cell r="AS13305">
            <v>0</v>
          </cell>
          <cell r="AT13305">
            <v>0</v>
          </cell>
          <cell r="AU13305">
            <v>0</v>
          </cell>
          <cell r="AV13305" t="str">
            <v>VIABLE</v>
          </cell>
        </row>
        <row r="13306">
          <cell r="AP13306">
            <v>91012487</v>
          </cell>
          <cell r="AQ13306">
            <v>50006837</v>
          </cell>
          <cell r="AR13306">
            <v>7</v>
          </cell>
          <cell r="AS13306">
            <v>0</v>
          </cell>
          <cell r="AT13306">
            <v>0</v>
          </cell>
          <cell r="AU13306">
            <v>0</v>
          </cell>
          <cell r="AV13306" t="str">
            <v>VIABLE</v>
          </cell>
        </row>
        <row r="13307">
          <cell r="AP13307">
            <v>355367</v>
          </cell>
          <cell r="AQ13307">
            <v>7002038</v>
          </cell>
          <cell r="AR13307">
            <v>7</v>
          </cell>
          <cell r="AS13307">
            <v>0</v>
          </cell>
          <cell r="AT13307">
            <v>0</v>
          </cell>
          <cell r="AU13307">
            <v>0</v>
          </cell>
          <cell r="AV13307" t="str">
            <v>VIABLE</v>
          </cell>
        </row>
        <row r="13308">
          <cell r="AP13308">
            <v>356148</v>
          </cell>
          <cell r="AQ13308">
            <v>7002343</v>
          </cell>
          <cell r="AR13308">
            <v>7</v>
          </cell>
          <cell r="AS13308">
            <v>0</v>
          </cell>
          <cell r="AT13308">
            <v>0</v>
          </cell>
          <cell r="AU13308">
            <v>0</v>
          </cell>
          <cell r="AV13308" t="str">
            <v>VIABLE</v>
          </cell>
        </row>
        <row r="13309">
          <cell r="AP13309">
            <v>91012486</v>
          </cell>
          <cell r="AQ13309">
            <v>50006836</v>
          </cell>
          <cell r="AR13309">
            <v>7</v>
          </cell>
          <cell r="AS13309">
            <v>0</v>
          </cell>
          <cell r="AT13309">
            <v>0</v>
          </cell>
          <cell r="AU13309">
            <v>0</v>
          </cell>
          <cell r="AV13309" t="str">
            <v>VIABLE</v>
          </cell>
        </row>
        <row r="13310">
          <cell r="AP13310">
            <v>471511</v>
          </cell>
          <cell r="AQ13310">
            <v>7008101</v>
          </cell>
          <cell r="AR13310">
            <v>7</v>
          </cell>
          <cell r="AS13310">
            <v>0</v>
          </cell>
          <cell r="AT13310">
            <v>0</v>
          </cell>
          <cell r="AU13310">
            <v>0</v>
          </cell>
          <cell r="AV13310" t="str">
            <v>VIABLE</v>
          </cell>
        </row>
        <row r="13311">
          <cell r="AP13311">
            <v>357378</v>
          </cell>
          <cell r="AQ13311">
            <v>7002794</v>
          </cell>
          <cell r="AR13311">
            <v>7</v>
          </cell>
          <cell r="AS13311">
            <v>0</v>
          </cell>
          <cell r="AT13311">
            <v>0</v>
          </cell>
          <cell r="AU13311">
            <v>0</v>
          </cell>
          <cell r="AV13311" t="str">
            <v>VIABLE</v>
          </cell>
        </row>
        <row r="13312">
          <cell r="AP13312">
            <v>355773</v>
          </cell>
          <cell r="AQ13312">
            <v>7002205</v>
          </cell>
          <cell r="AR13312">
            <v>7</v>
          </cell>
          <cell r="AS13312">
            <v>0</v>
          </cell>
          <cell r="AT13312">
            <v>0</v>
          </cell>
          <cell r="AU13312">
            <v>0</v>
          </cell>
          <cell r="AV13312" t="str">
            <v>VIABLE</v>
          </cell>
        </row>
        <row r="13313">
          <cell r="AP13313">
            <v>357939</v>
          </cell>
          <cell r="AQ13313">
            <v>7003043</v>
          </cell>
          <cell r="AR13313">
            <v>7</v>
          </cell>
          <cell r="AS13313">
            <v>0</v>
          </cell>
          <cell r="AT13313">
            <v>0</v>
          </cell>
          <cell r="AU13313">
            <v>0</v>
          </cell>
          <cell r="AV13313" t="str">
            <v>VIABLE</v>
          </cell>
        </row>
        <row r="13314">
          <cell r="AP13314">
            <v>357579</v>
          </cell>
          <cell r="AQ13314">
            <v>7002879</v>
          </cell>
          <cell r="AR13314">
            <v>7</v>
          </cell>
          <cell r="AS13314">
            <v>0</v>
          </cell>
          <cell r="AT13314">
            <v>0</v>
          </cell>
          <cell r="AU13314">
            <v>0</v>
          </cell>
          <cell r="AV13314" t="str">
            <v>VIABLE</v>
          </cell>
        </row>
        <row r="13315">
          <cell r="AP13315">
            <v>356299</v>
          </cell>
          <cell r="AQ13315">
            <v>7002396</v>
          </cell>
          <cell r="AR13315">
            <v>7</v>
          </cell>
          <cell r="AS13315">
            <v>0</v>
          </cell>
          <cell r="AT13315">
            <v>0</v>
          </cell>
          <cell r="AU13315">
            <v>0</v>
          </cell>
          <cell r="AV13315" t="str">
            <v>VIABLE</v>
          </cell>
        </row>
        <row r="13316">
          <cell r="AP13316">
            <v>91022822</v>
          </cell>
          <cell r="AQ13316">
            <v>7008934</v>
          </cell>
          <cell r="AR13316">
            <v>7</v>
          </cell>
          <cell r="AS13316">
            <v>0</v>
          </cell>
          <cell r="AT13316">
            <v>0</v>
          </cell>
          <cell r="AU13316">
            <v>0</v>
          </cell>
          <cell r="AV13316" t="str">
            <v>VIABLE</v>
          </cell>
        </row>
        <row r="13317">
          <cell r="AP13317">
            <v>91012773</v>
          </cell>
          <cell r="AQ13317">
            <v>70003616</v>
          </cell>
          <cell r="AR13317">
            <v>7</v>
          </cell>
          <cell r="AS13317">
            <v>0</v>
          </cell>
          <cell r="AT13317">
            <v>0</v>
          </cell>
          <cell r="AU13317">
            <v>0</v>
          </cell>
          <cell r="AV13317" t="str">
            <v>VIABLE</v>
          </cell>
        </row>
        <row r="13318">
          <cell r="AP13318">
            <v>91012771</v>
          </cell>
          <cell r="AQ13318">
            <v>7003197</v>
          </cell>
          <cell r="AR13318">
            <v>7</v>
          </cell>
          <cell r="AS13318">
            <v>0</v>
          </cell>
          <cell r="AT13318">
            <v>0</v>
          </cell>
          <cell r="AU13318">
            <v>0</v>
          </cell>
          <cell r="AV13318" t="str">
            <v>VIABLE</v>
          </cell>
        </row>
        <row r="13319">
          <cell r="AP13319">
            <v>355987</v>
          </cell>
          <cell r="AQ13319">
            <v>7002285</v>
          </cell>
          <cell r="AR13319">
            <v>7</v>
          </cell>
          <cell r="AS13319">
            <v>0</v>
          </cell>
          <cell r="AT13319">
            <v>0</v>
          </cell>
          <cell r="AU13319">
            <v>0</v>
          </cell>
          <cell r="AV13319" t="str">
            <v>VIABLE</v>
          </cell>
        </row>
        <row r="13320">
          <cell r="AP13320">
            <v>356545</v>
          </cell>
          <cell r="AQ13320">
            <v>7002485</v>
          </cell>
          <cell r="AR13320">
            <v>7</v>
          </cell>
          <cell r="AS13320">
            <v>0</v>
          </cell>
          <cell r="AT13320">
            <v>0</v>
          </cell>
          <cell r="AU13320">
            <v>0</v>
          </cell>
          <cell r="AV13320" t="str">
            <v>VIABLE</v>
          </cell>
        </row>
        <row r="13321">
          <cell r="AP13321">
            <v>359388</v>
          </cell>
          <cell r="AQ13321">
            <v>7003616</v>
          </cell>
          <cell r="AR13321">
            <v>7</v>
          </cell>
          <cell r="AS13321">
            <v>0</v>
          </cell>
          <cell r="AT13321">
            <v>0</v>
          </cell>
          <cell r="AU13321">
            <v>0</v>
          </cell>
          <cell r="AV13321" t="str">
            <v>VIABLE</v>
          </cell>
        </row>
        <row r="13322">
          <cell r="AP13322">
            <v>358302</v>
          </cell>
          <cell r="AQ13322">
            <v>7003197</v>
          </cell>
          <cell r="AR13322">
            <v>7</v>
          </cell>
          <cell r="AS13322">
            <v>0</v>
          </cell>
          <cell r="AT13322">
            <v>0</v>
          </cell>
          <cell r="AU13322">
            <v>0</v>
          </cell>
          <cell r="AV13322" t="str">
            <v>RESERVADO FDL BOSA</v>
          </cell>
        </row>
        <row r="13323">
          <cell r="AP13323">
            <v>357183</v>
          </cell>
          <cell r="AQ13323">
            <v>7002712</v>
          </cell>
          <cell r="AR13323">
            <v>7</v>
          </cell>
          <cell r="AS13323">
            <v>0</v>
          </cell>
          <cell r="AT13323">
            <v>0</v>
          </cell>
          <cell r="AU13323">
            <v>0</v>
          </cell>
          <cell r="AV13323" t="str">
            <v>VIABLE</v>
          </cell>
        </row>
        <row r="13324">
          <cell r="AP13324">
            <v>356736</v>
          </cell>
          <cell r="AQ13324">
            <v>7002555</v>
          </cell>
          <cell r="AR13324">
            <v>7</v>
          </cell>
          <cell r="AS13324">
            <v>0</v>
          </cell>
          <cell r="AT13324">
            <v>0</v>
          </cell>
          <cell r="AU13324">
            <v>0</v>
          </cell>
          <cell r="AV13324" t="str">
            <v>VIABLE</v>
          </cell>
        </row>
        <row r="13325">
          <cell r="AP13325">
            <v>358635</v>
          </cell>
          <cell r="AQ13325">
            <v>7003332</v>
          </cell>
          <cell r="AR13325">
            <v>7</v>
          </cell>
          <cell r="AS13325">
            <v>0</v>
          </cell>
          <cell r="AT13325">
            <v>0</v>
          </cell>
          <cell r="AU13325">
            <v>0</v>
          </cell>
          <cell r="AV13325" t="str">
            <v>RESERVADO FDL BOSA</v>
          </cell>
        </row>
        <row r="13326">
          <cell r="AP13326">
            <v>356985</v>
          </cell>
          <cell r="AQ13326">
            <v>7002643</v>
          </cell>
          <cell r="AR13326">
            <v>7</v>
          </cell>
          <cell r="AS13326">
            <v>0</v>
          </cell>
          <cell r="AT13326">
            <v>0</v>
          </cell>
          <cell r="AU13326">
            <v>0</v>
          </cell>
          <cell r="AV13326" t="str">
            <v>VIABLE</v>
          </cell>
        </row>
        <row r="13327">
          <cell r="AP13327">
            <v>357000</v>
          </cell>
          <cell r="AQ13327">
            <v>7002648</v>
          </cell>
          <cell r="AR13327">
            <v>7</v>
          </cell>
          <cell r="AS13327">
            <v>42278</v>
          </cell>
          <cell r="AT13327" t="str">
            <v>CONV-1292-2012 Terminado Rehabilitación UAERMV Circuito Movilidad  -</v>
          </cell>
          <cell r="AU13327">
            <v>0</v>
          </cell>
          <cell r="AV13327" t="str">
            <v>VIABLE</v>
          </cell>
        </row>
        <row r="13328">
          <cell r="AP13328">
            <v>356599</v>
          </cell>
          <cell r="AQ13328">
            <v>7002506</v>
          </cell>
          <cell r="AR13328">
            <v>7</v>
          </cell>
          <cell r="AS13328">
            <v>0</v>
          </cell>
          <cell r="AT13328">
            <v>0</v>
          </cell>
          <cell r="AU13328">
            <v>0</v>
          </cell>
          <cell r="AV13328" t="str">
            <v>VIABLE</v>
          </cell>
        </row>
        <row r="13329">
          <cell r="AP13329">
            <v>357108</v>
          </cell>
          <cell r="AQ13329">
            <v>7002686</v>
          </cell>
          <cell r="AR13329">
            <v>7</v>
          </cell>
          <cell r="AS13329">
            <v>42697</v>
          </cell>
          <cell r="AT13329" t="str">
            <v>COP-21-2015 Terminado Construcción FDL BOSA Local REPORTE 2016 -</v>
          </cell>
          <cell r="AU13329">
            <v>0</v>
          </cell>
          <cell r="AV13329" t="str">
            <v>FDL BOSA</v>
          </cell>
        </row>
        <row r="13330">
          <cell r="AP13330">
            <v>357105</v>
          </cell>
          <cell r="AQ13330">
            <v>7002685</v>
          </cell>
          <cell r="AR13330">
            <v>7</v>
          </cell>
          <cell r="AS13330">
            <v>42278</v>
          </cell>
          <cell r="AT13330" t="str">
            <v>CONV-1292-2012 Terminado Rehabilitación UAERMV Circuito Movilidad  -</v>
          </cell>
          <cell r="AU13330">
            <v>0</v>
          </cell>
          <cell r="AV13330" t="str">
            <v>VIABLE</v>
          </cell>
        </row>
        <row r="13331">
          <cell r="AP13331">
            <v>356560</v>
          </cell>
          <cell r="AQ13331">
            <v>50008425</v>
          </cell>
          <cell r="AR13331">
            <v>7</v>
          </cell>
          <cell r="AS13331">
            <v>40864</v>
          </cell>
          <cell r="AT13331" t="str">
            <v>UMV-78-2010 Terminado Rehabilitación UAERMV Circuito Movilidad  -</v>
          </cell>
          <cell r="AU13331">
            <v>0</v>
          </cell>
          <cell r="AV13331" t="str">
            <v>RESERVADO FDL BOSA</v>
          </cell>
        </row>
        <row r="13332">
          <cell r="AP13332">
            <v>357033</v>
          </cell>
          <cell r="AQ13332">
            <v>50008452</v>
          </cell>
          <cell r="AR13332">
            <v>7</v>
          </cell>
          <cell r="AS13332">
            <v>0</v>
          </cell>
          <cell r="AT13332">
            <v>0</v>
          </cell>
          <cell r="AU13332">
            <v>0</v>
          </cell>
          <cell r="AV13332" t="str">
            <v>FDL BOSA</v>
          </cell>
        </row>
        <row r="13333">
          <cell r="AP13333">
            <v>356658</v>
          </cell>
          <cell r="AQ13333">
            <v>7002526</v>
          </cell>
          <cell r="AR13333">
            <v>7</v>
          </cell>
          <cell r="AS13333">
            <v>42583</v>
          </cell>
          <cell r="AT13333" t="str">
            <v>COP-25-2015 En Ejecución Conservacion FDL BOSA Circuito Movilidad SD -</v>
          </cell>
          <cell r="AU13333">
            <v>0</v>
          </cell>
          <cell r="AV13333" t="str">
            <v>RESERVADO FDL BOSA</v>
          </cell>
        </row>
        <row r="13334">
          <cell r="AP13334">
            <v>356940</v>
          </cell>
          <cell r="AQ13334">
            <v>7002626</v>
          </cell>
          <cell r="AR13334">
            <v>7</v>
          </cell>
          <cell r="AS13334">
            <v>42583</v>
          </cell>
          <cell r="AT13334" t="str">
            <v>COP-25-2015 En Ejecución Conservacion FDL BOSA Circuito Movilidad SD -</v>
          </cell>
          <cell r="AU13334">
            <v>0</v>
          </cell>
          <cell r="AV13334" t="str">
            <v>RESERVADO FDL BOSA</v>
          </cell>
        </row>
        <row r="13335">
          <cell r="AP13335">
            <v>356937</v>
          </cell>
          <cell r="AQ13335">
            <v>7002625</v>
          </cell>
          <cell r="AR13335">
            <v>7</v>
          </cell>
          <cell r="AS13335">
            <v>0</v>
          </cell>
          <cell r="AT13335">
            <v>0</v>
          </cell>
          <cell r="AU13335">
            <v>0</v>
          </cell>
          <cell r="AV13335" t="str">
            <v>VIABLE</v>
          </cell>
        </row>
        <row r="13336">
          <cell r="AP13336">
            <v>357057</v>
          </cell>
          <cell r="AQ13336">
            <v>7002669</v>
          </cell>
          <cell r="AR13336">
            <v>7</v>
          </cell>
          <cell r="AS13336">
            <v>0</v>
          </cell>
          <cell r="AT13336">
            <v>0</v>
          </cell>
          <cell r="AU13336">
            <v>0</v>
          </cell>
          <cell r="AV13336" t="str">
            <v>VIABLE</v>
          </cell>
        </row>
        <row r="13337">
          <cell r="AP13337">
            <v>356895</v>
          </cell>
          <cell r="AQ13337">
            <v>7002611</v>
          </cell>
          <cell r="AR13337">
            <v>7</v>
          </cell>
          <cell r="AS13337">
            <v>42667</v>
          </cell>
          <cell r="AT13337" t="str">
            <v>SD Terminado Mantenimiento Periódico UAERMV Circuito Movilidad SD Intervenida 26/06/2015 Reporte depuración ejecución UMV-</v>
          </cell>
          <cell r="AU13337">
            <v>0</v>
          </cell>
          <cell r="AV13337" t="str">
            <v>UAERMV</v>
          </cell>
        </row>
        <row r="13338">
          <cell r="AP13338">
            <v>356626</v>
          </cell>
          <cell r="AQ13338">
            <v>7002515</v>
          </cell>
          <cell r="AR13338">
            <v>7</v>
          </cell>
          <cell r="AS13338">
            <v>0</v>
          </cell>
          <cell r="AT13338">
            <v>0</v>
          </cell>
          <cell r="AU13338">
            <v>0</v>
          </cell>
          <cell r="AV13338" t="str">
            <v>VIABLE</v>
          </cell>
        </row>
        <row r="13339">
          <cell r="AP13339">
            <v>356838</v>
          </cell>
          <cell r="AQ13339">
            <v>7002590</v>
          </cell>
          <cell r="AR13339">
            <v>7</v>
          </cell>
          <cell r="AS13339">
            <v>42278</v>
          </cell>
          <cell r="AT13339" t="str">
            <v>CONV-1292-2012 Terminado Rehabilitación UAERMV Circuito Movilidad  -</v>
          </cell>
          <cell r="AU13339">
            <v>0</v>
          </cell>
          <cell r="AV13339" t="str">
            <v>VIABLE</v>
          </cell>
        </row>
        <row r="13340">
          <cell r="AP13340">
            <v>357288</v>
          </cell>
          <cell r="AQ13340">
            <v>7002752</v>
          </cell>
          <cell r="AR13340">
            <v>7</v>
          </cell>
          <cell r="AS13340">
            <v>0</v>
          </cell>
          <cell r="AT13340">
            <v>0</v>
          </cell>
          <cell r="AU13340">
            <v>0</v>
          </cell>
          <cell r="AV13340" t="str">
            <v>FDL BOSA</v>
          </cell>
        </row>
        <row r="13341">
          <cell r="AP13341">
            <v>356904</v>
          </cell>
          <cell r="AQ13341">
            <v>7002614</v>
          </cell>
          <cell r="AR13341">
            <v>7</v>
          </cell>
          <cell r="AS13341">
            <v>42697</v>
          </cell>
          <cell r="AT13341" t="str">
            <v>COP-21-2015 Terminado Conservacion FDL BOSA Local REPORTE 2016 -</v>
          </cell>
          <cell r="AU13341">
            <v>0</v>
          </cell>
          <cell r="AV13341" t="str">
            <v>FDL BOSA</v>
          </cell>
        </row>
        <row r="13342">
          <cell r="AP13342">
            <v>356898</v>
          </cell>
          <cell r="AQ13342">
            <v>7002612</v>
          </cell>
          <cell r="AR13342">
            <v>7</v>
          </cell>
          <cell r="AS13342">
            <v>42278</v>
          </cell>
          <cell r="AT13342" t="str">
            <v>CONV-1292-2012 Terminado Rehabilitación UAERMV Circuito Movilidad  -</v>
          </cell>
          <cell r="AU13342">
            <v>0</v>
          </cell>
          <cell r="AV13342" t="str">
            <v>VIABLE</v>
          </cell>
        </row>
        <row r="13343">
          <cell r="AP13343">
            <v>357249</v>
          </cell>
          <cell r="AQ13343">
            <v>7002738</v>
          </cell>
          <cell r="AR13343">
            <v>7</v>
          </cell>
          <cell r="AS13343">
            <v>42583</v>
          </cell>
          <cell r="AT13343" t="str">
            <v>COP-25-2015 En Ejecución Conservacion FDL BOSA Circuito Movilidad SD -</v>
          </cell>
          <cell r="AU13343">
            <v>0</v>
          </cell>
          <cell r="AV13343" t="str">
            <v>RESERVADO FDL BOSA</v>
          </cell>
        </row>
        <row r="13344">
          <cell r="AP13344">
            <v>356922</v>
          </cell>
          <cell r="AQ13344">
            <v>7002620</v>
          </cell>
          <cell r="AR13344">
            <v>7</v>
          </cell>
          <cell r="AS13344">
            <v>0</v>
          </cell>
          <cell r="AT13344">
            <v>0</v>
          </cell>
          <cell r="AU13344">
            <v>0</v>
          </cell>
          <cell r="AV13344" t="str">
            <v>VIABLE</v>
          </cell>
        </row>
        <row r="13345">
          <cell r="AP13345">
            <v>357066</v>
          </cell>
          <cell r="AQ13345">
            <v>7002672</v>
          </cell>
          <cell r="AR13345">
            <v>7</v>
          </cell>
          <cell r="AS13345">
            <v>42583</v>
          </cell>
          <cell r="AT13345" t="str">
            <v>COP-25-2015 En Ejecución Conservacion FDL BOSA Circuito Movilidad SD -</v>
          </cell>
          <cell r="AU13345">
            <v>0</v>
          </cell>
          <cell r="AV13345" t="str">
            <v>RESERVADO FDL BOSA</v>
          </cell>
        </row>
        <row r="13346">
          <cell r="AP13346">
            <v>356835</v>
          </cell>
          <cell r="AQ13346">
            <v>7002589</v>
          </cell>
          <cell r="AR13346">
            <v>7</v>
          </cell>
          <cell r="AS13346">
            <v>0</v>
          </cell>
          <cell r="AT13346">
            <v>0</v>
          </cell>
          <cell r="AU13346">
            <v>0</v>
          </cell>
          <cell r="AV13346" t="str">
            <v>VIABLE</v>
          </cell>
        </row>
        <row r="13347">
          <cell r="AP13347">
            <v>356623</v>
          </cell>
          <cell r="AQ13347">
            <v>7002514</v>
          </cell>
          <cell r="AR13347">
            <v>7</v>
          </cell>
          <cell r="AS13347">
            <v>42278</v>
          </cell>
          <cell r="AT13347" t="str">
            <v>CONV-1292-2012 Terminado Rehabilitación UAERMV Local  -</v>
          </cell>
          <cell r="AU13347">
            <v>0</v>
          </cell>
          <cell r="AV13347" t="str">
            <v>VIABLE</v>
          </cell>
        </row>
        <row r="13348">
          <cell r="AP13348">
            <v>357420</v>
          </cell>
          <cell r="AQ13348">
            <v>7002811</v>
          </cell>
          <cell r="AR13348">
            <v>7</v>
          </cell>
          <cell r="AS13348">
            <v>0</v>
          </cell>
          <cell r="AT13348">
            <v>0</v>
          </cell>
          <cell r="AU13348">
            <v>0</v>
          </cell>
          <cell r="AV13348" t="str">
            <v>FDL BOSA</v>
          </cell>
        </row>
        <row r="13349">
          <cell r="AP13349">
            <v>356832</v>
          </cell>
          <cell r="AQ13349">
            <v>7002588</v>
          </cell>
          <cell r="AR13349">
            <v>7</v>
          </cell>
          <cell r="AS13349">
            <v>40864</v>
          </cell>
          <cell r="AT13349" t="str">
            <v>SD Terminado Mantenimiento Periódico UAERMV Circuito Movilidad  -</v>
          </cell>
          <cell r="AU13349">
            <v>0</v>
          </cell>
          <cell r="AV13349" t="str">
            <v>RESERVADO FDL BOSA</v>
          </cell>
        </row>
        <row r="13350">
          <cell r="AP13350">
            <v>357024</v>
          </cell>
          <cell r="AQ13350">
            <v>7002656</v>
          </cell>
          <cell r="AR13350">
            <v>7</v>
          </cell>
          <cell r="AS13350">
            <v>42278</v>
          </cell>
          <cell r="AT13350" t="str">
            <v>CONV-1292-2012 Terminado Rehabilitación UAERMV Circuito Movilidad  -</v>
          </cell>
          <cell r="AU13350">
            <v>0</v>
          </cell>
          <cell r="AV13350" t="str">
            <v>VIABLE</v>
          </cell>
        </row>
        <row r="13351">
          <cell r="AP13351">
            <v>357246</v>
          </cell>
          <cell r="AQ13351">
            <v>7002737</v>
          </cell>
          <cell r="AR13351">
            <v>7</v>
          </cell>
          <cell r="AS13351">
            <v>42278</v>
          </cell>
          <cell r="AT13351" t="str">
            <v>CONV-1292-2012 Terminado Rehabilitación UAERMV Circuito Movilidad  -</v>
          </cell>
          <cell r="AU13351">
            <v>0</v>
          </cell>
          <cell r="AV13351" t="str">
            <v>VIABLE</v>
          </cell>
        </row>
        <row r="13352">
          <cell r="AP13352">
            <v>353713</v>
          </cell>
          <cell r="AQ13352">
            <v>7001395</v>
          </cell>
          <cell r="AR13352">
            <v>7</v>
          </cell>
          <cell r="AS13352">
            <v>0</v>
          </cell>
          <cell r="AT13352">
            <v>0</v>
          </cell>
          <cell r="AU13352">
            <v>0</v>
          </cell>
          <cell r="AV13352" t="str">
            <v>VIABLE</v>
          </cell>
        </row>
        <row r="13353">
          <cell r="AP13353">
            <v>91013518</v>
          </cell>
          <cell r="AQ13353">
            <v>30000593</v>
          </cell>
          <cell r="AR13353">
            <v>7</v>
          </cell>
          <cell r="AS13353">
            <v>0</v>
          </cell>
          <cell r="AT13353">
            <v>0</v>
          </cell>
          <cell r="AU13353">
            <v>0</v>
          </cell>
          <cell r="AV13353" t="str">
            <v>VIABLE</v>
          </cell>
        </row>
        <row r="13354">
          <cell r="AP13354">
            <v>500174</v>
          </cell>
          <cell r="AQ13354">
            <v>7008397</v>
          </cell>
          <cell r="AR13354">
            <v>7</v>
          </cell>
          <cell r="AS13354">
            <v>0</v>
          </cell>
          <cell r="AT13354">
            <v>0</v>
          </cell>
          <cell r="AU13354">
            <v>0</v>
          </cell>
          <cell r="AV13354" t="str">
            <v>VIABLE</v>
          </cell>
        </row>
        <row r="13355">
          <cell r="AP13355">
            <v>500172</v>
          </cell>
          <cell r="AQ13355">
            <v>7008395</v>
          </cell>
          <cell r="AR13355">
            <v>7</v>
          </cell>
          <cell r="AS13355">
            <v>0</v>
          </cell>
          <cell r="AT13355">
            <v>0</v>
          </cell>
          <cell r="AU13355">
            <v>0</v>
          </cell>
          <cell r="AV13355" t="str">
            <v>VIABLE</v>
          </cell>
        </row>
        <row r="13356">
          <cell r="AP13356">
            <v>500171</v>
          </cell>
          <cell r="AQ13356">
            <v>7008394</v>
          </cell>
          <cell r="AR13356">
            <v>7</v>
          </cell>
          <cell r="AS13356">
            <v>0</v>
          </cell>
          <cell r="AT13356">
            <v>0</v>
          </cell>
          <cell r="AU13356">
            <v>0</v>
          </cell>
          <cell r="AV13356" t="str">
            <v>VIABLE</v>
          </cell>
        </row>
        <row r="13357">
          <cell r="AP13357">
            <v>500170</v>
          </cell>
          <cell r="AQ13357">
            <v>7008393</v>
          </cell>
          <cell r="AR13357">
            <v>7</v>
          </cell>
          <cell r="AS13357">
            <v>0</v>
          </cell>
          <cell r="AT13357">
            <v>0</v>
          </cell>
          <cell r="AU13357">
            <v>0</v>
          </cell>
          <cell r="AV13357" t="str">
            <v>VIABLE</v>
          </cell>
        </row>
        <row r="13358">
          <cell r="AP13358">
            <v>500176</v>
          </cell>
          <cell r="AQ13358">
            <v>7008399</v>
          </cell>
          <cell r="AR13358">
            <v>7</v>
          </cell>
          <cell r="AS13358">
            <v>0</v>
          </cell>
          <cell r="AT13358">
            <v>0</v>
          </cell>
          <cell r="AU13358">
            <v>0</v>
          </cell>
          <cell r="AV13358" t="str">
            <v>VIABLE</v>
          </cell>
        </row>
        <row r="13359">
          <cell r="AP13359">
            <v>500175</v>
          </cell>
          <cell r="AQ13359">
            <v>7008398</v>
          </cell>
          <cell r="AR13359">
            <v>7</v>
          </cell>
          <cell r="AS13359">
            <v>0</v>
          </cell>
          <cell r="AT13359">
            <v>0</v>
          </cell>
          <cell r="AU13359">
            <v>0</v>
          </cell>
          <cell r="AV13359" t="str">
            <v>VIABLE</v>
          </cell>
        </row>
        <row r="13360">
          <cell r="AP13360">
            <v>357045</v>
          </cell>
          <cell r="AQ13360">
            <v>7002664</v>
          </cell>
          <cell r="AR13360">
            <v>7</v>
          </cell>
          <cell r="AS13360">
            <v>0</v>
          </cell>
          <cell r="AT13360">
            <v>0</v>
          </cell>
          <cell r="AU13360">
            <v>0</v>
          </cell>
          <cell r="AV13360" t="str">
            <v>VIABLE</v>
          </cell>
        </row>
        <row r="13361">
          <cell r="AP13361">
            <v>356539</v>
          </cell>
          <cell r="AQ13361">
            <v>7002483</v>
          </cell>
          <cell r="AR13361">
            <v>7</v>
          </cell>
          <cell r="AS13361">
            <v>0</v>
          </cell>
          <cell r="AT13361">
            <v>0</v>
          </cell>
          <cell r="AU13361">
            <v>0</v>
          </cell>
          <cell r="AV13361" t="str">
            <v>VIABLE</v>
          </cell>
        </row>
        <row r="13362">
          <cell r="AP13362">
            <v>356233</v>
          </cell>
          <cell r="AQ13362">
            <v>7002371</v>
          </cell>
          <cell r="AR13362">
            <v>7</v>
          </cell>
          <cell r="AS13362">
            <v>0</v>
          </cell>
          <cell r="AT13362">
            <v>0</v>
          </cell>
          <cell r="AU13362">
            <v>0</v>
          </cell>
          <cell r="AV13362" t="str">
            <v>VIABLE</v>
          </cell>
        </row>
        <row r="13363">
          <cell r="AP13363">
            <v>473576</v>
          </cell>
          <cell r="AQ13363">
            <v>7008093</v>
          </cell>
          <cell r="AR13363">
            <v>7</v>
          </cell>
          <cell r="AS13363">
            <v>0</v>
          </cell>
          <cell r="AT13363">
            <v>0</v>
          </cell>
          <cell r="AU13363">
            <v>0</v>
          </cell>
          <cell r="AV13363" t="str">
            <v>VIABLE</v>
          </cell>
        </row>
        <row r="13364">
          <cell r="AP13364">
            <v>91012781</v>
          </cell>
          <cell r="AQ13364">
            <v>50003097</v>
          </cell>
          <cell r="AR13364">
            <v>7</v>
          </cell>
          <cell r="AS13364">
            <v>0</v>
          </cell>
          <cell r="AT13364">
            <v>0</v>
          </cell>
          <cell r="AU13364">
            <v>0</v>
          </cell>
          <cell r="AV13364" t="str">
            <v>VIABLE</v>
          </cell>
        </row>
        <row r="13365">
          <cell r="AP13365">
            <v>357117</v>
          </cell>
          <cell r="AQ13365">
            <v>7002689</v>
          </cell>
          <cell r="AR13365">
            <v>7</v>
          </cell>
          <cell r="AS13365">
            <v>0</v>
          </cell>
          <cell r="AT13365">
            <v>0</v>
          </cell>
          <cell r="AU13365">
            <v>0</v>
          </cell>
          <cell r="AV13365" t="str">
            <v>VIABLE</v>
          </cell>
        </row>
        <row r="13366">
          <cell r="AP13366">
            <v>356715</v>
          </cell>
          <cell r="AQ13366">
            <v>7002548</v>
          </cell>
          <cell r="AR13366">
            <v>7</v>
          </cell>
          <cell r="AS13366">
            <v>0</v>
          </cell>
          <cell r="AT13366">
            <v>0</v>
          </cell>
          <cell r="AU13366">
            <v>0</v>
          </cell>
          <cell r="AV13366" t="str">
            <v>VIABLE</v>
          </cell>
        </row>
        <row r="13367">
          <cell r="AP13367">
            <v>357435</v>
          </cell>
          <cell r="AQ13367">
            <v>7002816</v>
          </cell>
          <cell r="AR13367">
            <v>7</v>
          </cell>
          <cell r="AS13367">
            <v>0</v>
          </cell>
          <cell r="AT13367">
            <v>0</v>
          </cell>
          <cell r="AU13367">
            <v>0</v>
          </cell>
          <cell r="AV13367" t="str">
            <v>VIABLE</v>
          </cell>
        </row>
        <row r="13368">
          <cell r="AP13368">
            <v>357051</v>
          </cell>
          <cell r="AQ13368">
            <v>7002666</v>
          </cell>
          <cell r="AR13368">
            <v>7</v>
          </cell>
          <cell r="AS13368">
            <v>0</v>
          </cell>
          <cell r="AT13368">
            <v>0</v>
          </cell>
          <cell r="AU13368">
            <v>0</v>
          </cell>
          <cell r="AV13368" t="str">
            <v>VIABLE</v>
          </cell>
        </row>
        <row r="13369">
          <cell r="AP13369">
            <v>356335</v>
          </cell>
          <cell r="AQ13369">
            <v>7002410</v>
          </cell>
          <cell r="AR13369">
            <v>7</v>
          </cell>
          <cell r="AS13369">
            <v>0</v>
          </cell>
          <cell r="AT13369">
            <v>0</v>
          </cell>
          <cell r="AU13369">
            <v>0</v>
          </cell>
          <cell r="AV13369" t="str">
            <v>VIABLE</v>
          </cell>
        </row>
        <row r="13370">
          <cell r="AP13370">
            <v>357339</v>
          </cell>
          <cell r="AQ13370">
            <v>7002777</v>
          </cell>
          <cell r="AR13370">
            <v>7</v>
          </cell>
          <cell r="AS13370">
            <v>0</v>
          </cell>
          <cell r="AT13370">
            <v>0</v>
          </cell>
          <cell r="AU13370">
            <v>0</v>
          </cell>
          <cell r="AV13370" t="str">
            <v>VIABLE</v>
          </cell>
        </row>
        <row r="13371">
          <cell r="AP13371">
            <v>357318</v>
          </cell>
          <cell r="AQ13371">
            <v>7002768</v>
          </cell>
          <cell r="AR13371">
            <v>7</v>
          </cell>
          <cell r="AS13371">
            <v>0</v>
          </cell>
          <cell r="AT13371">
            <v>0</v>
          </cell>
          <cell r="AU13371">
            <v>0</v>
          </cell>
          <cell r="AV13371" t="str">
            <v>VIABLE</v>
          </cell>
        </row>
        <row r="13372">
          <cell r="AP13372">
            <v>473575</v>
          </cell>
          <cell r="AQ13372">
            <v>7008092</v>
          </cell>
          <cell r="AR13372">
            <v>7</v>
          </cell>
          <cell r="AS13372">
            <v>0</v>
          </cell>
          <cell r="AT13372">
            <v>0</v>
          </cell>
          <cell r="AU13372">
            <v>0</v>
          </cell>
          <cell r="AV13372" t="str">
            <v>VIABLE</v>
          </cell>
        </row>
        <row r="13373">
          <cell r="AP13373">
            <v>356124</v>
          </cell>
          <cell r="AQ13373">
            <v>7002333</v>
          </cell>
          <cell r="AR13373">
            <v>7</v>
          </cell>
          <cell r="AS13373">
            <v>0</v>
          </cell>
          <cell r="AT13373">
            <v>0</v>
          </cell>
          <cell r="AU13373">
            <v>0</v>
          </cell>
          <cell r="AV13373" t="str">
            <v>VIABLE</v>
          </cell>
        </row>
        <row r="13374">
          <cell r="AP13374">
            <v>805214</v>
          </cell>
          <cell r="AQ13374">
            <v>7002442</v>
          </cell>
          <cell r="AR13374">
            <v>7</v>
          </cell>
          <cell r="AS13374">
            <v>0</v>
          </cell>
          <cell r="AT13374">
            <v>0</v>
          </cell>
          <cell r="AU13374">
            <v>0</v>
          </cell>
          <cell r="AV13374" t="str">
            <v>VIABLE</v>
          </cell>
        </row>
        <row r="13375">
          <cell r="AP13375">
            <v>357141</v>
          </cell>
          <cell r="AQ13375">
            <v>7002697</v>
          </cell>
          <cell r="AR13375">
            <v>7</v>
          </cell>
          <cell r="AS13375">
            <v>0</v>
          </cell>
          <cell r="AT13375">
            <v>0</v>
          </cell>
          <cell r="AU13375">
            <v>0</v>
          </cell>
          <cell r="AV13375" t="str">
            <v>VIABLE</v>
          </cell>
        </row>
        <row r="13376">
          <cell r="AP13376">
            <v>356353</v>
          </cell>
          <cell r="AQ13376">
            <v>7002416</v>
          </cell>
          <cell r="AR13376">
            <v>7</v>
          </cell>
          <cell r="AS13376">
            <v>0</v>
          </cell>
          <cell r="AT13376">
            <v>0</v>
          </cell>
          <cell r="AU13376">
            <v>0</v>
          </cell>
          <cell r="AV13376" t="str">
            <v>VIABLE</v>
          </cell>
        </row>
        <row r="13377">
          <cell r="AP13377">
            <v>357219</v>
          </cell>
          <cell r="AQ13377">
            <v>7002728</v>
          </cell>
          <cell r="AR13377">
            <v>7</v>
          </cell>
          <cell r="AS13377">
            <v>0</v>
          </cell>
          <cell r="AT13377">
            <v>0</v>
          </cell>
          <cell r="AU13377">
            <v>0</v>
          </cell>
          <cell r="AV13377" t="str">
            <v>VIABLE</v>
          </cell>
        </row>
        <row r="13378">
          <cell r="AP13378">
            <v>357147</v>
          </cell>
          <cell r="AQ13378">
            <v>7002700</v>
          </cell>
          <cell r="AR13378">
            <v>7</v>
          </cell>
          <cell r="AS13378">
            <v>0</v>
          </cell>
          <cell r="AT13378">
            <v>0</v>
          </cell>
          <cell r="AU13378">
            <v>0</v>
          </cell>
          <cell r="AV13378" t="str">
            <v>VIABLE</v>
          </cell>
        </row>
        <row r="13379">
          <cell r="AP13379">
            <v>356943</v>
          </cell>
          <cell r="AQ13379">
            <v>7002627</v>
          </cell>
          <cell r="AR13379">
            <v>7</v>
          </cell>
          <cell r="AS13379">
            <v>0</v>
          </cell>
          <cell r="AT13379">
            <v>0</v>
          </cell>
          <cell r="AU13379">
            <v>0</v>
          </cell>
          <cell r="AV13379" t="str">
            <v>VIABLE</v>
          </cell>
        </row>
        <row r="13380">
          <cell r="AP13380">
            <v>355981</v>
          </cell>
          <cell r="AQ13380">
            <v>7002283</v>
          </cell>
          <cell r="AR13380">
            <v>7</v>
          </cell>
          <cell r="AS13380">
            <v>0</v>
          </cell>
          <cell r="AT13380">
            <v>0</v>
          </cell>
          <cell r="AU13380">
            <v>0</v>
          </cell>
          <cell r="AV13380" t="str">
            <v>VIABLE</v>
          </cell>
        </row>
        <row r="13381">
          <cell r="AP13381">
            <v>356127</v>
          </cell>
          <cell r="AQ13381">
            <v>7002334</v>
          </cell>
          <cell r="AR13381">
            <v>7</v>
          </cell>
          <cell r="AS13381">
            <v>0</v>
          </cell>
          <cell r="AT13381">
            <v>0</v>
          </cell>
          <cell r="AU13381">
            <v>0</v>
          </cell>
          <cell r="AV13381" t="str">
            <v>VIABLE</v>
          </cell>
        </row>
        <row r="13382">
          <cell r="AP13382">
            <v>805219</v>
          </cell>
          <cell r="AQ13382">
            <v>7002719</v>
          </cell>
          <cell r="AR13382">
            <v>7</v>
          </cell>
          <cell r="AS13382">
            <v>0</v>
          </cell>
          <cell r="AT13382">
            <v>0</v>
          </cell>
          <cell r="AU13382">
            <v>0</v>
          </cell>
          <cell r="AV13382" t="str">
            <v>VIABLE</v>
          </cell>
        </row>
        <row r="13383">
          <cell r="AP13383">
            <v>357438</v>
          </cell>
          <cell r="AQ13383">
            <v>7002817</v>
          </cell>
          <cell r="AR13383">
            <v>7</v>
          </cell>
          <cell r="AS13383">
            <v>0</v>
          </cell>
          <cell r="AT13383">
            <v>0</v>
          </cell>
          <cell r="AU13383">
            <v>0</v>
          </cell>
          <cell r="AV13383" t="str">
            <v>VIABLE</v>
          </cell>
        </row>
        <row r="13384">
          <cell r="AP13384">
            <v>358524</v>
          </cell>
          <cell r="AQ13384">
            <v>7003286</v>
          </cell>
          <cell r="AR13384">
            <v>7</v>
          </cell>
          <cell r="AS13384">
            <v>0</v>
          </cell>
          <cell r="AT13384">
            <v>0</v>
          </cell>
          <cell r="AU13384">
            <v>0</v>
          </cell>
          <cell r="AV13384" t="str">
            <v>VIABLE</v>
          </cell>
        </row>
        <row r="13385">
          <cell r="AP13385">
            <v>359187</v>
          </cell>
          <cell r="AQ13385">
            <v>7003540</v>
          </cell>
          <cell r="AR13385">
            <v>7</v>
          </cell>
          <cell r="AS13385">
            <v>0</v>
          </cell>
          <cell r="AT13385">
            <v>0</v>
          </cell>
          <cell r="AU13385">
            <v>0</v>
          </cell>
          <cell r="AV13385" t="str">
            <v>VIABLE</v>
          </cell>
        </row>
        <row r="13386">
          <cell r="AP13386">
            <v>91022936</v>
          </cell>
          <cell r="AQ13386">
            <v>7008922</v>
          </cell>
          <cell r="AR13386">
            <v>7</v>
          </cell>
          <cell r="AS13386">
            <v>0</v>
          </cell>
          <cell r="AT13386">
            <v>0</v>
          </cell>
          <cell r="AU13386">
            <v>0</v>
          </cell>
          <cell r="AV13386" t="str">
            <v>VIABLE</v>
          </cell>
        </row>
        <row r="13387">
          <cell r="AP13387">
            <v>91022857</v>
          </cell>
          <cell r="AQ13387">
            <v>7008923</v>
          </cell>
          <cell r="AR13387">
            <v>7</v>
          </cell>
          <cell r="AS13387">
            <v>0</v>
          </cell>
          <cell r="AT13387">
            <v>0</v>
          </cell>
          <cell r="AU13387">
            <v>0</v>
          </cell>
          <cell r="AV13387" t="str">
            <v>VIABLE</v>
          </cell>
        </row>
        <row r="13388">
          <cell r="AP13388">
            <v>358653</v>
          </cell>
          <cell r="AQ13388">
            <v>7003338</v>
          </cell>
          <cell r="AR13388">
            <v>7</v>
          </cell>
          <cell r="AS13388">
            <v>0</v>
          </cell>
          <cell r="AT13388">
            <v>0</v>
          </cell>
          <cell r="AU13388">
            <v>0</v>
          </cell>
          <cell r="AV13388" t="str">
            <v>VIABLE</v>
          </cell>
        </row>
        <row r="13389">
          <cell r="AP13389">
            <v>359118</v>
          </cell>
          <cell r="AQ13389">
            <v>7003516</v>
          </cell>
          <cell r="AR13389">
            <v>7</v>
          </cell>
          <cell r="AS13389">
            <v>0</v>
          </cell>
          <cell r="AT13389">
            <v>0</v>
          </cell>
          <cell r="AU13389">
            <v>0</v>
          </cell>
          <cell r="AV13389" t="str">
            <v>VIABLE</v>
          </cell>
        </row>
        <row r="13390">
          <cell r="AP13390">
            <v>358599</v>
          </cell>
          <cell r="AQ13390">
            <v>7003316</v>
          </cell>
          <cell r="AR13390">
            <v>7</v>
          </cell>
          <cell r="AS13390">
            <v>0</v>
          </cell>
          <cell r="AT13390">
            <v>0</v>
          </cell>
          <cell r="AU13390">
            <v>0</v>
          </cell>
          <cell r="AV13390" t="str">
            <v>VIABLE</v>
          </cell>
        </row>
        <row r="13391">
          <cell r="AP13391">
            <v>359073</v>
          </cell>
          <cell r="AQ13391">
            <v>7003499</v>
          </cell>
          <cell r="AR13391">
            <v>7</v>
          </cell>
          <cell r="AS13391">
            <v>0</v>
          </cell>
          <cell r="AT13391">
            <v>0</v>
          </cell>
          <cell r="AU13391">
            <v>0</v>
          </cell>
          <cell r="AV13391" t="str">
            <v>VIABLE</v>
          </cell>
        </row>
        <row r="13392">
          <cell r="AP13392">
            <v>358938</v>
          </cell>
          <cell r="AQ13392">
            <v>7003450</v>
          </cell>
          <cell r="AR13392">
            <v>7</v>
          </cell>
          <cell r="AS13392">
            <v>0</v>
          </cell>
          <cell r="AT13392">
            <v>0</v>
          </cell>
          <cell r="AU13392">
            <v>0</v>
          </cell>
          <cell r="AV13392" t="str">
            <v>VIABLE</v>
          </cell>
        </row>
        <row r="13393">
          <cell r="AP13393">
            <v>358887</v>
          </cell>
          <cell r="AQ13393">
            <v>7003429</v>
          </cell>
          <cell r="AR13393">
            <v>7</v>
          </cell>
          <cell r="AS13393">
            <v>0</v>
          </cell>
          <cell r="AT13393">
            <v>0</v>
          </cell>
          <cell r="AU13393">
            <v>0</v>
          </cell>
          <cell r="AV13393" t="str">
            <v>VIABLE</v>
          </cell>
        </row>
        <row r="13394">
          <cell r="AP13394">
            <v>359334</v>
          </cell>
          <cell r="AQ13394">
            <v>7003597</v>
          </cell>
          <cell r="AR13394">
            <v>7</v>
          </cell>
          <cell r="AS13394">
            <v>0</v>
          </cell>
          <cell r="AT13394">
            <v>0</v>
          </cell>
          <cell r="AU13394">
            <v>0</v>
          </cell>
          <cell r="AV13394" t="str">
            <v>VIABLE</v>
          </cell>
        </row>
        <row r="13395">
          <cell r="AP13395">
            <v>358785</v>
          </cell>
          <cell r="AQ13395">
            <v>7003389</v>
          </cell>
          <cell r="AR13395">
            <v>7</v>
          </cell>
          <cell r="AS13395">
            <v>0</v>
          </cell>
          <cell r="AT13395">
            <v>0</v>
          </cell>
          <cell r="AU13395">
            <v>0</v>
          </cell>
          <cell r="AV13395" t="str">
            <v>VIABLE</v>
          </cell>
        </row>
        <row r="13396">
          <cell r="AP13396">
            <v>359109</v>
          </cell>
          <cell r="AQ13396">
            <v>7003512</v>
          </cell>
          <cell r="AR13396">
            <v>7</v>
          </cell>
          <cell r="AS13396">
            <v>0</v>
          </cell>
          <cell r="AT13396">
            <v>0</v>
          </cell>
          <cell r="AU13396">
            <v>0</v>
          </cell>
          <cell r="AV13396" t="str">
            <v>VIABLE</v>
          </cell>
        </row>
        <row r="13397">
          <cell r="AP13397">
            <v>358971</v>
          </cell>
          <cell r="AQ13397">
            <v>7003463</v>
          </cell>
          <cell r="AR13397">
            <v>7</v>
          </cell>
          <cell r="AS13397">
            <v>0</v>
          </cell>
          <cell r="AT13397">
            <v>0</v>
          </cell>
          <cell r="AU13397">
            <v>0</v>
          </cell>
          <cell r="AV13397" t="str">
            <v>VIABLE</v>
          </cell>
        </row>
        <row r="13398">
          <cell r="AP13398">
            <v>91012669</v>
          </cell>
          <cell r="AQ13398">
            <v>50008657</v>
          </cell>
          <cell r="AR13398">
            <v>7</v>
          </cell>
          <cell r="AS13398">
            <v>0</v>
          </cell>
          <cell r="AT13398">
            <v>0</v>
          </cell>
          <cell r="AU13398">
            <v>0</v>
          </cell>
          <cell r="AV13398" t="str">
            <v>VIABLE</v>
          </cell>
        </row>
        <row r="13399">
          <cell r="AP13399">
            <v>91012671</v>
          </cell>
          <cell r="AQ13399">
            <v>50008676</v>
          </cell>
          <cell r="AR13399">
            <v>7</v>
          </cell>
          <cell r="AS13399">
            <v>0</v>
          </cell>
          <cell r="AT13399">
            <v>0</v>
          </cell>
          <cell r="AU13399">
            <v>0</v>
          </cell>
          <cell r="AV13399" t="str">
            <v>VIABLE</v>
          </cell>
        </row>
        <row r="13400">
          <cell r="AP13400">
            <v>91012672</v>
          </cell>
          <cell r="AQ13400">
            <v>50008957</v>
          </cell>
          <cell r="AR13400">
            <v>7</v>
          </cell>
          <cell r="AS13400">
            <v>0</v>
          </cell>
          <cell r="AT13400">
            <v>0</v>
          </cell>
          <cell r="AU13400">
            <v>0</v>
          </cell>
          <cell r="AV13400" t="str">
            <v>VIABLE</v>
          </cell>
        </row>
        <row r="13401">
          <cell r="AP13401">
            <v>91012697</v>
          </cell>
          <cell r="AQ13401">
            <v>50008660</v>
          </cell>
          <cell r="AR13401">
            <v>7</v>
          </cell>
          <cell r="AS13401">
            <v>0</v>
          </cell>
          <cell r="AT13401">
            <v>0</v>
          </cell>
          <cell r="AU13401">
            <v>0</v>
          </cell>
          <cell r="AV13401" t="str">
            <v>VIABLE</v>
          </cell>
        </row>
        <row r="13402">
          <cell r="AP13402">
            <v>91012686</v>
          </cell>
          <cell r="AQ13402">
            <v>50008658</v>
          </cell>
          <cell r="AR13402">
            <v>7</v>
          </cell>
          <cell r="AS13402">
            <v>0</v>
          </cell>
          <cell r="AT13402">
            <v>0</v>
          </cell>
          <cell r="AU13402">
            <v>0</v>
          </cell>
          <cell r="AV13402" t="str">
            <v>VIABLE</v>
          </cell>
        </row>
        <row r="13403">
          <cell r="AP13403">
            <v>91012678</v>
          </cell>
          <cell r="AQ13403">
            <v>50008659</v>
          </cell>
          <cell r="AR13403">
            <v>7</v>
          </cell>
          <cell r="AS13403">
            <v>0</v>
          </cell>
          <cell r="AT13403">
            <v>0</v>
          </cell>
          <cell r="AU13403">
            <v>0</v>
          </cell>
          <cell r="AV13403" t="str">
            <v>VIABLE</v>
          </cell>
        </row>
        <row r="13404">
          <cell r="AP13404">
            <v>91012726</v>
          </cell>
          <cell r="AQ13404">
            <v>50002959</v>
          </cell>
          <cell r="AR13404">
            <v>7</v>
          </cell>
          <cell r="AS13404">
            <v>42731</v>
          </cell>
          <cell r="AT13404" t="str">
            <v>SD Reservado Mantenimiento Rutinario IDU Circuito Movilidad EJECUCION SITP 2016 -</v>
          </cell>
          <cell r="AU13404">
            <v>0</v>
          </cell>
          <cell r="AV13404" t="str">
            <v>IDU SITP 2016</v>
          </cell>
        </row>
        <row r="13405">
          <cell r="AP13405">
            <v>91012647</v>
          </cell>
          <cell r="AQ13405">
            <v>50008950</v>
          </cell>
          <cell r="AR13405">
            <v>7</v>
          </cell>
          <cell r="AS13405">
            <v>0</v>
          </cell>
          <cell r="AT13405">
            <v>0</v>
          </cell>
          <cell r="AU13405">
            <v>0</v>
          </cell>
          <cell r="AV13405" t="str">
            <v>VIABLE</v>
          </cell>
        </row>
        <row r="13406">
          <cell r="AP13406">
            <v>91012706</v>
          </cell>
          <cell r="AQ13406">
            <v>50009382</v>
          </cell>
          <cell r="AR13406">
            <v>7</v>
          </cell>
          <cell r="AS13406">
            <v>0</v>
          </cell>
          <cell r="AT13406">
            <v>0</v>
          </cell>
          <cell r="AU13406">
            <v>0</v>
          </cell>
          <cell r="AV13406" t="str">
            <v>VIABLE</v>
          </cell>
        </row>
        <row r="13407">
          <cell r="AP13407">
            <v>91012698</v>
          </cell>
          <cell r="AQ13407">
            <v>50009385</v>
          </cell>
          <cell r="AR13407">
            <v>7</v>
          </cell>
          <cell r="AS13407">
            <v>0</v>
          </cell>
          <cell r="AT13407">
            <v>0</v>
          </cell>
          <cell r="AU13407">
            <v>0</v>
          </cell>
          <cell r="AV13407" t="str">
            <v>VIABLE</v>
          </cell>
        </row>
        <row r="13408">
          <cell r="AP13408">
            <v>91011574</v>
          </cell>
          <cell r="AQ13408">
            <v>50006636</v>
          </cell>
          <cell r="AR13408">
            <v>7</v>
          </cell>
          <cell r="AS13408">
            <v>0</v>
          </cell>
          <cell r="AT13408">
            <v>0</v>
          </cell>
          <cell r="AU13408">
            <v>0</v>
          </cell>
          <cell r="AV13408" t="str">
            <v>FDL BOSA</v>
          </cell>
        </row>
        <row r="13409">
          <cell r="AP13409">
            <v>363878</v>
          </cell>
          <cell r="AQ13409">
            <v>7005472</v>
          </cell>
          <cell r="AR13409">
            <v>7</v>
          </cell>
          <cell r="AS13409">
            <v>0</v>
          </cell>
          <cell r="AT13409">
            <v>0</v>
          </cell>
          <cell r="AU13409">
            <v>0</v>
          </cell>
          <cell r="AV13409" t="str">
            <v>VIABLE</v>
          </cell>
        </row>
        <row r="13410">
          <cell r="AP13410">
            <v>364015</v>
          </cell>
          <cell r="AQ13410">
            <v>7005524</v>
          </cell>
          <cell r="AR13410">
            <v>7</v>
          </cell>
          <cell r="AS13410">
            <v>0</v>
          </cell>
          <cell r="AT13410">
            <v>0</v>
          </cell>
          <cell r="AU13410">
            <v>0</v>
          </cell>
          <cell r="AV13410" t="str">
            <v>VIABLE</v>
          </cell>
        </row>
        <row r="13411">
          <cell r="AP13411">
            <v>364612</v>
          </cell>
          <cell r="AQ13411">
            <v>7005750</v>
          </cell>
          <cell r="AR13411">
            <v>7</v>
          </cell>
          <cell r="AS13411">
            <v>0</v>
          </cell>
          <cell r="AT13411">
            <v>0</v>
          </cell>
          <cell r="AU13411">
            <v>0</v>
          </cell>
          <cell r="AV13411" t="str">
            <v>VIABLE</v>
          </cell>
        </row>
        <row r="13412">
          <cell r="AP13412">
            <v>364405</v>
          </cell>
          <cell r="AQ13412">
            <v>7005670</v>
          </cell>
          <cell r="AR13412">
            <v>7</v>
          </cell>
          <cell r="AS13412">
            <v>0</v>
          </cell>
          <cell r="AT13412">
            <v>0</v>
          </cell>
          <cell r="AU13412">
            <v>0</v>
          </cell>
          <cell r="AV13412" t="str">
            <v>VIABLE</v>
          </cell>
        </row>
        <row r="13413">
          <cell r="AP13413">
            <v>364115</v>
          </cell>
          <cell r="AQ13413">
            <v>7005563</v>
          </cell>
          <cell r="AR13413">
            <v>7</v>
          </cell>
          <cell r="AS13413">
            <v>0</v>
          </cell>
          <cell r="AT13413">
            <v>0</v>
          </cell>
          <cell r="AU13413">
            <v>0</v>
          </cell>
          <cell r="AV13413" t="str">
            <v>VIABLE</v>
          </cell>
        </row>
        <row r="13414">
          <cell r="AP13414">
            <v>364297</v>
          </cell>
          <cell r="AQ13414">
            <v>7005627</v>
          </cell>
          <cell r="AR13414">
            <v>7</v>
          </cell>
          <cell r="AS13414">
            <v>0</v>
          </cell>
          <cell r="AT13414">
            <v>0</v>
          </cell>
          <cell r="AU13414">
            <v>0</v>
          </cell>
          <cell r="AV13414" t="str">
            <v>FDL BOSA</v>
          </cell>
        </row>
        <row r="13415">
          <cell r="AP13415">
            <v>364617</v>
          </cell>
          <cell r="AQ13415">
            <v>50006637</v>
          </cell>
          <cell r="AR13415">
            <v>7</v>
          </cell>
          <cell r="AS13415">
            <v>0</v>
          </cell>
          <cell r="AT13415">
            <v>0</v>
          </cell>
          <cell r="AU13415">
            <v>0</v>
          </cell>
          <cell r="AV13415" t="str">
            <v>VIABLE</v>
          </cell>
        </row>
        <row r="13416">
          <cell r="AP13416">
            <v>364174</v>
          </cell>
          <cell r="AQ13416">
            <v>7005585</v>
          </cell>
          <cell r="AR13416">
            <v>7</v>
          </cell>
          <cell r="AS13416">
            <v>0</v>
          </cell>
          <cell r="AT13416">
            <v>0</v>
          </cell>
          <cell r="AU13416">
            <v>0</v>
          </cell>
          <cell r="AV13416" t="str">
            <v>FDL BOSA</v>
          </cell>
        </row>
        <row r="13417">
          <cell r="AP13417">
            <v>364127</v>
          </cell>
          <cell r="AQ13417">
            <v>7005567</v>
          </cell>
          <cell r="AR13417">
            <v>7</v>
          </cell>
          <cell r="AS13417">
            <v>0</v>
          </cell>
          <cell r="AT13417">
            <v>0</v>
          </cell>
          <cell r="AU13417">
            <v>0</v>
          </cell>
          <cell r="AV13417" t="str">
            <v>VIABLE</v>
          </cell>
        </row>
        <row r="13418">
          <cell r="AP13418">
            <v>353425</v>
          </cell>
          <cell r="AQ13418">
            <v>7001295</v>
          </cell>
          <cell r="AR13418">
            <v>7</v>
          </cell>
          <cell r="AS13418">
            <v>0</v>
          </cell>
          <cell r="AT13418">
            <v>0</v>
          </cell>
          <cell r="AU13418">
            <v>0</v>
          </cell>
          <cell r="AV13418" t="str">
            <v>VIABLE</v>
          </cell>
        </row>
        <row r="13419">
          <cell r="AP13419">
            <v>471535</v>
          </cell>
          <cell r="AQ13419">
            <v>7008143</v>
          </cell>
          <cell r="AR13419">
            <v>7</v>
          </cell>
          <cell r="AS13419">
            <v>0</v>
          </cell>
          <cell r="AT13419">
            <v>0</v>
          </cell>
          <cell r="AU13419">
            <v>0</v>
          </cell>
          <cell r="AV13419" t="str">
            <v>VIABLE</v>
          </cell>
        </row>
        <row r="13420">
          <cell r="AP13420">
            <v>352855</v>
          </cell>
          <cell r="AQ13420">
            <v>7001096</v>
          </cell>
          <cell r="AR13420">
            <v>7</v>
          </cell>
          <cell r="AS13420">
            <v>0</v>
          </cell>
          <cell r="AT13420">
            <v>0</v>
          </cell>
          <cell r="AU13420">
            <v>0</v>
          </cell>
          <cell r="AV13420" t="str">
            <v>VIABLE</v>
          </cell>
        </row>
        <row r="13421">
          <cell r="AP13421">
            <v>352540</v>
          </cell>
          <cell r="AQ13421">
            <v>7000979</v>
          </cell>
          <cell r="AR13421">
            <v>7</v>
          </cell>
          <cell r="AS13421">
            <v>0</v>
          </cell>
          <cell r="AT13421">
            <v>0</v>
          </cell>
          <cell r="AU13421">
            <v>0</v>
          </cell>
          <cell r="AV13421" t="str">
            <v>VIABLE</v>
          </cell>
        </row>
        <row r="13422">
          <cell r="AP13422">
            <v>352261</v>
          </cell>
          <cell r="AQ13422">
            <v>7000877</v>
          </cell>
          <cell r="AR13422">
            <v>7</v>
          </cell>
          <cell r="AS13422">
            <v>0</v>
          </cell>
          <cell r="AT13422">
            <v>0</v>
          </cell>
          <cell r="AU13422">
            <v>0</v>
          </cell>
          <cell r="AV13422" t="str">
            <v>VIABLE</v>
          </cell>
        </row>
        <row r="13423">
          <cell r="AP13423">
            <v>353680</v>
          </cell>
          <cell r="AQ13423">
            <v>7001384</v>
          </cell>
          <cell r="AR13423">
            <v>7</v>
          </cell>
          <cell r="AS13423">
            <v>0</v>
          </cell>
          <cell r="AT13423">
            <v>0</v>
          </cell>
          <cell r="AU13423">
            <v>0</v>
          </cell>
          <cell r="AV13423" t="str">
            <v>VIABLE</v>
          </cell>
        </row>
        <row r="13424">
          <cell r="AP13424">
            <v>353089</v>
          </cell>
          <cell r="AQ13424">
            <v>7001177</v>
          </cell>
          <cell r="AR13424">
            <v>7</v>
          </cell>
          <cell r="AS13424">
            <v>0</v>
          </cell>
          <cell r="AT13424">
            <v>0</v>
          </cell>
          <cell r="AU13424">
            <v>0</v>
          </cell>
          <cell r="AV13424" t="str">
            <v>VIABLE</v>
          </cell>
        </row>
        <row r="13425">
          <cell r="AP13425">
            <v>352984</v>
          </cell>
          <cell r="AQ13425">
            <v>7001141</v>
          </cell>
          <cell r="AR13425">
            <v>7</v>
          </cell>
          <cell r="AS13425">
            <v>0</v>
          </cell>
          <cell r="AT13425">
            <v>0</v>
          </cell>
          <cell r="AU13425">
            <v>0</v>
          </cell>
          <cell r="AV13425" t="str">
            <v>VIABLE</v>
          </cell>
        </row>
        <row r="13426">
          <cell r="AP13426">
            <v>352335</v>
          </cell>
          <cell r="AQ13426">
            <v>7000905</v>
          </cell>
          <cell r="AR13426">
            <v>7</v>
          </cell>
          <cell r="AS13426">
            <v>0</v>
          </cell>
          <cell r="AT13426">
            <v>0</v>
          </cell>
          <cell r="AU13426">
            <v>0</v>
          </cell>
          <cell r="AV13426" t="str">
            <v>VIABLE</v>
          </cell>
        </row>
        <row r="13427">
          <cell r="AP13427">
            <v>353317</v>
          </cell>
          <cell r="AQ13427">
            <v>7001258</v>
          </cell>
          <cell r="AR13427">
            <v>7</v>
          </cell>
          <cell r="AS13427">
            <v>0</v>
          </cell>
          <cell r="AT13427">
            <v>0</v>
          </cell>
          <cell r="AU13427">
            <v>0</v>
          </cell>
          <cell r="AV13427" t="str">
            <v>VIABLE</v>
          </cell>
        </row>
        <row r="13428">
          <cell r="AP13428">
            <v>353086</v>
          </cell>
          <cell r="AQ13428">
            <v>7001176</v>
          </cell>
          <cell r="AR13428">
            <v>7</v>
          </cell>
          <cell r="AS13428">
            <v>0</v>
          </cell>
          <cell r="AT13428">
            <v>0</v>
          </cell>
          <cell r="AU13428">
            <v>0</v>
          </cell>
          <cell r="AV13428" t="str">
            <v>VIABLE</v>
          </cell>
        </row>
        <row r="13429">
          <cell r="AP13429">
            <v>352445</v>
          </cell>
          <cell r="AQ13429">
            <v>7000943</v>
          </cell>
          <cell r="AR13429">
            <v>7</v>
          </cell>
          <cell r="AS13429">
            <v>0</v>
          </cell>
          <cell r="AT13429">
            <v>0</v>
          </cell>
          <cell r="AU13429">
            <v>0</v>
          </cell>
          <cell r="AV13429" t="str">
            <v>VIABLE</v>
          </cell>
        </row>
        <row r="13430">
          <cell r="AP13430">
            <v>353194</v>
          </cell>
          <cell r="AQ13430">
            <v>7001216</v>
          </cell>
          <cell r="AR13430">
            <v>7</v>
          </cell>
          <cell r="AS13430">
            <v>0</v>
          </cell>
          <cell r="AT13430">
            <v>0</v>
          </cell>
          <cell r="AU13430">
            <v>0</v>
          </cell>
          <cell r="AV13430" t="str">
            <v>VIABLE</v>
          </cell>
        </row>
        <row r="13431">
          <cell r="AP13431">
            <v>352639</v>
          </cell>
          <cell r="AQ13431">
            <v>7001020</v>
          </cell>
          <cell r="AR13431">
            <v>7</v>
          </cell>
          <cell r="AS13431">
            <v>0</v>
          </cell>
          <cell r="AT13431">
            <v>0</v>
          </cell>
          <cell r="AU13431">
            <v>0</v>
          </cell>
          <cell r="AV13431" t="str">
            <v>VIABLE</v>
          </cell>
        </row>
        <row r="13432">
          <cell r="AP13432">
            <v>353536</v>
          </cell>
          <cell r="AQ13432">
            <v>7001334</v>
          </cell>
          <cell r="AR13432">
            <v>7</v>
          </cell>
          <cell r="AS13432">
            <v>0</v>
          </cell>
          <cell r="AT13432">
            <v>0</v>
          </cell>
          <cell r="AU13432">
            <v>0</v>
          </cell>
          <cell r="AV13432" t="str">
            <v>VIABLE</v>
          </cell>
        </row>
        <row r="13433">
          <cell r="AP13433">
            <v>91010240</v>
          </cell>
          <cell r="AQ13433">
            <v>7004889</v>
          </cell>
          <cell r="AR13433">
            <v>7</v>
          </cell>
          <cell r="AS13433">
            <v>0</v>
          </cell>
          <cell r="AT13433">
            <v>0</v>
          </cell>
          <cell r="AU13433">
            <v>0</v>
          </cell>
          <cell r="AV13433" t="str">
            <v>VIABLE</v>
          </cell>
        </row>
        <row r="13434">
          <cell r="AP13434">
            <v>362439</v>
          </cell>
          <cell r="AQ13434">
            <v>7004889</v>
          </cell>
          <cell r="AR13434">
            <v>7</v>
          </cell>
          <cell r="AS13434">
            <v>0</v>
          </cell>
          <cell r="AT13434">
            <v>0</v>
          </cell>
          <cell r="AU13434">
            <v>0</v>
          </cell>
          <cell r="AV13434" t="str">
            <v>VIABLE</v>
          </cell>
        </row>
        <row r="13435">
          <cell r="AP13435">
            <v>480576</v>
          </cell>
          <cell r="AQ13435">
            <v>7005029</v>
          </cell>
          <cell r="AR13435">
            <v>7</v>
          </cell>
          <cell r="AS13435">
            <v>0</v>
          </cell>
          <cell r="AT13435">
            <v>0</v>
          </cell>
          <cell r="AU13435">
            <v>0</v>
          </cell>
          <cell r="AV13435" t="str">
            <v>VIABLE</v>
          </cell>
        </row>
        <row r="13436">
          <cell r="AP13436">
            <v>91010241</v>
          </cell>
          <cell r="AQ13436">
            <v>7004967</v>
          </cell>
          <cell r="AR13436">
            <v>7</v>
          </cell>
          <cell r="AS13436">
            <v>0</v>
          </cell>
          <cell r="AT13436">
            <v>0</v>
          </cell>
          <cell r="AU13436">
            <v>0</v>
          </cell>
          <cell r="AV13436" t="str">
            <v>VIABLE</v>
          </cell>
        </row>
        <row r="13437">
          <cell r="AP13437">
            <v>362802</v>
          </cell>
          <cell r="AQ13437">
            <v>7005028</v>
          </cell>
          <cell r="AR13437">
            <v>7</v>
          </cell>
          <cell r="AS13437">
            <v>0</v>
          </cell>
          <cell r="AT13437">
            <v>0</v>
          </cell>
          <cell r="AU13437">
            <v>0</v>
          </cell>
          <cell r="AV13437" t="str">
            <v>VIABLE</v>
          </cell>
        </row>
        <row r="13438">
          <cell r="AP13438">
            <v>91010268</v>
          </cell>
          <cell r="AQ13438">
            <v>7005028</v>
          </cell>
          <cell r="AR13438">
            <v>7</v>
          </cell>
          <cell r="AS13438">
            <v>0</v>
          </cell>
          <cell r="AT13438">
            <v>0</v>
          </cell>
          <cell r="AU13438">
            <v>0</v>
          </cell>
          <cell r="AV13438" t="str">
            <v>VIABLE</v>
          </cell>
        </row>
        <row r="13439">
          <cell r="AP13439">
            <v>362636</v>
          </cell>
          <cell r="AQ13439">
            <v>7004967</v>
          </cell>
          <cell r="AR13439">
            <v>7</v>
          </cell>
          <cell r="AS13439">
            <v>0</v>
          </cell>
          <cell r="AT13439">
            <v>0</v>
          </cell>
          <cell r="AU13439">
            <v>0</v>
          </cell>
          <cell r="AV13439" t="str">
            <v>VIABLE</v>
          </cell>
        </row>
        <row r="13440">
          <cell r="AP13440">
            <v>805215</v>
          </cell>
          <cell r="AQ13440">
            <v>7002535</v>
          </cell>
          <cell r="AR13440">
            <v>7</v>
          </cell>
          <cell r="AS13440">
            <v>0</v>
          </cell>
          <cell r="AT13440">
            <v>0</v>
          </cell>
          <cell r="AU13440">
            <v>0</v>
          </cell>
          <cell r="AV13440" t="str">
            <v>VIABLE</v>
          </cell>
        </row>
        <row r="13441">
          <cell r="AP13441">
            <v>820745</v>
          </cell>
          <cell r="AQ13441">
            <v>7002642</v>
          </cell>
          <cell r="AR13441">
            <v>7</v>
          </cell>
          <cell r="AS13441">
            <v>0</v>
          </cell>
          <cell r="AT13441">
            <v>0</v>
          </cell>
          <cell r="AU13441">
            <v>0</v>
          </cell>
          <cell r="AV13441" t="str">
            <v>VIABLE</v>
          </cell>
        </row>
        <row r="13442">
          <cell r="AP13442">
            <v>480133</v>
          </cell>
          <cell r="AQ13442">
            <v>7002720</v>
          </cell>
          <cell r="AR13442">
            <v>7</v>
          </cell>
          <cell r="AS13442">
            <v>0</v>
          </cell>
          <cell r="AT13442">
            <v>0</v>
          </cell>
          <cell r="AU13442">
            <v>0</v>
          </cell>
          <cell r="AV13442" t="str">
            <v>VIABLE</v>
          </cell>
        </row>
        <row r="13443">
          <cell r="AP13443">
            <v>302717</v>
          </cell>
          <cell r="AQ13443">
            <v>5005786</v>
          </cell>
          <cell r="AR13443">
            <v>5</v>
          </cell>
          <cell r="AS13443">
            <v>0</v>
          </cell>
          <cell r="AT13443">
            <v>0</v>
          </cell>
          <cell r="AU13443">
            <v>0</v>
          </cell>
          <cell r="AV13443" t="str">
            <v>VIABLE</v>
          </cell>
        </row>
        <row r="13444">
          <cell r="AP13444">
            <v>301901</v>
          </cell>
          <cell r="AQ13444">
            <v>5005417</v>
          </cell>
          <cell r="AR13444">
            <v>5</v>
          </cell>
          <cell r="AS13444">
            <v>0</v>
          </cell>
          <cell r="AT13444">
            <v>0</v>
          </cell>
          <cell r="AU13444">
            <v>0</v>
          </cell>
          <cell r="AV13444" t="str">
            <v>VIABLE</v>
          </cell>
        </row>
        <row r="13445">
          <cell r="AP13445">
            <v>302405</v>
          </cell>
          <cell r="AQ13445">
            <v>5005651</v>
          </cell>
          <cell r="AR13445">
            <v>5</v>
          </cell>
          <cell r="AS13445">
            <v>0</v>
          </cell>
          <cell r="AT13445">
            <v>0</v>
          </cell>
          <cell r="AU13445">
            <v>0</v>
          </cell>
          <cell r="AV13445" t="str">
            <v>VIABLE</v>
          </cell>
        </row>
        <row r="13446">
          <cell r="AP13446">
            <v>299888</v>
          </cell>
          <cell r="AQ13446">
            <v>5004477</v>
          </cell>
          <cell r="AR13446">
            <v>5</v>
          </cell>
          <cell r="AS13446">
            <v>0</v>
          </cell>
          <cell r="AT13446">
            <v>0</v>
          </cell>
          <cell r="AU13446">
            <v>0</v>
          </cell>
          <cell r="AV13446" t="str">
            <v>FDL 2016</v>
          </cell>
        </row>
        <row r="13447">
          <cell r="AP13447">
            <v>305834</v>
          </cell>
          <cell r="AQ13447">
            <v>5007069</v>
          </cell>
          <cell r="AR13447">
            <v>5</v>
          </cell>
          <cell r="AS13447">
            <v>41988</v>
          </cell>
          <cell r="AT13447" t="str">
            <v>SD Terminado Mantenimiento Periódico UAERMV Circuito Movilidad  -</v>
          </cell>
          <cell r="AU13447">
            <v>0</v>
          </cell>
          <cell r="AV13447" t="str">
            <v>VIABLE</v>
          </cell>
        </row>
        <row r="13448">
          <cell r="AP13448">
            <v>306239</v>
          </cell>
          <cell r="AQ13448">
            <v>5007254</v>
          </cell>
          <cell r="AR13448">
            <v>5</v>
          </cell>
          <cell r="AS13448">
            <v>41988</v>
          </cell>
          <cell r="AT13448" t="str">
            <v>SD Terminado Mantenimiento Periódico UAERMV Circuito Movilidad  -</v>
          </cell>
          <cell r="AU13448">
            <v>0</v>
          </cell>
          <cell r="AV13448" t="str">
            <v>VIABLE</v>
          </cell>
        </row>
        <row r="13449">
          <cell r="AP13449">
            <v>91015664</v>
          </cell>
          <cell r="AQ13449">
            <v>50005275</v>
          </cell>
          <cell r="AR13449">
            <v>5</v>
          </cell>
          <cell r="AS13449">
            <v>41988</v>
          </cell>
          <cell r="AT13449" t="str">
            <v>SD Terminado Mantenimiento Periódico UAERMV Circuito Movilidad  -</v>
          </cell>
          <cell r="AU13449">
            <v>0</v>
          </cell>
          <cell r="AV13449" t="str">
            <v>VIABLE</v>
          </cell>
        </row>
        <row r="13450">
          <cell r="AP13450">
            <v>306116</v>
          </cell>
          <cell r="AQ13450">
            <v>5007199</v>
          </cell>
          <cell r="AR13450">
            <v>5</v>
          </cell>
          <cell r="AS13450">
            <v>41988</v>
          </cell>
          <cell r="AT13450" t="str">
            <v>SD Terminado Mantenimiento Periódico UAERMV Circuito Movilidad  -</v>
          </cell>
          <cell r="AU13450">
            <v>0</v>
          </cell>
          <cell r="AV13450" t="str">
            <v>VIABLE</v>
          </cell>
        </row>
        <row r="13451">
          <cell r="AP13451">
            <v>306002</v>
          </cell>
          <cell r="AQ13451">
            <v>5007153</v>
          </cell>
          <cell r="AR13451">
            <v>5</v>
          </cell>
          <cell r="AS13451">
            <v>42667</v>
          </cell>
          <cell r="AT13451" t="str">
            <v>SD Terminado Mantenimiento Periódico UAERMV Circuito Movilidad SD Intervenida 28/11/2014 Reporte depuración ejecución UMV-</v>
          </cell>
          <cell r="AU13451">
            <v>0</v>
          </cell>
          <cell r="AV13451" t="str">
            <v>VIABLE</v>
          </cell>
        </row>
        <row r="13452">
          <cell r="AP13452">
            <v>291165</v>
          </cell>
          <cell r="AQ13452">
            <v>5000563</v>
          </cell>
          <cell r="AR13452">
            <v>5</v>
          </cell>
          <cell r="AS13452">
            <v>0</v>
          </cell>
          <cell r="AT13452">
            <v>0</v>
          </cell>
          <cell r="AU13452">
            <v>0</v>
          </cell>
          <cell r="AV13452" t="str">
            <v>VIABLE</v>
          </cell>
        </row>
        <row r="13453">
          <cell r="AP13453">
            <v>601762</v>
          </cell>
          <cell r="AQ13453">
            <v>5000570</v>
          </cell>
          <cell r="AR13453">
            <v>5</v>
          </cell>
          <cell r="AS13453">
            <v>0</v>
          </cell>
          <cell r="AT13453">
            <v>0</v>
          </cell>
          <cell r="AU13453">
            <v>0</v>
          </cell>
          <cell r="AV13453" t="str">
            <v>VIABLE</v>
          </cell>
        </row>
        <row r="13454">
          <cell r="AP13454">
            <v>291198</v>
          </cell>
          <cell r="AQ13454">
            <v>5000575</v>
          </cell>
          <cell r="AR13454">
            <v>5</v>
          </cell>
          <cell r="AS13454">
            <v>0</v>
          </cell>
          <cell r="AT13454">
            <v>0</v>
          </cell>
          <cell r="AU13454">
            <v>0</v>
          </cell>
          <cell r="AV13454" t="str">
            <v>VIABLE</v>
          </cell>
        </row>
        <row r="13455">
          <cell r="AP13455">
            <v>291117</v>
          </cell>
          <cell r="AQ13455">
            <v>5000531</v>
          </cell>
          <cell r="AR13455">
            <v>5</v>
          </cell>
          <cell r="AS13455">
            <v>0</v>
          </cell>
          <cell r="AT13455">
            <v>0</v>
          </cell>
          <cell r="AU13455">
            <v>0</v>
          </cell>
          <cell r="AV13455" t="str">
            <v>VIABLE</v>
          </cell>
        </row>
        <row r="13456">
          <cell r="AP13456">
            <v>607153</v>
          </cell>
          <cell r="AQ13456">
            <v>5008369</v>
          </cell>
          <cell r="AR13456">
            <v>5</v>
          </cell>
          <cell r="AS13456">
            <v>0</v>
          </cell>
          <cell r="AT13456">
            <v>0</v>
          </cell>
          <cell r="AU13456">
            <v>0</v>
          </cell>
          <cell r="AV13456" t="str">
            <v>VIABLE</v>
          </cell>
        </row>
        <row r="13457">
          <cell r="AP13457">
            <v>293510</v>
          </cell>
          <cell r="AQ13457">
            <v>5001668</v>
          </cell>
          <cell r="AR13457">
            <v>5</v>
          </cell>
          <cell r="AS13457">
            <v>0</v>
          </cell>
          <cell r="AT13457">
            <v>0</v>
          </cell>
          <cell r="AU13457">
            <v>0</v>
          </cell>
          <cell r="AV13457" t="str">
            <v>VIABLE</v>
          </cell>
        </row>
        <row r="13458">
          <cell r="AP13458">
            <v>293474</v>
          </cell>
          <cell r="AQ13458">
            <v>5001655</v>
          </cell>
          <cell r="AR13458">
            <v>5</v>
          </cell>
          <cell r="AS13458">
            <v>0</v>
          </cell>
          <cell r="AT13458">
            <v>0</v>
          </cell>
          <cell r="AU13458">
            <v>0</v>
          </cell>
          <cell r="AV13458" t="str">
            <v>Proyectos en Factibilidad:Extensión de la Troncal</v>
          </cell>
        </row>
        <row r="13459">
          <cell r="AP13459">
            <v>293619</v>
          </cell>
          <cell r="AQ13459">
            <v>5001708</v>
          </cell>
          <cell r="AR13459">
            <v>5</v>
          </cell>
          <cell r="AS13459">
            <v>0</v>
          </cell>
          <cell r="AT13459">
            <v>0</v>
          </cell>
          <cell r="AU13459">
            <v>0</v>
          </cell>
          <cell r="AV13459" t="str">
            <v>VIABLE</v>
          </cell>
        </row>
        <row r="13460">
          <cell r="AP13460">
            <v>293652</v>
          </cell>
          <cell r="AQ13460">
            <v>5001720</v>
          </cell>
          <cell r="AR13460">
            <v>5</v>
          </cell>
          <cell r="AS13460">
            <v>0</v>
          </cell>
          <cell r="AT13460">
            <v>0</v>
          </cell>
          <cell r="AU13460">
            <v>0</v>
          </cell>
          <cell r="AV13460" t="str">
            <v>VIABLE</v>
          </cell>
        </row>
        <row r="13461">
          <cell r="AP13461">
            <v>293495</v>
          </cell>
          <cell r="AQ13461">
            <v>5001663</v>
          </cell>
          <cell r="AR13461">
            <v>5</v>
          </cell>
          <cell r="AS13461">
            <v>0</v>
          </cell>
          <cell r="AT13461">
            <v>0</v>
          </cell>
          <cell r="AU13461">
            <v>0</v>
          </cell>
          <cell r="AV13461" t="str">
            <v>VIABLE</v>
          </cell>
        </row>
        <row r="13462">
          <cell r="AP13462">
            <v>471325</v>
          </cell>
          <cell r="AQ13462">
            <v>5007850</v>
          </cell>
          <cell r="AR13462">
            <v>5</v>
          </cell>
          <cell r="AS13462">
            <v>0</v>
          </cell>
          <cell r="AT13462">
            <v>0</v>
          </cell>
          <cell r="AU13462">
            <v>0</v>
          </cell>
          <cell r="AV13462" t="str">
            <v>VIABLE</v>
          </cell>
        </row>
        <row r="13463">
          <cell r="AP13463">
            <v>293558</v>
          </cell>
          <cell r="AQ13463">
            <v>5001687</v>
          </cell>
          <cell r="AR13463">
            <v>5</v>
          </cell>
          <cell r="AS13463">
            <v>0</v>
          </cell>
          <cell r="AT13463">
            <v>0</v>
          </cell>
          <cell r="AU13463">
            <v>0</v>
          </cell>
          <cell r="AV13463" t="str">
            <v>VIABLE</v>
          </cell>
        </row>
        <row r="13464">
          <cell r="AP13464">
            <v>293673</v>
          </cell>
          <cell r="AQ13464">
            <v>5001729</v>
          </cell>
          <cell r="AR13464">
            <v>5</v>
          </cell>
          <cell r="AS13464">
            <v>0</v>
          </cell>
          <cell r="AT13464">
            <v>0</v>
          </cell>
          <cell r="AU13464">
            <v>0</v>
          </cell>
          <cell r="AV13464" t="str">
            <v>VIABLE</v>
          </cell>
        </row>
        <row r="13465">
          <cell r="AP13465">
            <v>293593</v>
          </cell>
          <cell r="AQ13465">
            <v>5001699</v>
          </cell>
          <cell r="AR13465">
            <v>5</v>
          </cell>
          <cell r="AS13465">
            <v>0</v>
          </cell>
          <cell r="AT13465">
            <v>0</v>
          </cell>
          <cell r="AU13465">
            <v>0</v>
          </cell>
          <cell r="AV13465" t="str">
            <v>VIABLE</v>
          </cell>
        </row>
        <row r="13466">
          <cell r="AP13466">
            <v>293898</v>
          </cell>
          <cell r="AQ13466">
            <v>5001811</v>
          </cell>
          <cell r="AR13466">
            <v>5</v>
          </cell>
          <cell r="AS13466">
            <v>42313</v>
          </cell>
          <cell r="AT13466" t="str">
            <v>IDU-72-2008 Terminado Construcción IDU Circuito Movilidad  -Calzada2-POLIZA ESTABILIDAD ACTIVA</v>
          </cell>
          <cell r="AU13466">
            <v>43307</v>
          </cell>
          <cell r="AV13466" t="str">
            <v>POLIZA</v>
          </cell>
        </row>
        <row r="13467">
          <cell r="AP13467">
            <v>471326</v>
          </cell>
          <cell r="AQ13467">
            <v>5007851</v>
          </cell>
          <cell r="AR13467">
            <v>5</v>
          </cell>
          <cell r="AS13467">
            <v>42313</v>
          </cell>
          <cell r="AT13467" t="str">
            <v>IDU-72-2008 Terminado Construcción IDU Circuito Movilidad  -Calzada2-POLIZA ESTABILIDAD ACTIVA</v>
          </cell>
          <cell r="AU13467">
            <v>43307</v>
          </cell>
          <cell r="AV13467" t="str">
            <v>POLIZA</v>
          </cell>
        </row>
        <row r="13468">
          <cell r="AP13468">
            <v>293661</v>
          </cell>
          <cell r="AQ13468">
            <v>5001725</v>
          </cell>
          <cell r="AR13468">
            <v>5</v>
          </cell>
          <cell r="AS13468">
            <v>0</v>
          </cell>
          <cell r="AT13468">
            <v>0</v>
          </cell>
          <cell r="AU13468">
            <v>0</v>
          </cell>
          <cell r="AV13468" t="str">
            <v>VIABLE</v>
          </cell>
        </row>
        <row r="13469">
          <cell r="AP13469">
            <v>293709</v>
          </cell>
          <cell r="AQ13469">
            <v>5001742</v>
          </cell>
          <cell r="AR13469">
            <v>5</v>
          </cell>
          <cell r="AS13469">
            <v>0</v>
          </cell>
          <cell r="AT13469">
            <v>0</v>
          </cell>
          <cell r="AU13469">
            <v>0</v>
          </cell>
          <cell r="AV13469" t="str">
            <v>VIABLE</v>
          </cell>
        </row>
        <row r="13470">
          <cell r="AP13470">
            <v>293789</v>
          </cell>
          <cell r="AQ13470">
            <v>5001776</v>
          </cell>
          <cell r="AR13470">
            <v>5</v>
          </cell>
          <cell r="AS13470">
            <v>42313</v>
          </cell>
          <cell r="AT13470" t="str">
            <v>IDU-72-2008 Terminado Construcción IDU Circuito Movilidad  -Calzada2-POLIZA ESTABILIDAD ACTIVA</v>
          </cell>
          <cell r="AU13470">
            <v>43307</v>
          </cell>
          <cell r="AV13470" t="str">
            <v>POLIZA</v>
          </cell>
        </row>
        <row r="13471">
          <cell r="AP13471">
            <v>293756</v>
          </cell>
          <cell r="AQ13471">
            <v>5001763</v>
          </cell>
          <cell r="AR13471">
            <v>5</v>
          </cell>
          <cell r="AS13471">
            <v>42313</v>
          </cell>
          <cell r="AT13471" t="str">
            <v>IDU-72-2008 Terminado Construcción IDU Circuito Movilidad  -Calzada2-POLIZA ESTABILIDAD ACTIVA</v>
          </cell>
          <cell r="AU13471">
            <v>43307</v>
          </cell>
          <cell r="AV13471" t="str">
            <v>POLIZA</v>
          </cell>
        </row>
        <row r="13472">
          <cell r="AP13472">
            <v>471347</v>
          </cell>
          <cell r="AQ13472">
            <v>5007875</v>
          </cell>
          <cell r="AR13472">
            <v>5</v>
          </cell>
          <cell r="AS13472">
            <v>42313</v>
          </cell>
          <cell r="AT13472" t="str">
            <v>IDU-72-2008 Terminado Construcción IDU Circuito Movilidad  -Calzada2-POLIZA ESTABILIDAD ACTIVA</v>
          </cell>
          <cell r="AU13472">
            <v>43307</v>
          </cell>
          <cell r="AV13472" t="str">
            <v>POLIZA</v>
          </cell>
        </row>
        <row r="13473">
          <cell r="AP13473">
            <v>293819</v>
          </cell>
          <cell r="AQ13473">
            <v>5001786</v>
          </cell>
          <cell r="AR13473">
            <v>5</v>
          </cell>
          <cell r="AS13473">
            <v>42313</v>
          </cell>
          <cell r="AT13473" t="str">
            <v>IDU-72-2008 Terminado Construcción IDU Circuito Movilidad  -Calzada2-POLIZA ESTABILIDAD ACTIVA</v>
          </cell>
          <cell r="AU13473">
            <v>43307</v>
          </cell>
          <cell r="AV13473" t="str">
            <v>POLIZA</v>
          </cell>
        </row>
        <row r="13474">
          <cell r="AP13474">
            <v>293643</v>
          </cell>
          <cell r="AQ13474">
            <v>5001717</v>
          </cell>
          <cell r="AR13474">
            <v>5</v>
          </cell>
          <cell r="AS13474">
            <v>0</v>
          </cell>
          <cell r="AT13474">
            <v>0</v>
          </cell>
          <cell r="AU13474">
            <v>0</v>
          </cell>
          <cell r="AV13474" t="str">
            <v>Proyectos en Factibilidad:Extensión de la Troncal</v>
          </cell>
        </row>
        <row r="13475">
          <cell r="AP13475">
            <v>293825</v>
          </cell>
          <cell r="AQ13475">
            <v>5001788</v>
          </cell>
          <cell r="AR13475">
            <v>5</v>
          </cell>
          <cell r="AS13475">
            <v>42313</v>
          </cell>
          <cell r="AT13475" t="str">
            <v>IDU-72-2008 Terminado Construcción IDU Circuito Movilidad  -Calzada2-POLIZA ESTABILIDAD ACTIVA</v>
          </cell>
          <cell r="AU13475">
            <v>43307</v>
          </cell>
          <cell r="AV13475" t="str">
            <v>POLIZA</v>
          </cell>
        </row>
        <row r="13476">
          <cell r="AP13476">
            <v>91021847</v>
          </cell>
          <cell r="AQ13476">
            <v>5009251</v>
          </cell>
          <cell r="AR13476">
            <v>5</v>
          </cell>
          <cell r="AS13476">
            <v>0</v>
          </cell>
          <cell r="AT13476">
            <v>0</v>
          </cell>
          <cell r="AU13476">
            <v>0</v>
          </cell>
          <cell r="AV13476" t="str">
            <v>POLIZA</v>
          </cell>
        </row>
        <row r="13477">
          <cell r="AP13477">
            <v>293877</v>
          </cell>
          <cell r="AQ13477">
            <v>5001804</v>
          </cell>
          <cell r="AR13477">
            <v>5</v>
          </cell>
          <cell r="AS13477">
            <v>42313</v>
          </cell>
          <cell r="AT13477" t="str">
            <v>IDU-72-2008 Terminado Construcción IDU Circuito Movilidad  -Calzada2-POLIZA ESTABILIDAD ACTIVA</v>
          </cell>
          <cell r="AU13477">
            <v>43307</v>
          </cell>
          <cell r="AV13477" t="str">
            <v>POLIZA</v>
          </cell>
        </row>
        <row r="13478">
          <cell r="AP13478">
            <v>293688</v>
          </cell>
          <cell r="AQ13478">
            <v>5001734</v>
          </cell>
          <cell r="AR13478">
            <v>5</v>
          </cell>
          <cell r="AS13478">
            <v>0</v>
          </cell>
          <cell r="AT13478">
            <v>0</v>
          </cell>
          <cell r="AU13478">
            <v>0</v>
          </cell>
          <cell r="AV13478" t="str">
            <v>VIABLE</v>
          </cell>
        </row>
        <row r="13479">
          <cell r="AP13479">
            <v>304352</v>
          </cell>
          <cell r="AQ13479">
            <v>5006458</v>
          </cell>
          <cell r="AR13479">
            <v>5</v>
          </cell>
          <cell r="AS13479">
            <v>42313</v>
          </cell>
          <cell r="AT13479" t="str">
            <v>IDU-1699-2014 En Ejecución Mantenimiento Periódico IDU Circuito Movilidad  -</v>
          </cell>
          <cell r="AU13479">
            <v>0</v>
          </cell>
          <cell r="AV13479" t="str">
            <v>CTO IDU 2014</v>
          </cell>
        </row>
        <row r="13480">
          <cell r="AP13480">
            <v>304187</v>
          </cell>
          <cell r="AQ13480">
            <v>5006391</v>
          </cell>
          <cell r="AR13480">
            <v>5</v>
          </cell>
          <cell r="AS13480">
            <v>42313</v>
          </cell>
          <cell r="AT13480" t="str">
            <v>IDU-1699-2014 Terminado Mantenimiento Periódico IDU Circuito Movilidad  -</v>
          </cell>
          <cell r="AU13480">
            <v>0</v>
          </cell>
          <cell r="AV13480" t="str">
            <v>CTO IDU 2014</v>
          </cell>
        </row>
        <row r="13481">
          <cell r="AP13481">
            <v>304304</v>
          </cell>
          <cell r="AQ13481">
            <v>5006440</v>
          </cell>
          <cell r="AR13481">
            <v>5</v>
          </cell>
          <cell r="AS13481">
            <v>42313</v>
          </cell>
          <cell r="AT13481" t="str">
            <v>IDU-1699-2014 Terminado Mantenimiento Periódico IDU Circuito Movilidad  -</v>
          </cell>
          <cell r="AU13481">
            <v>0</v>
          </cell>
          <cell r="AV13481" t="str">
            <v>CTO IDU 2014</v>
          </cell>
        </row>
        <row r="13482">
          <cell r="AP13482">
            <v>305087</v>
          </cell>
          <cell r="AQ13482">
            <v>5006749</v>
          </cell>
          <cell r="AR13482">
            <v>5</v>
          </cell>
          <cell r="AS13482">
            <v>42667</v>
          </cell>
          <cell r="AT13482" t="str">
            <v>SD Terminado Rehabilitación UAERMV Circuito Movilidad SD Intervenida 01/06/2016 Reporte depuración ejecución UMV-</v>
          </cell>
          <cell r="AU13482">
            <v>0</v>
          </cell>
          <cell r="AV13482" t="str">
            <v>UMV 2016</v>
          </cell>
        </row>
        <row r="13483">
          <cell r="AP13483">
            <v>304919</v>
          </cell>
          <cell r="AQ13483">
            <v>5006678</v>
          </cell>
          <cell r="AR13483">
            <v>5</v>
          </cell>
          <cell r="AS13483">
            <v>42667</v>
          </cell>
          <cell r="AT13483" t="str">
            <v>SD Terminado Rehabilitación UAERMV Circuito Movilidad SD Intervenida 01/06/2016 Reporte depuración ejecución UMV-</v>
          </cell>
          <cell r="AU13483">
            <v>0</v>
          </cell>
          <cell r="AV13483" t="str">
            <v>UMV 2016</v>
          </cell>
        </row>
        <row r="13484">
          <cell r="AP13484">
            <v>304568</v>
          </cell>
          <cell r="AQ13484">
            <v>5006537</v>
          </cell>
          <cell r="AR13484">
            <v>5</v>
          </cell>
          <cell r="AS13484">
            <v>42313</v>
          </cell>
          <cell r="AT13484" t="str">
            <v>IDU-1699-2014 En Ejecución Mantenimiento Periódico IDU Circuito Movilidad  -</v>
          </cell>
          <cell r="AU13484">
            <v>0</v>
          </cell>
          <cell r="AV13484" t="str">
            <v>CTO IDU 2014</v>
          </cell>
        </row>
        <row r="13485">
          <cell r="AP13485">
            <v>304085</v>
          </cell>
          <cell r="AQ13485">
            <v>5006353</v>
          </cell>
          <cell r="AR13485">
            <v>5</v>
          </cell>
          <cell r="AS13485">
            <v>42313</v>
          </cell>
          <cell r="AT13485" t="str">
            <v>IDU-1699-2014 Terminado Mantenimiento Periódico IDU Circuito Movilidad  -</v>
          </cell>
          <cell r="AU13485">
            <v>0</v>
          </cell>
          <cell r="AV13485" t="str">
            <v>CTO IDU 2014</v>
          </cell>
        </row>
        <row r="13486">
          <cell r="AP13486">
            <v>2503042</v>
          </cell>
          <cell r="AQ13486">
            <v>30000734</v>
          </cell>
          <cell r="AR13486">
            <v>5</v>
          </cell>
          <cell r="AS13486">
            <v>42667</v>
          </cell>
          <cell r="AT13486" t="str">
            <v>SD Terminado Mejoramiento con Material Fresado UAERMV Circuito Movilidad SD Intervenida 01/06/2016 Reporte depuración ejecución UMV-</v>
          </cell>
          <cell r="AU13486">
            <v>0</v>
          </cell>
          <cell r="AV13486" t="str">
            <v>UMV 2016</v>
          </cell>
        </row>
        <row r="13487">
          <cell r="AP13487">
            <v>300784</v>
          </cell>
          <cell r="AQ13487">
            <v>5004900</v>
          </cell>
          <cell r="AR13487">
            <v>5</v>
          </cell>
          <cell r="AS13487">
            <v>0</v>
          </cell>
          <cell r="AT13487">
            <v>0</v>
          </cell>
          <cell r="AU13487">
            <v>0</v>
          </cell>
          <cell r="AV13487" t="str">
            <v>VIABLE</v>
          </cell>
        </row>
        <row r="13488">
          <cell r="AP13488">
            <v>301502</v>
          </cell>
          <cell r="AQ13488">
            <v>5005244</v>
          </cell>
          <cell r="AR13488">
            <v>5</v>
          </cell>
          <cell r="AS13488">
            <v>0</v>
          </cell>
          <cell r="AT13488">
            <v>0</v>
          </cell>
          <cell r="AU13488">
            <v>0</v>
          </cell>
          <cell r="AV13488" t="str">
            <v>VIABLE</v>
          </cell>
        </row>
        <row r="13489">
          <cell r="AP13489">
            <v>902505</v>
          </cell>
          <cell r="AQ13489">
            <v>50007851</v>
          </cell>
          <cell r="AR13489">
            <v>5</v>
          </cell>
          <cell r="AS13489">
            <v>0</v>
          </cell>
          <cell r="AT13489">
            <v>0</v>
          </cell>
          <cell r="AU13489">
            <v>0</v>
          </cell>
          <cell r="AV13489" t="str">
            <v>VIABLE</v>
          </cell>
        </row>
        <row r="13490">
          <cell r="AP13490">
            <v>302267</v>
          </cell>
          <cell r="AQ13490">
            <v>5005583</v>
          </cell>
          <cell r="AR13490">
            <v>5</v>
          </cell>
          <cell r="AS13490">
            <v>0</v>
          </cell>
          <cell r="AT13490">
            <v>0</v>
          </cell>
          <cell r="AU13490">
            <v>0</v>
          </cell>
          <cell r="AV13490" t="str">
            <v>VIABLE</v>
          </cell>
        </row>
        <row r="13491">
          <cell r="AP13491">
            <v>300889</v>
          </cell>
          <cell r="AQ13491">
            <v>5004946</v>
          </cell>
          <cell r="AR13491">
            <v>5</v>
          </cell>
          <cell r="AS13491">
            <v>0</v>
          </cell>
          <cell r="AT13491">
            <v>0</v>
          </cell>
          <cell r="AU13491">
            <v>0</v>
          </cell>
          <cell r="AV13491" t="str">
            <v>VIABLE</v>
          </cell>
        </row>
        <row r="13492">
          <cell r="AP13492">
            <v>301778</v>
          </cell>
          <cell r="AQ13492">
            <v>5005367</v>
          </cell>
          <cell r="AR13492">
            <v>5</v>
          </cell>
          <cell r="AS13492">
            <v>0</v>
          </cell>
          <cell r="AT13492">
            <v>0</v>
          </cell>
          <cell r="AU13492">
            <v>0</v>
          </cell>
          <cell r="AV13492" t="str">
            <v>VIABLE</v>
          </cell>
        </row>
        <row r="13493">
          <cell r="AP13493">
            <v>301334</v>
          </cell>
          <cell r="AQ13493">
            <v>5005167</v>
          </cell>
          <cell r="AR13493">
            <v>5</v>
          </cell>
          <cell r="AS13493">
            <v>0</v>
          </cell>
          <cell r="AT13493">
            <v>0</v>
          </cell>
          <cell r="AU13493">
            <v>0</v>
          </cell>
          <cell r="AV13493" t="str">
            <v>VIABLE</v>
          </cell>
        </row>
        <row r="13494">
          <cell r="AP13494">
            <v>478787</v>
          </cell>
          <cell r="AQ13494">
            <v>5004655</v>
          </cell>
          <cell r="AR13494">
            <v>5</v>
          </cell>
          <cell r="AS13494">
            <v>0</v>
          </cell>
          <cell r="AT13494">
            <v>0</v>
          </cell>
          <cell r="AU13494">
            <v>0</v>
          </cell>
          <cell r="AV13494" t="str">
            <v>VIABLE</v>
          </cell>
        </row>
        <row r="13495">
          <cell r="AP13495">
            <v>91021630</v>
          </cell>
          <cell r="AQ13495">
            <v>5009384</v>
          </cell>
          <cell r="AR13495">
            <v>5</v>
          </cell>
          <cell r="AS13495">
            <v>0</v>
          </cell>
          <cell r="AT13495">
            <v>0</v>
          </cell>
          <cell r="AU13495">
            <v>0</v>
          </cell>
          <cell r="AV13495" t="str">
            <v>VIABLE</v>
          </cell>
        </row>
        <row r="13496">
          <cell r="AP13496">
            <v>91015556</v>
          </cell>
          <cell r="AQ13496">
            <v>50005238</v>
          </cell>
          <cell r="AR13496">
            <v>5</v>
          </cell>
          <cell r="AS13496">
            <v>0</v>
          </cell>
          <cell r="AT13496">
            <v>0</v>
          </cell>
          <cell r="AU13496">
            <v>0</v>
          </cell>
          <cell r="AV13496" t="str">
            <v>VIABLE</v>
          </cell>
        </row>
        <row r="13497">
          <cell r="AP13497">
            <v>302123</v>
          </cell>
          <cell r="AQ13497">
            <v>5005512</v>
          </cell>
          <cell r="AR13497">
            <v>5</v>
          </cell>
          <cell r="AS13497">
            <v>0</v>
          </cell>
          <cell r="AT13497">
            <v>0</v>
          </cell>
          <cell r="AU13497">
            <v>0</v>
          </cell>
          <cell r="AV13497" t="str">
            <v>VIABLE</v>
          </cell>
        </row>
        <row r="13498">
          <cell r="AP13498">
            <v>301640</v>
          </cell>
          <cell r="AQ13498">
            <v>5005303</v>
          </cell>
          <cell r="AR13498">
            <v>5</v>
          </cell>
          <cell r="AS13498">
            <v>0</v>
          </cell>
          <cell r="AT13498">
            <v>0</v>
          </cell>
          <cell r="AU13498">
            <v>0</v>
          </cell>
          <cell r="AV13498" t="str">
            <v>VIABLE</v>
          </cell>
        </row>
        <row r="13499">
          <cell r="AP13499">
            <v>91015557</v>
          </cell>
          <cell r="AQ13499">
            <v>50005237</v>
          </cell>
          <cell r="AR13499">
            <v>5</v>
          </cell>
          <cell r="AS13499">
            <v>0</v>
          </cell>
          <cell r="AT13499">
            <v>0</v>
          </cell>
          <cell r="AU13499">
            <v>0</v>
          </cell>
          <cell r="AV13499" t="str">
            <v>VIABLE</v>
          </cell>
        </row>
        <row r="13500">
          <cell r="AP13500">
            <v>302489</v>
          </cell>
          <cell r="AQ13500">
            <v>5005683</v>
          </cell>
          <cell r="AR13500">
            <v>5</v>
          </cell>
          <cell r="AS13500">
            <v>0</v>
          </cell>
          <cell r="AT13500">
            <v>0</v>
          </cell>
          <cell r="AU13500">
            <v>0</v>
          </cell>
          <cell r="AV13500" t="str">
            <v>VIABLE</v>
          </cell>
        </row>
        <row r="13501">
          <cell r="AP13501">
            <v>301082</v>
          </cell>
          <cell r="AQ13501">
            <v>5005044</v>
          </cell>
          <cell r="AR13501">
            <v>5</v>
          </cell>
          <cell r="AS13501">
            <v>42409</v>
          </cell>
          <cell r="AT13501" t="str">
            <v>IDU-1699-2014 Terminado Mantenimiento Periódico IDU Circuito Movilidad  -</v>
          </cell>
          <cell r="AU13501">
            <v>0</v>
          </cell>
          <cell r="AV13501" t="str">
            <v>VIABLE</v>
          </cell>
        </row>
        <row r="13502">
          <cell r="AP13502">
            <v>301208</v>
          </cell>
          <cell r="AQ13502">
            <v>5005104</v>
          </cell>
          <cell r="AR13502">
            <v>5</v>
          </cell>
          <cell r="AS13502">
            <v>0</v>
          </cell>
          <cell r="AT13502">
            <v>0</v>
          </cell>
          <cell r="AU13502">
            <v>0</v>
          </cell>
          <cell r="AV13502" t="str">
            <v>VIABLE</v>
          </cell>
        </row>
        <row r="13503">
          <cell r="AP13503">
            <v>302042</v>
          </cell>
          <cell r="AQ13503">
            <v>5005479</v>
          </cell>
          <cell r="AR13503">
            <v>5</v>
          </cell>
          <cell r="AS13503">
            <v>42409</v>
          </cell>
          <cell r="AT13503" t="str">
            <v>IDU-1699-2014 Terminado Mantenimiento Periódico IDU Circuito Movilidad  -</v>
          </cell>
          <cell r="AU13503">
            <v>0</v>
          </cell>
          <cell r="AV13503" t="str">
            <v>VIABLE</v>
          </cell>
        </row>
        <row r="13504">
          <cell r="AP13504">
            <v>301940</v>
          </cell>
          <cell r="AQ13504">
            <v>5005435</v>
          </cell>
          <cell r="AR13504">
            <v>5</v>
          </cell>
          <cell r="AS13504">
            <v>0</v>
          </cell>
          <cell r="AT13504">
            <v>0</v>
          </cell>
          <cell r="AU13504">
            <v>0</v>
          </cell>
          <cell r="AV13504" t="str">
            <v>VIABLE</v>
          </cell>
        </row>
        <row r="13505">
          <cell r="AP13505">
            <v>295406</v>
          </cell>
          <cell r="AQ13505">
            <v>5002474</v>
          </cell>
          <cell r="AR13505">
            <v>5</v>
          </cell>
          <cell r="AS13505">
            <v>42766</v>
          </cell>
          <cell r="AT13505" t="str">
            <v>SD Reservado Mantenimiento Periódico IDU Intermedia EJECUCION SITP 2016 -</v>
          </cell>
          <cell r="AU13505">
            <v>0</v>
          </cell>
          <cell r="AV13505" t="str">
            <v>IDU SITP 2016</v>
          </cell>
        </row>
        <row r="13506">
          <cell r="AP13506">
            <v>295460</v>
          </cell>
          <cell r="AQ13506">
            <v>5002495</v>
          </cell>
          <cell r="AR13506">
            <v>5</v>
          </cell>
          <cell r="AS13506">
            <v>42766</v>
          </cell>
          <cell r="AT13506" t="str">
            <v>SD Reservado Mantenimiento Rutinario IDU Intermedia EJECUCION SITP 2016 -</v>
          </cell>
          <cell r="AU13506">
            <v>0</v>
          </cell>
          <cell r="AV13506" t="str">
            <v>IDU SITP 2016</v>
          </cell>
        </row>
        <row r="13507">
          <cell r="AP13507">
            <v>295454</v>
          </cell>
          <cell r="AQ13507">
            <v>5002493</v>
          </cell>
          <cell r="AR13507">
            <v>5</v>
          </cell>
          <cell r="AS13507">
            <v>42766</v>
          </cell>
          <cell r="AT13507" t="str">
            <v>SD Reservado Mantenimiento Rutinario IDU Intermedia EJECUCION SITP 2016 -</v>
          </cell>
          <cell r="AU13507">
            <v>0</v>
          </cell>
          <cell r="AV13507" t="str">
            <v>IDU SITP 2016</v>
          </cell>
        </row>
        <row r="13508">
          <cell r="AP13508">
            <v>295388</v>
          </cell>
          <cell r="AQ13508">
            <v>5002463</v>
          </cell>
          <cell r="AR13508">
            <v>5</v>
          </cell>
          <cell r="AS13508">
            <v>42766</v>
          </cell>
          <cell r="AT13508" t="str">
            <v>SD Reservado Mantenimiento Rutinario IDU Circuito Movilidad EJECUCION SITP 2016 -</v>
          </cell>
          <cell r="AU13508">
            <v>0</v>
          </cell>
          <cell r="AV13508" t="str">
            <v>IDU SITP 2016</v>
          </cell>
        </row>
        <row r="13509">
          <cell r="AP13509">
            <v>295457</v>
          </cell>
          <cell r="AQ13509">
            <v>5002494</v>
          </cell>
          <cell r="AR13509">
            <v>5</v>
          </cell>
          <cell r="AS13509">
            <v>42766</v>
          </cell>
          <cell r="AT13509" t="str">
            <v>SD Reservado Mantenimiento Rutinario IDU Intermedia EJECUCION SITP 2016 -</v>
          </cell>
          <cell r="AU13509">
            <v>0</v>
          </cell>
          <cell r="AV13509" t="str">
            <v>IDU SITP 2016</v>
          </cell>
        </row>
        <row r="13510">
          <cell r="AP13510">
            <v>91015979</v>
          </cell>
          <cell r="AQ13510">
            <v>50000475</v>
          </cell>
          <cell r="AR13510">
            <v>5</v>
          </cell>
          <cell r="AS13510">
            <v>42766</v>
          </cell>
          <cell r="AT13510" t="str">
            <v>SD Reservado Mantenimiento Rutinario IDU Intermedia EJECUCION SITP 2016 -</v>
          </cell>
          <cell r="AU13510">
            <v>0</v>
          </cell>
          <cell r="AV13510" t="str">
            <v>IDU SITP 2016</v>
          </cell>
        </row>
        <row r="13511">
          <cell r="AP13511">
            <v>91016610</v>
          </cell>
          <cell r="AQ13511">
            <v>50004999</v>
          </cell>
          <cell r="AR13511">
            <v>5</v>
          </cell>
          <cell r="AS13511">
            <v>42731</v>
          </cell>
          <cell r="AT13511" t="str">
            <v>SD Reservado Mejoramiento con Material Fresado IDU Circuito Movilidad EJECUCION SITP 2016 -</v>
          </cell>
          <cell r="AU13511">
            <v>0</v>
          </cell>
          <cell r="AV13511" t="str">
            <v>IDU SITP 2016</v>
          </cell>
        </row>
        <row r="13512">
          <cell r="AP13512">
            <v>91016611</v>
          </cell>
          <cell r="AQ13512">
            <v>50004999</v>
          </cell>
          <cell r="AR13512">
            <v>5</v>
          </cell>
          <cell r="AS13512">
            <v>42766</v>
          </cell>
          <cell r="AT13512" t="str">
            <v>SD Reservado Mejoramiento con Material Fresado IDU Circuito Movilidad EJECUCION SITP 2016 -</v>
          </cell>
          <cell r="AU13512">
            <v>0</v>
          </cell>
          <cell r="AV13512" t="str">
            <v>IDU SITP 2016</v>
          </cell>
        </row>
        <row r="13513">
          <cell r="AP13513">
            <v>290808</v>
          </cell>
          <cell r="AQ13513">
            <v>5000356</v>
          </cell>
          <cell r="AR13513">
            <v>5</v>
          </cell>
          <cell r="AS13513">
            <v>42731</v>
          </cell>
          <cell r="AT13513" t="str">
            <v>SD Reservado Mejoramiento con Material Fresado IDU Circuito Movilidad EJECUCION SITP 2016 -</v>
          </cell>
          <cell r="AU13513">
            <v>0</v>
          </cell>
          <cell r="AV13513" t="str">
            <v>IDU SITP 2016</v>
          </cell>
        </row>
        <row r="13514">
          <cell r="AP13514">
            <v>290799</v>
          </cell>
          <cell r="AQ13514">
            <v>5000350</v>
          </cell>
          <cell r="AR13514">
            <v>5</v>
          </cell>
          <cell r="AS13514">
            <v>42731</v>
          </cell>
          <cell r="AT13514" t="str">
            <v>SD Reservado Mejoramiento con Material Fresado IDU Circuito Movilidad EJECUCION SITP 2016 -</v>
          </cell>
          <cell r="AU13514">
            <v>0</v>
          </cell>
          <cell r="AV13514" t="str">
            <v>IDU SITP 2016</v>
          </cell>
        </row>
        <row r="13515">
          <cell r="AP13515">
            <v>305849</v>
          </cell>
          <cell r="AQ13515">
            <v>5007076</v>
          </cell>
          <cell r="AR13515">
            <v>5</v>
          </cell>
          <cell r="AS13515">
            <v>42731</v>
          </cell>
          <cell r="AT13515" t="str">
            <v>SD Reservado Mantenimiento Periódico IDU Circuito Movilidad EJECUCION SITP 2016 -</v>
          </cell>
          <cell r="AU13515">
            <v>0</v>
          </cell>
          <cell r="AV13515" t="str">
            <v>IDU SITP 2016</v>
          </cell>
        </row>
        <row r="13516">
          <cell r="AP13516">
            <v>305408</v>
          </cell>
          <cell r="AQ13516">
            <v>5006890</v>
          </cell>
          <cell r="AR13516">
            <v>5</v>
          </cell>
          <cell r="AS13516">
            <v>0</v>
          </cell>
          <cell r="AT13516">
            <v>0</v>
          </cell>
          <cell r="AU13516">
            <v>0</v>
          </cell>
          <cell r="AV13516" t="str">
            <v>VIABLE</v>
          </cell>
        </row>
        <row r="13517">
          <cell r="AP13517">
            <v>305903</v>
          </cell>
          <cell r="AQ13517">
            <v>5007100</v>
          </cell>
          <cell r="AR13517">
            <v>5</v>
          </cell>
          <cell r="AS13517">
            <v>0</v>
          </cell>
          <cell r="AT13517">
            <v>0</v>
          </cell>
          <cell r="AU13517">
            <v>0</v>
          </cell>
          <cell r="AV13517" t="str">
            <v>VIABLE</v>
          </cell>
        </row>
        <row r="13518">
          <cell r="AP13518">
            <v>305960</v>
          </cell>
          <cell r="AQ13518">
            <v>5007133</v>
          </cell>
          <cell r="AR13518">
            <v>5</v>
          </cell>
          <cell r="AS13518">
            <v>0</v>
          </cell>
          <cell r="AT13518">
            <v>0</v>
          </cell>
          <cell r="AU13518">
            <v>0</v>
          </cell>
          <cell r="AV13518" t="str">
            <v>VIABLE</v>
          </cell>
        </row>
        <row r="13519">
          <cell r="AP13519">
            <v>305885</v>
          </cell>
          <cell r="AQ13519">
            <v>5007092</v>
          </cell>
          <cell r="AR13519">
            <v>5</v>
          </cell>
          <cell r="AS13519">
            <v>0</v>
          </cell>
          <cell r="AT13519">
            <v>0</v>
          </cell>
          <cell r="AU13519">
            <v>0</v>
          </cell>
          <cell r="AV13519" t="str">
            <v>VIABLE</v>
          </cell>
        </row>
        <row r="13520">
          <cell r="AP13520">
            <v>305987</v>
          </cell>
          <cell r="AQ13520">
            <v>5007147</v>
          </cell>
          <cell r="AR13520">
            <v>5</v>
          </cell>
          <cell r="AS13520">
            <v>0</v>
          </cell>
          <cell r="AT13520">
            <v>0</v>
          </cell>
          <cell r="AU13520">
            <v>0</v>
          </cell>
          <cell r="AV13520" t="str">
            <v>VIABLE</v>
          </cell>
        </row>
        <row r="13521">
          <cell r="AP13521">
            <v>305933</v>
          </cell>
          <cell r="AQ13521">
            <v>5007117</v>
          </cell>
          <cell r="AR13521">
            <v>5</v>
          </cell>
          <cell r="AS13521">
            <v>0</v>
          </cell>
          <cell r="AT13521">
            <v>0</v>
          </cell>
          <cell r="AU13521">
            <v>0</v>
          </cell>
          <cell r="AV13521" t="str">
            <v>VIABLE</v>
          </cell>
        </row>
        <row r="13522">
          <cell r="AP13522">
            <v>305954</v>
          </cell>
          <cell r="AQ13522">
            <v>5007129</v>
          </cell>
          <cell r="AR13522">
            <v>5</v>
          </cell>
          <cell r="AS13522">
            <v>0</v>
          </cell>
          <cell r="AT13522">
            <v>0</v>
          </cell>
          <cell r="AU13522">
            <v>0</v>
          </cell>
          <cell r="AV13522" t="str">
            <v>VIABLE</v>
          </cell>
        </row>
        <row r="13523">
          <cell r="AP13523">
            <v>306005</v>
          </cell>
          <cell r="AQ13523">
            <v>5007156</v>
          </cell>
          <cell r="AR13523">
            <v>5</v>
          </cell>
          <cell r="AS13523">
            <v>0</v>
          </cell>
          <cell r="AT13523">
            <v>0</v>
          </cell>
          <cell r="AU13523">
            <v>0</v>
          </cell>
          <cell r="AV13523" t="str">
            <v>VIABLE</v>
          </cell>
        </row>
        <row r="13524">
          <cell r="AP13524">
            <v>305609</v>
          </cell>
          <cell r="AQ13524">
            <v>5006964</v>
          </cell>
          <cell r="AR13524">
            <v>5</v>
          </cell>
          <cell r="AS13524">
            <v>42731</v>
          </cell>
          <cell r="AT13524" t="str">
            <v>SD Reservado Mantenimiento Rutinario IDU Circuito Movilidad EJECUCION SITP 2016 -</v>
          </cell>
          <cell r="AU13524">
            <v>0</v>
          </cell>
          <cell r="AV13524" t="str">
            <v>IDU SITP 2016</v>
          </cell>
        </row>
        <row r="13525">
          <cell r="AP13525">
            <v>304238</v>
          </cell>
          <cell r="AQ13525">
            <v>5006410</v>
          </cell>
          <cell r="AR13525">
            <v>5</v>
          </cell>
          <cell r="AS13525">
            <v>0</v>
          </cell>
          <cell r="AT13525">
            <v>0</v>
          </cell>
          <cell r="AU13525">
            <v>0</v>
          </cell>
          <cell r="AV13525" t="str">
            <v>VIABLE</v>
          </cell>
        </row>
        <row r="13526">
          <cell r="AP13526">
            <v>303875</v>
          </cell>
          <cell r="AQ13526">
            <v>5006268</v>
          </cell>
          <cell r="AR13526">
            <v>5</v>
          </cell>
          <cell r="AS13526">
            <v>0</v>
          </cell>
          <cell r="AT13526">
            <v>0</v>
          </cell>
          <cell r="AU13526">
            <v>0</v>
          </cell>
          <cell r="AV13526" t="str">
            <v>VIABLE</v>
          </cell>
        </row>
        <row r="13527">
          <cell r="AP13527">
            <v>303056</v>
          </cell>
          <cell r="AQ13527">
            <v>5005940</v>
          </cell>
          <cell r="AR13527">
            <v>5</v>
          </cell>
          <cell r="AS13527">
            <v>0</v>
          </cell>
          <cell r="AT13527">
            <v>0</v>
          </cell>
          <cell r="AU13527">
            <v>0</v>
          </cell>
          <cell r="AV13527" t="str">
            <v>VIABLE</v>
          </cell>
        </row>
        <row r="13528">
          <cell r="AP13528">
            <v>301991</v>
          </cell>
          <cell r="AQ13528">
            <v>5005455</v>
          </cell>
          <cell r="AR13528">
            <v>5</v>
          </cell>
          <cell r="AS13528">
            <v>0</v>
          </cell>
          <cell r="AT13528">
            <v>0</v>
          </cell>
          <cell r="AU13528">
            <v>0</v>
          </cell>
          <cell r="AV13528" t="str">
            <v>VIABLE</v>
          </cell>
        </row>
        <row r="13529">
          <cell r="AP13529">
            <v>303539</v>
          </cell>
          <cell r="AQ13529">
            <v>5006136</v>
          </cell>
          <cell r="AR13529">
            <v>5</v>
          </cell>
          <cell r="AS13529">
            <v>0</v>
          </cell>
          <cell r="AT13529">
            <v>0</v>
          </cell>
          <cell r="AU13529">
            <v>0</v>
          </cell>
          <cell r="AV13529" t="str">
            <v>VIABLE</v>
          </cell>
        </row>
        <row r="13530">
          <cell r="AP13530">
            <v>303746</v>
          </cell>
          <cell r="AQ13530">
            <v>5006219</v>
          </cell>
          <cell r="AR13530">
            <v>5</v>
          </cell>
          <cell r="AS13530">
            <v>0</v>
          </cell>
          <cell r="AT13530">
            <v>0</v>
          </cell>
          <cell r="AU13530">
            <v>0</v>
          </cell>
          <cell r="AV13530" t="str">
            <v>VIABLE</v>
          </cell>
        </row>
        <row r="13531">
          <cell r="AP13531">
            <v>303620</v>
          </cell>
          <cell r="AQ13531">
            <v>5006166</v>
          </cell>
          <cell r="AR13531">
            <v>5</v>
          </cell>
          <cell r="AS13531">
            <v>0</v>
          </cell>
          <cell r="AT13531">
            <v>0</v>
          </cell>
          <cell r="AU13531">
            <v>0</v>
          </cell>
          <cell r="AV13531" t="str">
            <v>VIABLE</v>
          </cell>
        </row>
        <row r="13532">
          <cell r="AP13532">
            <v>303752</v>
          </cell>
          <cell r="AQ13532">
            <v>5006221</v>
          </cell>
          <cell r="AR13532">
            <v>5</v>
          </cell>
          <cell r="AS13532">
            <v>0</v>
          </cell>
          <cell r="AT13532">
            <v>0</v>
          </cell>
          <cell r="AU13532">
            <v>0</v>
          </cell>
          <cell r="AV13532" t="str">
            <v>VIABLE</v>
          </cell>
        </row>
        <row r="13533">
          <cell r="AP13533">
            <v>91021672</v>
          </cell>
          <cell r="AQ13533">
            <v>5009518</v>
          </cell>
          <cell r="AR13533">
            <v>5</v>
          </cell>
          <cell r="AS13533">
            <v>0</v>
          </cell>
          <cell r="AT13533">
            <v>0</v>
          </cell>
          <cell r="AU13533">
            <v>0</v>
          </cell>
          <cell r="AV13533" t="str">
            <v>VIABLE</v>
          </cell>
        </row>
        <row r="13534">
          <cell r="AP13534">
            <v>303587</v>
          </cell>
          <cell r="AQ13534">
            <v>5006155</v>
          </cell>
          <cell r="AR13534">
            <v>5</v>
          </cell>
          <cell r="AS13534">
            <v>0</v>
          </cell>
          <cell r="AT13534">
            <v>0</v>
          </cell>
          <cell r="AU13534">
            <v>0</v>
          </cell>
          <cell r="AV13534" t="str">
            <v>VIABLE</v>
          </cell>
        </row>
        <row r="13535">
          <cell r="AP13535">
            <v>533854</v>
          </cell>
          <cell r="AQ13535">
            <v>5008238</v>
          </cell>
          <cell r="AR13535">
            <v>5</v>
          </cell>
          <cell r="AS13535">
            <v>0</v>
          </cell>
          <cell r="AT13535">
            <v>0</v>
          </cell>
          <cell r="AU13535">
            <v>0</v>
          </cell>
          <cell r="AV13535" t="str">
            <v>VIABLE</v>
          </cell>
        </row>
        <row r="13536">
          <cell r="AP13536">
            <v>303392</v>
          </cell>
          <cell r="AQ13536">
            <v>5006075</v>
          </cell>
          <cell r="AR13536">
            <v>5</v>
          </cell>
          <cell r="AS13536">
            <v>42534</v>
          </cell>
          <cell r="AT13536" t="str">
            <v>IDU-1806-2015 Terminado Acciones de Movilidad IDU Circuito Movilidad BRIGADA FASE I - MVA NO TRONCAL Y SITP -</v>
          </cell>
          <cell r="AU13536">
            <v>0</v>
          </cell>
          <cell r="AV13536" t="str">
            <v>VIABLE</v>
          </cell>
        </row>
        <row r="13537">
          <cell r="AP13537">
            <v>303764</v>
          </cell>
          <cell r="AQ13537">
            <v>5006225</v>
          </cell>
          <cell r="AR13537">
            <v>5</v>
          </cell>
          <cell r="AS13537">
            <v>0</v>
          </cell>
          <cell r="AT13537">
            <v>0</v>
          </cell>
          <cell r="AU13537">
            <v>0</v>
          </cell>
          <cell r="AV13537" t="str">
            <v>VIABLE</v>
          </cell>
        </row>
        <row r="13538">
          <cell r="AP13538">
            <v>303098</v>
          </cell>
          <cell r="AQ13538">
            <v>5005957</v>
          </cell>
          <cell r="AR13538">
            <v>5</v>
          </cell>
          <cell r="AS13538">
            <v>0</v>
          </cell>
          <cell r="AT13538">
            <v>0</v>
          </cell>
          <cell r="AU13538">
            <v>0</v>
          </cell>
          <cell r="AV13538" t="str">
            <v>VIABLE</v>
          </cell>
        </row>
        <row r="13539">
          <cell r="AP13539">
            <v>290841</v>
          </cell>
          <cell r="AQ13539">
            <v>5000387</v>
          </cell>
          <cell r="AR13539">
            <v>5</v>
          </cell>
          <cell r="AS13539">
            <v>0</v>
          </cell>
          <cell r="AT13539">
            <v>0</v>
          </cell>
          <cell r="AU13539">
            <v>0</v>
          </cell>
          <cell r="AV13539" t="str">
            <v>VIABLE</v>
          </cell>
        </row>
        <row r="13540">
          <cell r="AP13540">
            <v>291048</v>
          </cell>
          <cell r="AQ13540">
            <v>5000477</v>
          </cell>
          <cell r="AR13540">
            <v>5</v>
          </cell>
          <cell r="AS13540">
            <v>0</v>
          </cell>
          <cell r="AT13540">
            <v>0</v>
          </cell>
          <cell r="AU13540">
            <v>0</v>
          </cell>
          <cell r="AV13540" t="str">
            <v>VIABLE</v>
          </cell>
        </row>
        <row r="13541">
          <cell r="AP13541">
            <v>290949</v>
          </cell>
          <cell r="AQ13541">
            <v>5000432</v>
          </cell>
          <cell r="AR13541">
            <v>5</v>
          </cell>
          <cell r="AS13541">
            <v>0</v>
          </cell>
          <cell r="AT13541">
            <v>0</v>
          </cell>
          <cell r="AU13541">
            <v>0</v>
          </cell>
          <cell r="AV13541" t="str">
            <v>VIABLE</v>
          </cell>
        </row>
        <row r="13542">
          <cell r="AP13542">
            <v>290916</v>
          </cell>
          <cell r="AQ13542">
            <v>5000418</v>
          </cell>
          <cell r="AR13542">
            <v>5</v>
          </cell>
          <cell r="AS13542">
            <v>0</v>
          </cell>
          <cell r="AT13542">
            <v>0</v>
          </cell>
          <cell r="AU13542">
            <v>0</v>
          </cell>
          <cell r="AV13542" t="str">
            <v>VIABLE</v>
          </cell>
        </row>
        <row r="13543">
          <cell r="AP13543">
            <v>290997</v>
          </cell>
          <cell r="AQ13543">
            <v>5000451</v>
          </cell>
          <cell r="AR13543">
            <v>5</v>
          </cell>
          <cell r="AS13543">
            <v>0</v>
          </cell>
          <cell r="AT13543">
            <v>0</v>
          </cell>
          <cell r="AU13543">
            <v>0</v>
          </cell>
          <cell r="AV13543" t="str">
            <v>VIABLE</v>
          </cell>
        </row>
        <row r="13544">
          <cell r="AP13544">
            <v>304103</v>
          </cell>
          <cell r="AQ13544">
            <v>5006359</v>
          </cell>
          <cell r="AR13544">
            <v>5</v>
          </cell>
          <cell r="AS13544">
            <v>0</v>
          </cell>
          <cell r="AT13544">
            <v>0</v>
          </cell>
          <cell r="AU13544">
            <v>0</v>
          </cell>
          <cell r="AV13544" t="str">
            <v>VIABLE</v>
          </cell>
        </row>
        <row r="13545">
          <cell r="AP13545">
            <v>304163</v>
          </cell>
          <cell r="AQ13545">
            <v>5006383</v>
          </cell>
          <cell r="AR13545">
            <v>5</v>
          </cell>
          <cell r="AS13545">
            <v>0</v>
          </cell>
          <cell r="AT13545">
            <v>0</v>
          </cell>
          <cell r="AU13545">
            <v>0</v>
          </cell>
          <cell r="AV13545" t="str">
            <v>VIABLE</v>
          </cell>
        </row>
        <row r="13546">
          <cell r="AP13546">
            <v>304241</v>
          </cell>
          <cell r="AQ13546">
            <v>5006411</v>
          </cell>
          <cell r="AR13546">
            <v>5</v>
          </cell>
          <cell r="AS13546">
            <v>0</v>
          </cell>
          <cell r="AT13546">
            <v>0</v>
          </cell>
          <cell r="AU13546">
            <v>0</v>
          </cell>
          <cell r="AV13546" t="str">
            <v>VIABLE</v>
          </cell>
        </row>
        <row r="13547">
          <cell r="AP13547">
            <v>304058</v>
          </cell>
          <cell r="AQ13547">
            <v>5006340</v>
          </cell>
          <cell r="AR13547">
            <v>5</v>
          </cell>
          <cell r="AS13547">
            <v>0</v>
          </cell>
          <cell r="AT13547">
            <v>0</v>
          </cell>
          <cell r="AU13547">
            <v>0</v>
          </cell>
          <cell r="AV13547" t="str">
            <v>VIABLE</v>
          </cell>
        </row>
        <row r="13548">
          <cell r="AP13548">
            <v>304205</v>
          </cell>
          <cell r="AQ13548">
            <v>5006397</v>
          </cell>
          <cell r="AR13548">
            <v>5</v>
          </cell>
          <cell r="AS13548">
            <v>0</v>
          </cell>
          <cell r="AT13548">
            <v>0</v>
          </cell>
          <cell r="AU13548">
            <v>0</v>
          </cell>
          <cell r="AV13548" t="str">
            <v>VIABLE</v>
          </cell>
        </row>
        <row r="13549">
          <cell r="AP13549">
            <v>303977</v>
          </cell>
          <cell r="AQ13549">
            <v>5006306</v>
          </cell>
          <cell r="AR13549">
            <v>5</v>
          </cell>
          <cell r="AS13549">
            <v>0</v>
          </cell>
          <cell r="AT13549">
            <v>0</v>
          </cell>
          <cell r="AU13549">
            <v>0</v>
          </cell>
          <cell r="AV13549" t="str">
            <v>VIABLE</v>
          </cell>
        </row>
        <row r="13550">
          <cell r="AP13550">
            <v>293880</v>
          </cell>
          <cell r="AQ13550">
            <v>5001805</v>
          </cell>
          <cell r="AR13550">
            <v>5</v>
          </cell>
          <cell r="AS13550">
            <v>0</v>
          </cell>
          <cell r="AT13550">
            <v>0</v>
          </cell>
          <cell r="AU13550">
            <v>0</v>
          </cell>
          <cell r="AV13550" t="str">
            <v>VIABLE</v>
          </cell>
        </row>
        <row r="13551">
          <cell r="AP13551">
            <v>293522</v>
          </cell>
          <cell r="AQ13551">
            <v>5001672</v>
          </cell>
          <cell r="AR13551">
            <v>5</v>
          </cell>
          <cell r="AS13551">
            <v>0</v>
          </cell>
          <cell r="AT13551">
            <v>0</v>
          </cell>
          <cell r="AU13551">
            <v>0</v>
          </cell>
          <cell r="AV13551" t="str">
            <v>VIABLE</v>
          </cell>
        </row>
        <row r="13552">
          <cell r="AP13552">
            <v>293015</v>
          </cell>
          <cell r="AQ13552">
            <v>5001467</v>
          </cell>
          <cell r="AR13552">
            <v>5</v>
          </cell>
          <cell r="AS13552">
            <v>0</v>
          </cell>
          <cell r="AT13552">
            <v>0</v>
          </cell>
          <cell r="AU13552">
            <v>0</v>
          </cell>
          <cell r="AV13552" t="str">
            <v>VIABLE</v>
          </cell>
        </row>
        <row r="13553">
          <cell r="AP13553">
            <v>293158</v>
          </cell>
          <cell r="AQ13553">
            <v>5001526</v>
          </cell>
          <cell r="AR13553">
            <v>5</v>
          </cell>
          <cell r="AS13553">
            <v>0</v>
          </cell>
          <cell r="AT13553">
            <v>0</v>
          </cell>
          <cell r="AU13553">
            <v>0</v>
          </cell>
          <cell r="AV13553" t="str">
            <v>VIABLE</v>
          </cell>
        </row>
        <row r="13554">
          <cell r="AP13554">
            <v>293260</v>
          </cell>
          <cell r="AQ13554">
            <v>5001567</v>
          </cell>
          <cell r="AR13554">
            <v>5</v>
          </cell>
          <cell r="AS13554">
            <v>0</v>
          </cell>
          <cell r="AT13554">
            <v>0</v>
          </cell>
          <cell r="AU13554">
            <v>0</v>
          </cell>
          <cell r="AV13554" t="str">
            <v>VIABLE</v>
          </cell>
        </row>
        <row r="13555">
          <cell r="AP13555">
            <v>471346</v>
          </cell>
          <cell r="AQ13555">
            <v>5007874</v>
          </cell>
          <cell r="AR13555">
            <v>5</v>
          </cell>
          <cell r="AS13555">
            <v>0</v>
          </cell>
          <cell r="AT13555">
            <v>0</v>
          </cell>
          <cell r="AU13555">
            <v>0</v>
          </cell>
          <cell r="AV13555" t="str">
            <v>VIABLE</v>
          </cell>
        </row>
        <row r="13556">
          <cell r="AP13556">
            <v>305525</v>
          </cell>
          <cell r="AQ13556">
            <v>5006934</v>
          </cell>
          <cell r="AR13556">
            <v>5</v>
          </cell>
          <cell r="AS13556">
            <v>0</v>
          </cell>
          <cell r="AT13556">
            <v>0</v>
          </cell>
          <cell r="AU13556">
            <v>0</v>
          </cell>
          <cell r="AV13556" t="str">
            <v>VIABLE</v>
          </cell>
        </row>
        <row r="13557">
          <cell r="AP13557">
            <v>305540</v>
          </cell>
          <cell r="AQ13557">
            <v>5006940</v>
          </cell>
          <cell r="AR13557">
            <v>5</v>
          </cell>
          <cell r="AS13557">
            <v>42731</v>
          </cell>
          <cell r="AT13557" t="str">
            <v>SD Reservado Mejoramiento con Material Fresado IDU Circuito Movilidad EJECUCION SITP 2016 -</v>
          </cell>
          <cell r="AU13557">
            <v>0</v>
          </cell>
          <cell r="AV13557" t="str">
            <v>PPL</v>
          </cell>
        </row>
        <row r="13558">
          <cell r="AP13558">
            <v>305000</v>
          </cell>
          <cell r="AQ13558">
            <v>5006711</v>
          </cell>
          <cell r="AR13558">
            <v>5</v>
          </cell>
          <cell r="AS13558">
            <v>0</v>
          </cell>
          <cell r="AT13558">
            <v>0</v>
          </cell>
          <cell r="AU13558">
            <v>0</v>
          </cell>
          <cell r="AV13558" t="str">
            <v>VIABLE</v>
          </cell>
        </row>
        <row r="13559">
          <cell r="AP13559">
            <v>305576</v>
          </cell>
          <cell r="AQ13559">
            <v>5006953</v>
          </cell>
          <cell r="AR13559">
            <v>5</v>
          </cell>
          <cell r="AS13559">
            <v>42731</v>
          </cell>
          <cell r="AT13559" t="str">
            <v>SD Reservado Mejoramiento con Material Fresado IDU Circuito Movilidad EJECUCION SITP 2016 -</v>
          </cell>
          <cell r="AU13559">
            <v>0</v>
          </cell>
          <cell r="AV13559" t="str">
            <v>PPL</v>
          </cell>
        </row>
        <row r="13560">
          <cell r="AP13560">
            <v>305561</v>
          </cell>
          <cell r="AQ13560">
            <v>5006947</v>
          </cell>
          <cell r="AR13560">
            <v>5</v>
          </cell>
          <cell r="AS13560">
            <v>42731</v>
          </cell>
          <cell r="AT13560" t="str">
            <v>SD Reservado Mejoramiento con Material Fresado IDU Circuito Movilidad EJECUCION SITP 2016 -</v>
          </cell>
          <cell r="AU13560">
            <v>0</v>
          </cell>
          <cell r="AV13560" t="str">
            <v>PPL</v>
          </cell>
        </row>
        <row r="13561">
          <cell r="AP13561">
            <v>305615</v>
          </cell>
          <cell r="AQ13561">
            <v>5006966</v>
          </cell>
          <cell r="AR13561">
            <v>5</v>
          </cell>
          <cell r="AS13561">
            <v>42731</v>
          </cell>
          <cell r="AT13561" t="str">
            <v>SD Reservado Mejoramiento con Material Fresado IDU Circuito Movilidad EJECUCION SITP 2016 -</v>
          </cell>
          <cell r="AU13561">
            <v>0</v>
          </cell>
          <cell r="AV13561" t="str">
            <v>PPL</v>
          </cell>
        </row>
        <row r="13562">
          <cell r="AP13562">
            <v>305528</v>
          </cell>
          <cell r="AQ13562">
            <v>5006935</v>
          </cell>
          <cell r="AR13562">
            <v>5</v>
          </cell>
          <cell r="AS13562">
            <v>42731</v>
          </cell>
          <cell r="AT13562" t="str">
            <v>SD Reservado Mejoramiento con Material Fresado IDU Circuito Movilidad EJECUCION SITP 2016 -</v>
          </cell>
          <cell r="AU13562">
            <v>0</v>
          </cell>
          <cell r="AV13562" t="str">
            <v>PPL</v>
          </cell>
        </row>
        <row r="13563">
          <cell r="AP13563">
            <v>305591</v>
          </cell>
          <cell r="AQ13563">
            <v>5006958</v>
          </cell>
          <cell r="AR13563">
            <v>5</v>
          </cell>
          <cell r="AS13563">
            <v>42731</v>
          </cell>
          <cell r="AT13563" t="str">
            <v>SD Reservado Mejoramiento con Material Fresado IDU Circuito Movilidad EJECUCION SITP 2016 -</v>
          </cell>
          <cell r="AU13563">
            <v>0</v>
          </cell>
          <cell r="AV13563" t="str">
            <v>PPL</v>
          </cell>
        </row>
        <row r="13564">
          <cell r="AP13564">
            <v>305351</v>
          </cell>
          <cell r="AQ13564">
            <v>5006865</v>
          </cell>
          <cell r="AR13564">
            <v>5</v>
          </cell>
          <cell r="AS13564">
            <v>0</v>
          </cell>
          <cell r="AT13564">
            <v>0</v>
          </cell>
          <cell r="AU13564">
            <v>0</v>
          </cell>
          <cell r="AV13564" t="str">
            <v>VIABLE</v>
          </cell>
        </row>
        <row r="13565">
          <cell r="AP13565">
            <v>305303</v>
          </cell>
          <cell r="AQ13565">
            <v>5006843</v>
          </cell>
          <cell r="AR13565">
            <v>5</v>
          </cell>
          <cell r="AS13565">
            <v>0</v>
          </cell>
          <cell r="AT13565">
            <v>0</v>
          </cell>
          <cell r="AU13565">
            <v>0</v>
          </cell>
          <cell r="AV13565" t="str">
            <v>VIABLE</v>
          </cell>
        </row>
        <row r="13566">
          <cell r="AP13566">
            <v>305624</v>
          </cell>
          <cell r="AQ13566">
            <v>5006971</v>
          </cell>
          <cell r="AR13566">
            <v>5</v>
          </cell>
          <cell r="AS13566">
            <v>42731</v>
          </cell>
          <cell r="AT13566" t="str">
            <v>SD Reservado Mejoramiento con Material Fresado IDU Circuito Movilidad EJECUCION SITP 2016 -</v>
          </cell>
          <cell r="AU13566">
            <v>0</v>
          </cell>
          <cell r="AV13566" t="str">
            <v>PPL</v>
          </cell>
        </row>
        <row r="13567">
          <cell r="AP13567">
            <v>305447</v>
          </cell>
          <cell r="AQ13567">
            <v>5006907</v>
          </cell>
          <cell r="AR13567">
            <v>5</v>
          </cell>
          <cell r="AS13567">
            <v>0</v>
          </cell>
          <cell r="AT13567">
            <v>0</v>
          </cell>
          <cell r="AU13567">
            <v>0</v>
          </cell>
          <cell r="AV13567" t="str">
            <v>VIABLE</v>
          </cell>
        </row>
        <row r="13568">
          <cell r="AP13568">
            <v>471381</v>
          </cell>
          <cell r="AQ13568">
            <v>5007917</v>
          </cell>
          <cell r="AR13568">
            <v>5</v>
          </cell>
          <cell r="AS13568">
            <v>0</v>
          </cell>
          <cell r="AT13568">
            <v>0</v>
          </cell>
          <cell r="AU13568">
            <v>0</v>
          </cell>
          <cell r="AV13568" t="str">
            <v>VIABLE</v>
          </cell>
        </row>
        <row r="13569">
          <cell r="AP13569">
            <v>294228</v>
          </cell>
          <cell r="AQ13569">
            <v>5001932</v>
          </cell>
          <cell r="AR13569">
            <v>5</v>
          </cell>
          <cell r="AS13569">
            <v>42313</v>
          </cell>
          <cell r="AT13569" t="str">
            <v>IDU-72-2008 Terminado Rehabilitación IDU Circuito Movilidad  -Calzada2-POLIZA ESTABILIDAD ACTIVA</v>
          </cell>
          <cell r="AU13569">
            <v>43307</v>
          </cell>
          <cell r="AV13569" t="str">
            <v>POLIZA</v>
          </cell>
        </row>
        <row r="13570">
          <cell r="AP13570">
            <v>295077</v>
          </cell>
          <cell r="AQ13570">
            <v>5002336</v>
          </cell>
          <cell r="AR13570">
            <v>5</v>
          </cell>
          <cell r="AS13570">
            <v>0</v>
          </cell>
          <cell r="AT13570">
            <v>0</v>
          </cell>
          <cell r="AU13570">
            <v>0</v>
          </cell>
          <cell r="AV13570" t="str">
            <v>VIABLE</v>
          </cell>
        </row>
        <row r="13571">
          <cell r="AP13571">
            <v>293913</v>
          </cell>
          <cell r="AQ13571">
            <v>5001816</v>
          </cell>
          <cell r="AR13571">
            <v>5</v>
          </cell>
          <cell r="AS13571">
            <v>0</v>
          </cell>
          <cell r="AT13571">
            <v>0</v>
          </cell>
          <cell r="AU13571">
            <v>0</v>
          </cell>
          <cell r="AV13571" t="str">
            <v>VIABLE</v>
          </cell>
        </row>
        <row r="13572">
          <cell r="AP13572">
            <v>294846</v>
          </cell>
          <cell r="AQ13572">
            <v>5002220</v>
          </cell>
          <cell r="AR13572">
            <v>5</v>
          </cell>
          <cell r="AS13572">
            <v>0</v>
          </cell>
          <cell r="AT13572">
            <v>0</v>
          </cell>
          <cell r="AU13572">
            <v>0</v>
          </cell>
          <cell r="AV13572" t="str">
            <v>VIABLE</v>
          </cell>
        </row>
        <row r="13573">
          <cell r="AP13573">
            <v>294009</v>
          </cell>
          <cell r="AQ13573">
            <v>5001849</v>
          </cell>
          <cell r="AR13573">
            <v>5</v>
          </cell>
          <cell r="AS13573">
            <v>42313</v>
          </cell>
          <cell r="AT13573" t="str">
            <v>IDU-72-2008 Terminado Rehabilitación IDU Circuito Movilidad  -Calzada2-POLIZA ESTABILIDAD ACTIVA</v>
          </cell>
          <cell r="AU13573">
            <v>43307</v>
          </cell>
          <cell r="AV13573" t="str">
            <v>POLIZA</v>
          </cell>
        </row>
        <row r="13574">
          <cell r="AP13574">
            <v>294655</v>
          </cell>
          <cell r="AQ13574">
            <v>5002132</v>
          </cell>
          <cell r="AR13574">
            <v>5</v>
          </cell>
          <cell r="AS13574">
            <v>0</v>
          </cell>
          <cell r="AT13574">
            <v>0</v>
          </cell>
          <cell r="AU13574">
            <v>0</v>
          </cell>
          <cell r="AV13574" t="str">
            <v>VIABLE</v>
          </cell>
        </row>
        <row r="13575">
          <cell r="AP13575">
            <v>294756</v>
          </cell>
          <cell r="AQ13575">
            <v>5002174</v>
          </cell>
          <cell r="AR13575">
            <v>5</v>
          </cell>
          <cell r="AS13575">
            <v>0</v>
          </cell>
          <cell r="AT13575">
            <v>0</v>
          </cell>
          <cell r="AU13575">
            <v>0</v>
          </cell>
          <cell r="AV13575" t="str">
            <v>VIABLE</v>
          </cell>
        </row>
        <row r="13576">
          <cell r="AP13576">
            <v>294488</v>
          </cell>
          <cell r="AQ13576">
            <v>5002046</v>
          </cell>
          <cell r="AR13576">
            <v>5</v>
          </cell>
          <cell r="AS13576">
            <v>0</v>
          </cell>
          <cell r="AT13576">
            <v>0</v>
          </cell>
          <cell r="AU13576">
            <v>0</v>
          </cell>
          <cell r="AV13576" t="str">
            <v>VIABLE</v>
          </cell>
        </row>
        <row r="13577">
          <cell r="AP13577">
            <v>293753</v>
          </cell>
          <cell r="AQ13577">
            <v>5001762</v>
          </cell>
          <cell r="AR13577">
            <v>5</v>
          </cell>
          <cell r="AS13577">
            <v>0</v>
          </cell>
          <cell r="AT13577">
            <v>0</v>
          </cell>
          <cell r="AU13577">
            <v>0</v>
          </cell>
          <cell r="AV13577" t="str">
            <v>VIABLE</v>
          </cell>
        </row>
        <row r="13578">
          <cell r="AP13578">
            <v>294344</v>
          </cell>
          <cell r="AQ13578">
            <v>5001984</v>
          </cell>
          <cell r="AR13578">
            <v>5</v>
          </cell>
          <cell r="AS13578">
            <v>0</v>
          </cell>
          <cell r="AT13578">
            <v>0</v>
          </cell>
          <cell r="AU13578">
            <v>0</v>
          </cell>
          <cell r="AV13578" t="str">
            <v>VIABLE</v>
          </cell>
        </row>
        <row r="13579">
          <cell r="AP13579">
            <v>91021812</v>
          </cell>
          <cell r="AQ13579">
            <v>5009631</v>
          </cell>
          <cell r="AR13579">
            <v>5</v>
          </cell>
          <cell r="AS13579">
            <v>0</v>
          </cell>
          <cell r="AT13579">
            <v>0</v>
          </cell>
          <cell r="AU13579">
            <v>0</v>
          </cell>
          <cell r="AV13579" t="str">
            <v>VIABLE</v>
          </cell>
        </row>
        <row r="13580">
          <cell r="AP13580">
            <v>606498</v>
          </cell>
          <cell r="AQ13580">
            <v>5007645</v>
          </cell>
          <cell r="AR13580">
            <v>5</v>
          </cell>
          <cell r="AS13580">
            <v>0</v>
          </cell>
          <cell r="AT13580">
            <v>0</v>
          </cell>
          <cell r="AU13580">
            <v>0</v>
          </cell>
          <cell r="AV13580" t="str">
            <v>VIABLE</v>
          </cell>
        </row>
        <row r="13581">
          <cell r="AP13581">
            <v>306909</v>
          </cell>
          <cell r="AQ13581">
            <v>5007654</v>
          </cell>
          <cell r="AR13581">
            <v>5</v>
          </cell>
          <cell r="AS13581">
            <v>0</v>
          </cell>
          <cell r="AT13581">
            <v>0</v>
          </cell>
          <cell r="AU13581">
            <v>0</v>
          </cell>
          <cell r="AV13581" t="str">
            <v>VIABLE</v>
          </cell>
        </row>
        <row r="13582">
          <cell r="AP13582">
            <v>306948</v>
          </cell>
          <cell r="AQ13582">
            <v>5007671</v>
          </cell>
          <cell r="AR13582">
            <v>5</v>
          </cell>
          <cell r="AS13582">
            <v>0</v>
          </cell>
          <cell r="AT13582">
            <v>0</v>
          </cell>
          <cell r="AU13582">
            <v>0</v>
          </cell>
          <cell r="AV13582" t="str">
            <v>VIABLE</v>
          </cell>
        </row>
        <row r="13583">
          <cell r="AP13583">
            <v>306945</v>
          </cell>
          <cell r="AQ13583">
            <v>5007668</v>
          </cell>
          <cell r="AR13583">
            <v>5</v>
          </cell>
          <cell r="AS13583">
            <v>0</v>
          </cell>
          <cell r="AT13583">
            <v>0</v>
          </cell>
          <cell r="AU13583">
            <v>0</v>
          </cell>
          <cell r="AV13583" t="str">
            <v>VIABLE</v>
          </cell>
        </row>
        <row r="13584">
          <cell r="AP13584">
            <v>306927</v>
          </cell>
          <cell r="AQ13584">
            <v>5007660</v>
          </cell>
          <cell r="AR13584">
            <v>5</v>
          </cell>
          <cell r="AS13584">
            <v>0</v>
          </cell>
          <cell r="AT13584">
            <v>0</v>
          </cell>
          <cell r="AU13584">
            <v>0</v>
          </cell>
          <cell r="AV13584" t="str">
            <v>VIABLE</v>
          </cell>
        </row>
        <row r="13585">
          <cell r="AP13585">
            <v>91021656</v>
          </cell>
          <cell r="AQ13585">
            <v>5009632</v>
          </cell>
          <cell r="AR13585">
            <v>5</v>
          </cell>
          <cell r="AS13585">
            <v>0</v>
          </cell>
          <cell r="AT13585">
            <v>0</v>
          </cell>
          <cell r="AU13585">
            <v>0</v>
          </cell>
          <cell r="AV13585" t="str">
            <v>VIABLE</v>
          </cell>
        </row>
        <row r="13586">
          <cell r="AP13586">
            <v>292339</v>
          </cell>
          <cell r="AQ13586">
            <v>5001142</v>
          </cell>
          <cell r="AR13586">
            <v>5</v>
          </cell>
          <cell r="AS13586">
            <v>0</v>
          </cell>
          <cell r="AT13586">
            <v>0</v>
          </cell>
          <cell r="AU13586">
            <v>0</v>
          </cell>
          <cell r="AV13586" t="str">
            <v>VIABLE</v>
          </cell>
        </row>
        <row r="13587">
          <cell r="AP13587">
            <v>292043</v>
          </cell>
          <cell r="AQ13587">
            <v>5000978</v>
          </cell>
          <cell r="AR13587">
            <v>5</v>
          </cell>
          <cell r="AS13587">
            <v>0</v>
          </cell>
          <cell r="AT13587">
            <v>0</v>
          </cell>
          <cell r="AU13587">
            <v>0</v>
          </cell>
          <cell r="AV13587" t="str">
            <v>VIABLE</v>
          </cell>
        </row>
        <row r="13588">
          <cell r="AP13588">
            <v>292101</v>
          </cell>
          <cell r="AQ13588">
            <v>5001021</v>
          </cell>
          <cell r="AR13588">
            <v>5</v>
          </cell>
          <cell r="AS13588">
            <v>0</v>
          </cell>
          <cell r="AT13588">
            <v>0</v>
          </cell>
          <cell r="AU13588">
            <v>0</v>
          </cell>
          <cell r="AV13588" t="str">
            <v>VIABLE</v>
          </cell>
        </row>
        <row r="13589">
          <cell r="AP13589">
            <v>292610</v>
          </cell>
          <cell r="AQ13589">
            <v>5001282</v>
          </cell>
          <cell r="AR13589">
            <v>5</v>
          </cell>
          <cell r="AS13589">
            <v>0</v>
          </cell>
          <cell r="AT13589">
            <v>0</v>
          </cell>
          <cell r="AU13589">
            <v>0</v>
          </cell>
          <cell r="AV13589" t="str">
            <v>VIABLE</v>
          </cell>
        </row>
        <row r="13590">
          <cell r="AP13590">
            <v>292214</v>
          </cell>
          <cell r="AQ13590">
            <v>5001090</v>
          </cell>
          <cell r="AR13590">
            <v>5</v>
          </cell>
          <cell r="AS13590">
            <v>0</v>
          </cell>
          <cell r="AT13590">
            <v>0</v>
          </cell>
          <cell r="AU13590">
            <v>0</v>
          </cell>
          <cell r="AV13590" t="str">
            <v>VIABLE</v>
          </cell>
        </row>
        <row r="13591">
          <cell r="AP13591">
            <v>292454</v>
          </cell>
          <cell r="AQ13591">
            <v>5001192</v>
          </cell>
          <cell r="AR13591">
            <v>5</v>
          </cell>
          <cell r="AS13591">
            <v>0</v>
          </cell>
          <cell r="AT13591">
            <v>0</v>
          </cell>
          <cell r="AU13591">
            <v>0</v>
          </cell>
          <cell r="AV13591" t="str">
            <v>VIABLE</v>
          </cell>
        </row>
        <row r="13592">
          <cell r="AP13592">
            <v>292158</v>
          </cell>
          <cell r="AQ13592">
            <v>5001063</v>
          </cell>
          <cell r="AR13592">
            <v>5</v>
          </cell>
          <cell r="AS13592">
            <v>0</v>
          </cell>
          <cell r="AT13592">
            <v>0</v>
          </cell>
          <cell r="AU13592">
            <v>0</v>
          </cell>
          <cell r="AV13592" t="str">
            <v>VIABLE</v>
          </cell>
        </row>
        <row r="13593">
          <cell r="AP13593">
            <v>606596</v>
          </cell>
          <cell r="AQ13593">
            <v>5001367</v>
          </cell>
          <cell r="AR13593">
            <v>5</v>
          </cell>
          <cell r="AS13593">
            <v>0</v>
          </cell>
          <cell r="AT13593">
            <v>0</v>
          </cell>
          <cell r="AU13593">
            <v>0</v>
          </cell>
          <cell r="AV13593" t="str">
            <v>VIABLE</v>
          </cell>
        </row>
        <row r="13594">
          <cell r="AP13594">
            <v>292398</v>
          </cell>
          <cell r="AQ13594">
            <v>5001167</v>
          </cell>
          <cell r="AR13594">
            <v>5</v>
          </cell>
          <cell r="AS13594">
            <v>0</v>
          </cell>
          <cell r="AT13594">
            <v>0</v>
          </cell>
          <cell r="AU13594">
            <v>0</v>
          </cell>
          <cell r="AV13594" t="str">
            <v>VIABLE</v>
          </cell>
        </row>
        <row r="13595">
          <cell r="AP13595">
            <v>292541</v>
          </cell>
          <cell r="AQ13595">
            <v>5001234</v>
          </cell>
          <cell r="AR13595">
            <v>5</v>
          </cell>
          <cell r="AS13595">
            <v>0</v>
          </cell>
          <cell r="AT13595">
            <v>0</v>
          </cell>
          <cell r="AU13595">
            <v>0</v>
          </cell>
          <cell r="AV13595" t="str">
            <v>VIABLE</v>
          </cell>
        </row>
        <row r="13596">
          <cell r="AP13596">
            <v>471313</v>
          </cell>
          <cell r="AQ13596">
            <v>5007838</v>
          </cell>
          <cell r="AR13596">
            <v>5</v>
          </cell>
          <cell r="AS13596">
            <v>0</v>
          </cell>
          <cell r="AT13596">
            <v>0</v>
          </cell>
          <cell r="AU13596">
            <v>0</v>
          </cell>
          <cell r="AV13596" t="str">
            <v>VIABLE</v>
          </cell>
        </row>
        <row r="13597">
          <cell r="AP13597">
            <v>292478</v>
          </cell>
          <cell r="AQ13597">
            <v>5001202</v>
          </cell>
          <cell r="AR13597">
            <v>5</v>
          </cell>
          <cell r="AS13597">
            <v>0</v>
          </cell>
          <cell r="AT13597">
            <v>0</v>
          </cell>
          <cell r="AU13597">
            <v>0</v>
          </cell>
          <cell r="AV13597" t="str">
            <v>VIABLE</v>
          </cell>
        </row>
        <row r="13598">
          <cell r="AP13598">
            <v>299020</v>
          </cell>
          <cell r="AQ13598">
            <v>5004120</v>
          </cell>
          <cell r="AR13598">
            <v>5</v>
          </cell>
          <cell r="AS13598">
            <v>42313</v>
          </cell>
          <cell r="AT13598" t="str">
            <v>IDU-72-2008 Terminado Construcción IDU Circuito Movilidad  -Calzada2-POLIZA ESTABILIDAD ACTIVA</v>
          </cell>
          <cell r="AU13598">
            <v>43307</v>
          </cell>
          <cell r="AV13598" t="str">
            <v>POLIZA</v>
          </cell>
        </row>
        <row r="13599">
          <cell r="AP13599">
            <v>299396</v>
          </cell>
          <cell r="AQ13599">
            <v>5004287</v>
          </cell>
          <cell r="AR13599">
            <v>5</v>
          </cell>
          <cell r="AS13599">
            <v>42313</v>
          </cell>
          <cell r="AT13599" t="str">
            <v>IDU-72-2008 Terminado Construcción IDU Circuito Movilidad  -Calzada2-POLIZA ESTABILIDAD ACTIVA</v>
          </cell>
          <cell r="AU13599">
            <v>43307</v>
          </cell>
          <cell r="AV13599" t="str">
            <v>POLIZA</v>
          </cell>
        </row>
        <row r="13600">
          <cell r="AP13600">
            <v>298957</v>
          </cell>
          <cell r="AQ13600">
            <v>5004089</v>
          </cell>
          <cell r="AR13600">
            <v>5</v>
          </cell>
          <cell r="AS13600">
            <v>42313</v>
          </cell>
          <cell r="AT13600" t="str">
            <v>IDU-72-2008 Terminado Construcción IDU Circuito Movilidad  -Calzada2-POLIZA ESTABILIDAD ACTIVA</v>
          </cell>
          <cell r="AU13600">
            <v>43307</v>
          </cell>
          <cell r="AV13600" t="str">
            <v>POLIZA</v>
          </cell>
        </row>
        <row r="13601">
          <cell r="AP13601">
            <v>299262</v>
          </cell>
          <cell r="AQ13601">
            <v>5004224</v>
          </cell>
          <cell r="AR13601">
            <v>5</v>
          </cell>
          <cell r="AS13601">
            <v>42313</v>
          </cell>
          <cell r="AT13601" t="str">
            <v>IDU-72-2008 Terminado Construcción IDU Circuito Movilidad  -Calzada2-POLIZA ESTABILIDAD ACTIVA</v>
          </cell>
          <cell r="AU13601">
            <v>43307</v>
          </cell>
          <cell r="AV13601" t="str">
            <v>POLIZA</v>
          </cell>
        </row>
        <row r="13602">
          <cell r="AP13602">
            <v>299065</v>
          </cell>
          <cell r="AQ13602">
            <v>5004141</v>
          </cell>
          <cell r="AR13602">
            <v>5</v>
          </cell>
          <cell r="AS13602">
            <v>42313</v>
          </cell>
          <cell r="AT13602" t="str">
            <v>IDU-72-2008 Terminado Construcción IDU Circuito Movilidad  -Calzada2-POLIZA ESTABILIDAD ACTIVA</v>
          </cell>
          <cell r="AU13602">
            <v>43307</v>
          </cell>
          <cell r="AV13602" t="str">
            <v>POLIZA</v>
          </cell>
        </row>
        <row r="13603">
          <cell r="AP13603">
            <v>299110</v>
          </cell>
          <cell r="AQ13603">
            <v>5004160</v>
          </cell>
          <cell r="AR13603">
            <v>5</v>
          </cell>
          <cell r="AS13603">
            <v>42313</v>
          </cell>
          <cell r="AT13603" t="str">
            <v>IDU-72-2008 Terminado Construcción IDU Circuito Movilidad  -Calzada2-POLIZA ESTABILIDAD ACTIVA</v>
          </cell>
          <cell r="AU13603">
            <v>43307</v>
          </cell>
          <cell r="AV13603" t="str">
            <v>POLIZA</v>
          </cell>
        </row>
        <row r="13604">
          <cell r="AP13604">
            <v>299498</v>
          </cell>
          <cell r="AQ13604">
            <v>5004329</v>
          </cell>
          <cell r="AR13604">
            <v>5</v>
          </cell>
          <cell r="AS13604">
            <v>42313</v>
          </cell>
          <cell r="AT13604" t="str">
            <v>IDU-72-2008 Terminado Construcción IDU Circuito Movilidad  -Calzada2-POLIZA ESTABILIDAD ACTIVA</v>
          </cell>
          <cell r="AU13604">
            <v>43307</v>
          </cell>
          <cell r="AV13604" t="str">
            <v>POLIZA</v>
          </cell>
        </row>
        <row r="13605">
          <cell r="AP13605">
            <v>299164</v>
          </cell>
          <cell r="AQ13605">
            <v>5004184</v>
          </cell>
          <cell r="AR13605">
            <v>5</v>
          </cell>
          <cell r="AS13605">
            <v>42313</v>
          </cell>
          <cell r="AT13605" t="str">
            <v>IDU-72-2008 Terminado Construcción IDU Circuito Movilidad  -Calzada2-POLIZA ESTABILIDAD ACTIVA</v>
          </cell>
          <cell r="AU13605">
            <v>43307</v>
          </cell>
          <cell r="AV13605" t="str">
            <v>POLIZA</v>
          </cell>
        </row>
        <row r="13606">
          <cell r="AP13606">
            <v>298793</v>
          </cell>
          <cell r="AQ13606">
            <v>5004006</v>
          </cell>
          <cell r="AR13606">
            <v>5</v>
          </cell>
          <cell r="AS13606">
            <v>0</v>
          </cell>
          <cell r="AT13606">
            <v>0</v>
          </cell>
          <cell r="AU13606">
            <v>0</v>
          </cell>
          <cell r="AV13606" t="str">
            <v>VIABLE</v>
          </cell>
        </row>
        <row r="13607">
          <cell r="AP13607">
            <v>298900</v>
          </cell>
          <cell r="AQ13607">
            <v>5004065</v>
          </cell>
          <cell r="AR13607">
            <v>5</v>
          </cell>
          <cell r="AS13607">
            <v>0</v>
          </cell>
          <cell r="AT13607">
            <v>0</v>
          </cell>
          <cell r="AU13607">
            <v>0</v>
          </cell>
          <cell r="AV13607" t="str">
            <v>VIABLE</v>
          </cell>
        </row>
        <row r="13608">
          <cell r="AP13608">
            <v>91015660</v>
          </cell>
          <cell r="AQ13608">
            <v>5003902</v>
          </cell>
          <cell r="AR13608">
            <v>5</v>
          </cell>
          <cell r="AS13608">
            <v>0</v>
          </cell>
          <cell r="AT13608">
            <v>0</v>
          </cell>
          <cell r="AU13608">
            <v>0</v>
          </cell>
          <cell r="AV13608" t="str">
            <v>VIABLE</v>
          </cell>
        </row>
        <row r="13609">
          <cell r="AP13609">
            <v>91015631</v>
          </cell>
          <cell r="AQ13609">
            <v>5008046</v>
          </cell>
          <cell r="AR13609">
            <v>5</v>
          </cell>
          <cell r="AS13609">
            <v>42731</v>
          </cell>
          <cell r="AT13609" t="str">
            <v>SD Reservado Mejoramiento con Material Fresado IDU Circuito Movilidad EJECUCION SITP 2016 -</v>
          </cell>
          <cell r="AU13609">
            <v>0</v>
          </cell>
          <cell r="AV13609" t="str">
            <v>IDU SITP 2016</v>
          </cell>
        </row>
        <row r="13610">
          <cell r="AP13610">
            <v>306095</v>
          </cell>
          <cell r="AQ13610">
            <v>5007192</v>
          </cell>
          <cell r="AR13610">
            <v>5</v>
          </cell>
          <cell r="AS13610">
            <v>42731</v>
          </cell>
          <cell r="AT13610" t="str">
            <v>SD Reservado Mejoramiento con Material Fresado IDU Circuito Movilidad EJECUCION SITP 2016 -</v>
          </cell>
          <cell r="AU13610">
            <v>0</v>
          </cell>
          <cell r="AV13610" t="str">
            <v>IDU SITP 2016</v>
          </cell>
        </row>
        <row r="13611">
          <cell r="AP13611">
            <v>290709</v>
          </cell>
          <cell r="AQ13611">
            <v>5000311</v>
          </cell>
          <cell r="AR13611">
            <v>5</v>
          </cell>
          <cell r="AS13611">
            <v>0</v>
          </cell>
          <cell r="AT13611">
            <v>0</v>
          </cell>
          <cell r="AU13611">
            <v>0</v>
          </cell>
          <cell r="AV13611" t="str">
            <v>NO SITP</v>
          </cell>
        </row>
        <row r="13612">
          <cell r="AP13612">
            <v>91022525</v>
          </cell>
          <cell r="AQ13612">
            <v>5009177</v>
          </cell>
          <cell r="AR13612">
            <v>5</v>
          </cell>
          <cell r="AS13612">
            <v>0</v>
          </cell>
          <cell r="AT13612">
            <v>0</v>
          </cell>
          <cell r="AU13612">
            <v>0</v>
          </cell>
          <cell r="AV13612" t="str">
            <v>FDL 2016</v>
          </cell>
        </row>
        <row r="13613">
          <cell r="AP13613">
            <v>471272</v>
          </cell>
          <cell r="AQ13613">
            <v>5007785</v>
          </cell>
          <cell r="AR13613">
            <v>5</v>
          </cell>
          <cell r="AS13613">
            <v>0</v>
          </cell>
          <cell r="AT13613">
            <v>0</v>
          </cell>
          <cell r="AU13613">
            <v>0</v>
          </cell>
          <cell r="AV13613" t="str">
            <v>VIABLE</v>
          </cell>
        </row>
        <row r="13614">
          <cell r="AP13614">
            <v>290658</v>
          </cell>
          <cell r="AQ13614">
            <v>5000292</v>
          </cell>
          <cell r="AR13614">
            <v>5</v>
          </cell>
          <cell r="AS13614">
            <v>0</v>
          </cell>
          <cell r="AT13614">
            <v>0</v>
          </cell>
          <cell r="AU13614">
            <v>0</v>
          </cell>
          <cell r="AV13614" t="str">
            <v>VIABLE</v>
          </cell>
        </row>
        <row r="13615">
          <cell r="AP13615">
            <v>290631</v>
          </cell>
          <cell r="AQ13615">
            <v>5000282</v>
          </cell>
          <cell r="AR13615">
            <v>5</v>
          </cell>
          <cell r="AS13615">
            <v>0</v>
          </cell>
          <cell r="AT13615">
            <v>0</v>
          </cell>
          <cell r="AU13615">
            <v>0</v>
          </cell>
          <cell r="AV13615" t="str">
            <v>VIABLE</v>
          </cell>
        </row>
        <row r="13616">
          <cell r="AP13616">
            <v>531548</v>
          </cell>
          <cell r="AQ13616">
            <v>5008071</v>
          </cell>
          <cell r="AR13616">
            <v>5</v>
          </cell>
          <cell r="AS13616">
            <v>42667</v>
          </cell>
          <cell r="AT13616" t="str">
            <v>SD Terminado Mantenimiento Periódico UAERMV Local SD Intervenida 31/10/2012 Reporte depuración ejecución UMV-</v>
          </cell>
          <cell r="AU13616">
            <v>0</v>
          </cell>
          <cell r="AV13616" t="str">
            <v>UMV 2016</v>
          </cell>
        </row>
        <row r="13617">
          <cell r="AP13617">
            <v>91016585</v>
          </cell>
          <cell r="AQ13617">
            <v>5000234</v>
          </cell>
          <cell r="AR13617">
            <v>5</v>
          </cell>
          <cell r="AS13617">
            <v>0</v>
          </cell>
          <cell r="AT13617">
            <v>0</v>
          </cell>
          <cell r="AU13617">
            <v>0</v>
          </cell>
          <cell r="AV13617" t="str">
            <v>FDL 2016</v>
          </cell>
        </row>
        <row r="13618">
          <cell r="AP13618">
            <v>290688</v>
          </cell>
          <cell r="AQ13618">
            <v>5000302</v>
          </cell>
          <cell r="AR13618">
            <v>5</v>
          </cell>
          <cell r="AS13618">
            <v>0</v>
          </cell>
          <cell r="AT13618">
            <v>0</v>
          </cell>
          <cell r="AU13618">
            <v>0</v>
          </cell>
          <cell r="AV13618" t="str">
            <v>VIABLE</v>
          </cell>
        </row>
        <row r="13619">
          <cell r="AP13619">
            <v>290676</v>
          </cell>
          <cell r="AQ13619">
            <v>5000298</v>
          </cell>
          <cell r="AR13619">
            <v>5</v>
          </cell>
          <cell r="AS13619">
            <v>0</v>
          </cell>
          <cell r="AT13619">
            <v>0</v>
          </cell>
          <cell r="AU13619">
            <v>0</v>
          </cell>
          <cell r="AV13619" t="str">
            <v>VIABLE</v>
          </cell>
        </row>
        <row r="13620">
          <cell r="AP13620">
            <v>290616</v>
          </cell>
          <cell r="AQ13620">
            <v>5000275</v>
          </cell>
          <cell r="AR13620">
            <v>5</v>
          </cell>
          <cell r="AS13620">
            <v>0</v>
          </cell>
          <cell r="AT13620">
            <v>0</v>
          </cell>
          <cell r="AU13620">
            <v>0</v>
          </cell>
          <cell r="AV13620" t="str">
            <v>VIABLE</v>
          </cell>
        </row>
        <row r="13621">
          <cell r="AP13621">
            <v>290652</v>
          </cell>
          <cell r="AQ13621">
            <v>5000289</v>
          </cell>
          <cell r="AR13621">
            <v>5</v>
          </cell>
          <cell r="AS13621">
            <v>0</v>
          </cell>
          <cell r="AT13621">
            <v>0</v>
          </cell>
          <cell r="AU13621">
            <v>0</v>
          </cell>
          <cell r="AV13621" t="str">
            <v>VIABLE</v>
          </cell>
        </row>
        <row r="13622">
          <cell r="AP13622">
            <v>290697</v>
          </cell>
          <cell r="AQ13622">
            <v>5000306</v>
          </cell>
          <cell r="AR13622">
            <v>5</v>
          </cell>
          <cell r="AS13622">
            <v>0</v>
          </cell>
          <cell r="AT13622">
            <v>0</v>
          </cell>
          <cell r="AU13622">
            <v>0</v>
          </cell>
          <cell r="AV13622" t="str">
            <v>VIABLE</v>
          </cell>
        </row>
        <row r="13623">
          <cell r="AP13623">
            <v>91016584</v>
          </cell>
          <cell r="AQ13623">
            <v>5009644</v>
          </cell>
          <cell r="AR13623">
            <v>5</v>
          </cell>
          <cell r="AS13623">
            <v>0</v>
          </cell>
          <cell r="AT13623">
            <v>0</v>
          </cell>
          <cell r="AU13623">
            <v>0</v>
          </cell>
          <cell r="AV13623" t="str">
            <v>VIABLE</v>
          </cell>
        </row>
        <row r="13624">
          <cell r="AP13624">
            <v>91016571</v>
          </cell>
          <cell r="AQ13624">
            <v>5007775</v>
          </cell>
          <cell r="AR13624">
            <v>5</v>
          </cell>
          <cell r="AS13624">
            <v>0</v>
          </cell>
          <cell r="AT13624">
            <v>0</v>
          </cell>
          <cell r="AU13624">
            <v>0</v>
          </cell>
          <cell r="AV13624" t="str">
            <v>VIABLE</v>
          </cell>
        </row>
        <row r="13625">
          <cell r="AP13625">
            <v>290721</v>
          </cell>
          <cell r="AQ13625">
            <v>5000316</v>
          </cell>
          <cell r="AR13625">
            <v>5</v>
          </cell>
          <cell r="AS13625">
            <v>0</v>
          </cell>
          <cell r="AT13625">
            <v>0</v>
          </cell>
          <cell r="AU13625">
            <v>0</v>
          </cell>
          <cell r="AV13625" t="str">
            <v>VIABLE</v>
          </cell>
        </row>
        <row r="13626">
          <cell r="AP13626">
            <v>290589</v>
          </cell>
          <cell r="AQ13626">
            <v>5000265</v>
          </cell>
          <cell r="AR13626">
            <v>5</v>
          </cell>
          <cell r="AS13626">
            <v>0</v>
          </cell>
          <cell r="AT13626">
            <v>0</v>
          </cell>
          <cell r="AU13626">
            <v>0</v>
          </cell>
          <cell r="AV13626" t="str">
            <v>VIABLE</v>
          </cell>
        </row>
        <row r="13627">
          <cell r="AP13627">
            <v>290601</v>
          </cell>
          <cell r="AQ13627">
            <v>5000270</v>
          </cell>
          <cell r="AR13627">
            <v>5</v>
          </cell>
          <cell r="AS13627">
            <v>0</v>
          </cell>
          <cell r="AT13627">
            <v>0</v>
          </cell>
          <cell r="AU13627">
            <v>0</v>
          </cell>
          <cell r="AV13627" t="str">
            <v>VIABLE</v>
          </cell>
        </row>
        <row r="13628">
          <cell r="AP13628">
            <v>290667</v>
          </cell>
          <cell r="AQ13628">
            <v>5000295</v>
          </cell>
          <cell r="AR13628">
            <v>5</v>
          </cell>
          <cell r="AS13628">
            <v>0</v>
          </cell>
          <cell r="AT13628">
            <v>0</v>
          </cell>
          <cell r="AU13628">
            <v>0</v>
          </cell>
          <cell r="AV13628" t="str">
            <v>VIABLE</v>
          </cell>
        </row>
        <row r="13629">
          <cell r="AP13629">
            <v>290625</v>
          </cell>
          <cell r="AQ13629">
            <v>5000279</v>
          </cell>
          <cell r="AR13629">
            <v>5</v>
          </cell>
          <cell r="AS13629">
            <v>0</v>
          </cell>
          <cell r="AT13629">
            <v>0</v>
          </cell>
          <cell r="AU13629">
            <v>0</v>
          </cell>
          <cell r="AV13629" t="str">
            <v>VIABLE</v>
          </cell>
        </row>
        <row r="13630">
          <cell r="AP13630">
            <v>305405</v>
          </cell>
          <cell r="AQ13630">
            <v>5006888</v>
          </cell>
          <cell r="AR13630">
            <v>5</v>
          </cell>
          <cell r="AS13630">
            <v>0</v>
          </cell>
          <cell r="AT13630">
            <v>0</v>
          </cell>
          <cell r="AU13630">
            <v>0</v>
          </cell>
          <cell r="AV13630" t="str">
            <v>VIABLE</v>
          </cell>
        </row>
        <row r="13631">
          <cell r="AP13631">
            <v>305546</v>
          </cell>
          <cell r="AQ13631">
            <v>5006942</v>
          </cell>
          <cell r="AR13631">
            <v>5</v>
          </cell>
          <cell r="AS13631">
            <v>0</v>
          </cell>
          <cell r="AT13631">
            <v>0</v>
          </cell>
          <cell r="AU13631">
            <v>0</v>
          </cell>
          <cell r="AV13631" t="str">
            <v>VIABLE</v>
          </cell>
        </row>
        <row r="13632">
          <cell r="AP13632">
            <v>305231</v>
          </cell>
          <cell r="AQ13632">
            <v>5006813</v>
          </cell>
          <cell r="AR13632">
            <v>5</v>
          </cell>
          <cell r="AS13632">
            <v>0</v>
          </cell>
          <cell r="AT13632">
            <v>0</v>
          </cell>
          <cell r="AU13632">
            <v>0</v>
          </cell>
          <cell r="AV13632" t="str">
            <v>VIABLE</v>
          </cell>
        </row>
        <row r="13633">
          <cell r="AP13633">
            <v>305702</v>
          </cell>
          <cell r="AQ13633">
            <v>5006999</v>
          </cell>
          <cell r="AR13633">
            <v>5</v>
          </cell>
          <cell r="AS13633">
            <v>0</v>
          </cell>
          <cell r="AT13633">
            <v>0</v>
          </cell>
          <cell r="AU13633">
            <v>0</v>
          </cell>
          <cell r="AV13633" t="str">
            <v>VIABLE</v>
          </cell>
        </row>
        <row r="13634">
          <cell r="AP13634">
            <v>305192</v>
          </cell>
          <cell r="AQ13634">
            <v>5006794</v>
          </cell>
          <cell r="AR13634">
            <v>5</v>
          </cell>
          <cell r="AS13634">
            <v>0</v>
          </cell>
          <cell r="AT13634">
            <v>0</v>
          </cell>
          <cell r="AU13634">
            <v>0</v>
          </cell>
          <cell r="AV13634" t="str">
            <v>VIABLE</v>
          </cell>
        </row>
        <row r="13635">
          <cell r="AP13635">
            <v>296313</v>
          </cell>
          <cell r="AQ13635">
            <v>5002936</v>
          </cell>
          <cell r="AR13635">
            <v>5</v>
          </cell>
          <cell r="AS13635">
            <v>0</v>
          </cell>
          <cell r="AT13635">
            <v>0</v>
          </cell>
          <cell r="AU13635">
            <v>0</v>
          </cell>
          <cell r="AV13635" t="str">
            <v>VIABLE</v>
          </cell>
        </row>
        <row r="13636">
          <cell r="AP13636">
            <v>296263</v>
          </cell>
          <cell r="AQ13636">
            <v>5002913</v>
          </cell>
          <cell r="AR13636">
            <v>5</v>
          </cell>
          <cell r="AS13636">
            <v>42313</v>
          </cell>
          <cell r="AT13636" t="str">
            <v>IDU-1699-2014 En Ejecución Mantenimiento Periódico IDU Circuito Movilidad  -</v>
          </cell>
          <cell r="AU13636">
            <v>0</v>
          </cell>
          <cell r="AV13636" t="str">
            <v>CTO IDU 2014</v>
          </cell>
        </row>
        <row r="13637">
          <cell r="AP13637">
            <v>296307</v>
          </cell>
          <cell r="AQ13637">
            <v>5002932</v>
          </cell>
          <cell r="AR13637">
            <v>5</v>
          </cell>
          <cell r="AS13637">
            <v>0</v>
          </cell>
          <cell r="AT13637">
            <v>0</v>
          </cell>
          <cell r="AU13637">
            <v>0</v>
          </cell>
          <cell r="AV13637" t="str">
            <v>VIABLE</v>
          </cell>
        </row>
        <row r="13638">
          <cell r="AP13638">
            <v>296210</v>
          </cell>
          <cell r="AQ13638">
            <v>5002888</v>
          </cell>
          <cell r="AR13638">
            <v>5</v>
          </cell>
          <cell r="AS13638">
            <v>42313</v>
          </cell>
          <cell r="AT13638" t="str">
            <v>IDU-1699-2014 En Ejecución Mantenimiento Periódico IDU Circuito Movilidad  -</v>
          </cell>
          <cell r="AU13638">
            <v>0</v>
          </cell>
          <cell r="AV13638" t="str">
            <v>CTO IDU 2014</v>
          </cell>
        </row>
        <row r="13639">
          <cell r="AP13639">
            <v>296248</v>
          </cell>
          <cell r="AQ13639">
            <v>5002905</v>
          </cell>
          <cell r="AR13639">
            <v>5</v>
          </cell>
          <cell r="AS13639">
            <v>42313</v>
          </cell>
          <cell r="AT13639" t="str">
            <v>IDU-1699-2014 En Ejecución Mantenimiento Periódico IDU Circuito Movilidad  -</v>
          </cell>
          <cell r="AU13639">
            <v>0</v>
          </cell>
          <cell r="AV13639" t="str">
            <v>CTO IDU 2014</v>
          </cell>
        </row>
        <row r="13640">
          <cell r="AP13640">
            <v>296351</v>
          </cell>
          <cell r="AQ13640">
            <v>5002949</v>
          </cell>
          <cell r="AR13640">
            <v>5</v>
          </cell>
          <cell r="AS13640">
            <v>0</v>
          </cell>
          <cell r="AT13640">
            <v>0</v>
          </cell>
          <cell r="AU13640">
            <v>0</v>
          </cell>
          <cell r="AV13640" t="str">
            <v>VIABLE</v>
          </cell>
        </row>
        <row r="13641">
          <cell r="AP13641">
            <v>296389</v>
          </cell>
          <cell r="AQ13641">
            <v>5002966</v>
          </cell>
          <cell r="AR13641">
            <v>5</v>
          </cell>
          <cell r="AS13641">
            <v>0</v>
          </cell>
          <cell r="AT13641">
            <v>0</v>
          </cell>
          <cell r="AU13641">
            <v>0</v>
          </cell>
          <cell r="AV13641" t="str">
            <v>VIABLE</v>
          </cell>
        </row>
        <row r="13642">
          <cell r="AP13642">
            <v>296339</v>
          </cell>
          <cell r="AQ13642">
            <v>5002945</v>
          </cell>
          <cell r="AR13642">
            <v>5</v>
          </cell>
          <cell r="AS13642">
            <v>0</v>
          </cell>
          <cell r="AT13642">
            <v>0</v>
          </cell>
          <cell r="AU13642">
            <v>0</v>
          </cell>
          <cell r="AV13642" t="str">
            <v>VIABLE</v>
          </cell>
        </row>
        <row r="13643">
          <cell r="AP13643">
            <v>296290</v>
          </cell>
          <cell r="AQ13643">
            <v>5002927</v>
          </cell>
          <cell r="AR13643">
            <v>5</v>
          </cell>
          <cell r="AS13643">
            <v>42409</v>
          </cell>
          <cell r="AT13643" t="str">
            <v>IDU-1699-2014 Terminado Mantenimiento Periódico IDU Circuito Movilidad  -</v>
          </cell>
          <cell r="AU13643">
            <v>0</v>
          </cell>
          <cell r="AV13643" t="str">
            <v>CTO IDU 2014</v>
          </cell>
        </row>
        <row r="13644">
          <cell r="AP13644">
            <v>296319</v>
          </cell>
          <cell r="AQ13644">
            <v>5002938</v>
          </cell>
          <cell r="AR13644">
            <v>5</v>
          </cell>
          <cell r="AS13644">
            <v>42409</v>
          </cell>
          <cell r="AT13644" t="str">
            <v>IDU-1699-2014 Terminado Mantenimiento Periódico IDU Circuito Movilidad  -</v>
          </cell>
          <cell r="AU13644">
            <v>0</v>
          </cell>
          <cell r="AV13644" t="str">
            <v>CTO IDU 2014</v>
          </cell>
        </row>
        <row r="13645">
          <cell r="AP13645">
            <v>296374</v>
          </cell>
          <cell r="AQ13645">
            <v>5002959</v>
          </cell>
          <cell r="AR13645">
            <v>5</v>
          </cell>
          <cell r="AS13645">
            <v>0</v>
          </cell>
          <cell r="AT13645">
            <v>0</v>
          </cell>
          <cell r="AU13645">
            <v>0</v>
          </cell>
          <cell r="AV13645" t="str">
            <v>VIABLE</v>
          </cell>
        </row>
        <row r="13646">
          <cell r="AP13646">
            <v>296440</v>
          </cell>
          <cell r="AQ13646">
            <v>5002989</v>
          </cell>
          <cell r="AR13646">
            <v>5</v>
          </cell>
          <cell r="AS13646">
            <v>0</v>
          </cell>
          <cell r="AT13646">
            <v>0</v>
          </cell>
          <cell r="AU13646">
            <v>0</v>
          </cell>
          <cell r="AV13646" t="str">
            <v>VIABLE</v>
          </cell>
        </row>
        <row r="13647">
          <cell r="AP13647">
            <v>473689</v>
          </cell>
          <cell r="AQ13647">
            <v>5007869</v>
          </cell>
          <cell r="AR13647">
            <v>5</v>
          </cell>
          <cell r="AS13647">
            <v>0</v>
          </cell>
          <cell r="AT13647">
            <v>0</v>
          </cell>
          <cell r="AU13647">
            <v>0</v>
          </cell>
          <cell r="AV13647" t="str">
            <v>VIABLE</v>
          </cell>
        </row>
        <row r="13648">
          <cell r="AP13648">
            <v>296452</v>
          </cell>
          <cell r="AQ13648">
            <v>5002993</v>
          </cell>
          <cell r="AR13648">
            <v>5</v>
          </cell>
          <cell r="AS13648">
            <v>0</v>
          </cell>
          <cell r="AT13648">
            <v>0</v>
          </cell>
          <cell r="AU13648">
            <v>0</v>
          </cell>
          <cell r="AV13648" t="str">
            <v>VIABLE</v>
          </cell>
        </row>
        <row r="13649">
          <cell r="AP13649">
            <v>296398</v>
          </cell>
          <cell r="AQ13649">
            <v>5002971</v>
          </cell>
          <cell r="AR13649">
            <v>5</v>
          </cell>
          <cell r="AS13649">
            <v>0</v>
          </cell>
          <cell r="AT13649">
            <v>0</v>
          </cell>
          <cell r="AU13649">
            <v>0</v>
          </cell>
          <cell r="AV13649" t="str">
            <v>VIABLE</v>
          </cell>
        </row>
        <row r="13650">
          <cell r="AP13650">
            <v>296463</v>
          </cell>
          <cell r="AQ13650">
            <v>5002996</v>
          </cell>
          <cell r="AR13650">
            <v>5</v>
          </cell>
          <cell r="AS13650">
            <v>42409</v>
          </cell>
          <cell r="AT13650" t="str">
            <v>IDU-1699-2014 Terminado Mantenimiento Periódico IDU Circuito Movilidad  -</v>
          </cell>
          <cell r="AU13650">
            <v>0</v>
          </cell>
          <cell r="AV13650" t="str">
            <v>CTO IDU 2014</v>
          </cell>
        </row>
        <row r="13651">
          <cell r="AP13651">
            <v>296496</v>
          </cell>
          <cell r="AQ13651">
            <v>5003007</v>
          </cell>
          <cell r="AR13651">
            <v>5</v>
          </cell>
          <cell r="AS13651">
            <v>0</v>
          </cell>
          <cell r="AT13651">
            <v>0</v>
          </cell>
          <cell r="AU13651">
            <v>0</v>
          </cell>
          <cell r="AV13651" t="str">
            <v>VIABLE</v>
          </cell>
        </row>
        <row r="13652">
          <cell r="AP13652">
            <v>296499</v>
          </cell>
          <cell r="AQ13652">
            <v>5003008</v>
          </cell>
          <cell r="AR13652">
            <v>5</v>
          </cell>
          <cell r="AS13652">
            <v>0</v>
          </cell>
          <cell r="AT13652">
            <v>0</v>
          </cell>
          <cell r="AU13652">
            <v>0</v>
          </cell>
          <cell r="AV13652" t="str">
            <v>VIABLE</v>
          </cell>
        </row>
        <row r="13653">
          <cell r="AP13653">
            <v>296434</v>
          </cell>
          <cell r="AQ13653">
            <v>5002986</v>
          </cell>
          <cell r="AR13653">
            <v>5</v>
          </cell>
          <cell r="AS13653">
            <v>0</v>
          </cell>
          <cell r="AT13653">
            <v>0</v>
          </cell>
          <cell r="AU13653">
            <v>0</v>
          </cell>
          <cell r="AV13653" t="str">
            <v>VIABLE</v>
          </cell>
        </row>
        <row r="13654">
          <cell r="AP13654">
            <v>296416</v>
          </cell>
          <cell r="AQ13654">
            <v>5002978</v>
          </cell>
          <cell r="AR13654">
            <v>5</v>
          </cell>
          <cell r="AS13654">
            <v>0</v>
          </cell>
          <cell r="AT13654">
            <v>0</v>
          </cell>
          <cell r="AU13654">
            <v>0</v>
          </cell>
          <cell r="AV13654" t="str">
            <v>VIABLE</v>
          </cell>
        </row>
        <row r="13655">
          <cell r="AP13655">
            <v>290145</v>
          </cell>
          <cell r="AQ13655">
            <v>5000087</v>
          </cell>
          <cell r="AR13655">
            <v>5</v>
          </cell>
          <cell r="AS13655">
            <v>42313</v>
          </cell>
          <cell r="AT13655" t="str">
            <v>IDU-72-2008 Terminado Construcción IDU Circuito Movilidad  -Calzada2-4-POLIZA ESTABILIDAD ACTIVA</v>
          </cell>
          <cell r="AU13655">
            <v>43307</v>
          </cell>
          <cell r="AV13655" t="str">
            <v>POLIZA</v>
          </cell>
        </row>
        <row r="13656">
          <cell r="AP13656">
            <v>290093</v>
          </cell>
          <cell r="AQ13656">
            <v>5000065</v>
          </cell>
          <cell r="AR13656">
            <v>5</v>
          </cell>
          <cell r="AS13656">
            <v>43307</v>
          </cell>
          <cell r="AT13656" t="str">
            <v>Calzada2-4-POLIZA ESTABILIDAD ACTIVA</v>
          </cell>
          <cell r="AU13656">
            <v>0</v>
          </cell>
          <cell r="AV13656" t="str">
            <v>POLIZA</v>
          </cell>
        </row>
        <row r="13657">
          <cell r="AP13657">
            <v>290017</v>
          </cell>
          <cell r="AQ13657">
            <v>5000037</v>
          </cell>
          <cell r="AR13657">
            <v>5</v>
          </cell>
          <cell r="AS13657">
            <v>42313</v>
          </cell>
          <cell r="AT13657" t="str">
            <v>IDU-72-2008 Terminado Construcción IDU Circuito Movilidad  -Calzada2-POLIZA ESTABILIDAD ACTIVA</v>
          </cell>
          <cell r="AU13657">
            <v>43307</v>
          </cell>
          <cell r="AV13657" t="str">
            <v>POLIZA</v>
          </cell>
        </row>
        <row r="13658">
          <cell r="AP13658">
            <v>290080</v>
          </cell>
          <cell r="AQ13658">
            <v>5000062</v>
          </cell>
          <cell r="AR13658">
            <v>5</v>
          </cell>
          <cell r="AS13658">
            <v>42313</v>
          </cell>
          <cell r="AT13658" t="str">
            <v>IDU-72-2008 Terminado Construcción IDU Circuito Movilidad  -Calzada2-4-POLIZA ESTABILIDAD ACTIVA</v>
          </cell>
          <cell r="AU13658">
            <v>43307</v>
          </cell>
          <cell r="AV13658" t="str">
            <v>POLIZA</v>
          </cell>
        </row>
        <row r="13659">
          <cell r="AP13659">
            <v>290169</v>
          </cell>
          <cell r="AQ13659">
            <v>5000101</v>
          </cell>
          <cell r="AR13659">
            <v>5</v>
          </cell>
          <cell r="AS13659">
            <v>42313</v>
          </cell>
          <cell r="AT13659" t="str">
            <v>IDU-72-2008 Terminado Construcción IDU Circuito Movilidad  -Calzada2-POLIZA ESTABILIDAD ACTIVA</v>
          </cell>
          <cell r="AU13659">
            <v>43307</v>
          </cell>
          <cell r="AV13659" t="str">
            <v>POLIZA</v>
          </cell>
        </row>
        <row r="13660">
          <cell r="AP13660">
            <v>290047</v>
          </cell>
          <cell r="AQ13660">
            <v>5000049</v>
          </cell>
          <cell r="AR13660">
            <v>5</v>
          </cell>
          <cell r="AS13660">
            <v>42313</v>
          </cell>
          <cell r="AT13660" t="str">
            <v>IDU-72-2008 Terminado Construcción IDU Circuito Movilidad  -Calzada2-POLIZA ESTABILIDAD ACTIVA</v>
          </cell>
          <cell r="AU13660">
            <v>43307</v>
          </cell>
          <cell r="AV13660" t="str">
            <v>POLIZA</v>
          </cell>
        </row>
        <row r="13661">
          <cell r="AP13661">
            <v>290011</v>
          </cell>
          <cell r="AQ13661">
            <v>5000033</v>
          </cell>
          <cell r="AR13661">
            <v>5</v>
          </cell>
          <cell r="AS13661">
            <v>42313</v>
          </cell>
          <cell r="AT13661" t="str">
            <v>IDU-72-2008 Terminado Construcción IDU Intermedia  -Calzada2-POLIZA ESTABILIDAD ACTIVA</v>
          </cell>
          <cell r="AU13661">
            <v>43307</v>
          </cell>
          <cell r="AV13661" t="str">
            <v>POLIZA</v>
          </cell>
        </row>
        <row r="13662">
          <cell r="AP13662">
            <v>290211</v>
          </cell>
          <cell r="AQ13662">
            <v>5000118</v>
          </cell>
          <cell r="AR13662">
            <v>5</v>
          </cell>
          <cell r="AS13662">
            <v>42313</v>
          </cell>
          <cell r="AT13662" t="str">
            <v>IDU-72-2008 Terminado Construcción IDU Circuito Movilidad  -Calzada2-POLIZA ESTABILIDAD ACTIVA</v>
          </cell>
          <cell r="AU13662">
            <v>43307</v>
          </cell>
          <cell r="AV13662" t="str">
            <v>POLIZA</v>
          </cell>
        </row>
        <row r="13663">
          <cell r="AP13663">
            <v>290068</v>
          </cell>
          <cell r="AQ13663">
            <v>5000057</v>
          </cell>
          <cell r="AR13663">
            <v>5</v>
          </cell>
          <cell r="AS13663">
            <v>42313</v>
          </cell>
          <cell r="AT13663" t="str">
            <v>IDU-72-2008 Terminado Construcción IDU Circuito Movilidad  -Calzada2-POLIZA ESTABILIDAD ACTIVA</v>
          </cell>
          <cell r="AU13663">
            <v>43307</v>
          </cell>
          <cell r="AV13663" t="str">
            <v>POLIZA</v>
          </cell>
        </row>
        <row r="13664">
          <cell r="AP13664">
            <v>290041</v>
          </cell>
          <cell r="AQ13664">
            <v>5000046</v>
          </cell>
          <cell r="AR13664">
            <v>5</v>
          </cell>
          <cell r="AS13664">
            <v>42313</v>
          </cell>
          <cell r="AT13664" t="str">
            <v>IDU-72-2008 Terminado Construcción IDU Circuito Movilidad  -Calzada2-POLIZA ESTABILIDAD ACTIVA</v>
          </cell>
          <cell r="AU13664">
            <v>43307</v>
          </cell>
          <cell r="AV13664" t="str">
            <v>POLIZA</v>
          </cell>
        </row>
        <row r="13665">
          <cell r="AP13665">
            <v>290091</v>
          </cell>
          <cell r="AQ13665">
            <v>5000065</v>
          </cell>
          <cell r="AR13665">
            <v>5</v>
          </cell>
          <cell r="AS13665">
            <v>42313</v>
          </cell>
          <cell r="AT13665" t="str">
            <v>IDU-72-2008 Terminado Construcción IDU Circuito Movilidad  -Calzada2-4-POLIZA ESTABILIDAD ACTIVA</v>
          </cell>
          <cell r="AU13665">
            <v>43307</v>
          </cell>
          <cell r="AV13665" t="str">
            <v>POLIZA</v>
          </cell>
        </row>
        <row r="13666">
          <cell r="AP13666">
            <v>290082</v>
          </cell>
          <cell r="AQ13666">
            <v>5000062</v>
          </cell>
          <cell r="AR13666">
            <v>5</v>
          </cell>
          <cell r="AS13666">
            <v>43307</v>
          </cell>
          <cell r="AT13666" t="str">
            <v>Calzada2-4-POLIZA ESTABILIDAD ACTIVA</v>
          </cell>
          <cell r="AU13666">
            <v>0</v>
          </cell>
          <cell r="AV13666" t="str">
            <v>POLIZA</v>
          </cell>
        </row>
        <row r="13667">
          <cell r="AP13667">
            <v>290250</v>
          </cell>
          <cell r="AQ13667">
            <v>5000132</v>
          </cell>
          <cell r="AR13667">
            <v>5</v>
          </cell>
          <cell r="AS13667">
            <v>42313</v>
          </cell>
          <cell r="AT13667" t="str">
            <v>IDU-72-2008 Terminado Construcción IDU Circuito Movilidad  -Calzada2-POLIZA ESTABILIDAD ACTIVA</v>
          </cell>
          <cell r="AU13667">
            <v>43307</v>
          </cell>
          <cell r="AV13667" t="str">
            <v>POLIZA</v>
          </cell>
        </row>
        <row r="13668">
          <cell r="AP13668">
            <v>290113</v>
          </cell>
          <cell r="AQ13668">
            <v>5000073</v>
          </cell>
          <cell r="AR13668">
            <v>5</v>
          </cell>
          <cell r="AS13668">
            <v>43307</v>
          </cell>
          <cell r="AT13668" t="str">
            <v>Calzada2-4-POLIZA ESTABILIDAD ACTIVA</v>
          </cell>
          <cell r="AU13668">
            <v>0</v>
          </cell>
          <cell r="AV13668" t="str">
            <v>POLIZA</v>
          </cell>
        </row>
        <row r="13669">
          <cell r="AP13669">
            <v>290111</v>
          </cell>
          <cell r="AQ13669">
            <v>5000073</v>
          </cell>
          <cell r="AR13669">
            <v>5</v>
          </cell>
          <cell r="AS13669">
            <v>42313</v>
          </cell>
          <cell r="AT13669" t="str">
            <v>IDU-72-2008 Terminado Construcción IDU Circuito Movilidad  -Calzada2-4-POLIZA ESTABILIDAD ACTIVA</v>
          </cell>
          <cell r="AU13669">
            <v>43307</v>
          </cell>
          <cell r="AV13669" t="str">
            <v>POLIZA</v>
          </cell>
        </row>
        <row r="13670">
          <cell r="AP13670">
            <v>290143</v>
          </cell>
          <cell r="AQ13670">
            <v>5000087</v>
          </cell>
          <cell r="AR13670">
            <v>5</v>
          </cell>
          <cell r="AS13670">
            <v>43307</v>
          </cell>
          <cell r="AT13670" t="str">
            <v>Calzada2-4-POLIZA ESTABILIDAD ACTIVA</v>
          </cell>
          <cell r="AU13670">
            <v>0</v>
          </cell>
          <cell r="AV13670" t="str">
            <v>POLIZA</v>
          </cell>
        </row>
        <row r="13671">
          <cell r="AP13671">
            <v>471264</v>
          </cell>
          <cell r="AQ13671">
            <v>5007776</v>
          </cell>
          <cell r="AR13671">
            <v>5</v>
          </cell>
          <cell r="AS13671">
            <v>42313</v>
          </cell>
          <cell r="AT13671" t="str">
            <v>IDU-72-2008 Terminado Construcción IDU Circuito Movilidad  -Calzada2-POLIZA ESTABILIDAD ACTIVA</v>
          </cell>
          <cell r="AU13671">
            <v>43307</v>
          </cell>
          <cell r="AV13671" t="str">
            <v>POLIZA</v>
          </cell>
        </row>
        <row r="13672">
          <cell r="AP13672">
            <v>290059</v>
          </cell>
          <cell r="AQ13672">
            <v>5000054</v>
          </cell>
          <cell r="AR13672">
            <v>5</v>
          </cell>
          <cell r="AS13672">
            <v>42313</v>
          </cell>
          <cell r="AT13672" t="str">
            <v>IDU-72-2008 Terminado Construcción IDU Circuito Movilidad  -Calzada2-POLIZA ESTABILIDAD ACTIVA</v>
          </cell>
          <cell r="AU13672">
            <v>43307</v>
          </cell>
          <cell r="AV13672" t="str">
            <v>POLIZA</v>
          </cell>
        </row>
        <row r="13673">
          <cell r="AP13673">
            <v>294640</v>
          </cell>
          <cell r="AQ13673">
            <v>5002126</v>
          </cell>
          <cell r="AR13673">
            <v>5</v>
          </cell>
          <cell r="AS13673">
            <v>0</v>
          </cell>
          <cell r="AT13673">
            <v>0</v>
          </cell>
          <cell r="AU13673">
            <v>0</v>
          </cell>
          <cell r="AV13673" t="str">
            <v>VIABLE</v>
          </cell>
        </row>
        <row r="13674">
          <cell r="AP13674">
            <v>294996</v>
          </cell>
          <cell r="AQ13674">
            <v>5002301</v>
          </cell>
          <cell r="AR13674">
            <v>5</v>
          </cell>
          <cell r="AS13674">
            <v>0</v>
          </cell>
          <cell r="AT13674">
            <v>0</v>
          </cell>
          <cell r="AU13674">
            <v>0</v>
          </cell>
          <cell r="AV13674" t="str">
            <v>VIABLE</v>
          </cell>
        </row>
        <row r="13675">
          <cell r="AP13675">
            <v>294610</v>
          </cell>
          <cell r="AQ13675">
            <v>5002109</v>
          </cell>
          <cell r="AR13675">
            <v>5</v>
          </cell>
          <cell r="AS13675">
            <v>0</v>
          </cell>
          <cell r="AT13675">
            <v>0</v>
          </cell>
          <cell r="AU13675">
            <v>0</v>
          </cell>
          <cell r="AV13675" t="str">
            <v>VIABLE</v>
          </cell>
        </row>
        <row r="13676">
          <cell r="AP13676">
            <v>294580</v>
          </cell>
          <cell r="AQ13676">
            <v>5002096</v>
          </cell>
          <cell r="AR13676">
            <v>5</v>
          </cell>
          <cell r="AS13676">
            <v>0</v>
          </cell>
          <cell r="AT13676">
            <v>0</v>
          </cell>
          <cell r="AU13676">
            <v>0</v>
          </cell>
          <cell r="AV13676" t="str">
            <v>VIABLE</v>
          </cell>
        </row>
        <row r="13677">
          <cell r="AP13677">
            <v>294586</v>
          </cell>
          <cell r="AQ13677">
            <v>5002098</v>
          </cell>
          <cell r="AR13677">
            <v>5</v>
          </cell>
          <cell r="AS13677">
            <v>0</v>
          </cell>
          <cell r="AT13677">
            <v>0</v>
          </cell>
          <cell r="AU13677">
            <v>0</v>
          </cell>
          <cell r="AV13677" t="str">
            <v>VIABLE</v>
          </cell>
        </row>
        <row r="13678">
          <cell r="AP13678">
            <v>295259</v>
          </cell>
          <cell r="AQ13678">
            <v>5002411</v>
          </cell>
          <cell r="AR13678">
            <v>5</v>
          </cell>
          <cell r="AS13678">
            <v>0</v>
          </cell>
          <cell r="AT13678">
            <v>0</v>
          </cell>
          <cell r="AU13678">
            <v>0</v>
          </cell>
          <cell r="AV13678" t="str">
            <v>VIABLE</v>
          </cell>
        </row>
        <row r="13679">
          <cell r="AP13679">
            <v>290412</v>
          </cell>
          <cell r="AQ13679">
            <v>5000191</v>
          </cell>
          <cell r="AR13679">
            <v>5</v>
          </cell>
          <cell r="AS13679">
            <v>42313</v>
          </cell>
          <cell r="AT13679" t="str">
            <v>IDU-72-2008 Terminado Construcción IDU Circuito Movilidad  -Calzada2-POLIZA ESTABILIDAD ACTIVA</v>
          </cell>
          <cell r="AU13679">
            <v>43307</v>
          </cell>
          <cell r="AV13679" t="str">
            <v>VIABLE</v>
          </cell>
        </row>
        <row r="13680">
          <cell r="AP13680">
            <v>290295</v>
          </cell>
          <cell r="AQ13680">
            <v>5000148</v>
          </cell>
          <cell r="AR13680">
            <v>5</v>
          </cell>
          <cell r="AS13680">
            <v>42313</v>
          </cell>
          <cell r="AT13680" t="str">
            <v>IDU-72-2008 Terminado Construcción IDU Circuito Movilidad  -Calzada2-POLIZA ESTABILIDAD ACTIVA</v>
          </cell>
          <cell r="AU13680">
            <v>43307</v>
          </cell>
          <cell r="AV13680" t="str">
            <v>VIABLE</v>
          </cell>
        </row>
        <row r="13681">
          <cell r="AP13681">
            <v>290592</v>
          </cell>
          <cell r="AQ13681">
            <v>5000266</v>
          </cell>
          <cell r="AR13681">
            <v>5</v>
          </cell>
          <cell r="AS13681">
            <v>0</v>
          </cell>
          <cell r="AT13681">
            <v>0</v>
          </cell>
          <cell r="AU13681">
            <v>0</v>
          </cell>
          <cell r="AV13681" t="str">
            <v>VIABLE</v>
          </cell>
        </row>
        <row r="13682">
          <cell r="AP13682">
            <v>290493</v>
          </cell>
          <cell r="AQ13682">
            <v>5000222</v>
          </cell>
          <cell r="AR13682">
            <v>5</v>
          </cell>
          <cell r="AS13682">
            <v>42313</v>
          </cell>
          <cell r="AT13682" t="str">
            <v>IDU-72-2008 Terminado Construcción IDU Circuito Movilidad  -Calzada2-POLIZA ESTABILIDAD ACTIVA</v>
          </cell>
          <cell r="AU13682">
            <v>43307</v>
          </cell>
          <cell r="AV13682" t="str">
            <v>VIABLE</v>
          </cell>
        </row>
        <row r="13683">
          <cell r="AP13683">
            <v>290532</v>
          </cell>
          <cell r="AQ13683">
            <v>5000239</v>
          </cell>
          <cell r="AR13683">
            <v>5</v>
          </cell>
          <cell r="AS13683">
            <v>0</v>
          </cell>
          <cell r="AT13683">
            <v>0</v>
          </cell>
          <cell r="AU13683">
            <v>0</v>
          </cell>
          <cell r="AV13683" t="str">
            <v>VIABLE</v>
          </cell>
        </row>
        <row r="13684">
          <cell r="AP13684">
            <v>290553</v>
          </cell>
          <cell r="AQ13684">
            <v>5000249</v>
          </cell>
          <cell r="AR13684">
            <v>5</v>
          </cell>
          <cell r="AS13684">
            <v>0</v>
          </cell>
          <cell r="AT13684">
            <v>0</v>
          </cell>
          <cell r="AU13684">
            <v>0</v>
          </cell>
          <cell r="AV13684" t="str">
            <v>VIABLE</v>
          </cell>
        </row>
        <row r="13685">
          <cell r="AP13685">
            <v>290547</v>
          </cell>
          <cell r="AQ13685">
            <v>5000247</v>
          </cell>
          <cell r="AR13685">
            <v>5</v>
          </cell>
          <cell r="AS13685">
            <v>0</v>
          </cell>
          <cell r="AT13685">
            <v>0</v>
          </cell>
          <cell r="AU13685">
            <v>0</v>
          </cell>
          <cell r="AV13685" t="str">
            <v>VIABLE</v>
          </cell>
        </row>
        <row r="13686">
          <cell r="AP13686">
            <v>290469</v>
          </cell>
          <cell r="AQ13686">
            <v>5000213</v>
          </cell>
          <cell r="AR13686">
            <v>5</v>
          </cell>
          <cell r="AS13686">
            <v>42313</v>
          </cell>
          <cell r="AT13686" t="str">
            <v>IDU-72-2008 Terminado Construcción IDU Circuito Movilidad  -Calzada2-POLIZA ESTABILIDAD ACTIVA</v>
          </cell>
          <cell r="AU13686">
            <v>43307</v>
          </cell>
          <cell r="AV13686" t="str">
            <v>VIABLE</v>
          </cell>
        </row>
        <row r="13687">
          <cell r="AP13687">
            <v>290334</v>
          </cell>
          <cell r="AQ13687">
            <v>5000162</v>
          </cell>
          <cell r="AR13687">
            <v>5</v>
          </cell>
          <cell r="AS13687">
            <v>42313</v>
          </cell>
          <cell r="AT13687" t="str">
            <v>IDU-72-2008 Terminado Construcción IDU Circuito Movilidad  -Calzada2-POLIZA ESTABILIDAD ACTIVA</v>
          </cell>
          <cell r="AU13687">
            <v>43307</v>
          </cell>
          <cell r="AV13687" t="str">
            <v>VIABLE</v>
          </cell>
        </row>
        <row r="13688">
          <cell r="AP13688">
            <v>290436</v>
          </cell>
          <cell r="AQ13688">
            <v>5000200</v>
          </cell>
          <cell r="AR13688">
            <v>5</v>
          </cell>
          <cell r="AS13688">
            <v>42313</v>
          </cell>
          <cell r="AT13688" t="str">
            <v>IDU-72-2008 Terminado Construcción IDU Circuito Movilidad  -Calzada2-POLIZA ESTABILIDAD ACTIVA</v>
          </cell>
          <cell r="AU13688">
            <v>43307</v>
          </cell>
          <cell r="AV13688" t="str">
            <v>VIABLE</v>
          </cell>
        </row>
        <row r="13689">
          <cell r="AP13689">
            <v>290520</v>
          </cell>
          <cell r="AQ13689">
            <v>5000235</v>
          </cell>
          <cell r="AR13689">
            <v>5</v>
          </cell>
          <cell r="AS13689">
            <v>0</v>
          </cell>
          <cell r="AT13689">
            <v>0</v>
          </cell>
          <cell r="AU13689">
            <v>0</v>
          </cell>
          <cell r="AV13689" t="str">
            <v>VIABLE</v>
          </cell>
        </row>
        <row r="13690">
          <cell r="AP13690">
            <v>290358</v>
          </cell>
          <cell r="AQ13690">
            <v>5000170</v>
          </cell>
          <cell r="AR13690">
            <v>5</v>
          </cell>
          <cell r="AS13690">
            <v>42313</v>
          </cell>
          <cell r="AT13690" t="str">
            <v>IDU-72-2008 Terminado Construcción IDU Circuito Movilidad  -Calzada2-POLIZA ESTABILIDAD ACTIVA</v>
          </cell>
          <cell r="AU13690">
            <v>43307</v>
          </cell>
          <cell r="AV13690" t="str">
            <v>VIABLE</v>
          </cell>
        </row>
        <row r="13691">
          <cell r="AP13691">
            <v>290385</v>
          </cell>
          <cell r="AQ13691">
            <v>5000181</v>
          </cell>
          <cell r="AR13691">
            <v>5</v>
          </cell>
          <cell r="AS13691">
            <v>42313</v>
          </cell>
          <cell r="AT13691" t="str">
            <v>IDU-72-2008 Terminado Construcción IDU Circuito Movilidad  -Calzada2-POLIZA ESTABILIDAD ACTIVA</v>
          </cell>
          <cell r="AU13691">
            <v>43307</v>
          </cell>
          <cell r="AV13691" t="str">
            <v>VIABLE</v>
          </cell>
        </row>
        <row r="13692">
          <cell r="AP13692">
            <v>290571</v>
          </cell>
          <cell r="AQ13692">
            <v>5000259</v>
          </cell>
          <cell r="AR13692">
            <v>5</v>
          </cell>
          <cell r="AS13692">
            <v>42342</v>
          </cell>
          <cell r="AT13692" t="str">
            <v>IDU-928-2013 Terminado Construcción IDU Circuito Movilidad  -Anden 1-3 Calzada 2-POLIZA ESTABILIDAD ACTIVA</v>
          </cell>
          <cell r="AU13692">
            <v>44158</v>
          </cell>
          <cell r="AV13692" t="str">
            <v>VIABLE</v>
          </cell>
        </row>
        <row r="13693">
          <cell r="AP13693">
            <v>290580</v>
          </cell>
          <cell r="AQ13693">
            <v>5000262</v>
          </cell>
          <cell r="AR13693">
            <v>5</v>
          </cell>
          <cell r="AS13693">
            <v>0</v>
          </cell>
          <cell r="AT13693">
            <v>0</v>
          </cell>
          <cell r="AU13693">
            <v>0</v>
          </cell>
          <cell r="AV13693" t="str">
            <v>VIABLE</v>
          </cell>
        </row>
        <row r="13694">
          <cell r="AP13694">
            <v>290577</v>
          </cell>
          <cell r="AQ13694">
            <v>5000261</v>
          </cell>
          <cell r="AR13694">
            <v>5</v>
          </cell>
          <cell r="AS13694">
            <v>0</v>
          </cell>
          <cell r="AT13694">
            <v>0</v>
          </cell>
          <cell r="AU13694">
            <v>0</v>
          </cell>
          <cell r="AV13694" t="str">
            <v>VIABLE</v>
          </cell>
        </row>
        <row r="13695">
          <cell r="AP13695">
            <v>471269</v>
          </cell>
          <cell r="AQ13695">
            <v>5007781</v>
          </cell>
          <cell r="AR13695">
            <v>5</v>
          </cell>
          <cell r="AS13695">
            <v>42313</v>
          </cell>
          <cell r="AT13695" t="str">
            <v>IDU-72-2008 Terminado Construcción IDU Circuito Movilidad  -</v>
          </cell>
          <cell r="AU13695">
            <v>0</v>
          </cell>
          <cell r="AV13695" t="str">
            <v>VIABLE</v>
          </cell>
        </row>
        <row r="13696">
          <cell r="AP13696">
            <v>290559</v>
          </cell>
          <cell r="AQ13696">
            <v>5000253</v>
          </cell>
          <cell r="AR13696">
            <v>5</v>
          </cell>
          <cell r="AS13696">
            <v>0</v>
          </cell>
          <cell r="AT13696">
            <v>0</v>
          </cell>
          <cell r="AU13696">
            <v>0</v>
          </cell>
          <cell r="AV13696" t="str">
            <v>VIABLE</v>
          </cell>
        </row>
        <row r="13697">
          <cell r="AP13697">
            <v>290583</v>
          </cell>
          <cell r="AQ13697">
            <v>5000263</v>
          </cell>
          <cell r="AR13697">
            <v>5</v>
          </cell>
          <cell r="AS13697">
            <v>0</v>
          </cell>
          <cell r="AT13697">
            <v>0</v>
          </cell>
          <cell r="AU13697">
            <v>0</v>
          </cell>
          <cell r="AV13697" t="str">
            <v>VIABLE</v>
          </cell>
        </row>
        <row r="13698">
          <cell r="AP13698">
            <v>299666</v>
          </cell>
          <cell r="AQ13698">
            <v>5004389</v>
          </cell>
          <cell r="AR13698">
            <v>5</v>
          </cell>
          <cell r="AS13698">
            <v>42313</v>
          </cell>
          <cell r="AT13698" t="str">
            <v>IDU-72-2008 Terminado Construcción IDU Circuito Movilidad  -Calzada2-POLIZA ESTABILIDAD ACTIVA</v>
          </cell>
          <cell r="AU13698">
            <v>43307</v>
          </cell>
          <cell r="AV13698" t="str">
            <v>VIABLE</v>
          </cell>
        </row>
        <row r="13699">
          <cell r="AP13699">
            <v>478760</v>
          </cell>
          <cell r="AQ13699">
            <v>5004560</v>
          </cell>
          <cell r="AR13699">
            <v>5</v>
          </cell>
          <cell r="AS13699">
            <v>0</v>
          </cell>
          <cell r="AT13699">
            <v>0</v>
          </cell>
          <cell r="AU13699">
            <v>0</v>
          </cell>
          <cell r="AV13699" t="str">
            <v>VIABLE</v>
          </cell>
        </row>
        <row r="13700">
          <cell r="AP13700">
            <v>300200</v>
          </cell>
          <cell r="AQ13700">
            <v>5004621</v>
          </cell>
          <cell r="AR13700">
            <v>5</v>
          </cell>
          <cell r="AS13700">
            <v>0</v>
          </cell>
          <cell r="AT13700">
            <v>0</v>
          </cell>
          <cell r="AU13700">
            <v>0</v>
          </cell>
          <cell r="AV13700" t="str">
            <v>VIABLE</v>
          </cell>
        </row>
        <row r="13701">
          <cell r="AP13701">
            <v>478755</v>
          </cell>
          <cell r="AQ13701">
            <v>5004542</v>
          </cell>
          <cell r="AR13701">
            <v>5</v>
          </cell>
          <cell r="AS13701">
            <v>0</v>
          </cell>
          <cell r="AT13701">
            <v>0</v>
          </cell>
          <cell r="AU13701">
            <v>0</v>
          </cell>
          <cell r="AV13701" t="str">
            <v>VIABLE</v>
          </cell>
        </row>
        <row r="13702">
          <cell r="AP13702">
            <v>478778</v>
          </cell>
          <cell r="AQ13702">
            <v>5004619</v>
          </cell>
          <cell r="AR13702">
            <v>5</v>
          </cell>
          <cell r="AS13702">
            <v>0</v>
          </cell>
          <cell r="AT13702">
            <v>0</v>
          </cell>
          <cell r="AU13702">
            <v>0</v>
          </cell>
          <cell r="AV13702" t="str">
            <v>VIABLE</v>
          </cell>
        </row>
        <row r="13703">
          <cell r="AP13703">
            <v>299858</v>
          </cell>
          <cell r="AQ13703">
            <v>5004461</v>
          </cell>
          <cell r="AR13703">
            <v>5</v>
          </cell>
          <cell r="AS13703">
            <v>42313</v>
          </cell>
          <cell r="AT13703" t="str">
            <v>IDU-72-2008 Terminado Construcción IDU Circuito Movilidad  -Calzada2-POLIZA ESTABILIDAD ACTIVA</v>
          </cell>
          <cell r="AU13703">
            <v>43307</v>
          </cell>
          <cell r="AV13703" t="str">
            <v>VIABLE</v>
          </cell>
        </row>
        <row r="13704">
          <cell r="AP13704">
            <v>299591</v>
          </cell>
          <cell r="AQ13704">
            <v>5004364</v>
          </cell>
          <cell r="AR13704">
            <v>5</v>
          </cell>
          <cell r="AS13704">
            <v>42313</v>
          </cell>
          <cell r="AT13704" t="str">
            <v>IDU-72-2008 Terminado Construcción IDU Circuito Movilidad  -Calzada2-POLIZA ESTABILIDAD ACTIVA</v>
          </cell>
          <cell r="AU13704">
            <v>43307</v>
          </cell>
          <cell r="AV13704" t="str">
            <v>VIABLE</v>
          </cell>
        </row>
        <row r="13705">
          <cell r="AP13705">
            <v>300089</v>
          </cell>
          <cell r="AQ13705">
            <v>5004567</v>
          </cell>
          <cell r="AR13705">
            <v>5</v>
          </cell>
          <cell r="AS13705">
            <v>0</v>
          </cell>
          <cell r="AT13705">
            <v>0</v>
          </cell>
          <cell r="AU13705">
            <v>0</v>
          </cell>
          <cell r="AV13705" t="str">
            <v>VIABLE</v>
          </cell>
        </row>
        <row r="13706">
          <cell r="AP13706">
            <v>478770</v>
          </cell>
          <cell r="AQ13706">
            <v>5004594</v>
          </cell>
          <cell r="AR13706">
            <v>5</v>
          </cell>
          <cell r="AS13706">
            <v>0</v>
          </cell>
          <cell r="AT13706">
            <v>0</v>
          </cell>
          <cell r="AU13706">
            <v>0</v>
          </cell>
          <cell r="AV13706" t="str">
            <v>VIABLE</v>
          </cell>
        </row>
        <row r="13707">
          <cell r="AP13707">
            <v>299762</v>
          </cell>
          <cell r="AQ13707">
            <v>5004424</v>
          </cell>
          <cell r="AR13707">
            <v>5</v>
          </cell>
          <cell r="AS13707">
            <v>42313</v>
          </cell>
          <cell r="AT13707" t="str">
            <v>IDU-72-2008 Terminado Construcción IDU Circuito Movilidad  -Calzada2-POLIZA ESTABILIDAD ACTIVA</v>
          </cell>
          <cell r="AU13707">
            <v>43307</v>
          </cell>
          <cell r="AV13707" t="str">
            <v>VIABLE</v>
          </cell>
        </row>
        <row r="13708">
          <cell r="AP13708">
            <v>300005</v>
          </cell>
          <cell r="AQ13708">
            <v>5004527</v>
          </cell>
          <cell r="AR13708">
            <v>5</v>
          </cell>
          <cell r="AS13708">
            <v>0</v>
          </cell>
          <cell r="AT13708">
            <v>0</v>
          </cell>
          <cell r="AU13708">
            <v>0</v>
          </cell>
          <cell r="AV13708" t="str">
            <v>VIABLE</v>
          </cell>
        </row>
        <row r="13709">
          <cell r="AP13709">
            <v>478777</v>
          </cell>
          <cell r="AQ13709">
            <v>5004611</v>
          </cell>
          <cell r="AR13709">
            <v>5</v>
          </cell>
          <cell r="AS13709">
            <v>0</v>
          </cell>
          <cell r="AT13709">
            <v>0</v>
          </cell>
          <cell r="AU13709">
            <v>0</v>
          </cell>
          <cell r="AV13709" t="str">
            <v>VIABLE</v>
          </cell>
        </row>
        <row r="13710">
          <cell r="AP13710">
            <v>478764</v>
          </cell>
          <cell r="AQ13710">
            <v>5004575</v>
          </cell>
          <cell r="AR13710">
            <v>5</v>
          </cell>
          <cell r="AS13710">
            <v>0</v>
          </cell>
          <cell r="AT13710">
            <v>0</v>
          </cell>
          <cell r="AU13710">
            <v>0</v>
          </cell>
          <cell r="AV13710" t="str">
            <v>VIABLE</v>
          </cell>
        </row>
        <row r="13711">
          <cell r="AP13711">
            <v>306900</v>
          </cell>
          <cell r="AQ13711">
            <v>5007649</v>
          </cell>
          <cell r="AR13711">
            <v>5</v>
          </cell>
          <cell r="AS13711">
            <v>42515</v>
          </cell>
          <cell r="AT13711" t="str">
            <v>IDU-2128-2013 Terminado Conservacion IDU Local SD -</v>
          </cell>
          <cell r="AU13711">
            <v>0</v>
          </cell>
          <cell r="AV13711" t="str">
            <v>VIABLE</v>
          </cell>
        </row>
        <row r="13712">
          <cell r="AP13712">
            <v>91015598</v>
          </cell>
          <cell r="AQ13712">
            <v>50009408</v>
          </cell>
          <cell r="AR13712">
            <v>5</v>
          </cell>
          <cell r="AS13712">
            <v>42409</v>
          </cell>
          <cell r="AT13712" t="str">
            <v>IDU-1699-2014 Terminado Mantenimiento Periódico IDU Expansion  -</v>
          </cell>
          <cell r="AU13712">
            <v>0</v>
          </cell>
          <cell r="AV13712" t="str">
            <v>VIABLE</v>
          </cell>
        </row>
        <row r="13713">
          <cell r="AP13713">
            <v>91021645</v>
          </cell>
          <cell r="AQ13713">
            <v>5009602</v>
          </cell>
          <cell r="AR13713">
            <v>5</v>
          </cell>
          <cell r="AS13713">
            <v>0</v>
          </cell>
          <cell r="AT13713">
            <v>0</v>
          </cell>
          <cell r="AU13713">
            <v>0</v>
          </cell>
          <cell r="AV13713" t="str">
            <v>VIABLE</v>
          </cell>
        </row>
        <row r="13714">
          <cell r="AP13714">
            <v>306942</v>
          </cell>
          <cell r="AQ13714">
            <v>5007666</v>
          </cell>
          <cell r="AR13714">
            <v>5</v>
          </cell>
          <cell r="AS13714">
            <v>42515</v>
          </cell>
          <cell r="AT13714" t="str">
            <v>IDU-2128-2013 Terminado Conservacion IDU Local SD -</v>
          </cell>
          <cell r="AU13714">
            <v>0</v>
          </cell>
          <cell r="AV13714" t="str">
            <v>VIABLE</v>
          </cell>
        </row>
        <row r="13715">
          <cell r="AP13715">
            <v>306918</v>
          </cell>
          <cell r="AQ13715">
            <v>5007657</v>
          </cell>
          <cell r="AR13715">
            <v>5</v>
          </cell>
          <cell r="AS13715">
            <v>42515</v>
          </cell>
          <cell r="AT13715" t="str">
            <v>IDU-2128-2013 Terminado Conservacion IDU Local SD -</v>
          </cell>
          <cell r="AU13715">
            <v>0</v>
          </cell>
          <cell r="AV13715" t="str">
            <v>VIABLE</v>
          </cell>
        </row>
        <row r="13716">
          <cell r="AP13716">
            <v>91021647</v>
          </cell>
          <cell r="AQ13716">
            <v>5009601</v>
          </cell>
          <cell r="AR13716">
            <v>5</v>
          </cell>
          <cell r="AS13716">
            <v>0</v>
          </cell>
          <cell r="AT13716">
            <v>0</v>
          </cell>
          <cell r="AU13716">
            <v>0</v>
          </cell>
          <cell r="AV13716" t="str">
            <v>VIABLE</v>
          </cell>
        </row>
        <row r="13717">
          <cell r="AP13717">
            <v>91021652</v>
          </cell>
          <cell r="AQ13717">
            <v>5009606</v>
          </cell>
          <cell r="AR13717">
            <v>5</v>
          </cell>
          <cell r="AS13717">
            <v>0</v>
          </cell>
          <cell r="AT13717">
            <v>0</v>
          </cell>
          <cell r="AU13717">
            <v>0</v>
          </cell>
          <cell r="AV13717" t="str">
            <v>VIABLE</v>
          </cell>
        </row>
        <row r="13718">
          <cell r="AP13718">
            <v>479575</v>
          </cell>
          <cell r="AQ13718">
            <v>5007687</v>
          </cell>
          <cell r="AR13718">
            <v>5</v>
          </cell>
          <cell r="AS13718">
            <v>0</v>
          </cell>
          <cell r="AT13718">
            <v>0</v>
          </cell>
          <cell r="AU13718">
            <v>0</v>
          </cell>
          <cell r="AV13718" t="str">
            <v>VIABLE</v>
          </cell>
        </row>
        <row r="13719">
          <cell r="AP13719">
            <v>471297</v>
          </cell>
          <cell r="AQ13719">
            <v>5007821</v>
          </cell>
          <cell r="AR13719">
            <v>5</v>
          </cell>
          <cell r="AS13719">
            <v>42515</v>
          </cell>
          <cell r="AT13719" t="str">
            <v>IDU-2128-2013 Terminado Conservacion IDU Local SD -</v>
          </cell>
          <cell r="AU13719">
            <v>0</v>
          </cell>
          <cell r="AV13719" t="str">
            <v>VIABLE</v>
          </cell>
        </row>
        <row r="13720">
          <cell r="AP13720">
            <v>306888</v>
          </cell>
          <cell r="AQ13720">
            <v>5007640</v>
          </cell>
          <cell r="AR13720">
            <v>5</v>
          </cell>
          <cell r="AS13720">
            <v>42515</v>
          </cell>
          <cell r="AT13720" t="str">
            <v>IDU-2128-2013 Terminado Conservacion IDU Local SD -</v>
          </cell>
          <cell r="AU13720">
            <v>0</v>
          </cell>
          <cell r="AV13720" t="str">
            <v>VIABLE</v>
          </cell>
        </row>
        <row r="13721">
          <cell r="AP13721">
            <v>301250</v>
          </cell>
          <cell r="AQ13721">
            <v>5005126</v>
          </cell>
          <cell r="AR13721">
            <v>5</v>
          </cell>
          <cell r="AS13721">
            <v>0</v>
          </cell>
          <cell r="AT13721">
            <v>0</v>
          </cell>
          <cell r="AU13721">
            <v>0</v>
          </cell>
          <cell r="AV13721" t="str">
            <v>VIABLE</v>
          </cell>
        </row>
        <row r="13722">
          <cell r="AP13722">
            <v>300895</v>
          </cell>
          <cell r="AQ13722">
            <v>5004948</v>
          </cell>
          <cell r="AR13722">
            <v>5</v>
          </cell>
          <cell r="AS13722">
            <v>0</v>
          </cell>
          <cell r="AT13722">
            <v>0</v>
          </cell>
          <cell r="AU13722">
            <v>0</v>
          </cell>
          <cell r="AV13722" t="str">
            <v>VIABLE</v>
          </cell>
        </row>
        <row r="13723">
          <cell r="AP13723">
            <v>300924</v>
          </cell>
          <cell r="AQ13723">
            <v>5004961</v>
          </cell>
          <cell r="AR13723">
            <v>5</v>
          </cell>
          <cell r="AS13723">
            <v>0</v>
          </cell>
          <cell r="AT13723">
            <v>0</v>
          </cell>
          <cell r="AU13723">
            <v>0</v>
          </cell>
          <cell r="AV13723" t="str">
            <v>VIABLE</v>
          </cell>
        </row>
        <row r="13724">
          <cell r="AP13724">
            <v>301148</v>
          </cell>
          <cell r="AQ13724">
            <v>5005077</v>
          </cell>
          <cell r="AR13724">
            <v>5</v>
          </cell>
          <cell r="AS13724">
            <v>0</v>
          </cell>
          <cell r="AT13724">
            <v>0</v>
          </cell>
          <cell r="AU13724">
            <v>0</v>
          </cell>
          <cell r="AV13724" t="str">
            <v>VIABLE</v>
          </cell>
        </row>
        <row r="13725">
          <cell r="AP13725">
            <v>301205</v>
          </cell>
          <cell r="AQ13725">
            <v>5005102</v>
          </cell>
          <cell r="AR13725">
            <v>5</v>
          </cell>
          <cell r="AS13725">
            <v>0</v>
          </cell>
          <cell r="AT13725">
            <v>0</v>
          </cell>
          <cell r="AU13725">
            <v>0</v>
          </cell>
          <cell r="AV13725" t="str">
            <v>VIABLE</v>
          </cell>
        </row>
        <row r="13726">
          <cell r="AP13726">
            <v>300844</v>
          </cell>
          <cell r="AQ13726">
            <v>5004924</v>
          </cell>
          <cell r="AR13726">
            <v>5</v>
          </cell>
          <cell r="AS13726">
            <v>0</v>
          </cell>
          <cell r="AT13726">
            <v>0</v>
          </cell>
          <cell r="AU13726">
            <v>0</v>
          </cell>
          <cell r="AV13726" t="str">
            <v>VIABLE</v>
          </cell>
        </row>
        <row r="13727">
          <cell r="AP13727">
            <v>300871</v>
          </cell>
          <cell r="AQ13727">
            <v>5004934</v>
          </cell>
          <cell r="AR13727">
            <v>5</v>
          </cell>
          <cell r="AS13727">
            <v>0</v>
          </cell>
          <cell r="AT13727">
            <v>0</v>
          </cell>
          <cell r="AU13727">
            <v>0</v>
          </cell>
          <cell r="AV13727" t="str">
            <v>VIABLE</v>
          </cell>
        </row>
        <row r="13728">
          <cell r="AP13728">
            <v>301044</v>
          </cell>
          <cell r="AQ13728">
            <v>5005029</v>
          </cell>
          <cell r="AR13728">
            <v>5</v>
          </cell>
          <cell r="AS13728">
            <v>0</v>
          </cell>
          <cell r="AT13728">
            <v>0</v>
          </cell>
          <cell r="AU13728">
            <v>0</v>
          </cell>
          <cell r="AV13728" t="str">
            <v>VIABLE</v>
          </cell>
        </row>
        <row r="13729">
          <cell r="AP13729">
            <v>300814</v>
          </cell>
          <cell r="AQ13729">
            <v>5004913</v>
          </cell>
          <cell r="AR13729">
            <v>5</v>
          </cell>
          <cell r="AS13729">
            <v>0</v>
          </cell>
          <cell r="AT13729">
            <v>0</v>
          </cell>
          <cell r="AU13729">
            <v>0</v>
          </cell>
          <cell r="AV13729" t="str">
            <v>VIABLE</v>
          </cell>
        </row>
        <row r="13730">
          <cell r="AP13730">
            <v>300939</v>
          </cell>
          <cell r="AQ13730">
            <v>5004974</v>
          </cell>
          <cell r="AR13730">
            <v>5</v>
          </cell>
          <cell r="AS13730">
            <v>0</v>
          </cell>
          <cell r="AT13730">
            <v>0</v>
          </cell>
          <cell r="AU13730">
            <v>0</v>
          </cell>
          <cell r="AV13730" t="str">
            <v>VIABLE</v>
          </cell>
        </row>
        <row r="13731">
          <cell r="AP13731">
            <v>301008</v>
          </cell>
          <cell r="AQ13731">
            <v>5005012</v>
          </cell>
          <cell r="AR13731">
            <v>5</v>
          </cell>
          <cell r="AS13731">
            <v>0</v>
          </cell>
          <cell r="AT13731">
            <v>0</v>
          </cell>
          <cell r="AU13731">
            <v>0</v>
          </cell>
          <cell r="AV13731" t="str">
            <v>VIABLE</v>
          </cell>
        </row>
        <row r="13732">
          <cell r="AP13732">
            <v>300668</v>
          </cell>
          <cell r="AQ13732">
            <v>5004847</v>
          </cell>
          <cell r="AR13732">
            <v>5</v>
          </cell>
          <cell r="AS13732">
            <v>0</v>
          </cell>
          <cell r="AT13732">
            <v>0</v>
          </cell>
          <cell r="AU13732">
            <v>0</v>
          </cell>
          <cell r="AV13732" t="str">
            <v>VIABLE</v>
          </cell>
        </row>
        <row r="13733">
          <cell r="AP13733">
            <v>301088</v>
          </cell>
          <cell r="AQ13733">
            <v>5005046</v>
          </cell>
          <cell r="AR13733">
            <v>5</v>
          </cell>
          <cell r="AS13733">
            <v>0</v>
          </cell>
          <cell r="AT13733">
            <v>0</v>
          </cell>
          <cell r="AU13733">
            <v>0</v>
          </cell>
          <cell r="AV13733" t="str">
            <v>VIABLE</v>
          </cell>
        </row>
        <row r="13734">
          <cell r="AP13734">
            <v>301265</v>
          </cell>
          <cell r="AQ13734">
            <v>5005133</v>
          </cell>
          <cell r="AR13734">
            <v>5</v>
          </cell>
          <cell r="AS13734">
            <v>0</v>
          </cell>
          <cell r="AT13734">
            <v>0</v>
          </cell>
          <cell r="AU13734">
            <v>0</v>
          </cell>
          <cell r="AV13734" t="str">
            <v>VIABLE</v>
          </cell>
        </row>
        <row r="13735">
          <cell r="AP13735">
            <v>301103</v>
          </cell>
          <cell r="AQ13735">
            <v>5005054</v>
          </cell>
          <cell r="AR13735">
            <v>5</v>
          </cell>
          <cell r="AS13735">
            <v>0</v>
          </cell>
          <cell r="AT13735">
            <v>0</v>
          </cell>
          <cell r="AU13735">
            <v>0</v>
          </cell>
          <cell r="AV13735" t="str">
            <v>VIABLE</v>
          </cell>
        </row>
        <row r="13736">
          <cell r="AP13736">
            <v>300981</v>
          </cell>
          <cell r="AQ13736">
            <v>5004995</v>
          </cell>
          <cell r="AR13736">
            <v>5</v>
          </cell>
          <cell r="AS13736">
            <v>0</v>
          </cell>
          <cell r="AT13736">
            <v>0</v>
          </cell>
          <cell r="AU13736">
            <v>0</v>
          </cell>
          <cell r="AV13736" t="str">
            <v>VIABLE</v>
          </cell>
        </row>
        <row r="13737">
          <cell r="AP13737">
            <v>301169</v>
          </cell>
          <cell r="AQ13737">
            <v>5005088</v>
          </cell>
          <cell r="AR13737">
            <v>5</v>
          </cell>
          <cell r="AS13737">
            <v>0</v>
          </cell>
          <cell r="AT13737">
            <v>0</v>
          </cell>
          <cell r="AU13737">
            <v>0</v>
          </cell>
          <cell r="AV13737" t="str">
            <v>VIABLE</v>
          </cell>
        </row>
        <row r="13738">
          <cell r="AP13738">
            <v>300763</v>
          </cell>
          <cell r="AQ13738">
            <v>5004890</v>
          </cell>
          <cell r="AR13738">
            <v>5</v>
          </cell>
          <cell r="AS13738">
            <v>0</v>
          </cell>
          <cell r="AT13738">
            <v>0</v>
          </cell>
          <cell r="AU13738">
            <v>0</v>
          </cell>
          <cell r="AV13738" t="str">
            <v>VIABLE</v>
          </cell>
        </row>
        <row r="13739">
          <cell r="AP13739">
            <v>302291</v>
          </cell>
          <cell r="AQ13739">
            <v>5005597</v>
          </cell>
          <cell r="AR13739">
            <v>5</v>
          </cell>
          <cell r="AS13739">
            <v>0</v>
          </cell>
          <cell r="AT13739">
            <v>0</v>
          </cell>
          <cell r="AU13739">
            <v>0</v>
          </cell>
          <cell r="AV13739" t="str">
            <v>VIABLE</v>
          </cell>
        </row>
        <row r="13740">
          <cell r="AP13740">
            <v>302621</v>
          </cell>
          <cell r="AQ13740">
            <v>5005750</v>
          </cell>
          <cell r="AR13740">
            <v>5</v>
          </cell>
          <cell r="AS13740">
            <v>0</v>
          </cell>
          <cell r="AT13740">
            <v>0</v>
          </cell>
          <cell r="AU13740">
            <v>0</v>
          </cell>
          <cell r="AV13740" t="str">
            <v>VIABLE</v>
          </cell>
        </row>
        <row r="13741">
          <cell r="AP13741">
            <v>301724</v>
          </cell>
          <cell r="AQ13741">
            <v>5005341</v>
          </cell>
          <cell r="AR13741">
            <v>5</v>
          </cell>
          <cell r="AS13741">
            <v>0</v>
          </cell>
          <cell r="AT13741">
            <v>0</v>
          </cell>
          <cell r="AU13741">
            <v>0</v>
          </cell>
          <cell r="AV13741" t="str">
            <v>VIABLE</v>
          </cell>
        </row>
        <row r="13742">
          <cell r="AP13742">
            <v>306744</v>
          </cell>
          <cell r="AQ13742">
            <v>5007549</v>
          </cell>
          <cell r="AR13742">
            <v>5</v>
          </cell>
          <cell r="AS13742">
            <v>42515</v>
          </cell>
          <cell r="AT13742" t="str">
            <v>IDU-2128-2013 Terminado Conservacion IDU Local SD -</v>
          </cell>
          <cell r="AU13742">
            <v>0</v>
          </cell>
          <cell r="AV13742" t="str">
            <v>VIABLE</v>
          </cell>
        </row>
        <row r="13743">
          <cell r="AP13743">
            <v>306858</v>
          </cell>
          <cell r="AQ13743">
            <v>5007612</v>
          </cell>
          <cell r="AR13743">
            <v>5</v>
          </cell>
          <cell r="AS13743">
            <v>42515</v>
          </cell>
          <cell r="AT13743" t="str">
            <v>IDU-2128-2013 Terminado Conservacion IDU Local SD -</v>
          </cell>
          <cell r="AU13743">
            <v>0</v>
          </cell>
          <cell r="AV13743" t="str">
            <v>VIABLE</v>
          </cell>
        </row>
        <row r="13744">
          <cell r="AP13744">
            <v>306819</v>
          </cell>
          <cell r="AQ13744">
            <v>5007589</v>
          </cell>
          <cell r="AR13744">
            <v>5</v>
          </cell>
          <cell r="AS13744">
            <v>42515</v>
          </cell>
          <cell r="AT13744" t="str">
            <v>IDU-2128-2013 Terminado Conservacion IDU Local SD -</v>
          </cell>
          <cell r="AU13744">
            <v>0</v>
          </cell>
          <cell r="AV13744" t="str">
            <v>VIABLE</v>
          </cell>
        </row>
        <row r="13745">
          <cell r="AP13745">
            <v>306597</v>
          </cell>
          <cell r="AQ13745">
            <v>5007481</v>
          </cell>
          <cell r="AR13745">
            <v>5</v>
          </cell>
          <cell r="AS13745">
            <v>42515</v>
          </cell>
          <cell r="AT13745" t="str">
            <v>IDU-2128-2013 Terminado Conservacion IDU Local SD -</v>
          </cell>
          <cell r="AU13745">
            <v>0</v>
          </cell>
          <cell r="AV13745" t="str">
            <v>VIABLE</v>
          </cell>
        </row>
        <row r="13746">
          <cell r="AP13746">
            <v>91021956</v>
          </cell>
          <cell r="AQ13746">
            <v>5009211</v>
          </cell>
          <cell r="AR13746">
            <v>5</v>
          </cell>
          <cell r="AS13746">
            <v>0</v>
          </cell>
          <cell r="AT13746">
            <v>0</v>
          </cell>
          <cell r="AU13746">
            <v>0</v>
          </cell>
          <cell r="AV13746" t="str">
            <v>VIABLE</v>
          </cell>
        </row>
        <row r="13747">
          <cell r="AP13747">
            <v>291316</v>
          </cell>
          <cell r="AQ13747">
            <v>5000623</v>
          </cell>
          <cell r="AR13747">
            <v>5</v>
          </cell>
          <cell r="AS13747">
            <v>0</v>
          </cell>
          <cell r="AT13747">
            <v>0</v>
          </cell>
          <cell r="AU13747">
            <v>0</v>
          </cell>
          <cell r="AV13747" t="str">
            <v>VIABLE</v>
          </cell>
        </row>
        <row r="13748">
          <cell r="AP13748">
            <v>291896</v>
          </cell>
          <cell r="AQ13748">
            <v>5000880</v>
          </cell>
          <cell r="AR13748">
            <v>5</v>
          </cell>
          <cell r="AS13748">
            <v>0</v>
          </cell>
          <cell r="AT13748">
            <v>0</v>
          </cell>
          <cell r="AU13748">
            <v>0</v>
          </cell>
          <cell r="AV13748" t="str">
            <v>VIABLE</v>
          </cell>
        </row>
        <row r="13749">
          <cell r="AP13749">
            <v>291791</v>
          </cell>
          <cell r="AQ13749">
            <v>5000825</v>
          </cell>
          <cell r="AR13749">
            <v>5</v>
          </cell>
          <cell r="AS13749">
            <v>0</v>
          </cell>
          <cell r="AT13749">
            <v>0</v>
          </cell>
          <cell r="AU13749">
            <v>0</v>
          </cell>
          <cell r="AV13749" t="str">
            <v>VIABLE</v>
          </cell>
        </row>
        <row r="13750">
          <cell r="AP13750">
            <v>291925</v>
          </cell>
          <cell r="AQ13750">
            <v>5000896</v>
          </cell>
          <cell r="AR13750">
            <v>5</v>
          </cell>
          <cell r="AS13750">
            <v>0</v>
          </cell>
          <cell r="AT13750">
            <v>0</v>
          </cell>
          <cell r="AU13750">
            <v>0</v>
          </cell>
          <cell r="AV13750" t="str">
            <v>VIABLE</v>
          </cell>
        </row>
        <row r="13751">
          <cell r="AP13751">
            <v>292002</v>
          </cell>
          <cell r="AQ13751">
            <v>5000943</v>
          </cell>
          <cell r="AR13751">
            <v>5</v>
          </cell>
          <cell r="AS13751">
            <v>0</v>
          </cell>
          <cell r="AT13751">
            <v>0</v>
          </cell>
          <cell r="AU13751">
            <v>0</v>
          </cell>
          <cell r="AV13751" t="str">
            <v>VIABLE</v>
          </cell>
        </row>
        <row r="13752">
          <cell r="AP13752">
            <v>291343</v>
          </cell>
          <cell r="AQ13752">
            <v>5000639</v>
          </cell>
          <cell r="AR13752">
            <v>5</v>
          </cell>
          <cell r="AS13752">
            <v>0</v>
          </cell>
          <cell r="AT13752">
            <v>0</v>
          </cell>
          <cell r="AU13752">
            <v>0</v>
          </cell>
          <cell r="AV13752" t="str">
            <v>VIABLE</v>
          </cell>
        </row>
        <row r="13753">
          <cell r="AP13753">
            <v>291572</v>
          </cell>
          <cell r="AQ13753">
            <v>5000727</v>
          </cell>
          <cell r="AR13753">
            <v>5</v>
          </cell>
          <cell r="AS13753">
            <v>0</v>
          </cell>
          <cell r="AT13753">
            <v>0</v>
          </cell>
          <cell r="AU13753">
            <v>0</v>
          </cell>
          <cell r="AV13753" t="str">
            <v>VIABLE</v>
          </cell>
        </row>
        <row r="13754">
          <cell r="AP13754">
            <v>291846</v>
          </cell>
          <cell r="AQ13754">
            <v>5000857</v>
          </cell>
          <cell r="AR13754">
            <v>5</v>
          </cell>
          <cell r="AS13754">
            <v>0</v>
          </cell>
          <cell r="AT13754">
            <v>0</v>
          </cell>
          <cell r="AU13754">
            <v>0</v>
          </cell>
          <cell r="AV13754" t="str">
            <v>VIABLE</v>
          </cell>
        </row>
        <row r="13755">
          <cell r="AP13755">
            <v>291968</v>
          </cell>
          <cell r="AQ13755">
            <v>5000921</v>
          </cell>
          <cell r="AR13755">
            <v>5</v>
          </cell>
          <cell r="AS13755">
            <v>0</v>
          </cell>
          <cell r="AT13755">
            <v>0</v>
          </cell>
          <cell r="AU13755">
            <v>0</v>
          </cell>
          <cell r="AV13755" t="str">
            <v>VIABLE</v>
          </cell>
        </row>
        <row r="13756">
          <cell r="AP13756">
            <v>291403</v>
          </cell>
          <cell r="AQ13756">
            <v>5000664</v>
          </cell>
          <cell r="AR13756">
            <v>5</v>
          </cell>
          <cell r="AS13756">
            <v>0</v>
          </cell>
          <cell r="AT13756">
            <v>0</v>
          </cell>
          <cell r="AU13756">
            <v>0</v>
          </cell>
          <cell r="AV13756" t="str">
            <v>VIABLE</v>
          </cell>
        </row>
        <row r="13757">
          <cell r="AP13757">
            <v>296121</v>
          </cell>
          <cell r="AQ13757">
            <v>5002828</v>
          </cell>
          <cell r="AR13757">
            <v>5</v>
          </cell>
          <cell r="AS13757">
            <v>42313</v>
          </cell>
          <cell r="AT13757" t="str">
            <v>IDU-72-2008 Terminado Construcción IDU Circuito Movilidad  -Anden1 Calzada2 Sep3-POLIZA ESTABILIDAD ACTIVA</v>
          </cell>
          <cell r="AU13757">
            <v>43307</v>
          </cell>
          <cell r="AV13757" t="str">
            <v>VIABLE</v>
          </cell>
        </row>
        <row r="13758">
          <cell r="AP13758">
            <v>295927</v>
          </cell>
          <cell r="AQ13758">
            <v>5002721</v>
          </cell>
          <cell r="AR13758">
            <v>5</v>
          </cell>
          <cell r="AS13758">
            <v>42313</v>
          </cell>
          <cell r="AT13758" t="str">
            <v>IDU-72-2008 Terminado Construcción IDU Circuito Movilidad  -Anden1-3 Calzada2-POLIZA ESTABILIDAD ACTIVA</v>
          </cell>
          <cell r="AU13758">
            <v>43307</v>
          </cell>
          <cell r="AV13758" t="str">
            <v>VIABLE</v>
          </cell>
        </row>
        <row r="13759">
          <cell r="AP13759">
            <v>295622</v>
          </cell>
          <cell r="AQ13759">
            <v>5002568</v>
          </cell>
          <cell r="AR13759">
            <v>5</v>
          </cell>
          <cell r="AS13759">
            <v>0</v>
          </cell>
          <cell r="AT13759">
            <v>0</v>
          </cell>
          <cell r="AU13759">
            <v>0</v>
          </cell>
          <cell r="AV13759" t="str">
            <v>VIABLE</v>
          </cell>
        </row>
        <row r="13760">
          <cell r="AP13760">
            <v>295433</v>
          </cell>
          <cell r="AQ13760">
            <v>5002486</v>
          </cell>
          <cell r="AR13760">
            <v>5</v>
          </cell>
          <cell r="AS13760">
            <v>0</v>
          </cell>
          <cell r="AT13760">
            <v>0</v>
          </cell>
          <cell r="AU13760">
            <v>0</v>
          </cell>
          <cell r="AV13760" t="str">
            <v>VIABLE</v>
          </cell>
        </row>
        <row r="13761">
          <cell r="AP13761">
            <v>296260</v>
          </cell>
          <cell r="AQ13761">
            <v>5002912</v>
          </cell>
          <cell r="AR13761">
            <v>5</v>
          </cell>
          <cell r="AS13761">
            <v>42313</v>
          </cell>
          <cell r="AT13761" t="str">
            <v>IDU-72-2008 Terminado Construcción IDU Circuito Movilidad  -Anden1-3 Calzada2-POLIZA ESTABILIDAD ACTIVA</v>
          </cell>
          <cell r="AU13761">
            <v>43307</v>
          </cell>
          <cell r="AV13761" t="str">
            <v>VIABLE</v>
          </cell>
        </row>
        <row r="13762">
          <cell r="AP13762">
            <v>295801</v>
          </cell>
          <cell r="AQ13762">
            <v>5002667</v>
          </cell>
          <cell r="AR13762">
            <v>5</v>
          </cell>
          <cell r="AS13762">
            <v>42313</v>
          </cell>
          <cell r="AT13762" t="str">
            <v>IDU-72-2008 Terminado Construcción IDU Circuito Movilidad  -Anden1-3 Calzada2-POLIZA ESTABILIDAD ACTIVA</v>
          </cell>
          <cell r="AU13762">
            <v>43307</v>
          </cell>
          <cell r="AV13762" t="str">
            <v>VIABLE</v>
          </cell>
        </row>
        <row r="13763">
          <cell r="AP13763">
            <v>295206</v>
          </cell>
          <cell r="AQ13763">
            <v>5002391</v>
          </cell>
          <cell r="AR13763">
            <v>5</v>
          </cell>
          <cell r="AS13763">
            <v>0</v>
          </cell>
          <cell r="AT13763">
            <v>0</v>
          </cell>
          <cell r="AU13763">
            <v>0</v>
          </cell>
          <cell r="AV13763" t="str">
            <v>VIABLE</v>
          </cell>
        </row>
        <row r="13764">
          <cell r="AP13764">
            <v>296047</v>
          </cell>
          <cell r="AQ13764">
            <v>5002780</v>
          </cell>
          <cell r="AR13764">
            <v>5</v>
          </cell>
          <cell r="AS13764">
            <v>42313</v>
          </cell>
          <cell r="AT13764" t="str">
            <v>IDU-72-2008 Terminado Construcción IDU Circuito Movilidad  -Anden1 Calzada2 Sep3-POLIZA ESTABILIDAD ACTIVA</v>
          </cell>
          <cell r="AU13764">
            <v>43307</v>
          </cell>
          <cell r="AV13764" t="str">
            <v>VIABLE</v>
          </cell>
        </row>
        <row r="13765">
          <cell r="AP13765">
            <v>302720</v>
          </cell>
          <cell r="AQ13765">
            <v>5005787</v>
          </cell>
          <cell r="AR13765">
            <v>5</v>
          </cell>
          <cell r="AS13765">
            <v>42313</v>
          </cell>
          <cell r="AT13765" t="str">
            <v>IDU-1699-2014 Terminado Mantenimiento Periódico IDU Circuito Movilidad  -</v>
          </cell>
          <cell r="AU13765">
            <v>0</v>
          </cell>
          <cell r="AV13765" t="str">
            <v>VIABLE</v>
          </cell>
        </row>
        <row r="13766">
          <cell r="AP13766">
            <v>302624</v>
          </cell>
          <cell r="AQ13766">
            <v>5005751</v>
          </cell>
          <cell r="AR13766">
            <v>5</v>
          </cell>
          <cell r="AS13766">
            <v>42313</v>
          </cell>
          <cell r="AT13766" t="str">
            <v>IDU-1699-2014 Terminado Mantenimiento Periódico IDU Circuito Movilidad  -</v>
          </cell>
          <cell r="AU13766">
            <v>0</v>
          </cell>
          <cell r="AV13766" t="str">
            <v>VIABLE</v>
          </cell>
        </row>
        <row r="13767">
          <cell r="AP13767">
            <v>302339</v>
          </cell>
          <cell r="AQ13767">
            <v>5005619</v>
          </cell>
          <cell r="AR13767">
            <v>5</v>
          </cell>
          <cell r="AS13767">
            <v>0</v>
          </cell>
          <cell r="AT13767">
            <v>0</v>
          </cell>
          <cell r="AU13767">
            <v>0</v>
          </cell>
          <cell r="AV13767" t="str">
            <v>VIABLE</v>
          </cell>
        </row>
        <row r="13768">
          <cell r="AP13768">
            <v>302588</v>
          </cell>
          <cell r="AQ13768">
            <v>5005737</v>
          </cell>
          <cell r="AR13768">
            <v>5</v>
          </cell>
          <cell r="AS13768">
            <v>0</v>
          </cell>
          <cell r="AT13768">
            <v>0</v>
          </cell>
          <cell r="AU13768">
            <v>0</v>
          </cell>
          <cell r="AV13768" t="str">
            <v>VIABLE</v>
          </cell>
        </row>
        <row r="13769">
          <cell r="AP13769">
            <v>302648</v>
          </cell>
          <cell r="AQ13769">
            <v>5005759</v>
          </cell>
          <cell r="AR13769">
            <v>5</v>
          </cell>
          <cell r="AS13769">
            <v>42313</v>
          </cell>
          <cell r="AT13769" t="str">
            <v>IDU-1699-2014 Terminado Mantenimiento Periódico IDU Circuito Movilidad  -</v>
          </cell>
          <cell r="AU13769">
            <v>0</v>
          </cell>
          <cell r="AV13769" t="str">
            <v>VIABLE</v>
          </cell>
        </row>
        <row r="13770">
          <cell r="AP13770">
            <v>302525</v>
          </cell>
          <cell r="AQ13770">
            <v>5005706</v>
          </cell>
          <cell r="AR13770">
            <v>5</v>
          </cell>
          <cell r="AS13770">
            <v>0</v>
          </cell>
          <cell r="AT13770">
            <v>0</v>
          </cell>
          <cell r="AU13770">
            <v>0</v>
          </cell>
          <cell r="AV13770" t="str">
            <v>VIABLE</v>
          </cell>
        </row>
        <row r="13771">
          <cell r="AP13771">
            <v>302540</v>
          </cell>
          <cell r="AQ13771">
            <v>5005713</v>
          </cell>
          <cell r="AR13771">
            <v>5</v>
          </cell>
          <cell r="AS13771">
            <v>0</v>
          </cell>
          <cell r="AT13771">
            <v>0</v>
          </cell>
          <cell r="AU13771">
            <v>0</v>
          </cell>
          <cell r="AV13771" t="str">
            <v>VIABLE</v>
          </cell>
        </row>
        <row r="13772">
          <cell r="AP13772">
            <v>302573</v>
          </cell>
          <cell r="AQ13772">
            <v>5005731</v>
          </cell>
          <cell r="AR13772">
            <v>5</v>
          </cell>
          <cell r="AS13772">
            <v>0</v>
          </cell>
          <cell r="AT13772">
            <v>0</v>
          </cell>
          <cell r="AU13772">
            <v>0</v>
          </cell>
          <cell r="AV13772" t="str">
            <v>VIABLE</v>
          </cell>
        </row>
        <row r="13773">
          <cell r="AP13773">
            <v>302609</v>
          </cell>
          <cell r="AQ13773">
            <v>5005744</v>
          </cell>
          <cell r="AR13773">
            <v>5</v>
          </cell>
          <cell r="AS13773">
            <v>0</v>
          </cell>
          <cell r="AT13773">
            <v>0</v>
          </cell>
          <cell r="AU13773">
            <v>0</v>
          </cell>
          <cell r="AV13773" t="str">
            <v>VIABLE</v>
          </cell>
        </row>
        <row r="13774">
          <cell r="AP13774">
            <v>302654</v>
          </cell>
          <cell r="AQ13774">
            <v>5005761</v>
          </cell>
          <cell r="AR13774">
            <v>5</v>
          </cell>
          <cell r="AS13774">
            <v>0</v>
          </cell>
          <cell r="AT13774">
            <v>0</v>
          </cell>
          <cell r="AU13774">
            <v>0</v>
          </cell>
          <cell r="AV13774" t="str">
            <v>VIABLE</v>
          </cell>
        </row>
        <row r="13775">
          <cell r="AP13775">
            <v>302705</v>
          </cell>
          <cell r="AQ13775">
            <v>5005780</v>
          </cell>
          <cell r="AR13775">
            <v>5</v>
          </cell>
          <cell r="AS13775">
            <v>0</v>
          </cell>
          <cell r="AT13775">
            <v>0</v>
          </cell>
          <cell r="AU13775">
            <v>0</v>
          </cell>
          <cell r="AV13775" t="str">
            <v>VIABLE</v>
          </cell>
        </row>
        <row r="13776">
          <cell r="AP13776">
            <v>479084</v>
          </cell>
          <cell r="AQ13776">
            <v>5005722</v>
          </cell>
          <cell r="AR13776">
            <v>5</v>
          </cell>
          <cell r="AS13776">
            <v>42313</v>
          </cell>
          <cell r="AT13776" t="str">
            <v>IDU-1699-2014 Terminado Mantenimiento Periódico IDU Circuito Movilidad  -</v>
          </cell>
          <cell r="AU13776">
            <v>0</v>
          </cell>
          <cell r="AV13776" t="str">
            <v>VIABLE</v>
          </cell>
        </row>
        <row r="13777">
          <cell r="AP13777">
            <v>302615</v>
          </cell>
          <cell r="AQ13777">
            <v>5005747</v>
          </cell>
          <cell r="AR13777">
            <v>5</v>
          </cell>
          <cell r="AS13777">
            <v>42313</v>
          </cell>
          <cell r="AT13777" t="str">
            <v>IDU-1699-2014 Terminado Mantenimiento Periódico IDU Circuito Movilidad  -</v>
          </cell>
          <cell r="AU13777">
            <v>0</v>
          </cell>
          <cell r="AV13777" t="str">
            <v>VIABLE</v>
          </cell>
        </row>
        <row r="13778">
          <cell r="AP13778">
            <v>302558</v>
          </cell>
          <cell r="AQ13778">
            <v>5005721</v>
          </cell>
          <cell r="AR13778">
            <v>5</v>
          </cell>
          <cell r="AS13778">
            <v>42409</v>
          </cell>
          <cell r="AT13778" t="str">
            <v>IDU-1699-2014 Terminado Mantenimiento Periódico IDU Circuito Movilidad  -</v>
          </cell>
          <cell r="AU13778">
            <v>0</v>
          </cell>
          <cell r="AV13778" t="str">
            <v>VIABLE</v>
          </cell>
        </row>
        <row r="13779">
          <cell r="AP13779">
            <v>302465</v>
          </cell>
          <cell r="AQ13779">
            <v>5005674</v>
          </cell>
          <cell r="AR13779">
            <v>5</v>
          </cell>
          <cell r="AS13779">
            <v>0</v>
          </cell>
          <cell r="AT13779">
            <v>0</v>
          </cell>
          <cell r="AU13779">
            <v>0</v>
          </cell>
          <cell r="AV13779" t="str">
            <v>VIABLE</v>
          </cell>
        </row>
        <row r="13780">
          <cell r="AP13780">
            <v>302567</v>
          </cell>
          <cell r="AQ13780">
            <v>5005727</v>
          </cell>
          <cell r="AR13780">
            <v>5</v>
          </cell>
          <cell r="AS13780">
            <v>0</v>
          </cell>
          <cell r="AT13780">
            <v>0</v>
          </cell>
          <cell r="AU13780">
            <v>0</v>
          </cell>
          <cell r="AV13780" t="str">
            <v>VIABLE</v>
          </cell>
        </row>
        <row r="13781">
          <cell r="AP13781">
            <v>302513</v>
          </cell>
          <cell r="AQ13781">
            <v>5005701</v>
          </cell>
          <cell r="AR13781">
            <v>5</v>
          </cell>
          <cell r="AS13781">
            <v>42313</v>
          </cell>
          <cell r="AT13781" t="str">
            <v>IDU-1699-2014 Terminado Mantenimiento Periódico IDU Circuito Movilidad  -</v>
          </cell>
          <cell r="AU13781">
            <v>0</v>
          </cell>
          <cell r="AV13781" t="str">
            <v>VIABLE</v>
          </cell>
        </row>
        <row r="13782">
          <cell r="AP13782">
            <v>302675</v>
          </cell>
          <cell r="AQ13782">
            <v>5005768</v>
          </cell>
          <cell r="AR13782">
            <v>5</v>
          </cell>
          <cell r="AS13782">
            <v>42313</v>
          </cell>
          <cell r="AT13782" t="str">
            <v>IDU-1699-2014 Terminado Mantenimiento Periódico IDU Circuito Movilidad  -</v>
          </cell>
          <cell r="AU13782">
            <v>0</v>
          </cell>
          <cell r="AV13782" t="str">
            <v>VIABLE</v>
          </cell>
        </row>
        <row r="13783">
          <cell r="AP13783">
            <v>302696</v>
          </cell>
          <cell r="AQ13783">
            <v>5005776</v>
          </cell>
          <cell r="AR13783">
            <v>5</v>
          </cell>
          <cell r="AS13783">
            <v>42409</v>
          </cell>
          <cell r="AT13783" t="str">
            <v>IDU-1699-2014 Terminado Mantenimiento Periódico IDU Circuito Movilidad  -</v>
          </cell>
          <cell r="AU13783">
            <v>0</v>
          </cell>
          <cell r="AV13783" t="str">
            <v>VIABLE</v>
          </cell>
        </row>
        <row r="13784">
          <cell r="AP13784">
            <v>302546</v>
          </cell>
          <cell r="AQ13784">
            <v>5005715</v>
          </cell>
          <cell r="AR13784">
            <v>5</v>
          </cell>
          <cell r="AS13784">
            <v>42313</v>
          </cell>
          <cell r="AT13784" t="str">
            <v>IDU-1699-2014 Terminado Mantenimiento Periódico IDU Circuito Movilidad  -</v>
          </cell>
          <cell r="AU13784">
            <v>0</v>
          </cell>
          <cell r="AV13784" t="str">
            <v>VIABLE</v>
          </cell>
        </row>
        <row r="13785">
          <cell r="AP13785">
            <v>292073</v>
          </cell>
          <cell r="AQ13785">
            <v>5001001</v>
          </cell>
          <cell r="AR13785">
            <v>5</v>
          </cell>
          <cell r="AS13785">
            <v>0</v>
          </cell>
          <cell r="AT13785">
            <v>0</v>
          </cell>
          <cell r="AU13785">
            <v>0</v>
          </cell>
          <cell r="AV13785" t="str">
            <v>VIABLE</v>
          </cell>
        </row>
        <row r="13786">
          <cell r="AP13786">
            <v>292046</v>
          </cell>
          <cell r="AQ13786">
            <v>5000982</v>
          </cell>
          <cell r="AR13786">
            <v>5</v>
          </cell>
          <cell r="AS13786">
            <v>0</v>
          </cell>
          <cell r="AT13786">
            <v>0</v>
          </cell>
          <cell r="AU13786">
            <v>0</v>
          </cell>
          <cell r="AV13786" t="str">
            <v>VIABLE</v>
          </cell>
        </row>
        <row r="13787">
          <cell r="AP13787">
            <v>292107</v>
          </cell>
          <cell r="AQ13787">
            <v>5001028</v>
          </cell>
          <cell r="AR13787">
            <v>5</v>
          </cell>
          <cell r="AS13787">
            <v>0</v>
          </cell>
          <cell r="AT13787">
            <v>0</v>
          </cell>
          <cell r="AU13787">
            <v>0</v>
          </cell>
          <cell r="AV13787" t="str">
            <v>VIABLE</v>
          </cell>
        </row>
        <row r="13788">
          <cell r="AP13788">
            <v>292034</v>
          </cell>
          <cell r="AQ13788">
            <v>5000961</v>
          </cell>
          <cell r="AR13788">
            <v>5</v>
          </cell>
          <cell r="AS13788">
            <v>0</v>
          </cell>
          <cell r="AT13788">
            <v>0</v>
          </cell>
          <cell r="AU13788">
            <v>0</v>
          </cell>
          <cell r="AV13788" t="str">
            <v>VIABLE</v>
          </cell>
        </row>
        <row r="13789">
          <cell r="AP13789">
            <v>292234</v>
          </cell>
          <cell r="AQ13789">
            <v>5001098</v>
          </cell>
          <cell r="AR13789">
            <v>5</v>
          </cell>
          <cell r="AS13789">
            <v>0</v>
          </cell>
          <cell r="AT13789">
            <v>0</v>
          </cell>
          <cell r="AU13789">
            <v>0</v>
          </cell>
          <cell r="AV13789" t="str">
            <v>VIABLE</v>
          </cell>
        </row>
        <row r="13790">
          <cell r="AP13790">
            <v>292176</v>
          </cell>
          <cell r="AQ13790">
            <v>5001073</v>
          </cell>
          <cell r="AR13790">
            <v>5</v>
          </cell>
          <cell r="AS13790">
            <v>0</v>
          </cell>
          <cell r="AT13790">
            <v>0</v>
          </cell>
          <cell r="AU13790">
            <v>0</v>
          </cell>
          <cell r="AV13790" t="str">
            <v>VIABLE</v>
          </cell>
        </row>
        <row r="13791">
          <cell r="AP13791">
            <v>292407</v>
          </cell>
          <cell r="AQ13791">
            <v>5001173</v>
          </cell>
          <cell r="AR13791">
            <v>5</v>
          </cell>
          <cell r="AS13791">
            <v>0</v>
          </cell>
          <cell r="AT13791">
            <v>0</v>
          </cell>
          <cell r="AU13791">
            <v>0</v>
          </cell>
          <cell r="AV13791" t="str">
            <v>VIABLE</v>
          </cell>
        </row>
        <row r="13792">
          <cell r="AP13792">
            <v>471318</v>
          </cell>
          <cell r="AQ13792">
            <v>5007842</v>
          </cell>
          <cell r="AR13792">
            <v>5</v>
          </cell>
          <cell r="AS13792">
            <v>0</v>
          </cell>
          <cell r="AT13792">
            <v>0</v>
          </cell>
          <cell r="AU13792">
            <v>0</v>
          </cell>
          <cell r="AV13792" t="str">
            <v>VIABLE</v>
          </cell>
        </row>
        <row r="13793">
          <cell r="AP13793">
            <v>294637</v>
          </cell>
          <cell r="AQ13793">
            <v>5002125</v>
          </cell>
          <cell r="AR13793">
            <v>5</v>
          </cell>
          <cell r="AS13793">
            <v>0</v>
          </cell>
          <cell r="AT13793">
            <v>0</v>
          </cell>
          <cell r="AU13793">
            <v>0</v>
          </cell>
          <cell r="AV13793" t="str">
            <v>VIABLE</v>
          </cell>
        </row>
        <row r="13794">
          <cell r="AP13794">
            <v>294514</v>
          </cell>
          <cell r="AQ13794">
            <v>5002061</v>
          </cell>
          <cell r="AR13794">
            <v>5</v>
          </cell>
          <cell r="AS13794">
            <v>0</v>
          </cell>
          <cell r="AT13794">
            <v>0</v>
          </cell>
          <cell r="AU13794">
            <v>0</v>
          </cell>
          <cell r="AV13794" t="str">
            <v>VIABLE</v>
          </cell>
        </row>
        <row r="13795">
          <cell r="AP13795">
            <v>293840</v>
          </cell>
          <cell r="AQ13795">
            <v>5001793</v>
          </cell>
          <cell r="AR13795">
            <v>5</v>
          </cell>
          <cell r="AS13795">
            <v>0</v>
          </cell>
          <cell r="AT13795">
            <v>0</v>
          </cell>
          <cell r="AU13795">
            <v>0</v>
          </cell>
          <cell r="AV13795" t="str">
            <v>VIABLE</v>
          </cell>
        </row>
        <row r="13796">
          <cell r="AP13796">
            <v>294398</v>
          </cell>
          <cell r="AQ13796">
            <v>5002007</v>
          </cell>
          <cell r="AR13796">
            <v>5</v>
          </cell>
          <cell r="AS13796">
            <v>0</v>
          </cell>
          <cell r="AT13796">
            <v>0</v>
          </cell>
          <cell r="AU13796">
            <v>0</v>
          </cell>
          <cell r="AV13796" t="str">
            <v>VIABLE</v>
          </cell>
        </row>
        <row r="13797">
          <cell r="AP13797">
            <v>294121</v>
          </cell>
          <cell r="AQ13797">
            <v>5001893</v>
          </cell>
          <cell r="AR13797">
            <v>5</v>
          </cell>
          <cell r="AS13797">
            <v>0</v>
          </cell>
          <cell r="AT13797">
            <v>0</v>
          </cell>
          <cell r="AU13797">
            <v>0</v>
          </cell>
          <cell r="AV13797" t="str">
            <v>VIABLE</v>
          </cell>
        </row>
        <row r="13798">
          <cell r="AP13798">
            <v>294029</v>
          </cell>
          <cell r="AQ13798">
            <v>5001856</v>
          </cell>
          <cell r="AR13798">
            <v>5</v>
          </cell>
          <cell r="AS13798">
            <v>0</v>
          </cell>
          <cell r="AT13798">
            <v>0</v>
          </cell>
          <cell r="AU13798">
            <v>0</v>
          </cell>
          <cell r="AV13798" t="str">
            <v>VIABLE</v>
          </cell>
        </row>
        <row r="13799">
          <cell r="AP13799">
            <v>291302</v>
          </cell>
          <cell r="AQ13799">
            <v>5000618</v>
          </cell>
          <cell r="AR13799">
            <v>5</v>
          </cell>
          <cell r="AS13799">
            <v>0</v>
          </cell>
          <cell r="AT13799">
            <v>0</v>
          </cell>
          <cell r="AU13799">
            <v>0</v>
          </cell>
          <cell r="AV13799" t="str">
            <v>VIABLE</v>
          </cell>
        </row>
        <row r="13800">
          <cell r="AP13800">
            <v>294237</v>
          </cell>
          <cell r="AQ13800">
            <v>5001937</v>
          </cell>
          <cell r="AR13800">
            <v>5</v>
          </cell>
          <cell r="AS13800">
            <v>0</v>
          </cell>
          <cell r="AT13800">
            <v>0</v>
          </cell>
          <cell r="AU13800">
            <v>0</v>
          </cell>
          <cell r="AV13800" t="str">
            <v>VIABLE</v>
          </cell>
        </row>
        <row r="13801">
          <cell r="AP13801">
            <v>294723</v>
          </cell>
          <cell r="AQ13801">
            <v>5002161</v>
          </cell>
          <cell r="AR13801">
            <v>5</v>
          </cell>
          <cell r="AS13801">
            <v>0</v>
          </cell>
          <cell r="AT13801">
            <v>0</v>
          </cell>
          <cell r="AU13801">
            <v>0</v>
          </cell>
          <cell r="AV13801" t="str">
            <v>VIABLE</v>
          </cell>
        </row>
        <row r="13802">
          <cell r="AP13802">
            <v>294571</v>
          </cell>
          <cell r="AQ13802">
            <v>5002093</v>
          </cell>
          <cell r="AR13802">
            <v>5</v>
          </cell>
          <cell r="AS13802">
            <v>0</v>
          </cell>
          <cell r="AT13802">
            <v>0</v>
          </cell>
          <cell r="AU13802">
            <v>0</v>
          </cell>
          <cell r="AV13802" t="str">
            <v>VIABLE</v>
          </cell>
        </row>
        <row r="13803">
          <cell r="AP13803">
            <v>91021720</v>
          </cell>
          <cell r="AQ13803">
            <v>5009388</v>
          </cell>
          <cell r="AR13803">
            <v>5</v>
          </cell>
          <cell r="AS13803">
            <v>0</v>
          </cell>
          <cell r="AT13803">
            <v>0</v>
          </cell>
          <cell r="AU13803">
            <v>0</v>
          </cell>
          <cell r="AV13803" t="str">
            <v>VIABLE</v>
          </cell>
        </row>
        <row r="13804">
          <cell r="AP13804">
            <v>478925</v>
          </cell>
          <cell r="AQ13804">
            <v>5005096</v>
          </cell>
          <cell r="AR13804">
            <v>5</v>
          </cell>
          <cell r="AS13804">
            <v>0</v>
          </cell>
          <cell r="AT13804">
            <v>0</v>
          </cell>
          <cell r="AU13804">
            <v>0</v>
          </cell>
          <cell r="AV13804" t="str">
            <v>VIABLE</v>
          </cell>
        </row>
        <row r="13805">
          <cell r="AP13805">
            <v>300713</v>
          </cell>
          <cell r="AQ13805">
            <v>5004870</v>
          </cell>
          <cell r="AR13805">
            <v>5</v>
          </cell>
          <cell r="AS13805">
            <v>0</v>
          </cell>
          <cell r="AT13805">
            <v>0</v>
          </cell>
          <cell r="AU13805">
            <v>0</v>
          </cell>
          <cell r="AV13805" t="str">
            <v>VIABLE</v>
          </cell>
        </row>
        <row r="13806">
          <cell r="AP13806">
            <v>300506</v>
          </cell>
          <cell r="AQ13806">
            <v>5004764</v>
          </cell>
          <cell r="AR13806">
            <v>5</v>
          </cell>
          <cell r="AS13806">
            <v>0</v>
          </cell>
          <cell r="AT13806">
            <v>0</v>
          </cell>
          <cell r="AU13806">
            <v>0</v>
          </cell>
          <cell r="AV13806" t="str">
            <v>VIABLE</v>
          </cell>
        </row>
        <row r="13807">
          <cell r="AP13807">
            <v>301697</v>
          </cell>
          <cell r="AQ13807">
            <v>5005329</v>
          </cell>
          <cell r="AR13807">
            <v>5</v>
          </cell>
          <cell r="AS13807">
            <v>0</v>
          </cell>
          <cell r="AT13807">
            <v>0</v>
          </cell>
          <cell r="AU13807">
            <v>0</v>
          </cell>
          <cell r="AV13807" t="str">
            <v>VIABLE</v>
          </cell>
        </row>
        <row r="13808">
          <cell r="AP13808">
            <v>531657</v>
          </cell>
          <cell r="AQ13808">
            <v>5008123</v>
          </cell>
          <cell r="AR13808">
            <v>5</v>
          </cell>
          <cell r="AS13808">
            <v>0</v>
          </cell>
          <cell r="AT13808">
            <v>0</v>
          </cell>
          <cell r="AU13808">
            <v>0</v>
          </cell>
          <cell r="AV13808" t="str">
            <v>VIABLE</v>
          </cell>
        </row>
        <row r="13809">
          <cell r="AP13809">
            <v>301994</v>
          </cell>
          <cell r="AQ13809">
            <v>5005456</v>
          </cell>
          <cell r="AR13809">
            <v>5</v>
          </cell>
          <cell r="AS13809">
            <v>0</v>
          </cell>
          <cell r="AT13809">
            <v>0</v>
          </cell>
          <cell r="AU13809">
            <v>0</v>
          </cell>
          <cell r="AV13809" t="str">
            <v>VIABLE</v>
          </cell>
        </row>
        <row r="13810">
          <cell r="AP13810">
            <v>301439</v>
          </cell>
          <cell r="AQ13810">
            <v>5005214</v>
          </cell>
          <cell r="AR13810">
            <v>5</v>
          </cell>
          <cell r="AS13810">
            <v>0</v>
          </cell>
          <cell r="AT13810">
            <v>0</v>
          </cell>
          <cell r="AU13810">
            <v>0</v>
          </cell>
          <cell r="AV13810" t="str">
            <v>VIABLE</v>
          </cell>
        </row>
        <row r="13811">
          <cell r="AP13811">
            <v>301835</v>
          </cell>
          <cell r="AQ13811">
            <v>5005392</v>
          </cell>
          <cell r="AR13811">
            <v>5</v>
          </cell>
          <cell r="AS13811">
            <v>0</v>
          </cell>
          <cell r="AT13811">
            <v>0</v>
          </cell>
          <cell r="AU13811">
            <v>0</v>
          </cell>
          <cell r="AV13811" t="str">
            <v>VIABLE</v>
          </cell>
        </row>
        <row r="13812">
          <cell r="AP13812">
            <v>91021721</v>
          </cell>
          <cell r="AQ13812">
            <v>5009387</v>
          </cell>
          <cell r="AR13812">
            <v>5</v>
          </cell>
          <cell r="AS13812">
            <v>0</v>
          </cell>
          <cell r="AT13812">
            <v>0</v>
          </cell>
          <cell r="AU13812">
            <v>0</v>
          </cell>
          <cell r="AV13812" t="str">
            <v>VIABLE</v>
          </cell>
        </row>
        <row r="13813">
          <cell r="AP13813">
            <v>306008</v>
          </cell>
          <cell r="AQ13813">
            <v>5007157</v>
          </cell>
          <cell r="AR13813">
            <v>5</v>
          </cell>
          <cell r="AS13813">
            <v>0</v>
          </cell>
          <cell r="AT13813">
            <v>0</v>
          </cell>
          <cell r="AU13813">
            <v>0</v>
          </cell>
          <cell r="AV13813" t="str">
            <v>VIABLE</v>
          </cell>
        </row>
        <row r="13814">
          <cell r="AP13814">
            <v>305777</v>
          </cell>
          <cell r="AQ13814">
            <v>5007042</v>
          </cell>
          <cell r="AR13814">
            <v>5</v>
          </cell>
          <cell r="AS13814">
            <v>0</v>
          </cell>
          <cell r="AT13814">
            <v>0</v>
          </cell>
          <cell r="AU13814">
            <v>0</v>
          </cell>
          <cell r="AV13814" t="str">
            <v>VIABLE</v>
          </cell>
        </row>
        <row r="13815">
          <cell r="AP13815">
            <v>306203</v>
          </cell>
          <cell r="AQ13815">
            <v>5007237</v>
          </cell>
          <cell r="AR13815">
            <v>5</v>
          </cell>
          <cell r="AS13815">
            <v>0</v>
          </cell>
          <cell r="AT13815">
            <v>0</v>
          </cell>
          <cell r="AU13815">
            <v>0</v>
          </cell>
          <cell r="AV13815" t="str">
            <v>VIABLE</v>
          </cell>
        </row>
        <row r="13816">
          <cell r="AP13816">
            <v>306194</v>
          </cell>
          <cell r="AQ13816">
            <v>5007233</v>
          </cell>
          <cell r="AR13816">
            <v>5</v>
          </cell>
          <cell r="AS13816">
            <v>0</v>
          </cell>
          <cell r="AT13816">
            <v>0</v>
          </cell>
          <cell r="AU13816">
            <v>0</v>
          </cell>
          <cell r="AV13816" t="str">
            <v>VIABLE</v>
          </cell>
        </row>
        <row r="13817">
          <cell r="AP13817">
            <v>901737</v>
          </cell>
          <cell r="AQ13817">
            <v>30000733</v>
          </cell>
          <cell r="AR13817">
            <v>5</v>
          </cell>
          <cell r="AS13817">
            <v>0</v>
          </cell>
          <cell r="AT13817">
            <v>0</v>
          </cell>
          <cell r="AU13817">
            <v>0</v>
          </cell>
          <cell r="AV13817" t="str">
            <v>VIABLE</v>
          </cell>
        </row>
        <row r="13818">
          <cell r="AP13818">
            <v>302969</v>
          </cell>
          <cell r="AQ13818">
            <v>5005907</v>
          </cell>
          <cell r="AR13818">
            <v>5</v>
          </cell>
          <cell r="AS13818">
            <v>42409</v>
          </cell>
          <cell r="AT13818" t="str">
            <v>IDU-1699-2014 Terminado Mantenimiento Periódico IDU Arterial  -</v>
          </cell>
          <cell r="AU13818">
            <v>0</v>
          </cell>
          <cell r="AV13818" t="str">
            <v>ARTERIAL</v>
          </cell>
        </row>
        <row r="13819">
          <cell r="AP13819">
            <v>303710</v>
          </cell>
          <cell r="AQ13819">
            <v>5006205</v>
          </cell>
          <cell r="AR13819">
            <v>5</v>
          </cell>
          <cell r="AS13819">
            <v>42409</v>
          </cell>
          <cell r="AT13819" t="str">
            <v>IDU-1699-2014 Terminado Mantenimiento Periódico IDU Arterial  -</v>
          </cell>
          <cell r="AU13819">
            <v>0</v>
          </cell>
          <cell r="AV13819" t="str">
            <v>VIABLE</v>
          </cell>
        </row>
        <row r="13820">
          <cell r="AP13820">
            <v>303890</v>
          </cell>
          <cell r="AQ13820">
            <v>5006273</v>
          </cell>
          <cell r="AR13820">
            <v>5</v>
          </cell>
          <cell r="AS13820">
            <v>0</v>
          </cell>
          <cell r="AT13820">
            <v>0</v>
          </cell>
          <cell r="AU13820">
            <v>0</v>
          </cell>
          <cell r="AV13820" t="str">
            <v>VIABLE</v>
          </cell>
        </row>
        <row r="13821">
          <cell r="AP13821">
            <v>303482</v>
          </cell>
          <cell r="AQ13821">
            <v>5006109</v>
          </cell>
          <cell r="AR13821">
            <v>5</v>
          </cell>
          <cell r="AS13821">
            <v>0</v>
          </cell>
          <cell r="AT13821">
            <v>0</v>
          </cell>
          <cell r="AU13821">
            <v>0</v>
          </cell>
          <cell r="AV13821" t="str">
            <v>VIABLE</v>
          </cell>
        </row>
        <row r="13822">
          <cell r="AP13822">
            <v>91021673</v>
          </cell>
          <cell r="AQ13822">
            <v>5009418</v>
          </cell>
          <cell r="AR13822">
            <v>5</v>
          </cell>
          <cell r="AS13822">
            <v>0</v>
          </cell>
          <cell r="AT13822">
            <v>0</v>
          </cell>
          <cell r="AU13822">
            <v>0</v>
          </cell>
          <cell r="AV13822" t="str">
            <v>VIABLE</v>
          </cell>
        </row>
        <row r="13823">
          <cell r="AP13823">
            <v>304094</v>
          </cell>
          <cell r="AQ13823">
            <v>5006356</v>
          </cell>
          <cell r="AR13823">
            <v>5</v>
          </cell>
          <cell r="AS13823">
            <v>0</v>
          </cell>
          <cell r="AT13823">
            <v>0</v>
          </cell>
          <cell r="AU13823">
            <v>0</v>
          </cell>
          <cell r="AV13823" t="str">
            <v>VIABLE</v>
          </cell>
        </row>
        <row r="13824">
          <cell r="AP13824">
            <v>304217</v>
          </cell>
          <cell r="AQ13824">
            <v>5006401</v>
          </cell>
          <cell r="AR13824">
            <v>5</v>
          </cell>
          <cell r="AS13824">
            <v>0</v>
          </cell>
          <cell r="AT13824">
            <v>0</v>
          </cell>
          <cell r="AU13824">
            <v>0</v>
          </cell>
          <cell r="AV13824" t="str">
            <v>VIABLE</v>
          </cell>
        </row>
        <row r="13825">
          <cell r="AP13825">
            <v>901180</v>
          </cell>
          <cell r="AQ13825">
            <v>50007852</v>
          </cell>
          <cell r="AR13825">
            <v>5</v>
          </cell>
          <cell r="AS13825">
            <v>42409</v>
          </cell>
          <cell r="AT13825" t="str">
            <v>IDU-1699-2014 Terminado Mantenimiento Periódico IDU Arterial  -</v>
          </cell>
          <cell r="AU13825">
            <v>0</v>
          </cell>
          <cell r="AV13825" t="str">
            <v>ARTERIAL</v>
          </cell>
        </row>
        <row r="13826">
          <cell r="AP13826">
            <v>303221</v>
          </cell>
          <cell r="AQ13826">
            <v>5006006</v>
          </cell>
          <cell r="AR13826">
            <v>5</v>
          </cell>
          <cell r="AS13826">
            <v>42409</v>
          </cell>
          <cell r="AT13826" t="str">
            <v>IDU-1699-2014 Terminado Mantenimiento Periódico IDU Arterial  -</v>
          </cell>
          <cell r="AU13826">
            <v>0</v>
          </cell>
          <cell r="AV13826" t="str">
            <v>ARTERIAL</v>
          </cell>
        </row>
        <row r="13827">
          <cell r="AP13827">
            <v>303632</v>
          </cell>
          <cell r="AQ13827">
            <v>5006173</v>
          </cell>
          <cell r="AR13827">
            <v>5</v>
          </cell>
          <cell r="AS13827">
            <v>0</v>
          </cell>
          <cell r="AT13827">
            <v>0</v>
          </cell>
          <cell r="AU13827">
            <v>0</v>
          </cell>
          <cell r="AV13827" t="str">
            <v>VIABLE</v>
          </cell>
        </row>
        <row r="13828">
          <cell r="AP13828">
            <v>902502</v>
          </cell>
          <cell r="AQ13828">
            <v>5007973</v>
          </cell>
          <cell r="AR13828">
            <v>5</v>
          </cell>
          <cell r="AS13828">
            <v>42409</v>
          </cell>
          <cell r="AT13828" t="str">
            <v>IDU-1699-2014 Terminado Mantenimiento Periódico IDU Arterial  -</v>
          </cell>
          <cell r="AU13828">
            <v>0</v>
          </cell>
          <cell r="AV13828" t="str">
            <v>VIABLE</v>
          </cell>
        </row>
        <row r="13829">
          <cell r="AP13829">
            <v>294676</v>
          </cell>
          <cell r="AQ13829">
            <v>5002141</v>
          </cell>
          <cell r="AR13829">
            <v>5</v>
          </cell>
          <cell r="AS13829">
            <v>42731</v>
          </cell>
          <cell r="AT13829" t="str">
            <v>SD Reservado Rehabilitación IDU Circuito Movilidad EJECUCION SITP 2016 -</v>
          </cell>
          <cell r="AU13829">
            <v>0</v>
          </cell>
          <cell r="AV13829" t="str">
            <v>IDU SITP 2016</v>
          </cell>
        </row>
        <row r="13830">
          <cell r="AP13830">
            <v>294810</v>
          </cell>
          <cell r="AQ13830">
            <v>5002197</v>
          </cell>
          <cell r="AR13830">
            <v>5</v>
          </cell>
          <cell r="AS13830">
            <v>0</v>
          </cell>
          <cell r="AT13830">
            <v>0</v>
          </cell>
          <cell r="AU13830">
            <v>0</v>
          </cell>
          <cell r="AV13830" t="str">
            <v>VIABLE</v>
          </cell>
        </row>
        <row r="13831">
          <cell r="AP13831">
            <v>471316</v>
          </cell>
          <cell r="AQ13831">
            <v>5007840</v>
          </cell>
          <cell r="AR13831">
            <v>5</v>
          </cell>
          <cell r="AS13831">
            <v>42731</v>
          </cell>
          <cell r="AT13831" t="str">
            <v>SD Reservado Rehabilitación IDU Circuito Movilidad EJECUCION SITP 2016 -</v>
          </cell>
          <cell r="AU13831">
            <v>0</v>
          </cell>
          <cell r="AV13831" t="str">
            <v>IDU SITP 2016</v>
          </cell>
        </row>
        <row r="13832">
          <cell r="AP13832">
            <v>293988</v>
          </cell>
          <cell r="AQ13832">
            <v>5001841</v>
          </cell>
          <cell r="AR13832">
            <v>5</v>
          </cell>
          <cell r="AS13832">
            <v>42313</v>
          </cell>
          <cell r="AT13832" t="str">
            <v>IDU-72-2008 Terminado Rehabilitación IDU Circuito Movilidad  -</v>
          </cell>
          <cell r="AU13832">
            <v>0</v>
          </cell>
          <cell r="AV13832" t="str">
            <v>VIABLE</v>
          </cell>
        </row>
        <row r="13833">
          <cell r="AP13833">
            <v>294720</v>
          </cell>
          <cell r="AQ13833">
            <v>5002160</v>
          </cell>
          <cell r="AR13833">
            <v>5</v>
          </cell>
          <cell r="AS13833">
            <v>42731</v>
          </cell>
          <cell r="AT13833" t="str">
            <v>SD Reservado Rehabilitación IDU Circuito Movilidad EJECUCION SITP 2016 -</v>
          </cell>
          <cell r="AU13833">
            <v>0</v>
          </cell>
          <cell r="AV13833" t="str">
            <v>IDU SITP 2016</v>
          </cell>
        </row>
        <row r="13834">
          <cell r="AP13834">
            <v>471341</v>
          </cell>
          <cell r="AQ13834">
            <v>5007868</v>
          </cell>
          <cell r="AR13834">
            <v>5</v>
          </cell>
          <cell r="AS13834">
            <v>42313</v>
          </cell>
          <cell r="AT13834" t="str">
            <v>IDU-72-2008 Terminado Rehabilitación IDU Circuito Movilidad  -Calzada2-POLIZA ESTABILIDAD ACTIVA</v>
          </cell>
          <cell r="AU13834">
            <v>43307</v>
          </cell>
          <cell r="AV13834" t="str">
            <v>VIABLE</v>
          </cell>
        </row>
        <row r="13835">
          <cell r="AP13835">
            <v>294032</v>
          </cell>
          <cell r="AQ13835">
            <v>5001857</v>
          </cell>
          <cell r="AR13835">
            <v>5</v>
          </cell>
          <cell r="AS13835">
            <v>42313</v>
          </cell>
          <cell r="AT13835" t="str">
            <v>IDU-72-2008 Terminado Rehabilitación IDU Circuito Movilidad  -Calzada2-POLIZA ESTABILIDAD ACTIVA</v>
          </cell>
          <cell r="AU13835">
            <v>43307</v>
          </cell>
          <cell r="AV13835" t="str">
            <v>POLIZA</v>
          </cell>
        </row>
        <row r="13836">
          <cell r="AP13836">
            <v>294049</v>
          </cell>
          <cell r="AQ13836">
            <v>5001864</v>
          </cell>
          <cell r="AR13836">
            <v>5</v>
          </cell>
          <cell r="AS13836">
            <v>42313</v>
          </cell>
          <cell r="AT13836" t="str">
            <v>IDU-72-2008 Terminado Rehabilitación IDU Circuito Movilidad  -Calzada2-POLIZA ESTABILIDAD ACTIVA</v>
          </cell>
          <cell r="AU13836">
            <v>43307</v>
          </cell>
          <cell r="AV13836" t="str">
            <v>POLIZA</v>
          </cell>
        </row>
        <row r="13837">
          <cell r="AP13837">
            <v>294234</v>
          </cell>
          <cell r="AQ13837">
            <v>5001935</v>
          </cell>
          <cell r="AR13837">
            <v>5</v>
          </cell>
          <cell r="AS13837">
            <v>42313</v>
          </cell>
          <cell r="AT13837" t="str">
            <v>IDU-72-2008 Terminado Rehabilitación IDU Circuito Movilidad  -Calzada2-POLIZA ESTABILIDAD ACTIVA</v>
          </cell>
          <cell r="AU13837">
            <v>43307</v>
          </cell>
          <cell r="AV13837" t="str">
            <v>POLIZA</v>
          </cell>
        </row>
        <row r="13838">
          <cell r="AP13838">
            <v>294144</v>
          </cell>
          <cell r="AQ13838">
            <v>5001900</v>
          </cell>
          <cell r="AR13838">
            <v>5</v>
          </cell>
          <cell r="AS13838">
            <v>42313</v>
          </cell>
          <cell r="AT13838" t="str">
            <v>IDU-72-2008 Terminado Rehabilitación IDU Circuito Movilidad  -</v>
          </cell>
          <cell r="AU13838">
            <v>0</v>
          </cell>
          <cell r="AV13838" t="str">
            <v>VIABLE</v>
          </cell>
        </row>
        <row r="13839">
          <cell r="AP13839">
            <v>91015937</v>
          </cell>
          <cell r="AQ13839">
            <v>5002197</v>
          </cell>
          <cell r="AR13839">
            <v>5</v>
          </cell>
          <cell r="AS13839">
            <v>0</v>
          </cell>
          <cell r="AT13839">
            <v>0</v>
          </cell>
          <cell r="AU13839">
            <v>0</v>
          </cell>
          <cell r="AV13839" t="str">
            <v>VIABLE</v>
          </cell>
        </row>
        <row r="13840">
          <cell r="AP13840">
            <v>294285</v>
          </cell>
          <cell r="AQ13840">
            <v>5001960</v>
          </cell>
          <cell r="AR13840">
            <v>5</v>
          </cell>
          <cell r="AS13840">
            <v>42313</v>
          </cell>
          <cell r="AT13840" t="str">
            <v>IDU-72-2008 Terminado Rehabilitación IDU Circuito Movilidad  -Calzada2-POLIZA ESTABILIDAD ACTIVA</v>
          </cell>
          <cell r="AU13840">
            <v>43307</v>
          </cell>
          <cell r="AV13840" t="str">
            <v>POLIZA</v>
          </cell>
        </row>
        <row r="13841">
          <cell r="AP13841">
            <v>607162</v>
          </cell>
          <cell r="AQ13841">
            <v>5008372</v>
          </cell>
          <cell r="AR13841">
            <v>5</v>
          </cell>
          <cell r="AS13841">
            <v>42313</v>
          </cell>
          <cell r="AT13841" t="str">
            <v>IDU-72-2008 Terminado Rehabilitación IDU Circuito Movilidad  -</v>
          </cell>
          <cell r="AU13841">
            <v>0</v>
          </cell>
          <cell r="AV13841" t="str">
            <v>VIABLE</v>
          </cell>
        </row>
        <row r="13842">
          <cell r="AP13842">
            <v>305618</v>
          </cell>
          <cell r="AQ13842">
            <v>5006967</v>
          </cell>
          <cell r="AR13842">
            <v>5</v>
          </cell>
          <cell r="AS13842">
            <v>0</v>
          </cell>
          <cell r="AT13842">
            <v>0</v>
          </cell>
          <cell r="AU13842">
            <v>0</v>
          </cell>
          <cell r="AV13842" t="str">
            <v>VIABLE</v>
          </cell>
        </row>
        <row r="13843">
          <cell r="AP13843">
            <v>305420</v>
          </cell>
          <cell r="AQ13843">
            <v>5006896</v>
          </cell>
          <cell r="AR13843">
            <v>5</v>
          </cell>
          <cell r="AS13843">
            <v>0</v>
          </cell>
          <cell r="AT13843">
            <v>0</v>
          </cell>
          <cell r="AU13843">
            <v>0</v>
          </cell>
          <cell r="AV13843" t="str">
            <v>VIABLE</v>
          </cell>
        </row>
        <row r="13844">
          <cell r="AP13844">
            <v>305474</v>
          </cell>
          <cell r="AQ13844">
            <v>5006917</v>
          </cell>
          <cell r="AR13844">
            <v>5</v>
          </cell>
          <cell r="AS13844">
            <v>0</v>
          </cell>
          <cell r="AT13844">
            <v>0</v>
          </cell>
          <cell r="AU13844">
            <v>0</v>
          </cell>
          <cell r="AV13844" t="str">
            <v>VIABLE</v>
          </cell>
        </row>
        <row r="13845">
          <cell r="AP13845">
            <v>305510</v>
          </cell>
          <cell r="AQ13845">
            <v>5006929</v>
          </cell>
          <cell r="AR13845">
            <v>5</v>
          </cell>
          <cell r="AS13845">
            <v>0</v>
          </cell>
          <cell r="AT13845">
            <v>0</v>
          </cell>
          <cell r="AU13845">
            <v>0</v>
          </cell>
          <cell r="AV13845" t="str">
            <v>VIABLE</v>
          </cell>
        </row>
        <row r="13846">
          <cell r="AP13846">
            <v>305396</v>
          </cell>
          <cell r="AQ13846">
            <v>5006885</v>
          </cell>
          <cell r="AR13846">
            <v>5</v>
          </cell>
          <cell r="AS13846">
            <v>0</v>
          </cell>
          <cell r="AT13846">
            <v>0</v>
          </cell>
          <cell r="AU13846">
            <v>0</v>
          </cell>
          <cell r="AV13846" t="str">
            <v>VIABLE</v>
          </cell>
        </row>
        <row r="13847">
          <cell r="AP13847">
            <v>305564</v>
          </cell>
          <cell r="AQ13847">
            <v>5006949</v>
          </cell>
          <cell r="AR13847">
            <v>5</v>
          </cell>
          <cell r="AS13847">
            <v>0</v>
          </cell>
          <cell r="AT13847">
            <v>0</v>
          </cell>
          <cell r="AU13847">
            <v>0</v>
          </cell>
          <cell r="AV13847" t="str">
            <v>VIABLE</v>
          </cell>
        </row>
        <row r="13848">
          <cell r="AP13848">
            <v>305699</v>
          </cell>
          <cell r="AQ13848">
            <v>5006998</v>
          </cell>
          <cell r="AR13848">
            <v>5</v>
          </cell>
          <cell r="AS13848">
            <v>0</v>
          </cell>
          <cell r="AT13848">
            <v>0</v>
          </cell>
          <cell r="AU13848">
            <v>0</v>
          </cell>
          <cell r="AV13848" t="str">
            <v>VIABLE</v>
          </cell>
        </row>
        <row r="13849">
          <cell r="AP13849">
            <v>305450</v>
          </cell>
          <cell r="AQ13849">
            <v>5006908</v>
          </cell>
          <cell r="AR13849">
            <v>5</v>
          </cell>
          <cell r="AS13849">
            <v>0</v>
          </cell>
          <cell r="AT13849">
            <v>0</v>
          </cell>
          <cell r="AU13849">
            <v>0</v>
          </cell>
          <cell r="AV13849" t="str">
            <v>VIABLE</v>
          </cell>
        </row>
        <row r="13850">
          <cell r="AP13850">
            <v>305639</v>
          </cell>
          <cell r="AQ13850">
            <v>50007870</v>
          </cell>
          <cell r="AR13850">
            <v>5</v>
          </cell>
          <cell r="AS13850">
            <v>0</v>
          </cell>
          <cell r="AT13850">
            <v>0</v>
          </cell>
          <cell r="AU13850">
            <v>0</v>
          </cell>
          <cell r="AV13850" t="str">
            <v>VIABLE</v>
          </cell>
        </row>
        <row r="13851">
          <cell r="AP13851">
            <v>293735</v>
          </cell>
          <cell r="AQ13851">
            <v>5001754</v>
          </cell>
          <cell r="AR13851">
            <v>5</v>
          </cell>
          <cell r="AS13851">
            <v>0</v>
          </cell>
          <cell r="AT13851">
            <v>0</v>
          </cell>
          <cell r="AU13851">
            <v>0</v>
          </cell>
          <cell r="AV13851" t="str">
            <v>VIABLE</v>
          </cell>
        </row>
        <row r="13852">
          <cell r="AP13852">
            <v>293813</v>
          </cell>
          <cell r="AQ13852">
            <v>5001784</v>
          </cell>
          <cell r="AR13852">
            <v>5</v>
          </cell>
          <cell r="AS13852">
            <v>0</v>
          </cell>
          <cell r="AT13852">
            <v>0</v>
          </cell>
          <cell r="AU13852">
            <v>0</v>
          </cell>
          <cell r="AV13852" t="str">
            <v>VIABLE</v>
          </cell>
        </row>
        <row r="13853">
          <cell r="AP13853">
            <v>294018</v>
          </cell>
          <cell r="AQ13853">
            <v>5001853</v>
          </cell>
          <cell r="AR13853">
            <v>5</v>
          </cell>
          <cell r="AS13853">
            <v>0</v>
          </cell>
          <cell r="AT13853">
            <v>0</v>
          </cell>
          <cell r="AU13853">
            <v>0</v>
          </cell>
          <cell r="AV13853" t="str">
            <v>VIABLE</v>
          </cell>
        </row>
        <row r="13854">
          <cell r="AP13854">
            <v>293622</v>
          </cell>
          <cell r="AQ13854">
            <v>5001709</v>
          </cell>
          <cell r="AR13854">
            <v>5</v>
          </cell>
          <cell r="AS13854">
            <v>0</v>
          </cell>
          <cell r="AT13854">
            <v>0</v>
          </cell>
          <cell r="AU13854">
            <v>0</v>
          </cell>
          <cell r="AV13854" t="str">
            <v>VIABLE</v>
          </cell>
        </row>
        <row r="13855">
          <cell r="AP13855">
            <v>293685</v>
          </cell>
          <cell r="AQ13855">
            <v>5001733</v>
          </cell>
          <cell r="AR13855">
            <v>5</v>
          </cell>
          <cell r="AS13855">
            <v>0</v>
          </cell>
          <cell r="AT13855">
            <v>0</v>
          </cell>
          <cell r="AU13855">
            <v>0</v>
          </cell>
          <cell r="AV13855" t="str">
            <v>VIABLE</v>
          </cell>
        </row>
        <row r="13856">
          <cell r="AP13856">
            <v>293901</v>
          </cell>
          <cell r="AQ13856">
            <v>5001812</v>
          </cell>
          <cell r="AR13856">
            <v>5</v>
          </cell>
          <cell r="AS13856">
            <v>0</v>
          </cell>
          <cell r="AT13856">
            <v>0</v>
          </cell>
          <cell r="AU13856">
            <v>0</v>
          </cell>
          <cell r="AV13856" t="str">
            <v>VIABLE</v>
          </cell>
        </row>
        <row r="13857">
          <cell r="AP13857">
            <v>91016745</v>
          </cell>
          <cell r="AQ13857">
            <v>5000376</v>
          </cell>
          <cell r="AR13857">
            <v>5</v>
          </cell>
          <cell r="AS13857">
            <v>42766</v>
          </cell>
          <cell r="AT13857" t="str">
            <v>SD Reservado Mantenimiento Rutinario IDU Circuito Movilidad EJECUCION SITP 2016 -</v>
          </cell>
          <cell r="AU13857">
            <v>0</v>
          </cell>
          <cell r="AV13857" t="str">
            <v>IDU SITP 2016</v>
          </cell>
        </row>
        <row r="13858">
          <cell r="AP13858">
            <v>290826</v>
          </cell>
          <cell r="AQ13858">
            <v>5000373</v>
          </cell>
          <cell r="AR13858">
            <v>5</v>
          </cell>
          <cell r="AS13858">
            <v>42667</v>
          </cell>
          <cell r="AT13858" t="str">
            <v>SD Terminado Mantenimiento Periódico UAERMV Circuito Movilidad SD Intervenida 29/10/2012 Reporte depuración ejecución UMV-Anden1-3 Calzada2-POLIZA ESTABILIDAD ACTIVA</v>
          </cell>
          <cell r="AU13858">
            <v>43334</v>
          </cell>
          <cell r="AV13858" t="str">
            <v>VIABLE</v>
          </cell>
        </row>
        <row r="13859">
          <cell r="AP13859">
            <v>531552</v>
          </cell>
          <cell r="AQ13859">
            <v>5008073</v>
          </cell>
          <cell r="AR13859">
            <v>5</v>
          </cell>
          <cell r="AS13859">
            <v>42667</v>
          </cell>
          <cell r="AT13859" t="str">
            <v>SD Terminado Mantenimiento Periódico UAERMV Circuito Movilidad SD Intervenida 29/10/2012 Reporte depuración ejecución UMV-Anden 1, Calzada 2, Anden 3-POLIZA ESTABILIDAD ACTIVA</v>
          </cell>
          <cell r="AU13859">
            <v>0</v>
          </cell>
          <cell r="AV13859" t="str">
            <v>VIABLE</v>
          </cell>
        </row>
        <row r="13860">
          <cell r="AP13860">
            <v>91016614</v>
          </cell>
          <cell r="AQ13860">
            <v>5000924</v>
          </cell>
          <cell r="AR13860">
            <v>5</v>
          </cell>
          <cell r="AS13860">
            <v>42766</v>
          </cell>
          <cell r="AT13860" t="str">
            <v>SD Reservado Mantenimiento Rutinario IDU Local EJECUCION SITP 2016 -</v>
          </cell>
          <cell r="AU13860">
            <v>0</v>
          </cell>
          <cell r="AV13860" t="str">
            <v>IDU SITP 2016</v>
          </cell>
        </row>
        <row r="13861">
          <cell r="AP13861">
            <v>298221</v>
          </cell>
          <cell r="AQ13861">
            <v>5003743</v>
          </cell>
          <cell r="AR13861">
            <v>5</v>
          </cell>
          <cell r="AS13861">
            <v>0</v>
          </cell>
          <cell r="AT13861">
            <v>0</v>
          </cell>
          <cell r="AU13861">
            <v>0</v>
          </cell>
          <cell r="AV13861" t="str">
            <v>VIABLE</v>
          </cell>
        </row>
        <row r="13862">
          <cell r="AP13862">
            <v>298116</v>
          </cell>
          <cell r="AQ13862">
            <v>5003701</v>
          </cell>
          <cell r="AR13862">
            <v>5</v>
          </cell>
          <cell r="AS13862">
            <v>0</v>
          </cell>
          <cell r="AT13862">
            <v>0</v>
          </cell>
          <cell r="AU13862">
            <v>0</v>
          </cell>
          <cell r="AV13862" t="str">
            <v>VIABLE</v>
          </cell>
        </row>
        <row r="13863">
          <cell r="AP13863">
            <v>298323</v>
          </cell>
          <cell r="AQ13863">
            <v>5003791</v>
          </cell>
          <cell r="AR13863">
            <v>5</v>
          </cell>
          <cell r="AS13863">
            <v>0</v>
          </cell>
          <cell r="AT13863">
            <v>0</v>
          </cell>
          <cell r="AU13863">
            <v>0</v>
          </cell>
          <cell r="AV13863" t="str">
            <v>VIABLE</v>
          </cell>
        </row>
        <row r="13864">
          <cell r="AP13864">
            <v>298562</v>
          </cell>
          <cell r="AQ13864">
            <v>5003907</v>
          </cell>
          <cell r="AR13864">
            <v>5</v>
          </cell>
          <cell r="AS13864">
            <v>0</v>
          </cell>
          <cell r="AT13864">
            <v>0</v>
          </cell>
          <cell r="AU13864">
            <v>0</v>
          </cell>
          <cell r="AV13864" t="str">
            <v>VIABLE</v>
          </cell>
        </row>
        <row r="13865">
          <cell r="AP13865">
            <v>298344</v>
          </cell>
          <cell r="AQ13865">
            <v>5003804</v>
          </cell>
          <cell r="AR13865">
            <v>5</v>
          </cell>
          <cell r="AS13865">
            <v>0</v>
          </cell>
          <cell r="AT13865">
            <v>0</v>
          </cell>
          <cell r="AU13865">
            <v>0</v>
          </cell>
          <cell r="AV13865" t="str">
            <v>VIABLE</v>
          </cell>
        </row>
        <row r="13866">
          <cell r="AP13866">
            <v>298826</v>
          </cell>
          <cell r="AQ13866">
            <v>5004024</v>
          </cell>
          <cell r="AR13866">
            <v>5</v>
          </cell>
          <cell r="AS13866">
            <v>0</v>
          </cell>
          <cell r="AT13866">
            <v>0</v>
          </cell>
          <cell r="AU13866">
            <v>0</v>
          </cell>
          <cell r="AV13866" t="str">
            <v>VIABLE</v>
          </cell>
        </row>
        <row r="13867">
          <cell r="AP13867">
            <v>298095</v>
          </cell>
          <cell r="AQ13867">
            <v>5003690</v>
          </cell>
          <cell r="AR13867">
            <v>5</v>
          </cell>
          <cell r="AS13867">
            <v>0</v>
          </cell>
          <cell r="AT13867">
            <v>0</v>
          </cell>
          <cell r="AU13867">
            <v>0</v>
          </cell>
          <cell r="AV13867" t="str">
            <v>VIABLE</v>
          </cell>
        </row>
        <row r="13868">
          <cell r="AP13868">
            <v>298170</v>
          </cell>
          <cell r="AQ13868">
            <v>5003723</v>
          </cell>
          <cell r="AR13868">
            <v>5</v>
          </cell>
          <cell r="AS13868">
            <v>0</v>
          </cell>
          <cell r="AT13868">
            <v>0</v>
          </cell>
          <cell r="AU13868">
            <v>0</v>
          </cell>
          <cell r="AV13868" t="str">
            <v>VIABLE</v>
          </cell>
        </row>
        <row r="13869">
          <cell r="AP13869">
            <v>298622</v>
          </cell>
          <cell r="AQ13869">
            <v>5003938</v>
          </cell>
          <cell r="AR13869">
            <v>5</v>
          </cell>
          <cell r="AS13869">
            <v>0</v>
          </cell>
          <cell r="AT13869">
            <v>0</v>
          </cell>
          <cell r="AU13869">
            <v>0</v>
          </cell>
          <cell r="AV13869" t="str">
            <v>VIABLE</v>
          </cell>
        </row>
        <row r="13870">
          <cell r="AP13870">
            <v>298867</v>
          </cell>
          <cell r="AQ13870">
            <v>5004045</v>
          </cell>
          <cell r="AR13870">
            <v>5</v>
          </cell>
          <cell r="AS13870">
            <v>0</v>
          </cell>
          <cell r="AT13870">
            <v>0</v>
          </cell>
          <cell r="AU13870">
            <v>0</v>
          </cell>
          <cell r="AV13870" t="str">
            <v>VIABLE</v>
          </cell>
        </row>
        <row r="13871">
          <cell r="AP13871">
            <v>298206</v>
          </cell>
          <cell r="AQ13871">
            <v>5003736</v>
          </cell>
          <cell r="AR13871">
            <v>5</v>
          </cell>
          <cell r="AS13871">
            <v>0</v>
          </cell>
          <cell r="AT13871">
            <v>0</v>
          </cell>
          <cell r="AU13871">
            <v>0</v>
          </cell>
          <cell r="AV13871" t="str">
            <v>VIABLE</v>
          </cell>
        </row>
        <row r="13872">
          <cell r="AP13872">
            <v>298394</v>
          </cell>
          <cell r="AQ13872">
            <v>5003825</v>
          </cell>
          <cell r="AR13872">
            <v>5</v>
          </cell>
          <cell r="AS13872">
            <v>0</v>
          </cell>
          <cell r="AT13872">
            <v>0</v>
          </cell>
          <cell r="AU13872">
            <v>0</v>
          </cell>
          <cell r="AV13872" t="str">
            <v>VIABLE</v>
          </cell>
        </row>
        <row r="13873">
          <cell r="AP13873">
            <v>298053</v>
          </cell>
          <cell r="AQ13873">
            <v>5003673</v>
          </cell>
          <cell r="AR13873">
            <v>5</v>
          </cell>
          <cell r="AS13873">
            <v>0</v>
          </cell>
          <cell r="AT13873">
            <v>0</v>
          </cell>
          <cell r="AU13873">
            <v>0</v>
          </cell>
          <cell r="AV13873" t="str">
            <v>VIABLE</v>
          </cell>
        </row>
        <row r="13874">
          <cell r="AP13874">
            <v>298251</v>
          </cell>
          <cell r="AQ13874">
            <v>5003756</v>
          </cell>
          <cell r="AR13874">
            <v>5</v>
          </cell>
          <cell r="AS13874">
            <v>0</v>
          </cell>
          <cell r="AT13874">
            <v>0</v>
          </cell>
          <cell r="AU13874">
            <v>0</v>
          </cell>
          <cell r="AV13874" t="str">
            <v>VIABLE</v>
          </cell>
        </row>
        <row r="13875">
          <cell r="AP13875">
            <v>298739</v>
          </cell>
          <cell r="AQ13875">
            <v>5003983</v>
          </cell>
          <cell r="AR13875">
            <v>5</v>
          </cell>
          <cell r="AS13875">
            <v>0</v>
          </cell>
          <cell r="AT13875">
            <v>0</v>
          </cell>
          <cell r="AU13875">
            <v>0</v>
          </cell>
          <cell r="AV13875" t="str">
            <v>VIABLE</v>
          </cell>
        </row>
        <row r="13876">
          <cell r="AP13876">
            <v>298805</v>
          </cell>
          <cell r="AQ13876">
            <v>5004012</v>
          </cell>
          <cell r="AR13876">
            <v>5</v>
          </cell>
          <cell r="AS13876">
            <v>0</v>
          </cell>
          <cell r="AT13876">
            <v>0</v>
          </cell>
          <cell r="AU13876">
            <v>0</v>
          </cell>
          <cell r="AV13876" t="str">
            <v>VIABLE</v>
          </cell>
        </row>
        <row r="13877">
          <cell r="AP13877">
            <v>298637</v>
          </cell>
          <cell r="AQ13877">
            <v>5003943</v>
          </cell>
          <cell r="AR13877">
            <v>5</v>
          </cell>
          <cell r="AS13877">
            <v>0</v>
          </cell>
          <cell r="AT13877">
            <v>0</v>
          </cell>
          <cell r="AU13877">
            <v>0</v>
          </cell>
          <cell r="AV13877" t="str">
            <v>VIABLE</v>
          </cell>
        </row>
        <row r="13878">
          <cell r="AP13878">
            <v>298269</v>
          </cell>
          <cell r="AQ13878">
            <v>5003764</v>
          </cell>
          <cell r="AR13878">
            <v>5</v>
          </cell>
          <cell r="AS13878">
            <v>0</v>
          </cell>
          <cell r="AT13878">
            <v>0</v>
          </cell>
          <cell r="AU13878">
            <v>0</v>
          </cell>
          <cell r="AV13878" t="str">
            <v>VIABLE</v>
          </cell>
        </row>
        <row r="13879">
          <cell r="AP13879">
            <v>298391</v>
          </cell>
          <cell r="AQ13879">
            <v>5003822</v>
          </cell>
          <cell r="AR13879">
            <v>5</v>
          </cell>
          <cell r="AS13879">
            <v>0</v>
          </cell>
          <cell r="AT13879">
            <v>0</v>
          </cell>
          <cell r="AU13879">
            <v>0</v>
          </cell>
          <cell r="AV13879" t="str">
            <v>VIABLE</v>
          </cell>
        </row>
        <row r="13880">
          <cell r="AP13880">
            <v>298487</v>
          </cell>
          <cell r="AQ13880">
            <v>5003869</v>
          </cell>
          <cell r="AR13880">
            <v>5</v>
          </cell>
          <cell r="AS13880">
            <v>0</v>
          </cell>
          <cell r="AT13880">
            <v>0</v>
          </cell>
          <cell r="AU13880">
            <v>0</v>
          </cell>
          <cell r="AV13880" t="str">
            <v>VIABLE</v>
          </cell>
        </row>
        <row r="13881">
          <cell r="AP13881">
            <v>298903</v>
          </cell>
          <cell r="AQ13881">
            <v>5004067</v>
          </cell>
          <cell r="AR13881">
            <v>5</v>
          </cell>
          <cell r="AS13881">
            <v>0</v>
          </cell>
          <cell r="AT13881">
            <v>0</v>
          </cell>
          <cell r="AU13881">
            <v>0</v>
          </cell>
          <cell r="AV13881" t="str">
            <v>VIABLE</v>
          </cell>
        </row>
        <row r="13882">
          <cell r="AP13882">
            <v>298891</v>
          </cell>
          <cell r="AQ13882">
            <v>5004060</v>
          </cell>
          <cell r="AR13882">
            <v>5</v>
          </cell>
          <cell r="AS13882">
            <v>0</v>
          </cell>
          <cell r="AT13882">
            <v>0</v>
          </cell>
          <cell r="AU13882">
            <v>0</v>
          </cell>
          <cell r="AV13882" t="str">
            <v>VIABLE</v>
          </cell>
        </row>
        <row r="13883">
          <cell r="AP13883">
            <v>304607</v>
          </cell>
          <cell r="AQ13883">
            <v>5006550</v>
          </cell>
          <cell r="AR13883">
            <v>5</v>
          </cell>
          <cell r="AS13883">
            <v>0</v>
          </cell>
          <cell r="AT13883">
            <v>0</v>
          </cell>
          <cell r="AU13883">
            <v>0</v>
          </cell>
          <cell r="AV13883" t="str">
            <v>VIABLE</v>
          </cell>
        </row>
        <row r="13884">
          <cell r="AP13884">
            <v>471307</v>
          </cell>
          <cell r="AQ13884">
            <v>5007831</v>
          </cell>
          <cell r="AR13884">
            <v>5</v>
          </cell>
          <cell r="AS13884">
            <v>0</v>
          </cell>
          <cell r="AT13884">
            <v>0</v>
          </cell>
          <cell r="AU13884">
            <v>0</v>
          </cell>
          <cell r="AV13884" t="str">
            <v>VIABLE</v>
          </cell>
        </row>
        <row r="13885">
          <cell r="AP13885">
            <v>304463</v>
          </cell>
          <cell r="AQ13885">
            <v>5006500</v>
          </cell>
          <cell r="AR13885">
            <v>5</v>
          </cell>
          <cell r="AS13885">
            <v>0</v>
          </cell>
          <cell r="AT13885">
            <v>0</v>
          </cell>
          <cell r="AU13885">
            <v>0</v>
          </cell>
          <cell r="AV13885" t="str">
            <v>VIABLE</v>
          </cell>
        </row>
        <row r="13886">
          <cell r="AP13886">
            <v>304235</v>
          </cell>
          <cell r="AQ13886">
            <v>5006409</v>
          </cell>
          <cell r="AR13886">
            <v>5</v>
          </cell>
          <cell r="AS13886">
            <v>0</v>
          </cell>
          <cell r="AT13886">
            <v>0</v>
          </cell>
          <cell r="AU13886">
            <v>0</v>
          </cell>
          <cell r="AV13886" t="str">
            <v>VIABLE</v>
          </cell>
        </row>
        <row r="13887">
          <cell r="AP13887">
            <v>304526</v>
          </cell>
          <cell r="AQ13887">
            <v>5006522</v>
          </cell>
          <cell r="AR13887">
            <v>5</v>
          </cell>
          <cell r="AS13887">
            <v>0</v>
          </cell>
          <cell r="AT13887">
            <v>0</v>
          </cell>
          <cell r="AU13887">
            <v>0</v>
          </cell>
          <cell r="AV13887" t="str">
            <v>VIABLE</v>
          </cell>
        </row>
        <row r="13888">
          <cell r="AP13888">
            <v>304844</v>
          </cell>
          <cell r="AQ13888">
            <v>5006649</v>
          </cell>
          <cell r="AR13888">
            <v>5</v>
          </cell>
          <cell r="AS13888">
            <v>0</v>
          </cell>
          <cell r="AT13888">
            <v>0</v>
          </cell>
          <cell r="AU13888">
            <v>0</v>
          </cell>
          <cell r="AV13888" t="str">
            <v>VIABLE</v>
          </cell>
        </row>
        <row r="13889">
          <cell r="AP13889">
            <v>304319</v>
          </cell>
          <cell r="AQ13889">
            <v>5006446</v>
          </cell>
          <cell r="AR13889">
            <v>5</v>
          </cell>
          <cell r="AS13889">
            <v>0</v>
          </cell>
          <cell r="AT13889">
            <v>0</v>
          </cell>
          <cell r="AU13889">
            <v>0</v>
          </cell>
          <cell r="AV13889" t="str">
            <v>VIABLE</v>
          </cell>
        </row>
        <row r="13890">
          <cell r="AP13890">
            <v>304664</v>
          </cell>
          <cell r="AQ13890">
            <v>5006572</v>
          </cell>
          <cell r="AR13890">
            <v>5</v>
          </cell>
          <cell r="AS13890">
            <v>0</v>
          </cell>
          <cell r="AT13890">
            <v>0</v>
          </cell>
          <cell r="AU13890">
            <v>0</v>
          </cell>
          <cell r="AV13890" t="str">
            <v>VIABLE</v>
          </cell>
        </row>
        <row r="13891">
          <cell r="AP13891">
            <v>471306</v>
          </cell>
          <cell r="AQ13891">
            <v>5007830</v>
          </cell>
          <cell r="AR13891">
            <v>5</v>
          </cell>
          <cell r="AS13891">
            <v>0</v>
          </cell>
          <cell r="AT13891">
            <v>0</v>
          </cell>
          <cell r="AU13891">
            <v>0</v>
          </cell>
          <cell r="AV13891" t="str">
            <v>VIABLE</v>
          </cell>
        </row>
        <row r="13892">
          <cell r="AP13892">
            <v>304904</v>
          </cell>
          <cell r="AQ13892">
            <v>5006673</v>
          </cell>
          <cell r="AR13892">
            <v>5</v>
          </cell>
          <cell r="AS13892">
            <v>0</v>
          </cell>
          <cell r="AT13892">
            <v>0</v>
          </cell>
          <cell r="AU13892">
            <v>0</v>
          </cell>
          <cell r="AV13892" t="str">
            <v>VIABLE</v>
          </cell>
        </row>
        <row r="13893">
          <cell r="AP13893">
            <v>471305</v>
          </cell>
          <cell r="AQ13893">
            <v>5007829</v>
          </cell>
          <cell r="AR13893">
            <v>5</v>
          </cell>
          <cell r="AS13893">
            <v>0</v>
          </cell>
          <cell r="AT13893">
            <v>0</v>
          </cell>
          <cell r="AU13893">
            <v>0</v>
          </cell>
          <cell r="AV13893" t="str">
            <v>VIABLE</v>
          </cell>
        </row>
        <row r="13894">
          <cell r="AP13894">
            <v>304856</v>
          </cell>
          <cell r="AQ13894">
            <v>5006656</v>
          </cell>
          <cell r="AR13894">
            <v>5</v>
          </cell>
          <cell r="AS13894">
            <v>0</v>
          </cell>
          <cell r="AT13894">
            <v>0</v>
          </cell>
          <cell r="AU13894">
            <v>0</v>
          </cell>
          <cell r="AV13894" t="str">
            <v>VIABLE</v>
          </cell>
        </row>
        <row r="13895">
          <cell r="AP13895">
            <v>304247</v>
          </cell>
          <cell r="AQ13895">
            <v>5006414</v>
          </cell>
          <cell r="AR13895">
            <v>5</v>
          </cell>
          <cell r="AS13895">
            <v>0</v>
          </cell>
          <cell r="AT13895">
            <v>0</v>
          </cell>
          <cell r="AU13895">
            <v>0</v>
          </cell>
          <cell r="AV13895" t="str">
            <v>VIABLE</v>
          </cell>
        </row>
        <row r="13896">
          <cell r="AP13896">
            <v>304400</v>
          </cell>
          <cell r="AQ13896">
            <v>5006479</v>
          </cell>
          <cell r="AR13896">
            <v>5</v>
          </cell>
          <cell r="AS13896">
            <v>0</v>
          </cell>
          <cell r="AT13896">
            <v>0</v>
          </cell>
          <cell r="AU13896">
            <v>0</v>
          </cell>
          <cell r="AV13896" t="str">
            <v>VIABLE</v>
          </cell>
        </row>
        <row r="13897">
          <cell r="AP13897">
            <v>290817</v>
          </cell>
          <cell r="AQ13897">
            <v>5000365</v>
          </cell>
          <cell r="AR13897">
            <v>5</v>
          </cell>
          <cell r="AS13897">
            <v>42766</v>
          </cell>
          <cell r="AT13897" t="str">
            <v>SD Reservado Mantenimiento Rutinario IDU Circuito Movilidad EJECUCION SITP 2016 -</v>
          </cell>
          <cell r="AU13897">
            <v>0</v>
          </cell>
          <cell r="AV13897" t="str">
            <v>IDU SITP 2016</v>
          </cell>
        </row>
        <row r="13898">
          <cell r="AP13898">
            <v>290796</v>
          </cell>
          <cell r="AQ13898">
            <v>5000349</v>
          </cell>
          <cell r="AR13898">
            <v>5</v>
          </cell>
          <cell r="AS13898">
            <v>0</v>
          </cell>
          <cell r="AT13898">
            <v>0</v>
          </cell>
          <cell r="AU13898">
            <v>0</v>
          </cell>
          <cell r="AV13898" t="str">
            <v>VIABLE</v>
          </cell>
        </row>
        <row r="13899">
          <cell r="AP13899">
            <v>902530</v>
          </cell>
          <cell r="AQ13899">
            <v>5008335</v>
          </cell>
          <cell r="AR13899">
            <v>5</v>
          </cell>
          <cell r="AS13899">
            <v>42766</v>
          </cell>
          <cell r="AT13899" t="str">
            <v>SD Reservado Mantenimiento Rutinario IDU Circuito Movilidad EJECUCION SITP 2016 -</v>
          </cell>
          <cell r="AU13899">
            <v>0</v>
          </cell>
          <cell r="AV13899" t="str">
            <v>IDU SITP 2016</v>
          </cell>
        </row>
        <row r="13900">
          <cell r="AP13900">
            <v>901754</v>
          </cell>
          <cell r="AQ13900">
            <v>5008321</v>
          </cell>
          <cell r="AR13900">
            <v>5</v>
          </cell>
          <cell r="AS13900">
            <v>0</v>
          </cell>
          <cell r="AT13900">
            <v>0</v>
          </cell>
          <cell r="AU13900">
            <v>0</v>
          </cell>
          <cell r="AV13900" t="str">
            <v>VIABLE</v>
          </cell>
        </row>
        <row r="13901">
          <cell r="AP13901">
            <v>290805</v>
          </cell>
          <cell r="AQ13901">
            <v>5000354</v>
          </cell>
          <cell r="AR13901">
            <v>5</v>
          </cell>
          <cell r="AS13901">
            <v>0</v>
          </cell>
          <cell r="AT13901">
            <v>0</v>
          </cell>
          <cell r="AU13901">
            <v>0</v>
          </cell>
          <cell r="AV13901" t="str">
            <v>VIABLE</v>
          </cell>
        </row>
        <row r="13902">
          <cell r="AP13902">
            <v>296147</v>
          </cell>
          <cell r="AQ13902">
            <v>5002845</v>
          </cell>
          <cell r="AR13902">
            <v>5</v>
          </cell>
          <cell r="AS13902">
            <v>0</v>
          </cell>
          <cell r="AT13902">
            <v>0</v>
          </cell>
          <cell r="AU13902">
            <v>0</v>
          </cell>
          <cell r="AV13902" t="str">
            <v>VIABLE</v>
          </cell>
        </row>
        <row r="13903">
          <cell r="AP13903">
            <v>295544</v>
          </cell>
          <cell r="AQ13903">
            <v>5002530</v>
          </cell>
          <cell r="AR13903">
            <v>5</v>
          </cell>
          <cell r="AS13903">
            <v>0</v>
          </cell>
          <cell r="AT13903">
            <v>0</v>
          </cell>
          <cell r="AU13903">
            <v>0</v>
          </cell>
          <cell r="AV13903" t="str">
            <v>VIABLE</v>
          </cell>
        </row>
        <row r="13904">
          <cell r="AP13904">
            <v>295777</v>
          </cell>
          <cell r="AQ13904">
            <v>5002657</v>
          </cell>
          <cell r="AR13904">
            <v>5</v>
          </cell>
          <cell r="AS13904">
            <v>0</v>
          </cell>
          <cell r="AT13904">
            <v>0</v>
          </cell>
          <cell r="AU13904">
            <v>0</v>
          </cell>
          <cell r="AV13904" t="str">
            <v>VIABLE</v>
          </cell>
        </row>
        <row r="13905">
          <cell r="AP13905">
            <v>295669</v>
          </cell>
          <cell r="AQ13905">
            <v>5002599</v>
          </cell>
          <cell r="AR13905">
            <v>5</v>
          </cell>
          <cell r="AS13905">
            <v>0</v>
          </cell>
          <cell r="AT13905">
            <v>0</v>
          </cell>
          <cell r="AU13905">
            <v>0</v>
          </cell>
          <cell r="AV13905" t="str">
            <v>VIABLE</v>
          </cell>
        </row>
        <row r="13906">
          <cell r="AP13906">
            <v>295997</v>
          </cell>
          <cell r="AQ13906">
            <v>5002755</v>
          </cell>
          <cell r="AR13906">
            <v>5</v>
          </cell>
          <cell r="AS13906">
            <v>0</v>
          </cell>
          <cell r="AT13906">
            <v>0</v>
          </cell>
          <cell r="AU13906">
            <v>0</v>
          </cell>
          <cell r="AV13906" t="str">
            <v>VIABLE</v>
          </cell>
        </row>
        <row r="13907">
          <cell r="AP13907">
            <v>296331</v>
          </cell>
          <cell r="AQ13907">
            <v>5002942</v>
          </cell>
          <cell r="AR13907">
            <v>5</v>
          </cell>
          <cell r="AS13907">
            <v>0</v>
          </cell>
          <cell r="AT13907">
            <v>0</v>
          </cell>
          <cell r="AU13907">
            <v>0</v>
          </cell>
          <cell r="AV13907" t="str">
            <v>VIABLE</v>
          </cell>
        </row>
        <row r="13908">
          <cell r="AP13908">
            <v>530495</v>
          </cell>
          <cell r="AQ13908">
            <v>5007934</v>
          </cell>
          <cell r="AR13908">
            <v>5</v>
          </cell>
          <cell r="AS13908">
            <v>0</v>
          </cell>
          <cell r="AT13908">
            <v>0</v>
          </cell>
          <cell r="AU13908">
            <v>0</v>
          </cell>
          <cell r="AV13908" t="str">
            <v>VIABLE</v>
          </cell>
        </row>
        <row r="13909">
          <cell r="AP13909">
            <v>531647</v>
          </cell>
          <cell r="AQ13909">
            <v>5008115</v>
          </cell>
          <cell r="AR13909">
            <v>5</v>
          </cell>
          <cell r="AS13909">
            <v>42313</v>
          </cell>
          <cell r="AT13909" t="str">
            <v>IDU-72-2008 Terminado Construcción IDU Circuito Movilidad  -Calzada2-POLIZA ESTABILIDAD ACTIVA</v>
          </cell>
          <cell r="AU13909">
            <v>0</v>
          </cell>
          <cell r="AV13909" t="str">
            <v>POLIZA</v>
          </cell>
        </row>
        <row r="13910">
          <cell r="AP13910">
            <v>300587</v>
          </cell>
          <cell r="AQ13910">
            <v>5004804</v>
          </cell>
          <cell r="AR13910">
            <v>5</v>
          </cell>
          <cell r="AS13910">
            <v>42313</v>
          </cell>
          <cell r="AT13910" t="str">
            <v>IDU-72-2008 Terminado Construcción IDU Circuito Movilidad  -Calzada2-POLIZA ESTABILIDAD ACTIVA</v>
          </cell>
          <cell r="AU13910">
            <v>43307</v>
          </cell>
          <cell r="AV13910" t="str">
            <v>POLIZA</v>
          </cell>
        </row>
        <row r="13911">
          <cell r="AP13911">
            <v>303974</v>
          </cell>
          <cell r="AQ13911">
            <v>5006305</v>
          </cell>
          <cell r="AR13911">
            <v>5</v>
          </cell>
          <cell r="AS13911">
            <v>0</v>
          </cell>
          <cell r="AT13911">
            <v>0</v>
          </cell>
          <cell r="AU13911">
            <v>0</v>
          </cell>
          <cell r="AV13911" t="str">
            <v>VIABLE</v>
          </cell>
        </row>
        <row r="13912">
          <cell r="AP13912">
            <v>301853</v>
          </cell>
          <cell r="AQ13912">
            <v>5005398</v>
          </cell>
          <cell r="AR13912">
            <v>5</v>
          </cell>
          <cell r="AS13912">
            <v>42912</v>
          </cell>
          <cell r="AT13912" t="str">
            <v>Anden1-3 Calzada2-POLIZA ESTABILIDAD ACTIVA</v>
          </cell>
          <cell r="AU13912">
            <v>0</v>
          </cell>
          <cell r="AV13912" t="str">
            <v>POLIZA</v>
          </cell>
        </row>
        <row r="13913">
          <cell r="AP13913">
            <v>303767</v>
          </cell>
          <cell r="AQ13913">
            <v>5006226</v>
          </cell>
          <cell r="AR13913">
            <v>5</v>
          </cell>
          <cell r="AS13913">
            <v>0</v>
          </cell>
          <cell r="AT13913">
            <v>0</v>
          </cell>
          <cell r="AU13913">
            <v>0</v>
          </cell>
          <cell r="AV13913" t="str">
            <v>VIABLE</v>
          </cell>
        </row>
        <row r="13914">
          <cell r="AP13914">
            <v>300906</v>
          </cell>
          <cell r="AQ13914">
            <v>5004953</v>
          </cell>
          <cell r="AR13914">
            <v>5</v>
          </cell>
          <cell r="AS13914">
            <v>42313</v>
          </cell>
          <cell r="AT13914" t="str">
            <v>IDU-72-2008 Terminado Construcción IDU Circuito Movilidad  -Calzada2-POLIZA ESTABILIDAD ACTIVA</v>
          </cell>
          <cell r="AU13914">
            <v>43307</v>
          </cell>
          <cell r="AV13914" t="str">
            <v>POLIZA</v>
          </cell>
        </row>
        <row r="13915">
          <cell r="AP13915">
            <v>301577</v>
          </cell>
          <cell r="AQ13915">
            <v>5005275</v>
          </cell>
          <cell r="AR13915">
            <v>5</v>
          </cell>
          <cell r="AS13915">
            <v>42912</v>
          </cell>
          <cell r="AT13915" t="str">
            <v>Anden1-3 Calzada2-POLIZA ESTABILIDAD ACTIVA</v>
          </cell>
          <cell r="AU13915">
            <v>0</v>
          </cell>
          <cell r="AV13915" t="str">
            <v>POLIZA</v>
          </cell>
        </row>
        <row r="13916">
          <cell r="AP13916">
            <v>301067</v>
          </cell>
          <cell r="AQ13916">
            <v>5005036</v>
          </cell>
          <cell r="AR13916">
            <v>5</v>
          </cell>
          <cell r="AS13916">
            <v>42313</v>
          </cell>
          <cell r="AT13916" t="str">
            <v>IDU-72-2008 Terminado Construcción IDU Circuito Movilidad  -Calzada2-POLIZA ESTABILIDAD ACTIVA</v>
          </cell>
          <cell r="AU13916">
            <v>43307</v>
          </cell>
          <cell r="AV13916" t="str">
            <v>POLIZA</v>
          </cell>
        </row>
        <row r="13917">
          <cell r="AP13917">
            <v>301259</v>
          </cell>
          <cell r="AQ13917">
            <v>5005131</v>
          </cell>
          <cell r="AR13917">
            <v>5</v>
          </cell>
          <cell r="AS13917">
            <v>42313</v>
          </cell>
          <cell r="AT13917" t="str">
            <v>IDU-72-2008 Terminado Construcción IDU Circuito Movilidad  -Calzada2-POLIZA ESTABILIDAD ACTIVA</v>
          </cell>
          <cell r="AU13917">
            <v>43307</v>
          </cell>
          <cell r="AV13917" t="str">
            <v>POLIZA</v>
          </cell>
        </row>
        <row r="13918">
          <cell r="AP13918">
            <v>303398</v>
          </cell>
          <cell r="AQ13918">
            <v>5006077</v>
          </cell>
          <cell r="AR13918">
            <v>5</v>
          </cell>
          <cell r="AS13918">
            <v>0</v>
          </cell>
          <cell r="AT13918">
            <v>0</v>
          </cell>
          <cell r="AU13918">
            <v>0</v>
          </cell>
          <cell r="AV13918" t="str">
            <v>POLIZA</v>
          </cell>
        </row>
        <row r="13919">
          <cell r="AP13919">
            <v>302945</v>
          </cell>
          <cell r="AQ13919">
            <v>5005896</v>
          </cell>
          <cell r="AR13919">
            <v>5</v>
          </cell>
          <cell r="AS13919">
            <v>0</v>
          </cell>
          <cell r="AT13919">
            <v>0</v>
          </cell>
          <cell r="AU13919">
            <v>0</v>
          </cell>
          <cell r="AV13919" t="str">
            <v>VIABLE</v>
          </cell>
        </row>
        <row r="13920">
          <cell r="AP13920">
            <v>301673</v>
          </cell>
          <cell r="AQ13920">
            <v>5005318</v>
          </cell>
          <cell r="AR13920">
            <v>5</v>
          </cell>
          <cell r="AS13920">
            <v>42912</v>
          </cell>
          <cell r="AT13920" t="str">
            <v>Anden1-3 Calzada2-POLIZA ESTABILIDAD ACTIVA</v>
          </cell>
          <cell r="AU13920">
            <v>0</v>
          </cell>
          <cell r="AV13920" t="str">
            <v>POLIZA</v>
          </cell>
        </row>
        <row r="13921">
          <cell r="AP13921">
            <v>295836</v>
          </cell>
          <cell r="AQ13921">
            <v>5002681</v>
          </cell>
          <cell r="AR13921">
            <v>5</v>
          </cell>
          <cell r="AS13921">
            <v>0</v>
          </cell>
          <cell r="AT13921">
            <v>0</v>
          </cell>
          <cell r="AU13921">
            <v>0</v>
          </cell>
          <cell r="AV13921" t="str">
            <v>VIABLE</v>
          </cell>
        </row>
        <row r="13922">
          <cell r="AP13922">
            <v>295295</v>
          </cell>
          <cell r="AQ13922">
            <v>5002426</v>
          </cell>
          <cell r="AR13922">
            <v>5</v>
          </cell>
          <cell r="AS13922">
            <v>0</v>
          </cell>
          <cell r="AT13922">
            <v>0</v>
          </cell>
          <cell r="AU13922">
            <v>0</v>
          </cell>
          <cell r="AV13922" t="str">
            <v>VIABLE</v>
          </cell>
        </row>
        <row r="13923">
          <cell r="AP13923">
            <v>295511</v>
          </cell>
          <cell r="AQ13923">
            <v>5002514</v>
          </cell>
          <cell r="AR13923">
            <v>5</v>
          </cell>
          <cell r="AS13923">
            <v>0</v>
          </cell>
          <cell r="AT13923">
            <v>0</v>
          </cell>
          <cell r="AU13923">
            <v>0</v>
          </cell>
          <cell r="AV13923" t="str">
            <v>VIABLE</v>
          </cell>
        </row>
        <row r="13924">
          <cell r="AP13924">
            <v>91022196</v>
          </cell>
          <cell r="AQ13924">
            <v>5009132</v>
          </cell>
          <cell r="AR13924">
            <v>5</v>
          </cell>
          <cell r="AS13924">
            <v>0</v>
          </cell>
          <cell r="AT13924">
            <v>0</v>
          </cell>
          <cell r="AU13924">
            <v>0</v>
          </cell>
          <cell r="AV13924" t="str">
            <v>VIABLE</v>
          </cell>
        </row>
        <row r="13925">
          <cell r="AP13925">
            <v>294909</v>
          </cell>
          <cell r="AQ13925">
            <v>5002267</v>
          </cell>
          <cell r="AR13925">
            <v>5</v>
          </cell>
          <cell r="AS13925">
            <v>0</v>
          </cell>
          <cell r="AT13925">
            <v>0</v>
          </cell>
          <cell r="AU13925">
            <v>0</v>
          </cell>
          <cell r="AV13925" t="str">
            <v>VIABLE</v>
          </cell>
        </row>
        <row r="13926">
          <cell r="AP13926">
            <v>295194</v>
          </cell>
          <cell r="AQ13926">
            <v>5002387</v>
          </cell>
          <cell r="AR13926">
            <v>5</v>
          </cell>
          <cell r="AS13926">
            <v>0</v>
          </cell>
          <cell r="AT13926">
            <v>0</v>
          </cell>
          <cell r="AU13926">
            <v>0</v>
          </cell>
          <cell r="AV13926" t="str">
            <v>VIABLE</v>
          </cell>
        </row>
        <row r="13927">
          <cell r="AP13927">
            <v>471285</v>
          </cell>
          <cell r="AQ13927">
            <v>5007803</v>
          </cell>
          <cell r="AR13927">
            <v>5</v>
          </cell>
          <cell r="AS13927">
            <v>42313</v>
          </cell>
          <cell r="AT13927" t="str">
            <v>IDU-1699-2014 Terminado Mantenimiento Periódico IDU Circuito Movilidad  -</v>
          </cell>
          <cell r="AU13927">
            <v>0</v>
          </cell>
          <cell r="AV13927" t="str">
            <v>VIABLE</v>
          </cell>
        </row>
        <row r="13928">
          <cell r="AP13928">
            <v>295256</v>
          </cell>
          <cell r="AQ13928">
            <v>5002410</v>
          </cell>
          <cell r="AR13928">
            <v>5</v>
          </cell>
          <cell r="AS13928">
            <v>0</v>
          </cell>
          <cell r="AT13928">
            <v>0</v>
          </cell>
          <cell r="AU13928">
            <v>0</v>
          </cell>
          <cell r="AV13928" t="str">
            <v>VIABLE</v>
          </cell>
        </row>
        <row r="13929">
          <cell r="AP13929">
            <v>91022198</v>
          </cell>
          <cell r="AQ13929">
            <v>5009147</v>
          </cell>
          <cell r="AR13929">
            <v>5</v>
          </cell>
          <cell r="AS13929">
            <v>0</v>
          </cell>
          <cell r="AT13929">
            <v>0</v>
          </cell>
          <cell r="AU13929">
            <v>0</v>
          </cell>
          <cell r="AV13929" t="str">
            <v>VIABLE</v>
          </cell>
        </row>
        <row r="13930">
          <cell r="AP13930">
            <v>295651</v>
          </cell>
          <cell r="AQ13930">
            <v>5002585</v>
          </cell>
          <cell r="AR13930">
            <v>5</v>
          </cell>
          <cell r="AS13930">
            <v>42313</v>
          </cell>
          <cell r="AT13930" t="str">
            <v>IDU-1699-2014 Terminado Mantenimiento Periódico IDU Circuito Movilidad  -</v>
          </cell>
          <cell r="AU13930">
            <v>0</v>
          </cell>
          <cell r="AV13930" t="str">
            <v>IDU CTO 1699</v>
          </cell>
        </row>
        <row r="13931">
          <cell r="AP13931">
            <v>294888</v>
          </cell>
          <cell r="AQ13931">
            <v>5002257</v>
          </cell>
          <cell r="AR13931">
            <v>5</v>
          </cell>
          <cell r="AS13931">
            <v>0</v>
          </cell>
          <cell r="AT13931">
            <v>0</v>
          </cell>
          <cell r="AU13931">
            <v>0</v>
          </cell>
          <cell r="AV13931" t="str">
            <v>VIABLE</v>
          </cell>
        </row>
        <row r="13932">
          <cell r="AP13932">
            <v>295268</v>
          </cell>
          <cell r="AQ13932">
            <v>5002414</v>
          </cell>
          <cell r="AR13932">
            <v>5</v>
          </cell>
          <cell r="AS13932">
            <v>0</v>
          </cell>
          <cell r="AT13932">
            <v>0</v>
          </cell>
          <cell r="AU13932">
            <v>0</v>
          </cell>
          <cell r="AV13932" t="str">
            <v>VIABLE</v>
          </cell>
        </row>
        <row r="13933">
          <cell r="AP13933">
            <v>294972</v>
          </cell>
          <cell r="AQ13933">
            <v>5002292</v>
          </cell>
          <cell r="AR13933">
            <v>5</v>
          </cell>
          <cell r="AS13933">
            <v>0</v>
          </cell>
          <cell r="AT13933">
            <v>0</v>
          </cell>
          <cell r="AU13933">
            <v>0</v>
          </cell>
          <cell r="AV13933" t="str">
            <v>VIABLE</v>
          </cell>
        </row>
        <row r="13934">
          <cell r="AP13934">
            <v>295113</v>
          </cell>
          <cell r="AQ13934">
            <v>5002351</v>
          </cell>
          <cell r="AR13934">
            <v>5</v>
          </cell>
          <cell r="AS13934">
            <v>0</v>
          </cell>
          <cell r="AT13934">
            <v>0</v>
          </cell>
          <cell r="AU13934">
            <v>0</v>
          </cell>
          <cell r="AV13934" t="str">
            <v>VIABLE</v>
          </cell>
        </row>
        <row r="13935">
          <cell r="AP13935">
            <v>294942</v>
          </cell>
          <cell r="AQ13935">
            <v>5002279</v>
          </cell>
          <cell r="AR13935">
            <v>5</v>
          </cell>
          <cell r="AS13935">
            <v>0</v>
          </cell>
          <cell r="AT13935">
            <v>0</v>
          </cell>
          <cell r="AU13935">
            <v>0</v>
          </cell>
          <cell r="AV13935" t="str">
            <v>VIABLE</v>
          </cell>
        </row>
        <row r="13936">
          <cell r="AP13936">
            <v>294867</v>
          </cell>
          <cell r="AQ13936">
            <v>5002246</v>
          </cell>
          <cell r="AR13936">
            <v>5</v>
          </cell>
          <cell r="AS13936">
            <v>0</v>
          </cell>
          <cell r="AT13936">
            <v>0</v>
          </cell>
          <cell r="AU13936">
            <v>0</v>
          </cell>
          <cell r="AV13936" t="str">
            <v>VIABLE</v>
          </cell>
        </row>
        <row r="13937">
          <cell r="AP13937">
            <v>294981</v>
          </cell>
          <cell r="AQ13937">
            <v>5002296</v>
          </cell>
          <cell r="AR13937">
            <v>5</v>
          </cell>
          <cell r="AS13937">
            <v>0</v>
          </cell>
          <cell r="AT13937">
            <v>0</v>
          </cell>
          <cell r="AU13937">
            <v>0</v>
          </cell>
          <cell r="AV13937" t="str">
            <v>VIABLE</v>
          </cell>
        </row>
        <row r="13938">
          <cell r="AP13938">
            <v>294963</v>
          </cell>
          <cell r="AQ13938">
            <v>5002288</v>
          </cell>
          <cell r="AR13938">
            <v>5</v>
          </cell>
          <cell r="AS13938">
            <v>0</v>
          </cell>
          <cell r="AT13938">
            <v>0</v>
          </cell>
          <cell r="AU13938">
            <v>0</v>
          </cell>
          <cell r="AV13938" t="str">
            <v>VIABLE</v>
          </cell>
        </row>
        <row r="13939">
          <cell r="AP13939">
            <v>295328</v>
          </cell>
          <cell r="AQ13939">
            <v>50007669</v>
          </cell>
          <cell r="AR13939">
            <v>5</v>
          </cell>
          <cell r="AS13939">
            <v>0</v>
          </cell>
          <cell r="AT13939">
            <v>0</v>
          </cell>
          <cell r="AU13939">
            <v>0</v>
          </cell>
          <cell r="AV13939" t="str">
            <v>VIABLE</v>
          </cell>
        </row>
        <row r="13940">
          <cell r="AP13940">
            <v>295023</v>
          </cell>
          <cell r="AQ13940">
            <v>5002311</v>
          </cell>
          <cell r="AR13940">
            <v>5</v>
          </cell>
          <cell r="AS13940">
            <v>0</v>
          </cell>
          <cell r="AT13940">
            <v>0</v>
          </cell>
          <cell r="AU13940">
            <v>0</v>
          </cell>
          <cell r="AV13940" t="str">
            <v>VIABLE</v>
          </cell>
        </row>
        <row r="13941">
          <cell r="AP13941">
            <v>91015918</v>
          </cell>
          <cell r="AQ13941">
            <v>50005065</v>
          </cell>
          <cell r="AR13941">
            <v>5</v>
          </cell>
          <cell r="AS13941">
            <v>0</v>
          </cell>
          <cell r="AT13941">
            <v>0</v>
          </cell>
          <cell r="AU13941">
            <v>0</v>
          </cell>
          <cell r="AV13941" t="str">
            <v>VIABLE</v>
          </cell>
        </row>
        <row r="13942">
          <cell r="AP13942">
            <v>294879</v>
          </cell>
          <cell r="AQ13942">
            <v>5002252</v>
          </cell>
          <cell r="AR13942">
            <v>5</v>
          </cell>
          <cell r="AS13942">
            <v>0</v>
          </cell>
          <cell r="AT13942">
            <v>0</v>
          </cell>
          <cell r="AU13942">
            <v>0</v>
          </cell>
          <cell r="AV13942" t="str">
            <v>VIABLE</v>
          </cell>
        </row>
        <row r="13943">
          <cell r="AP13943">
            <v>294966</v>
          </cell>
          <cell r="AQ13943">
            <v>5002289</v>
          </cell>
          <cell r="AR13943">
            <v>5</v>
          </cell>
          <cell r="AS13943">
            <v>0</v>
          </cell>
          <cell r="AT13943">
            <v>0</v>
          </cell>
          <cell r="AU13943">
            <v>0</v>
          </cell>
          <cell r="AV13943" t="str">
            <v>VIABLE</v>
          </cell>
        </row>
        <row r="13944">
          <cell r="AP13944">
            <v>294834</v>
          </cell>
          <cell r="AQ13944">
            <v>5002212</v>
          </cell>
          <cell r="AR13944">
            <v>5</v>
          </cell>
          <cell r="AS13944">
            <v>0</v>
          </cell>
          <cell r="AT13944">
            <v>0</v>
          </cell>
          <cell r="AU13944">
            <v>0</v>
          </cell>
          <cell r="AV13944" t="str">
            <v>VIABLE</v>
          </cell>
        </row>
        <row r="13945">
          <cell r="AP13945">
            <v>607176</v>
          </cell>
          <cell r="AQ13945">
            <v>5008378</v>
          </cell>
          <cell r="AR13945">
            <v>5</v>
          </cell>
          <cell r="AS13945">
            <v>0</v>
          </cell>
          <cell r="AT13945">
            <v>0</v>
          </cell>
          <cell r="AU13945">
            <v>0</v>
          </cell>
          <cell r="AV13945" t="str">
            <v>VIABLE</v>
          </cell>
        </row>
        <row r="13946">
          <cell r="AP13946">
            <v>600258</v>
          </cell>
          <cell r="AQ13946">
            <v>5002232</v>
          </cell>
          <cell r="AR13946">
            <v>5</v>
          </cell>
          <cell r="AS13946">
            <v>0</v>
          </cell>
          <cell r="AT13946">
            <v>0</v>
          </cell>
          <cell r="AU13946">
            <v>0</v>
          </cell>
          <cell r="AV13946" t="str">
            <v>VIABLE</v>
          </cell>
        </row>
        <row r="13947">
          <cell r="AP13947">
            <v>295403</v>
          </cell>
          <cell r="AQ13947">
            <v>5002473</v>
          </cell>
          <cell r="AR13947">
            <v>5</v>
          </cell>
          <cell r="AS13947">
            <v>42912</v>
          </cell>
          <cell r="AT13947" t="str">
            <v>Anden1-3 Calzada2-POLIZA ESTABILIDAD ACTIVA</v>
          </cell>
          <cell r="AU13947">
            <v>0</v>
          </cell>
          <cell r="AV13947" t="str">
            <v>POLIZA</v>
          </cell>
        </row>
        <row r="13948">
          <cell r="AP13948">
            <v>600255</v>
          </cell>
          <cell r="AQ13948">
            <v>5002222</v>
          </cell>
          <cell r="AR13948">
            <v>5</v>
          </cell>
          <cell r="AS13948">
            <v>0</v>
          </cell>
          <cell r="AT13948">
            <v>0</v>
          </cell>
          <cell r="AU13948">
            <v>0</v>
          </cell>
          <cell r="AV13948" t="str">
            <v>VIABLE</v>
          </cell>
        </row>
        <row r="13949">
          <cell r="AP13949">
            <v>291430</v>
          </cell>
          <cell r="AQ13949">
            <v>5000674</v>
          </cell>
          <cell r="AR13949">
            <v>5</v>
          </cell>
          <cell r="AS13949">
            <v>0</v>
          </cell>
          <cell r="AT13949">
            <v>0</v>
          </cell>
          <cell r="AU13949">
            <v>0</v>
          </cell>
          <cell r="AV13949" t="str">
            <v>VIABLE</v>
          </cell>
        </row>
        <row r="13950">
          <cell r="AP13950">
            <v>291971</v>
          </cell>
          <cell r="AQ13950">
            <v>5000925</v>
          </cell>
          <cell r="AR13950">
            <v>5</v>
          </cell>
          <cell r="AS13950">
            <v>0</v>
          </cell>
          <cell r="AT13950">
            <v>0</v>
          </cell>
          <cell r="AU13950">
            <v>0</v>
          </cell>
          <cell r="AV13950" t="str">
            <v>VIABLE</v>
          </cell>
        </row>
        <row r="13951">
          <cell r="AP13951">
            <v>291470</v>
          </cell>
          <cell r="AQ13951">
            <v>5000688</v>
          </cell>
          <cell r="AR13951">
            <v>5</v>
          </cell>
          <cell r="AS13951">
            <v>0</v>
          </cell>
          <cell r="AT13951">
            <v>0</v>
          </cell>
          <cell r="AU13951">
            <v>0</v>
          </cell>
          <cell r="AV13951" t="str">
            <v>VIABLE</v>
          </cell>
        </row>
        <row r="13952">
          <cell r="AP13952">
            <v>291613</v>
          </cell>
          <cell r="AQ13952">
            <v>5000740</v>
          </cell>
          <cell r="AR13952">
            <v>5</v>
          </cell>
          <cell r="AS13952">
            <v>0</v>
          </cell>
          <cell r="AT13952">
            <v>0</v>
          </cell>
          <cell r="AU13952">
            <v>0</v>
          </cell>
          <cell r="AV13952" t="str">
            <v>VIABLE</v>
          </cell>
        </row>
        <row r="13953">
          <cell r="AP13953">
            <v>291737</v>
          </cell>
          <cell r="AQ13953">
            <v>5000793</v>
          </cell>
          <cell r="AR13953">
            <v>5</v>
          </cell>
          <cell r="AS13953">
            <v>0</v>
          </cell>
          <cell r="AT13953">
            <v>0</v>
          </cell>
          <cell r="AU13953">
            <v>0</v>
          </cell>
          <cell r="AV13953" t="str">
            <v>VIABLE</v>
          </cell>
        </row>
        <row r="13954">
          <cell r="AP13954">
            <v>291776</v>
          </cell>
          <cell r="AQ13954">
            <v>5000811</v>
          </cell>
          <cell r="AR13954">
            <v>5</v>
          </cell>
          <cell r="AS13954">
            <v>0</v>
          </cell>
          <cell r="AT13954">
            <v>0</v>
          </cell>
          <cell r="AU13954">
            <v>0</v>
          </cell>
          <cell r="AV13954" t="str">
            <v>VIABLE</v>
          </cell>
        </row>
        <row r="13955">
          <cell r="AP13955">
            <v>291551</v>
          </cell>
          <cell r="AQ13955">
            <v>5000717</v>
          </cell>
          <cell r="AR13955">
            <v>5</v>
          </cell>
          <cell r="AS13955">
            <v>0</v>
          </cell>
          <cell r="AT13955">
            <v>0</v>
          </cell>
          <cell r="AU13955">
            <v>0</v>
          </cell>
          <cell r="AV13955" t="str">
            <v>VIABLE</v>
          </cell>
        </row>
        <row r="13956">
          <cell r="AP13956">
            <v>292057</v>
          </cell>
          <cell r="AQ13956">
            <v>5000996</v>
          </cell>
          <cell r="AR13956">
            <v>5</v>
          </cell>
          <cell r="AS13956">
            <v>0</v>
          </cell>
          <cell r="AT13956">
            <v>0</v>
          </cell>
          <cell r="AU13956">
            <v>0</v>
          </cell>
          <cell r="AV13956" t="str">
            <v>VIABLE</v>
          </cell>
        </row>
        <row r="13957">
          <cell r="AP13957">
            <v>291928</v>
          </cell>
          <cell r="AQ13957">
            <v>5000906</v>
          </cell>
          <cell r="AR13957">
            <v>5</v>
          </cell>
          <cell r="AS13957">
            <v>0</v>
          </cell>
          <cell r="AT13957">
            <v>0</v>
          </cell>
          <cell r="AU13957">
            <v>0</v>
          </cell>
          <cell r="AV13957" t="str">
            <v>VIABLE</v>
          </cell>
        </row>
        <row r="13958">
          <cell r="AP13958">
            <v>291803</v>
          </cell>
          <cell r="AQ13958">
            <v>5000831</v>
          </cell>
          <cell r="AR13958">
            <v>5</v>
          </cell>
          <cell r="AS13958">
            <v>0</v>
          </cell>
          <cell r="AT13958">
            <v>0</v>
          </cell>
          <cell r="AU13958">
            <v>0</v>
          </cell>
          <cell r="AV13958" t="str">
            <v>VIABLE</v>
          </cell>
        </row>
        <row r="13959">
          <cell r="AP13959">
            <v>291569</v>
          </cell>
          <cell r="AQ13959">
            <v>5000723</v>
          </cell>
          <cell r="AR13959">
            <v>5</v>
          </cell>
          <cell r="AS13959">
            <v>0</v>
          </cell>
          <cell r="AT13959">
            <v>0</v>
          </cell>
          <cell r="AU13959">
            <v>0</v>
          </cell>
          <cell r="AV13959" t="str">
            <v>VIABLE</v>
          </cell>
        </row>
        <row r="13960">
          <cell r="AP13960">
            <v>291521</v>
          </cell>
          <cell r="AQ13960">
            <v>5000706</v>
          </cell>
          <cell r="AR13960">
            <v>5</v>
          </cell>
          <cell r="AS13960">
            <v>0</v>
          </cell>
          <cell r="AT13960">
            <v>0</v>
          </cell>
          <cell r="AU13960">
            <v>0</v>
          </cell>
          <cell r="AV13960" t="str">
            <v>VIABLE</v>
          </cell>
        </row>
        <row r="13961">
          <cell r="AP13961">
            <v>291884</v>
          </cell>
          <cell r="AQ13961">
            <v>5000875</v>
          </cell>
          <cell r="AR13961">
            <v>5</v>
          </cell>
          <cell r="AS13961">
            <v>0</v>
          </cell>
          <cell r="AT13961">
            <v>0</v>
          </cell>
          <cell r="AU13961">
            <v>0</v>
          </cell>
          <cell r="AV13961" t="str">
            <v>VIABLE</v>
          </cell>
        </row>
        <row r="13962">
          <cell r="AP13962">
            <v>292022</v>
          </cell>
          <cell r="AQ13962">
            <v>5000953</v>
          </cell>
          <cell r="AR13962">
            <v>5</v>
          </cell>
          <cell r="AS13962">
            <v>0</v>
          </cell>
          <cell r="AT13962">
            <v>0</v>
          </cell>
          <cell r="AU13962">
            <v>0</v>
          </cell>
          <cell r="AV13962" t="str">
            <v>VIABLE</v>
          </cell>
        </row>
        <row r="13963">
          <cell r="AP13963">
            <v>291684</v>
          </cell>
          <cell r="AQ13963">
            <v>5000771</v>
          </cell>
          <cell r="AR13963">
            <v>5</v>
          </cell>
          <cell r="AS13963">
            <v>0</v>
          </cell>
          <cell r="AT13963">
            <v>0</v>
          </cell>
          <cell r="AU13963">
            <v>0</v>
          </cell>
          <cell r="AV13963" t="str">
            <v>VIABLE</v>
          </cell>
        </row>
        <row r="13964">
          <cell r="AP13964">
            <v>91016638</v>
          </cell>
          <cell r="AQ13964">
            <v>5007773</v>
          </cell>
          <cell r="AR13964">
            <v>5</v>
          </cell>
          <cell r="AS13964">
            <v>0</v>
          </cell>
          <cell r="AT13964">
            <v>0</v>
          </cell>
          <cell r="AU13964">
            <v>0</v>
          </cell>
          <cell r="AV13964" t="str">
            <v>VIABLE</v>
          </cell>
        </row>
        <row r="13965">
          <cell r="AP13965">
            <v>291913</v>
          </cell>
          <cell r="AQ13965">
            <v>5000887</v>
          </cell>
          <cell r="AR13965">
            <v>5</v>
          </cell>
          <cell r="AS13965">
            <v>0</v>
          </cell>
          <cell r="AT13965">
            <v>0</v>
          </cell>
          <cell r="AU13965">
            <v>0</v>
          </cell>
          <cell r="AV13965" t="str">
            <v>VIABLE</v>
          </cell>
        </row>
        <row r="13966">
          <cell r="AP13966">
            <v>291832</v>
          </cell>
          <cell r="AQ13966">
            <v>5000851</v>
          </cell>
          <cell r="AR13966">
            <v>5</v>
          </cell>
          <cell r="AS13966">
            <v>0</v>
          </cell>
          <cell r="AT13966">
            <v>0</v>
          </cell>
          <cell r="AU13966">
            <v>0</v>
          </cell>
          <cell r="AV13966" t="str">
            <v>VIABLE</v>
          </cell>
        </row>
        <row r="13967">
          <cell r="AP13967">
            <v>291982</v>
          </cell>
          <cell r="AQ13967">
            <v>5000937</v>
          </cell>
          <cell r="AR13967">
            <v>5</v>
          </cell>
          <cell r="AS13967">
            <v>0</v>
          </cell>
          <cell r="AT13967">
            <v>0</v>
          </cell>
          <cell r="AU13967">
            <v>0</v>
          </cell>
          <cell r="AV13967" t="str">
            <v>VIABLE</v>
          </cell>
        </row>
        <row r="13968">
          <cell r="AP13968">
            <v>291869</v>
          </cell>
          <cell r="AQ13968">
            <v>5000869</v>
          </cell>
          <cell r="AR13968">
            <v>5</v>
          </cell>
          <cell r="AS13968">
            <v>0</v>
          </cell>
          <cell r="AT13968">
            <v>0</v>
          </cell>
          <cell r="AU13968">
            <v>0</v>
          </cell>
          <cell r="AV13968" t="str">
            <v>VIABLE</v>
          </cell>
        </row>
        <row r="13969">
          <cell r="AP13969">
            <v>305645</v>
          </cell>
          <cell r="AQ13969">
            <v>5006979</v>
          </cell>
          <cell r="AR13969">
            <v>5</v>
          </cell>
          <cell r="AS13969">
            <v>42516</v>
          </cell>
          <cell r="AT13969" t="str">
            <v>SD Reservado Diagnostico IDU Circuito Movilidad SITP 2016 -</v>
          </cell>
          <cell r="AU13969">
            <v>0</v>
          </cell>
          <cell r="AV13969" t="str">
            <v>VIABLE</v>
          </cell>
        </row>
        <row r="13970">
          <cell r="AP13970">
            <v>479474</v>
          </cell>
          <cell r="AQ13970">
            <v>5007460</v>
          </cell>
          <cell r="AR13970">
            <v>5</v>
          </cell>
          <cell r="AS13970">
            <v>0</v>
          </cell>
          <cell r="AT13970">
            <v>0</v>
          </cell>
          <cell r="AU13970">
            <v>0</v>
          </cell>
          <cell r="AV13970" t="str">
            <v>VIABLE</v>
          </cell>
        </row>
        <row r="13971">
          <cell r="AP13971">
            <v>306473</v>
          </cell>
          <cell r="AQ13971">
            <v>5007391</v>
          </cell>
          <cell r="AR13971">
            <v>5</v>
          </cell>
          <cell r="AS13971">
            <v>0</v>
          </cell>
          <cell r="AT13971">
            <v>0</v>
          </cell>
          <cell r="AU13971">
            <v>0</v>
          </cell>
          <cell r="AV13971" t="str">
            <v>VIABLE</v>
          </cell>
        </row>
        <row r="13972">
          <cell r="AP13972">
            <v>306573</v>
          </cell>
          <cell r="AQ13972">
            <v>5007452</v>
          </cell>
          <cell r="AR13972">
            <v>5</v>
          </cell>
          <cell r="AS13972">
            <v>42515</v>
          </cell>
          <cell r="AT13972" t="str">
            <v>IDU-2128-2013 Terminado Conservacion IDU Expansion SD -</v>
          </cell>
          <cell r="AU13972">
            <v>0</v>
          </cell>
          <cell r="AV13972" t="str">
            <v>VIABLE</v>
          </cell>
        </row>
        <row r="13973">
          <cell r="AP13973">
            <v>306747</v>
          </cell>
          <cell r="AQ13973">
            <v>5007550</v>
          </cell>
          <cell r="AR13973">
            <v>5</v>
          </cell>
          <cell r="AS13973">
            <v>41519</v>
          </cell>
          <cell r="AT13973" t="str">
            <v>SD Terminado Mantenimiento Periódico UAERMV Local  -</v>
          </cell>
          <cell r="AU13973">
            <v>0</v>
          </cell>
          <cell r="AV13973" t="str">
            <v>VIABLE</v>
          </cell>
        </row>
        <row r="13974">
          <cell r="AP13974">
            <v>91021666</v>
          </cell>
          <cell r="AQ13974">
            <v>5009617</v>
          </cell>
          <cell r="AR13974">
            <v>5</v>
          </cell>
          <cell r="AS13974">
            <v>0</v>
          </cell>
          <cell r="AT13974">
            <v>0</v>
          </cell>
          <cell r="AU13974">
            <v>0</v>
          </cell>
          <cell r="AV13974" t="str">
            <v>VIABLE</v>
          </cell>
        </row>
        <row r="13975">
          <cell r="AP13975">
            <v>479480</v>
          </cell>
          <cell r="AQ13975">
            <v>5007468</v>
          </cell>
          <cell r="AR13975">
            <v>5</v>
          </cell>
          <cell r="AS13975">
            <v>0</v>
          </cell>
          <cell r="AT13975">
            <v>0</v>
          </cell>
          <cell r="AU13975">
            <v>0</v>
          </cell>
          <cell r="AV13975" t="str">
            <v>VIABLE</v>
          </cell>
        </row>
        <row r="13976">
          <cell r="AP13976">
            <v>306510</v>
          </cell>
          <cell r="AQ13976">
            <v>5007412</v>
          </cell>
          <cell r="AR13976">
            <v>5</v>
          </cell>
          <cell r="AS13976">
            <v>0</v>
          </cell>
          <cell r="AT13976">
            <v>0</v>
          </cell>
          <cell r="AU13976">
            <v>0</v>
          </cell>
          <cell r="AV13976" t="str">
            <v>VIABLE</v>
          </cell>
        </row>
        <row r="13977">
          <cell r="AP13977">
            <v>306490</v>
          </cell>
          <cell r="AQ13977">
            <v>5007403</v>
          </cell>
          <cell r="AR13977">
            <v>5</v>
          </cell>
          <cell r="AS13977">
            <v>0</v>
          </cell>
          <cell r="AT13977">
            <v>0</v>
          </cell>
          <cell r="AU13977">
            <v>0</v>
          </cell>
          <cell r="AV13977" t="str">
            <v>VIABLE</v>
          </cell>
        </row>
        <row r="13978">
          <cell r="AP13978">
            <v>306565</v>
          </cell>
          <cell r="AQ13978">
            <v>5007442</v>
          </cell>
          <cell r="AR13978">
            <v>5</v>
          </cell>
          <cell r="AS13978">
            <v>42515</v>
          </cell>
          <cell r="AT13978" t="str">
            <v>IDU-2128-2013 Terminado Conservacion IDU Local SD -</v>
          </cell>
          <cell r="AU13978">
            <v>0</v>
          </cell>
          <cell r="AV13978" t="str">
            <v>VIABLE</v>
          </cell>
        </row>
        <row r="13979">
          <cell r="AP13979">
            <v>91021667</v>
          </cell>
          <cell r="AQ13979">
            <v>5009619</v>
          </cell>
          <cell r="AR13979">
            <v>5</v>
          </cell>
          <cell r="AS13979">
            <v>0</v>
          </cell>
          <cell r="AT13979">
            <v>0</v>
          </cell>
          <cell r="AU13979">
            <v>0</v>
          </cell>
          <cell r="AV13979" t="str">
            <v>VIABLE</v>
          </cell>
        </row>
        <row r="13980">
          <cell r="AP13980">
            <v>306551</v>
          </cell>
          <cell r="AQ13980">
            <v>5007431</v>
          </cell>
          <cell r="AR13980">
            <v>5</v>
          </cell>
          <cell r="AS13980">
            <v>0</v>
          </cell>
          <cell r="AT13980">
            <v>0</v>
          </cell>
          <cell r="AU13980">
            <v>0</v>
          </cell>
          <cell r="AV13980" t="str">
            <v>VIABLE</v>
          </cell>
        </row>
        <row r="13981">
          <cell r="AP13981">
            <v>297954</v>
          </cell>
          <cell r="AQ13981">
            <v>5003625</v>
          </cell>
          <cell r="AR13981">
            <v>5</v>
          </cell>
          <cell r="AS13981">
            <v>0</v>
          </cell>
          <cell r="AT13981">
            <v>0</v>
          </cell>
          <cell r="AU13981">
            <v>0</v>
          </cell>
          <cell r="AV13981" t="str">
            <v>VIABLE</v>
          </cell>
        </row>
        <row r="13982">
          <cell r="AP13982">
            <v>298092</v>
          </cell>
          <cell r="AQ13982">
            <v>5003689</v>
          </cell>
          <cell r="AR13982">
            <v>5</v>
          </cell>
          <cell r="AS13982">
            <v>0</v>
          </cell>
          <cell r="AT13982">
            <v>0</v>
          </cell>
          <cell r="AU13982">
            <v>0</v>
          </cell>
          <cell r="AV13982" t="str">
            <v>VIABLE</v>
          </cell>
        </row>
        <row r="13983">
          <cell r="AP13983">
            <v>298370</v>
          </cell>
          <cell r="AQ13983">
            <v>5003815</v>
          </cell>
          <cell r="AR13983">
            <v>5</v>
          </cell>
          <cell r="AS13983">
            <v>0</v>
          </cell>
          <cell r="AT13983">
            <v>0</v>
          </cell>
          <cell r="AU13983">
            <v>0</v>
          </cell>
          <cell r="AV13983" t="str">
            <v>VIABLE</v>
          </cell>
        </row>
        <row r="13984">
          <cell r="AP13984">
            <v>298640</v>
          </cell>
          <cell r="AQ13984">
            <v>5003944</v>
          </cell>
          <cell r="AR13984">
            <v>5</v>
          </cell>
          <cell r="AS13984">
            <v>0</v>
          </cell>
          <cell r="AT13984">
            <v>0</v>
          </cell>
          <cell r="AU13984">
            <v>0</v>
          </cell>
          <cell r="AV13984" t="str">
            <v>VIABLE</v>
          </cell>
        </row>
        <row r="13985">
          <cell r="AP13985">
            <v>297861</v>
          </cell>
          <cell r="AQ13985">
            <v>5003588</v>
          </cell>
          <cell r="AR13985">
            <v>5</v>
          </cell>
          <cell r="AS13985">
            <v>42766</v>
          </cell>
          <cell r="AT13985" t="str">
            <v>SD Reservado Mantenimiento Periódico IDU Circuito Movilidad EJECUCION SITP 2016 -</v>
          </cell>
          <cell r="AU13985">
            <v>0</v>
          </cell>
          <cell r="AV13985" t="str">
            <v>IDU SITP 2016</v>
          </cell>
        </row>
        <row r="13986">
          <cell r="AP13986">
            <v>298538</v>
          </cell>
          <cell r="AQ13986">
            <v>5003896</v>
          </cell>
          <cell r="AR13986">
            <v>5</v>
          </cell>
          <cell r="AS13986">
            <v>0</v>
          </cell>
          <cell r="AT13986">
            <v>0</v>
          </cell>
          <cell r="AU13986">
            <v>0</v>
          </cell>
          <cell r="AV13986" t="str">
            <v>VIABLE</v>
          </cell>
        </row>
        <row r="13987">
          <cell r="AP13987">
            <v>298209</v>
          </cell>
          <cell r="AQ13987">
            <v>5003738</v>
          </cell>
          <cell r="AR13987">
            <v>5</v>
          </cell>
          <cell r="AS13987">
            <v>0</v>
          </cell>
          <cell r="AT13987">
            <v>0</v>
          </cell>
          <cell r="AU13987">
            <v>0</v>
          </cell>
          <cell r="AV13987" t="str">
            <v>VIABLE</v>
          </cell>
        </row>
        <row r="13988">
          <cell r="AP13988">
            <v>91015638</v>
          </cell>
          <cell r="AQ13988">
            <v>50000623</v>
          </cell>
          <cell r="AR13988">
            <v>5</v>
          </cell>
          <cell r="AS13988">
            <v>42766</v>
          </cell>
          <cell r="AT13988" t="str">
            <v>SD Reservado Mantenimiento Rutinario IDU Circuito Movilidad EJECUCION SITP 2016 -</v>
          </cell>
          <cell r="AU13988">
            <v>0</v>
          </cell>
          <cell r="AV13988" t="str">
            <v>VIABLE</v>
          </cell>
        </row>
        <row r="13989">
          <cell r="AP13989">
            <v>297900</v>
          </cell>
          <cell r="AQ13989">
            <v>5003604</v>
          </cell>
          <cell r="AR13989">
            <v>5</v>
          </cell>
          <cell r="AS13989">
            <v>42766</v>
          </cell>
          <cell r="AT13989" t="str">
            <v>SD Reservado Mantenimiento Rutinario IDU Circuito Movilidad EJECUCION SITP 2016 -</v>
          </cell>
          <cell r="AU13989">
            <v>0</v>
          </cell>
          <cell r="AV13989" t="str">
            <v>VIABLE</v>
          </cell>
        </row>
        <row r="13990">
          <cell r="AP13990">
            <v>298296</v>
          </cell>
          <cell r="AQ13990">
            <v>5003779</v>
          </cell>
          <cell r="AR13990">
            <v>5</v>
          </cell>
          <cell r="AS13990">
            <v>0</v>
          </cell>
          <cell r="AT13990">
            <v>0</v>
          </cell>
          <cell r="AU13990">
            <v>0</v>
          </cell>
          <cell r="AV13990" t="str">
            <v>VIABLE</v>
          </cell>
        </row>
        <row r="13991">
          <cell r="AP13991">
            <v>298472</v>
          </cell>
          <cell r="AQ13991">
            <v>5003862</v>
          </cell>
          <cell r="AR13991">
            <v>5</v>
          </cell>
          <cell r="AS13991">
            <v>0</v>
          </cell>
          <cell r="AT13991">
            <v>0</v>
          </cell>
          <cell r="AU13991">
            <v>0</v>
          </cell>
          <cell r="AV13991" t="str">
            <v>VIABLE</v>
          </cell>
        </row>
        <row r="13992">
          <cell r="AP13992">
            <v>91015923</v>
          </cell>
          <cell r="AQ13992">
            <v>50000476</v>
          </cell>
          <cell r="AR13992">
            <v>5</v>
          </cell>
          <cell r="AS13992">
            <v>0</v>
          </cell>
          <cell r="AT13992">
            <v>0</v>
          </cell>
          <cell r="AU13992">
            <v>0</v>
          </cell>
          <cell r="AV13992" t="str">
            <v>VIABLE</v>
          </cell>
        </row>
        <row r="13993">
          <cell r="AP13993">
            <v>295379</v>
          </cell>
          <cell r="AQ13993">
            <v>5002460</v>
          </cell>
          <cell r="AR13993">
            <v>5</v>
          </cell>
          <cell r="AS13993">
            <v>0</v>
          </cell>
          <cell r="AT13993">
            <v>0</v>
          </cell>
          <cell r="AU13993">
            <v>0</v>
          </cell>
          <cell r="AV13993" t="str">
            <v>VIABLE</v>
          </cell>
        </row>
        <row r="13994">
          <cell r="AP13994">
            <v>810136</v>
          </cell>
          <cell r="AQ13994">
            <v>5002525</v>
          </cell>
          <cell r="AR13994">
            <v>5</v>
          </cell>
          <cell r="AS13994">
            <v>0</v>
          </cell>
          <cell r="AT13994">
            <v>0</v>
          </cell>
          <cell r="AU13994">
            <v>0</v>
          </cell>
          <cell r="AV13994" t="str">
            <v>VIABLE</v>
          </cell>
        </row>
        <row r="13995">
          <cell r="AP13995">
            <v>806194</v>
          </cell>
          <cell r="AQ13995">
            <v>5002558</v>
          </cell>
          <cell r="AR13995">
            <v>5</v>
          </cell>
          <cell r="AS13995">
            <v>0</v>
          </cell>
          <cell r="AT13995">
            <v>0</v>
          </cell>
          <cell r="AU13995">
            <v>0</v>
          </cell>
          <cell r="AV13995" t="str">
            <v>VIABLE</v>
          </cell>
        </row>
        <row r="13996">
          <cell r="AP13996">
            <v>295984</v>
          </cell>
          <cell r="AQ13996">
            <v>5002752</v>
          </cell>
          <cell r="AR13996">
            <v>5</v>
          </cell>
          <cell r="AS13996">
            <v>42957</v>
          </cell>
          <cell r="AT13996" t="str">
            <v>Calzada2-4-POLIZA ESTABILIDAD ACTIVA</v>
          </cell>
          <cell r="AU13996">
            <v>0</v>
          </cell>
          <cell r="AV13996" t="str">
            <v>VIABLE</v>
          </cell>
        </row>
        <row r="13997">
          <cell r="AP13997">
            <v>295517</v>
          </cell>
          <cell r="AQ13997">
            <v>5002519</v>
          </cell>
          <cell r="AR13997">
            <v>5</v>
          </cell>
          <cell r="AS13997">
            <v>0</v>
          </cell>
          <cell r="AT13997">
            <v>0</v>
          </cell>
          <cell r="AU13997">
            <v>0</v>
          </cell>
          <cell r="AV13997" t="str">
            <v>VIABLE</v>
          </cell>
        </row>
        <row r="13998">
          <cell r="AP13998">
            <v>295415</v>
          </cell>
          <cell r="AQ13998">
            <v>5002477</v>
          </cell>
          <cell r="AR13998">
            <v>5</v>
          </cell>
          <cell r="AS13998">
            <v>0</v>
          </cell>
          <cell r="AT13998">
            <v>0</v>
          </cell>
          <cell r="AU13998">
            <v>0</v>
          </cell>
          <cell r="AV13998" t="str">
            <v>VIABLE</v>
          </cell>
        </row>
        <row r="13999">
          <cell r="AP13999">
            <v>810113</v>
          </cell>
          <cell r="AQ13999">
            <v>5002481</v>
          </cell>
          <cell r="AR13999">
            <v>5</v>
          </cell>
          <cell r="AS13999">
            <v>0</v>
          </cell>
          <cell r="AT13999">
            <v>0</v>
          </cell>
          <cell r="AU13999">
            <v>0</v>
          </cell>
          <cell r="AV13999" t="str">
            <v>VIABLE</v>
          </cell>
        </row>
        <row r="14000">
          <cell r="AP14000">
            <v>295986</v>
          </cell>
          <cell r="AQ14000">
            <v>5002752</v>
          </cell>
          <cell r="AR14000">
            <v>5</v>
          </cell>
          <cell r="AS14000">
            <v>42957</v>
          </cell>
          <cell r="AT14000" t="str">
            <v>Calzada2-4-POLIZA ESTABILIDAD ACTIVA</v>
          </cell>
          <cell r="AU14000">
            <v>0</v>
          </cell>
          <cell r="AV14000" t="str">
            <v>VIABLE</v>
          </cell>
        </row>
        <row r="14001">
          <cell r="AP14001">
            <v>810186</v>
          </cell>
          <cell r="AQ14001">
            <v>5002526</v>
          </cell>
          <cell r="AR14001">
            <v>5</v>
          </cell>
          <cell r="AS14001">
            <v>0</v>
          </cell>
          <cell r="AT14001">
            <v>0</v>
          </cell>
          <cell r="AU14001">
            <v>0</v>
          </cell>
          <cell r="AV14001" t="str">
            <v>VIABLE</v>
          </cell>
        </row>
        <row r="14002">
          <cell r="AP14002">
            <v>295493</v>
          </cell>
          <cell r="AQ14002">
            <v>5002508</v>
          </cell>
          <cell r="AR14002">
            <v>5</v>
          </cell>
          <cell r="AS14002">
            <v>0</v>
          </cell>
          <cell r="AT14002">
            <v>0</v>
          </cell>
          <cell r="AU14002">
            <v>0</v>
          </cell>
          <cell r="AV14002" t="str">
            <v>VIABLE</v>
          </cell>
        </row>
        <row r="14003">
          <cell r="AP14003">
            <v>91016612</v>
          </cell>
          <cell r="AQ14003">
            <v>50005000</v>
          </cell>
          <cell r="AR14003">
            <v>5</v>
          </cell>
          <cell r="AS14003">
            <v>42766</v>
          </cell>
          <cell r="AT14003" t="str">
            <v>SD Reservado Mantenimiento Rutinario IDU Circuito Movilidad EJECUCION SITP 2016 -</v>
          </cell>
          <cell r="AU14003">
            <v>0</v>
          </cell>
          <cell r="AV14003" t="str">
            <v>IDU SITP 2016</v>
          </cell>
        </row>
        <row r="14004">
          <cell r="AP14004">
            <v>91021943</v>
          </cell>
          <cell r="AQ14004">
            <v>5009196</v>
          </cell>
          <cell r="AR14004">
            <v>5</v>
          </cell>
          <cell r="AS14004">
            <v>0</v>
          </cell>
          <cell r="AT14004">
            <v>0</v>
          </cell>
          <cell r="AU14004">
            <v>0</v>
          </cell>
          <cell r="AV14004" t="str">
            <v>VIABLE</v>
          </cell>
        </row>
        <row r="14005">
          <cell r="AP14005">
            <v>290907</v>
          </cell>
          <cell r="AQ14005">
            <v>5000415</v>
          </cell>
          <cell r="AR14005">
            <v>5</v>
          </cell>
          <cell r="AS14005">
            <v>0</v>
          </cell>
          <cell r="AT14005">
            <v>0</v>
          </cell>
          <cell r="AU14005">
            <v>0</v>
          </cell>
          <cell r="AV14005" t="str">
            <v>VIABLE</v>
          </cell>
        </row>
        <row r="14006">
          <cell r="AP14006">
            <v>290832</v>
          </cell>
          <cell r="AQ14006">
            <v>50007670</v>
          </cell>
          <cell r="AR14006">
            <v>5</v>
          </cell>
          <cell r="AS14006">
            <v>0</v>
          </cell>
          <cell r="AT14006">
            <v>0</v>
          </cell>
          <cell r="AU14006">
            <v>0</v>
          </cell>
          <cell r="AV14006" t="str">
            <v>VIABLE</v>
          </cell>
        </row>
        <row r="14007">
          <cell r="AP14007">
            <v>290847</v>
          </cell>
          <cell r="AQ14007">
            <v>5000389</v>
          </cell>
          <cell r="AR14007">
            <v>5</v>
          </cell>
          <cell r="AS14007">
            <v>0</v>
          </cell>
          <cell r="AT14007">
            <v>0</v>
          </cell>
          <cell r="AU14007">
            <v>0</v>
          </cell>
          <cell r="AV14007" t="str">
            <v>VIABLE</v>
          </cell>
        </row>
        <row r="14008">
          <cell r="AP14008">
            <v>290955</v>
          </cell>
          <cell r="AQ14008">
            <v>5000434</v>
          </cell>
          <cell r="AR14008">
            <v>5</v>
          </cell>
          <cell r="AS14008">
            <v>0</v>
          </cell>
          <cell r="AT14008">
            <v>0</v>
          </cell>
          <cell r="AU14008">
            <v>0</v>
          </cell>
          <cell r="AV14008" t="str">
            <v>VIABLE</v>
          </cell>
        </row>
        <row r="14009">
          <cell r="AP14009">
            <v>471273</v>
          </cell>
          <cell r="AQ14009">
            <v>5007788</v>
          </cell>
          <cell r="AR14009">
            <v>5</v>
          </cell>
          <cell r="AS14009">
            <v>0</v>
          </cell>
          <cell r="AT14009">
            <v>0</v>
          </cell>
          <cell r="AU14009">
            <v>0</v>
          </cell>
          <cell r="AV14009" t="str">
            <v>VIABLE</v>
          </cell>
        </row>
        <row r="14010">
          <cell r="AP14010">
            <v>91021902</v>
          </cell>
          <cell r="AQ14010">
            <v>5009194</v>
          </cell>
          <cell r="AR14010">
            <v>5</v>
          </cell>
          <cell r="AS14010">
            <v>0</v>
          </cell>
          <cell r="AT14010">
            <v>0</v>
          </cell>
          <cell r="AU14010">
            <v>0</v>
          </cell>
          <cell r="AV14010" t="str">
            <v>VIABLE</v>
          </cell>
        </row>
        <row r="14011">
          <cell r="AP14011">
            <v>534168</v>
          </cell>
          <cell r="AQ14011">
            <v>5008313</v>
          </cell>
          <cell r="AR14011">
            <v>5</v>
          </cell>
          <cell r="AS14011">
            <v>0</v>
          </cell>
          <cell r="AT14011">
            <v>0</v>
          </cell>
          <cell r="AU14011">
            <v>0</v>
          </cell>
          <cell r="AV14011" t="str">
            <v>VIABLE</v>
          </cell>
        </row>
        <row r="14012">
          <cell r="AP14012">
            <v>291936</v>
          </cell>
          <cell r="AQ14012">
            <v>5000908</v>
          </cell>
          <cell r="AR14012">
            <v>5</v>
          </cell>
          <cell r="AS14012">
            <v>0</v>
          </cell>
          <cell r="AT14012">
            <v>0</v>
          </cell>
          <cell r="AU14012">
            <v>0</v>
          </cell>
          <cell r="AV14012" t="str">
            <v>VIABLE</v>
          </cell>
        </row>
        <row r="14013">
          <cell r="AP14013">
            <v>292051</v>
          </cell>
          <cell r="AQ14013">
            <v>5000988</v>
          </cell>
          <cell r="AR14013">
            <v>5</v>
          </cell>
          <cell r="AS14013">
            <v>0</v>
          </cell>
          <cell r="AT14013">
            <v>0</v>
          </cell>
          <cell r="AU14013">
            <v>0</v>
          </cell>
          <cell r="AV14013" t="str">
            <v>VIABLE</v>
          </cell>
        </row>
        <row r="14014">
          <cell r="AP14014">
            <v>292025</v>
          </cell>
          <cell r="AQ14014">
            <v>5000955</v>
          </cell>
          <cell r="AR14014">
            <v>5</v>
          </cell>
          <cell r="AS14014">
            <v>0</v>
          </cell>
          <cell r="AT14014">
            <v>0</v>
          </cell>
          <cell r="AU14014">
            <v>0</v>
          </cell>
          <cell r="AV14014" t="str">
            <v>VIABLE</v>
          </cell>
        </row>
        <row r="14015">
          <cell r="AP14015">
            <v>292112</v>
          </cell>
          <cell r="AQ14015">
            <v>5001029</v>
          </cell>
          <cell r="AR14015">
            <v>5</v>
          </cell>
          <cell r="AS14015">
            <v>0</v>
          </cell>
          <cell r="AT14015">
            <v>0</v>
          </cell>
          <cell r="AU14015">
            <v>0</v>
          </cell>
          <cell r="AV14015" t="str">
            <v>VIABLE</v>
          </cell>
        </row>
        <row r="14016">
          <cell r="AP14016">
            <v>292078</v>
          </cell>
          <cell r="AQ14016">
            <v>5001004</v>
          </cell>
          <cell r="AR14016">
            <v>5</v>
          </cell>
          <cell r="AS14016">
            <v>0</v>
          </cell>
          <cell r="AT14016">
            <v>0</v>
          </cell>
          <cell r="AU14016">
            <v>0</v>
          </cell>
          <cell r="AV14016" t="str">
            <v>VIABLE</v>
          </cell>
        </row>
        <row r="14017">
          <cell r="AP14017">
            <v>291987</v>
          </cell>
          <cell r="AQ14017">
            <v>5000938</v>
          </cell>
          <cell r="AR14017">
            <v>5</v>
          </cell>
          <cell r="AS14017">
            <v>0</v>
          </cell>
          <cell r="AT14017">
            <v>0</v>
          </cell>
          <cell r="AU14017">
            <v>0</v>
          </cell>
          <cell r="AV14017" t="str">
            <v>VIABLE</v>
          </cell>
        </row>
        <row r="14018">
          <cell r="AP14018">
            <v>292129</v>
          </cell>
          <cell r="AQ14018">
            <v>5001042</v>
          </cell>
          <cell r="AR14018">
            <v>5</v>
          </cell>
          <cell r="AS14018">
            <v>0</v>
          </cell>
          <cell r="AT14018">
            <v>0</v>
          </cell>
          <cell r="AU14018">
            <v>0</v>
          </cell>
          <cell r="AV14018" t="str">
            <v>VIABLE</v>
          </cell>
        </row>
        <row r="14019">
          <cell r="AP14019">
            <v>292040</v>
          </cell>
          <cell r="AQ14019">
            <v>5000974</v>
          </cell>
          <cell r="AR14019">
            <v>5</v>
          </cell>
          <cell r="AS14019">
            <v>0</v>
          </cell>
          <cell r="AT14019">
            <v>0</v>
          </cell>
          <cell r="AU14019">
            <v>0</v>
          </cell>
          <cell r="AV14019" t="str">
            <v>VIABLE</v>
          </cell>
        </row>
        <row r="14020">
          <cell r="AP14020">
            <v>292219</v>
          </cell>
          <cell r="AQ14020">
            <v>5001091</v>
          </cell>
          <cell r="AR14020">
            <v>5</v>
          </cell>
          <cell r="AS14020">
            <v>0</v>
          </cell>
          <cell r="AT14020">
            <v>0</v>
          </cell>
          <cell r="AU14020">
            <v>0</v>
          </cell>
          <cell r="AV14020" t="str">
            <v>VIABLE</v>
          </cell>
        </row>
        <row r="14021">
          <cell r="AP14021">
            <v>291257</v>
          </cell>
          <cell r="AQ14021">
            <v>5000602</v>
          </cell>
          <cell r="AR14021">
            <v>5</v>
          </cell>
          <cell r="AS14021">
            <v>0</v>
          </cell>
          <cell r="AT14021">
            <v>0</v>
          </cell>
          <cell r="AU14021">
            <v>0</v>
          </cell>
          <cell r="AV14021" t="str">
            <v>VIABLE</v>
          </cell>
        </row>
        <row r="14022">
          <cell r="AP14022">
            <v>291266</v>
          </cell>
          <cell r="AQ14022">
            <v>5000605</v>
          </cell>
          <cell r="AR14022">
            <v>5</v>
          </cell>
          <cell r="AS14022">
            <v>0</v>
          </cell>
          <cell r="AT14022">
            <v>0</v>
          </cell>
          <cell r="AU14022">
            <v>0</v>
          </cell>
          <cell r="AV14022" t="str">
            <v>VIABLE</v>
          </cell>
        </row>
        <row r="14023">
          <cell r="AP14023">
            <v>291305</v>
          </cell>
          <cell r="AQ14023">
            <v>5000619</v>
          </cell>
          <cell r="AR14023">
            <v>5</v>
          </cell>
          <cell r="AS14023">
            <v>0</v>
          </cell>
          <cell r="AT14023">
            <v>0</v>
          </cell>
          <cell r="AU14023">
            <v>0</v>
          </cell>
          <cell r="AV14023" t="str">
            <v>VIABLE</v>
          </cell>
        </row>
        <row r="14024">
          <cell r="AP14024">
            <v>291272</v>
          </cell>
          <cell r="AQ14024">
            <v>5000608</v>
          </cell>
          <cell r="AR14024">
            <v>5</v>
          </cell>
          <cell r="AS14024">
            <v>0</v>
          </cell>
          <cell r="AT14024">
            <v>0</v>
          </cell>
          <cell r="AU14024">
            <v>0</v>
          </cell>
          <cell r="AV14024" t="str">
            <v>VIABLE</v>
          </cell>
        </row>
        <row r="14025">
          <cell r="AP14025">
            <v>291296</v>
          </cell>
          <cell r="AQ14025">
            <v>5000616</v>
          </cell>
          <cell r="AR14025">
            <v>5</v>
          </cell>
          <cell r="AS14025">
            <v>0</v>
          </cell>
          <cell r="AT14025">
            <v>0</v>
          </cell>
          <cell r="AU14025">
            <v>0</v>
          </cell>
          <cell r="AV14025" t="str">
            <v>VIABLE</v>
          </cell>
        </row>
        <row r="14026">
          <cell r="AP14026">
            <v>291263</v>
          </cell>
          <cell r="AQ14026">
            <v>5000604</v>
          </cell>
          <cell r="AR14026">
            <v>5</v>
          </cell>
          <cell r="AS14026">
            <v>0</v>
          </cell>
          <cell r="AT14026">
            <v>0</v>
          </cell>
          <cell r="AU14026">
            <v>0</v>
          </cell>
          <cell r="AV14026" t="str">
            <v>VIABLE</v>
          </cell>
        </row>
        <row r="14027">
          <cell r="AP14027">
            <v>291278</v>
          </cell>
          <cell r="AQ14027">
            <v>5000610</v>
          </cell>
          <cell r="AR14027">
            <v>5</v>
          </cell>
          <cell r="AS14027">
            <v>0</v>
          </cell>
          <cell r="AT14027">
            <v>0</v>
          </cell>
          <cell r="AU14027">
            <v>0</v>
          </cell>
          <cell r="AV14027" t="str">
            <v>VIABLE</v>
          </cell>
        </row>
        <row r="14028">
          <cell r="AP14028">
            <v>291287</v>
          </cell>
          <cell r="AQ14028">
            <v>5000613</v>
          </cell>
          <cell r="AR14028">
            <v>5</v>
          </cell>
          <cell r="AS14028">
            <v>0</v>
          </cell>
          <cell r="AT14028">
            <v>0</v>
          </cell>
          <cell r="AU14028">
            <v>0</v>
          </cell>
          <cell r="AV14028" t="str">
            <v>VIABLE</v>
          </cell>
        </row>
        <row r="14029">
          <cell r="AP14029">
            <v>471279</v>
          </cell>
          <cell r="AQ14029">
            <v>5007794</v>
          </cell>
          <cell r="AR14029">
            <v>5</v>
          </cell>
          <cell r="AS14029">
            <v>0</v>
          </cell>
          <cell r="AT14029">
            <v>0</v>
          </cell>
          <cell r="AU14029">
            <v>0</v>
          </cell>
          <cell r="AV14029" t="str">
            <v>VIABLE</v>
          </cell>
        </row>
        <row r="14030">
          <cell r="AP14030">
            <v>471281</v>
          </cell>
          <cell r="AQ14030">
            <v>5007798</v>
          </cell>
          <cell r="AR14030">
            <v>5</v>
          </cell>
          <cell r="AS14030">
            <v>0</v>
          </cell>
          <cell r="AT14030">
            <v>0</v>
          </cell>
          <cell r="AU14030">
            <v>0</v>
          </cell>
          <cell r="AV14030" t="str">
            <v>VIABLE</v>
          </cell>
        </row>
        <row r="14031">
          <cell r="AP14031">
            <v>291299</v>
          </cell>
          <cell r="AQ14031">
            <v>5000617</v>
          </cell>
          <cell r="AR14031">
            <v>5</v>
          </cell>
          <cell r="AS14031">
            <v>0</v>
          </cell>
          <cell r="AT14031">
            <v>0</v>
          </cell>
          <cell r="AU14031">
            <v>0</v>
          </cell>
          <cell r="AV14031" t="str">
            <v>VIABLE</v>
          </cell>
        </row>
        <row r="14032">
          <cell r="AP14032">
            <v>291269</v>
          </cell>
          <cell r="AQ14032">
            <v>5000606</v>
          </cell>
          <cell r="AR14032">
            <v>5</v>
          </cell>
          <cell r="AS14032">
            <v>0</v>
          </cell>
          <cell r="AT14032">
            <v>0</v>
          </cell>
          <cell r="AU14032">
            <v>0</v>
          </cell>
          <cell r="AV14032" t="str">
            <v>VIABLE</v>
          </cell>
        </row>
        <row r="14033">
          <cell r="AP14033">
            <v>291281</v>
          </cell>
          <cell r="AQ14033">
            <v>5000611</v>
          </cell>
          <cell r="AR14033">
            <v>5</v>
          </cell>
          <cell r="AS14033">
            <v>0</v>
          </cell>
          <cell r="AT14033">
            <v>0</v>
          </cell>
          <cell r="AU14033">
            <v>0</v>
          </cell>
          <cell r="AV14033" t="str">
            <v>VIABLE</v>
          </cell>
        </row>
        <row r="14034">
          <cell r="AP14034">
            <v>607090</v>
          </cell>
          <cell r="AQ14034">
            <v>5008352</v>
          </cell>
          <cell r="AR14034">
            <v>5</v>
          </cell>
          <cell r="AS14034">
            <v>0</v>
          </cell>
          <cell r="AT14034">
            <v>0</v>
          </cell>
          <cell r="AU14034">
            <v>0</v>
          </cell>
          <cell r="AV14034" t="str">
            <v>VIABLE</v>
          </cell>
        </row>
        <row r="14035">
          <cell r="AP14035">
            <v>291290</v>
          </cell>
          <cell r="AQ14035">
            <v>5000614</v>
          </cell>
          <cell r="AR14035">
            <v>5</v>
          </cell>
          <cell r="AS14035">
            <v>0</v>
          </cell>
          <cell r="AT14035">
            <v>0</v>
          </cell>
          <cell r="AU14035">
            <v>0</v>
          </cell>
          <cell r="AV14035" t="str">
            <v>VIABLE</v>
          </cell>
        </row>
        <row r="14036">
          <cell r="AP14036">
            <v>297948</v>
          </cell>
          <cell r="AQ14036">
            <v>5003623</v>
          </cell>
          <cell r="AR14036">
            <v>5</v>
          </cell>
          <cell r="AS14036">
            <v>0</v>
          </cell>
          <cell r="AT14036">
            <v>0</v>
          </cell>
          <cell r="AU14036">
            <v>0</v>
          </cell>
          <cell r="AV14036" t="str">
            <v>VIABLE</v>
          </cell>
        </row>
        <row r="14037">
          <cell r="AP14037">
            <v>297936</v>
          </cell>
          <cell r="AQ14037">
            <v>5003617</v>
          </cell>
          <cell r="AR14037">
            <v>5</v>
          </cell>
          <cell r="AS14037">
            <v>0</v>
          </cell>
          <cell r="AT14037">
            <v>0</v>
          </cell>
          <cell r="AU14037">
            <v>0</v>
          </cell>
          <cell r="AV14037" t="str">
            <v>VIABLE</v>
          </cell>
        </row>
        <row r="14038">
          <cell r="AP14038">
            <v>297750</v>
          </cell>
          <cell r="AQ14038">
            <v>5003544</v>
          </cell>
          <cell r="AR14038">
            <v>5</v>
          </cell>
          <cell r="AS14038">
            <v>0</v>
          </cell>
          <cell r="AT14038">
            <v>0</v>
          </cell>
          <cell r="AU14038">
            <v>0</v>
          </cell>
          <cell r="AV14038" t="str">
            <v>VIABLE</v>
          </cell>
        </row>
        <row r="14039">
          <cell r="AP14039">
            <v>297496</v>
          </cell>
          <cell r="AQ14039">
            <v>5003448</v>
          </cell>
          <cell r="AR14039">
            <v>5</v>
          </cell>
          <cell r="AS14039">
            <v>0</v>
          </cell>
          <cell r="AT14039">
            <v>0</v>
          </cell>
          <cell r="AU14039">
            <v>0</v>
          </cell>
          <cell r="AV14039" t="str">
            <v>VIABLE</v>
          </cell>
        </row>
        <row r="14040">
          <cell r="AP14040">
            <v>297933</v>
          </cell>
          <cell r="AQ14040">
            <v>5003616</v>
          </cell>
          <cell r="AR14040">
            <v>5</v>
          </cell>
          <cell r="AS14040">
            <v>0</v>
          </cell>
          <cell r="AT14040">
            <v>0</v>
          </cell>
          <cell r="AU14040">
            <v>0</v>
          </cell>
          <cell r="AV14040" t="str">
            <v>VIABLE</v>
          </cell>
        </row>
        <row r="14041">
          <cell r="AP14041">
            <v>297200</v>
          </cell>
          <cell r="AQ14041">
            <v>5003338</v>
          </cell>
          <cell r="AR14041">
            <v>5</v>
          </cell>
          <cell r="AS14041">
            <v>0</v>
          </cell>
          <cell r="AT14041">
            <v>0</v>
          </cell>
          <cell r="AU14041">
            <v>0</v>
          </cell>
          <cell r="AV14041" t="str">
            <v>VIABLE</v>
          </cell>
        </row>
        <row r="14042">
          <cell r="AP14042">
            <v>298197</v>
          </cell>
          <cell r="AQ14042">
            <v>5003733</v>
          </cell>
          <cell r="AR14042">
            <v>5</v>
          </cell>
          <cell r="AS14042">
            <v>0</v>
          </cell>
          <cell r="AT14042">
            <v>0</v>
          </cell>
          <cell r="AU14042">
            <v>0</v>
          </cell>
          <cell r="AV14042" t="str">
            <v>VIABLE</v>
          </cell>
        </row>
        <row r="14043">
          <cell r="AP14043">
            <v>298188</v>
          </cell>
          <cell r="AQ14043">
            <v>5003729</v>
          </cell>
          <cell r="AR14043">
            <v>5</v>
          </cell>
          <cell r="AS14043">
            <v>0</v>
          </cell>
          <cell r="AT14043">
            <v>0</v>
          </cell>
          <cell r="AU14043">
            <v>0</v>
          </cell>
          <cell r="AV14043" t="str">
            <v>VIABLE</v>
          </cell>
        </row>
        <row r="14044">
          <cell r="AP14044">
            <v>297644</v>
          </cell>
          <cell r="AQ14044">
            <v>5003501</v>
          </cell>
          <cell r="AR14044">
            <v>5</v>
          </cell>
          <cell r="AS14044">
            <v>0</v>
          </cell>
          <cell r="AT14044">
            <v>0</v>
          </cell>
          <cell r="AU14044">
            <v>0</v>
          </cell>
          <cell r="AV14044" t="str">
            <v>VIABLE</v>
          </cell>
        </row>
        <row r="14045">
          <cell r="AP14045">
            <v>478499</v>
          </cell>
          <cell r="AQ14045">
            <v>5003396</v>
          </cell>
          <cell r="AR14045">
            <v>5</v>
          </cell>
          <cell r="AS14045">
            <v>0</v>
          </cell>
          <cell r="AT14045">
            <v>0</v>
          </cell>
          <cell r="AU14045">
            <v>0</v>
          </cell>
          <cell r="AV14045" t="str">
            <v>VIABLE</v>
          </cell>
        </row>
        <row r="14046">
          <cell r="AP14046">
            <v>91021941</v>
          </cell>
          <cell r="AQ14046">
            <v>5009336</v>
          </cell>
          <cell r="AR14046">
            <v>5</v>
          </cell>
          <cell r="AS14046">
            <v>0</v>
          </cell>
          <cell r="AT14046">
            <v>0</v>
          </cell>
          <cell r="AU14046">
            <v>0</v>
          </cell>
          <cell r="AV14046" t="str">
            <v>VIABLE</v>
          </cell>
        </row>
        <row r="14047">
          <cell r="AP14047">
            <v>298287</v>
          </cell>
          <cell r="AQ14047">
            <v>5003773</v>
          </cell>
          <cell r="AR14047">
            <v>5</v>
          </cell>
          <cell r="AS14047">
            <v>0</v>
          </cell>
          <cell r="AT14047">
            <v>0</v>
          </cell>
          <cell r="AU14047">
            <v>0</v>
          </cell>
          <cell r="AV14047" t="str">
            <v>VIABLE</v>
          </cell>
        </row>
        <row r="14048">
          <cell r="AP14048">
            <v>91021938</v>
          </cell>
          <cell r="AQ14048">
            <v>5009337</v>
          </cell>
          <cell r="AR14048">
            <v>5</v>
          </cell>
          <cell r="AS14048">
            <v>0</v>
          </cell>
          <cell r="AT14048">
            <v>0</v>
          </cell>
          <cell r="AU14048">
            <v>0</v>
          </cell>
          <cell r="AV14048" t="str">
            <v>VIABLE</v>
          </cell>
        </row>
        <row r="14049">
          <cell r="AP14049">
            <v>298047</v>
          </cell>
          <cell r="AQ14049">
            <v>5003671</v>
          </cell>
          <cell r="AR14049">
            <v>5</v>
          </cell>
          <cell r="AS14049">
            <v>0</v>
          </cell>
          <cell r="AT14049">
            <v>0</v>
          </cell>
          <cell r="AU14049">
            <v>0</v>
          </cell>
          <cell r="AV14049" t="str">
            <v>VIABLE</v>
          </cell>
        </row>
        <row r="14050">
          <cell r="AP14050">
            <v>297969</v>
          </cell>
          <cell r="AQ14050">
            <v>5003632</v>
          </cell>
          <cell r="AR14050">
            <v>5</v>
          </cell>
          <cell r="AS14050">
            <v>0</v>
          </cell>
          <cell r="AT14050">
            <v>0</v>
          </cell>
          <cell r="AU14050">
            <v>0</v>
          </cell>
          <cell r="AV14050" t="str">
            <v>VIABLE</v>
          </cell>
        </row>
        <row r="14051">
          <cell r="AP14051">
            <v>296691</v>
          </cell>
          <cell r="AQ14051">
            <v>5003109</v>
          </cell>
          <cell r="AR14051">
            <v>5</v>
          </cell>
          <cell r="AS14051">
            <v>0</v>
          </cell>
          <cell r="AT14051">
            <v>0</v>
          </cell>
          <cell r="AU14051">
            <v>0</v>
          </cell>
          <cell r="AV14051" t="str">
            <v>VIABLE</v>
          </cell>
        </row>
        <row r="14052">
          <cell r="AP14052">
            <v>297846</v>
          </cell>
          <cell r="AQ14052">
            <v>5003583</v>
          </cell>
          <cell r="AR14052">
            <v>5</v>
          </cell>
          <cell r="AS14052">
            <v>0</v>
          </cell>
          <cell r="AT14052">
            <v>0</v>
          </cell>
          <cell r="AU14052">
            <v>0</v>
          </cell>
          <cell r="AV14052" t="str">
            <v>VIABLE</v>
          </cell>
        </row>
        <row r="14053">
          <cell r="AP14053">
            <v>297083</v>
          </cell>
          <cell r="AQ14053">
            <v>5003289</v>
          </cell>
          <cell r="AR14053">
            <v>5</v>
          </cell>
          <cell r="AS14053">
            <v>0</v>
          </cell>
          <cell r="AT14053">
            <v>0</v>
          </cell>
          <cell r="AU14053">
            <v>0</v>
          </cell>
          <cell r="AV14053" t="str">
            <v>VIABLE</v>
          </cell>
        </row>
        <row r="14054">
          <cell r="AP14054">
            <v>298182</v>
          </cell>
          <cell r="AQ14054">
            <v>5003727</v>
          </cell>
          <cell r="AR14054">
            <v>5</v>
          </cell>
          <cell r="AS14054">
            <v>0</v>
          </cell>
          <cell r="AT14054">
            <v>0</v>
          </cell>
          <cell r="AU14054">
            <v>0</v>
          </cell>
          <cell r="AV14054" t="str">
            <v>VIABLE</v>
          </cell>
        </row>
        <row r="14055">
          <cell r="AP14055">
            <v>296159</v>
          </cell>
          <cell r="AQ14055">
            <v>5002857</v>
          </cell>
          <cell r="AR14055">
            <v>5</v>
          </cell>
          <cell r="AS14055">
            <v>0</v>
          </cell>
          <cell r="AT14055">
            <v>0</v>
          </cell>
          <cell r="AU14055">
            <v>0</v>
          </cell>
          <cell r="AV14055" t="str">
            <v>VIABLE</v>
          </cell>
        </row>
        <row r="14056">
          <cell r="AP14056">
            <v>296189</v>
          </cell>
          <cell r="AQ14056">
            <v>5002872</v>
          </cell>
          <cell r="AR14056">
            <v>5</v>
          </cell>
          <cell r="AS14056">
            <v>0</v>
          </cell>
          <cell r="AT14056">
            <v>0</v>
          </cell>
          <cell r="AU14056">
            <v>0</v>
          </cell>
          <cell r="AV14056" t="str">
            <v>VIABLE</v>
          </cell>
        </row>
        <row r="14057">
          <cell r="AP14057">
            <v>296141</v>
          </cell>
          <cell r="AQ14057">
            <v>5002843</v>
          </cell>
          <cell r="AR14057">
            <v>5</v>
          </cell>
          <cell r="AS14057">
            <v>0</v>
          </cell>
          <cell r="AT14057">
            <v>0</v>
          </cell>
          <cell r="AU14057">
            <v>0</v>
          </cell>
          <cell r="AV14057" t="str">
            <v>VIABLE</v>
          </cell>
        </row>
        <row r="14058">
          <cell r="AP14058">
            <v>531609</v>
          </cell>
          <cell r="AQ14058">
            <v>5008098</v>
          </cell>
          <cell r="AR14058">
            <v>5</v>
          </cell>
          <cell r="AS14058">
            <v>0</v>
          </cell>
          <cell r="AT14058">
            <v>0</v>
          </cell>
          <cell r="AU14058">
            <v>0</v>
          </cell>
          <cell r="AV14058" t="str">
            <v>VIABLE</v>
          </cell>
        </row>
        <row r="14059">
          <cell r="AP14059">
            <v>296224</v>
          </cell>
          <cell r="AQ14059">
            <v>5002893</v>
          </cell>
          <cell r="AR14059">
            <v>5</v>
          </cell>
          <cell r="AS14059">
            <v>0</v>
          </cell>
          <cell r="AT14059">
            <v>0</v>
          </cell>
          <cell r="AU14059">
            <v>0</v>
          </cell>
          <cell r="AV14059" t="str">
            <v>VIABLE</v>
          </cell>
        </row>
        <row r="14060">
          <cell r="AP14060">
            <v>296278</v>
          </cell>
          <cell r="AQ14060">
            <v>5002919</v>
          </cell>
          <cell r="AR14060">
            <v>5</v>
          </cell>
          <cell r="AS14060">
            <v>0</v>
          </cell>
          <cell r="AT14060">
            <v>0</v>
          </cell>
          <cell r="AU14060">
            <v>0</v>
          </cell>
          <cell r="AV14060" t="str">
            <v>VIABLE</v>
          </cell>
        </row>
        <row r="14061">
          <cell r="AP14061">
            <v>478337</v>
          </cell>
          <cell r="AQ14061">
            <v>5002822</v>
          </cell>
          <cell r="AR14061">
            <v>5</v>
          </cell>
          <cell r="AS14061">
            <v>0</v>
          </cell>
          <cell r="AT14061">
            <v>0</v>
          </cell>
          <cell r="AU14061">
            <v>0</v>
          </cell>
          <cell r="AV14061" t="str">
            <v>VIABLE</v>
          </cell>
        </row>
        <row r="14062">
          <cell r="AP14062">
            <v>91015992</v>
          </cell>
          <cell r="AQ14062">
            <v>50005432</v>
          </cell>
          <cell r="AR14062">
            <v>5</v>
          </cell>
          <cell r="AS14062">
            <v>0</v>
          </cell>
          <cell r="AT14062">
            <v>0</v>
          </cell>
          <cell r="AU14062">
            <v>0</v>
          </cell>
          <cell r="AV14062" t="str">
            <v>VIABLE</v>
          </cell>
        </row>
        <row r="14063">
          <cell r="AP14063">
            <v>91015991</v>
          </cell>
          <cell r="AQ14063">
            <v>50005432</v>
          </cell>
          <cell r="AR14063">
            <v>5</v>
          </cell>
          <cell r="AS14063">
            <v>0</v>
          </cell>
          <cell r="AT14063">
            <v>0</v>
          </cell>
          <cell r="AU14063">
            <v>0</v>
          </cell>
          <cell r="AV14063" t="str">
            <v>VIABLE</v>
          </cell>
        </row>
        <row r="14064">
          <cell r="AP14064">
            <v>296413</v>
          </cell>
          <cell r="AQ14064">
            <v>5002977</v>
          </cell>
          <cell r="AR14064">
            <v>5</v>
          </cell>
          <cell r="AS14064">
            <v>0</v>
          </cell>
          <cell r="AT14064">
            <v>0</v>
          </cell>
          <cell r="AU14064">
            <v>0</v>
          </cell>
          <cell r="AV14064" t="str">
            <v>VIABLE</v>
          </cell>
        </row>
        <row r="14065">
          <cell r="AP14065">
            <v>296257</v>
          </cell>
          <cell r="AQ14065">
            <v>5002911</v>
          </cell>
          <cell r="AR14065">
            <v>5</v>
          </cell>
          <cell r="AS14065">
            <v>0</v>
          </cell>
          <cell r="AT14065">
            <v>0</v>
          </cell>
          <cell r="AU14065">
            <v>0</v>
          </cell>
          <cell r="AV14065" t="str">
            <v>VIABLE</v>
          </cell>
        </row>
        <row r="14066">
          <cell r="AP14066">
            <v>91021937</v>
          </cell>
          <cell r="AQ14066">
            <v>5009334</v>
          </cell>
          <cell r="AR14066">
            <v>5</v>
          </cell>
          <cell r="AS14066">
            <v>0</v>
          </cell>
          <cell r="AT14066">
            <v>0</v>
          </cell>
          <cell r="AU14066">
            <v>0</v>
          </cell>
          <cell r="AV14066" t="str">
            <v>VIABLE</v>
          </cell>
        </row>
        <row r="14067">
          <cell r="AP14067">
            <v>91021952</v>
          </cell>
          <cell r="AQ14067">
            <v>5009333</v>
          </cell>
          <cell r="AR14067">
            <v>5</v>
          </cell>
          <cell r="AS14067">
            <v>0</v>
          </cell>
          <cell r="AT14067">
            <v>0</v>
          </cell>
          <cell r="AU14067">
            <v>0</v>
          </cell>
          <cell r="AV14067" t="str">
            <v>VIABLE</v>
          </cell>
        </row>
        <row r="14068">
          <cell r="AP14068">
            <v>91015993</v>
          </cell>
          <cell r="AQ14068">
            <v>50005433</v>
          </cell>
          <cell r="AR14068">
            <v>5</v>
          </cell>
          <cell r="AS14068">
            <v>0</v>
          </cell>
          <cell r="AT14068">
            <v>0</v>
          </cell>
          <cell r="AU14068">
            <v>0</v>
          </cell>
          <cell r="AV14068" t="str">
            <v>VIABLE</v>
          </cell>
        </row>
        <row r="14069">
          <cell r="AP14069">
            <v>296380</v>
          </cell>
          <cell r="AQ14069">
            <v>5002961</v>
          </cell>
          <cell r="AR14069">
            <v>5</v>
          </cell>
          <cell r="AS14069">
            <v>0</v>
          </cell>
          <cell r="AT14069">
            <v>0</v>
          </cell>
          <cell r="AU14069">
            <v>0</v>
          </cell>
          <cell r="AV14069" t="str">
            <v>VIABLE</v>
          </cell>
        </row>
        <row r="14070">
          <cell r="AP14070">
            <v>296383</v>
          </cell>
          <cell r="AQ14070">
            <v>5002962</v>
          </cell>
          <cell r="AR14070">
            <v>5</v>
          </cell>
          <cell r="AS14070">
            <v>0</v>
          </cell>
          <cell r="AT14070">
            <v>0</v>
          </cell>
          <cell r="AU14070">
            <v>0</v>
          </cell>
          <cell r="AV14070" t="str">
            <v>VIABLE</v>
          </cell>
        </row>
        <row r="14071">
          <cell r="AP14071">
            <v>296325</v>
          </cell>
          <cell r="AQ14071">
            <v>5002940</v>
          </cell>
          <cell r="AR14071">
            <v>5</v>
          </cell>
          <cell r="AS14071">
            <v>0</v>
          </cell>
          <cell r="AT14071">
            <v>0</v>
          </cell>
          <cell r="AU14071">
            <v>0</v>
          </cell>
          <cell r="AV14071" t="str">
            <v>VIABLE</v>
          </cell>
        </row>
        <row r="14072">
          <cell r="AP14072">
            <v>296198</v>
          </cell>
          <cell r="AQ14072">
            <v>5002882</v>
          </cell>
          <cell r="AR14072">
            <v>5</v>
          </cell>
          <cell r="AS14072">
            <v>0</v>
          </cell>
          <cell r="AT14072">
            <v>0</v>
          </cell>
          <cell r="AU14072">
            <v>0</v>
          </cell>
          <cell r="AV14072" t="str">
            <v>VIABLE</v>
          </cell>
        </row>
        <row r="14073">
          <cell r="AP14073">
            <v>91016015</v>
          </cell>
          <cell r="AQ14073">
            <v>5002977</v>
          </cell>
          <cell r="AR14073">
            <v>5</v>
          </cell>
          <cell r="AS14073">
            <v>0</v>
          </cell>
          <cell r="AT14073">
            <v>0</v>
          </cell>
          <cell r="AU14073">
            <v>0</v>
          </cell>
          <cell r="AV14073" t="str">
            <v>VIABLE</v>
          </cell>
        </row>
        <row r="14074">
          <cell r="AP14074">
            <v>296192</v>
          </cell>
          <cell r="AQ14074">
            <v>5002880</v>
          </cell>
          <cell r="AR14074">
            <v>5</v>
          </cell>
          <cell r="AS14074">
            <v>0</v>
          </cell>
          <cell r="AT14074">
            <v>0</v>
          </cell>
          <cell r="AU14074">
            <v>0</v>
          </cell>
          <cell r="AV14074" t="str">
            <v>VIABLE</v>
          </cell>
        </row>
        <row r="14075">
          <cell r="AP14075">
            <v>296304</v>
          </cell>
          <cell r="AQ14075">
            <v>5002931</v>
          </cell>
          <cell r="AR14075">
            <v>5</v>
          </cell>
          <cell r="AS14075">
            <v>0</v>
          </cell>
          <cell r="AT14075">
            <v>0</v>
          </cell>
          <cell r="AU14075">
            <v>0</v>
          </cell>
          <cell r="AV14075" t="str">
            <v>VIABLE</v>
          </cell>
        </row>
        <row r="14076">
          <cell r="AP14076">
            <v>296242</v>
          </cell>
          <cell r="AQ14076">
            <v>5002902</v>
          </cell>
          <cell r="AR14076">
            <v>5</v>
          </cell>
          <cell r="AS14076">
            <v>0</v>
          </cell>
          <cell r="AT14076">
            <v>0</v>
          </cell>
          <cell r="AU14076">
            <v>0</v>
          </cell>
          <cell r="AV14076" t="str">
            <v>VIABLE</v>
          </cell>
        </row>
        <row r="14077">
          <cell r="AP14077">
            <v>479475</v>
          </cell>
          <cell r="AQ14077">
            <v>5007461</v>
          </cell>
          <cell r="AR14077">
            <v>5</v>
          </cell>
          <cell r="AS14077">
            <v>0</v>
          </cell>
          <cell r="AT14077">
            <v>0</v>
          </cell>
          <cell r="AU14077">
            <v>0</v>
          </cell>
          <cell r="AV14077" t="str">
            <v>VIABLE</v>
          </cell>
        </row>
        <row r="14078">
          <cell r="AP14078">
            <v>479471</v>
          </cell>
          <cell r="AQ14078">
            <v>5007456</v>
          </cell>
          <cell r="AR14078">
            <v>5</v>
          </cell>
          <cell r="AS14078">
            <v>0</v>
          </cell>
          <cell r="AT14078">
            <v>0</v>
          </cell>
          <cell r="AU14078">
            <v>0</v>
          </cell>
          <cell r="AV14078" t="str">
            <v>VIABLE</v>
          </cell>
        </row>
        <row r="14079">
          <cell r="AP14079">
            <v>479465</v>
          </cell>
          <cell r="AQ14079">
            <v>5007449</v>
          </cell>
          <cell r="AR14079">
            <v>5</v>
          </cell>
          <cell r="AS14079">
            <v>0</v>
          </cell>
          <cell r="AT14079">
            <v>0</v>
          </cell>
          <cell r="AU14079">
            <v>0</v>
          </cell>
          <cell r="AV14079" t="str">
            <v>VIABLE</v>
          </cell>
        </row>
        <row r="14080">
          <cell r="AP14080">
            <v>479506</v>
          </cell>
          <cell r="AQ14080">
            <v>5007540</v>
          </cell>
          <cell r="AR14080">
            <v>5</v>
          </cell>
          <cell r="AS14080">
            <v>0</v>
          </cell>
          <cell r="AT14080">
            <v>0</v>
          </cell>
          <cell r="AU14080">
            <v>0</v>
          </cell>
          <cell r="AV14080" t="str">
            <v>VIABLE</v>
          </cell>
        </row>
        <row r="14081">
          <cell r="AP14081">
            <v>479487</v>
          </cell>
          <cell r="AQ14081">
            <v>5007479</v>
          </cell>
          <cell r="AR14081">
            <v>5</v>
          </cell>
          <cell r="AS14081">
            <v>0</v>
          </cell>
          <cell r="AT14081">
            <v>0</v>
          </cell>
          <cell r="AU14081">
            <v>0</v>
          </cell>
          <cell r="AV14081" t="str">
            <v>VIABLE</v>
          </cell>
        </row>
        <row r="14082">
          <cell r="AP14082">
            <v>91021677</v>
          </cell>
          <cell r="AQ14082">
            <v>5009611</v>
          </cell>
          <cell r="AR14082">
            <v>5</v>
          </cell>
          <cell r="AS14082">
            <v>0</v>
          </cell>
          <cell r="AT14082">
            <v>0</v>
          </cell>
          <cell r="AU14082">
            <v>0</v>
          </cell>
          <cell r="AV14082" t="str">
            <v>VIABLE</v>
          </cell>
        </row>
        <row r="14083">
          <cell r="AP14083">
            <v>91021676</v>
          </cell>
          <cell r="AQ14083">
            <v>5009610</v>
          </cell>
          <cell r="AR14083">
            <v>5</v>
          </cell>
          <cell r="AS14083">
            <v>0</v>
          </cell>
          <cell r="AT14083">
            <v>0</v>
          </cell>
          <cell r="AU14083">
            <v>0</v>
          </cell>
          <cell r="AV14083" t="str">
            <v>VIABLE</v>
          </cell>
        </row>
        <row r="14084">
          <cell r="AP14084">
            <v>479505</v>
          </cell>
          <cell r="AQ14084">
            <v>5007539</v>
          </cell>
          <cell r="AR14084">
            <v>5</v>
          </cell>
          <cell r="AS14084">
            <v>0</v>
          </cell>
          <cell r="AT14084">
            <v>0</v>
          </cell>
          <cell r="AU14084">
            <v>0</v>
          </cell>
          <cell r="AV14084" t="str">
            <v>VIABLE</v>
          </cell>
        </row>
        <row r="14085">
          <cell r="AP14085">
            <v>91021631</v>
          </cell>
          <cell r="AQ14085">
            <v>5009610</v>
          </cell>
          <cell r="AR14085">
            <v>5</v>
          </cell>
          <cell r="AS14085">
            <v>0</v>
          </cell>
          <cell r="AT14085">
            <v>0</v>
          </cell>
          <cell r="AU14085">
            <v>0</v>
          </cell>
          <cell r="AV14085" t="str">
            <v>VIABLE</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PUS"/>
      <sheetName val="Hoja2"/>
      <sheetName val="MATERIALES"/>
      <sheetName val="NP"/>
      <sheetName val="Hoja3"/>
    </sheetNames>
    <sheetDataSet>
      <sheetData sheetId="0" refreshError="1"/>
      <sheetData sheetId="1" refreshError="1"/>
      <sheetData sheetId="2" refreshError="1"/>
      <sheetData sheetId="3">
        <row r="2">
          <cell r="C2" t="str">
            <v>SISTEMA DE GESTIÓN HSEQ</v>
          </cell>
          <cell r="E2" t="str">
            <v>F-C-073</v>
          </cell>
        </row>
        <row r="3">
          <cell r="E3" t="str">
            <v>Versión00</v>
          </cell>
          <cell r="F3" t="str">
            <v>Vigencia11/02/2014</v>
          </cell>
        </row>
        <row r="4">
          <cell r="A4" t="str">
            <v>PROYECTO</v>
          </cell>
          <cell r="C4" t="str">
            <v>1187 JUSTICIA PENAL MILITAR</v>
          </cell>
          <cell r="D4" t="str">
            <v>TIPO DE ACTIVIDAD</v>
          </cell>
          <cell r="E4" t="str">
            <v>NO PREVISTOS</v>
          </cell>
        </row>
        <row r="6">
          <cell r="A6" t="str">
            <v>ITEM</v>
          </cell>
          <cell r="B6" t="str">
            <v>ACTIVIDAD</v>
          </cell>
          <cell r="E6" t="str">
            <v>UN</v>
          </cell>
        </row>
        <row r="7">
          <cell r="A7" t="str">
            <v>NP-001</v>
          </cell>
          <cell r="B7" t="str">
            <v>Manejo de aguas provenientes del nivel freático y de aguas lluvias</v>
          </cell>
          <cell r="E7" t="str">
            <v>HR</v>
          </cell>
        </row>
        <row r="8">
          <cell r="A8" t="str">
            <v>NP-002</v>
          </cell>
          <cell r="B8" t="str">
            <v>Maniobra para conexión de red nueva a red existente en estructura en H existente</v>
          </cell>
          <cell r="E8" t="str">
            <v>UN</v>
          </cell>
        </row>
        <row r="9">
          <cell r="A9" t="str">
            <v>NP-003</v>
          </cell>
          <cell r="B9" t="str">
            <v>Suministro de materiales e instalación de Herrajes para arranque de acometida en media tensión en estructura en H existente</v>
          </cell>
          <cell r="E9" t="str">
            <v>UN</v>
          </cell>
        </row>
        <row r="10">
          <cell r="A10" t="str">
            <v>NP-004</v>
          </cell>
          <cell r="B10" t="str">
            <v xml:space="preserve">Red abierta en cable ACSR 3x2 AWG aislado </v>
          </cell>
          <cell r="E10" t="str">
            <v>ML</v>
          </cell>
        </row>
        <row r="11">
          <cell r="A11" t="str">
            <v>NP-005</v>
          </cell>
          <cell r="B11" t="str">
            <v>Herrajes para bestida de estructura en H para montaje de transformador, instalación de protecciones y barraje aereo</v>
          </cell>
          <cell r="E11" t="str">
            <v>UN</v>
          </cell>
        </row>
        <row r="12">
          <cell r="A12" t="str">
            <v>NP-006</v>
          </cell>
          <cell r="B12" t="str">
            <v>Suministro e instalación de poste en concreto de 12.0mts 750 K/f</v>
          </cell>
          <cell r="E12" t="str">
            <v>UN</v>
          </cell>
        </row>
        <row r="13">
          <cell r="A13" t="str">
            <v>NP-007</v>
          </cell>
          <cell r="B13" t="str">
            <v>Corta circuitos 15 Kv 100 Amp</v>
          </cell>
          <cell r="E13" t="str">
            <v>UN</v>
          </cell>
        </row>
        <row r="14">
          <cell r="A14" t="str">
            <v>NP-008</v>
          </cell>
          <cell r="B14" t="str">
            <v>Descargadores desobretensión 12 Kv 10 KA</v>
          </cell>
          <cell r="E14" t="str">
            <v>UN</v>
          </cell>
        </row>
        <row r="15">
          <cell r="A15" t="str">
            <v>NP-009</v>
          </cell>
          <cell r="B15" t="str">
            <v>Suministro  de transformador convencional225Kva 11400/208/120v  Dy5n</v>
          </cell>
          <cell r="E15" t="str">
            <v>UN</v>
          </cell>
        </row>
        <row r="16">
          <cell r="A16" t="str">
            <v>NP-010</v>
          </cell>
          <cell r="B16" t="str">
            <v>Bajante en tubería IMC 4" X 6.0M ITEM 8.126</v>
          </cell>
          <cell r="E16" t="str">
            <v>UN</v>
          </cell>
        </row>
        <row r="17">
          <cell r="A17" t="str">
            <v>NP-011</v>
          </cell>
          <cell r="B17" t="str">
            <v>Acometida en 2x(3x250MCM+4/0N)</v>
          </cell>
          <cell r="E17" t="str">
            <v>ML</v>
          </cell>
        </row>
        <row r="18">
          <cell r="A18" t="str">
            <v>NP-012</v>
          </cell>
          <cell r="B18" t="str">
            <v>Suministro e instalación de sistema de Macromedición en BT. Incluye Transformadores de corriente,cable multicolor, medidor energía activa, cofre, accesorios de conexión y soporte</v>
          </cell>
          <cell r="E18" t="str">
            <v>UN</v>
          </cell>
        </row>
        <row r="19">
          <cell r="A19" t="str">
            <v>NP-013</v>
          </cell>
          <cell r="B19" t="str">
            <v xml:space="preserve">Tablero de distribución general autosoportado tipo intemperie protección principal de </v>
          </cell>
          <cell r="E19" t="str">
            <v>UN</v>
          </cell>
        </row>
        <row r="20">
          <cell r="A20" t="str">
            <v>NP-014</v>
          </cell>
          <cell r="B20" t="str">
            <v>Suministro de materiales e instalación para sistema de puesta a  tierra  de descargadores de sobretensión,incluye cable, varilla coperweld, conector, tuberia IMC de protección y accesorios de fijación</v>
          </cell>
          <cell r="E20" t="str">
            <v>UN</v>
          </cell>
        </row>
        <row r="21">
          <cell r="A21" t="str">
            <v>NP-015</v>
          </cell>
          <cell r="B21" t="str">
            <v>Desmonte y reinstalación de poste en concreto existente de h=10 m</v>
          </cell>
          <cell r="E21" t="str">
            <v>UN</v>
          </cell>
        </row>
        <row r="22">
          <cell r="A22" t="str">
            <v>NP-016</v>
          </cell>
          <cell r="B22" t="str">
            <v>Relleno, conformación y compactación a máquina con material de préstamo (Incluye explotación, cargue, descargue, conformación y compactación.)</v>
          </cell>
          <cell r="E22" t="str">
            <v>M3</v>
          </cell>
        </row>
        <row r="23">
          <cell r="A23" t="str">
            <v>NP-017</v>
          </cell>
          <cell r="B23" t="str">
            <v>Suministro e instalación de piezómetros e inclinómetros</v>
          </cell>
          <cell r="E23" t="str">
            <v>UN</v>
          </cell>
        </row>
        <row r="24">
          <cell r="A24" t="str">
            <v>NP-018</v>
          </cell>
          <cell r="B24" t="str">
            <v>Suministro e instalación de anclajes con acero de 1"  (Incluye perforación y adhesivo epóxico)</v>
          </cell>
          <cell r="E24" t="str">
            <v>UN</v>
          </cell>
        </row>
        <row r="25">
          <cell r="A25" t="str">
            <v>NP-019</v>
          </cell>
          <cell r="B25" t="str">
            <v>BARRETES EN CONCRETO 3.000 PSI (Sin refuerzo). Subcontrato a todo costo, incluye manejo de refuerzo, manejo y retiro de material excavado.  NO INCLUYE CONCRETO.</v>
          </cell>
          <cell r="E25" t="str">
            <v>M3</v>
          </cell>
        </row>
        <row r="26">
          <cell r="A26" t="str">
            <v>NP-020</v>
          </cell>
          <cell r="B26" t="str">
            <v>PANTALLA PRE-EXCAVADA EN CONCRETO 3.000 PSI (Sin refuerzo). Subcontrato a todo costo, incluye manejo de refuerzo, manejo y retiro de material excavado.NO INCLUYE  CONCRETO.</v>
          </cell>
          <cell r="E26" t="str">
            <v>M3</v>
          </cell>
        </row>
        <row r="27">
          <cell r="A27" t="str">
            <v>NP-021</v>
          </cell>
          <cell r="B27" t="str">
            <v xml:space="preserve">Retiro y traspaleo de barro húmedo excavado: La volqueta por razones técnicas no puede llegar al punto donde la retro está excavando y es necesario trasladar el material en Bobcat u otra retro hasta la volqueta </v>
          </cell>
          <cell r="E27" t="str">
            <v>m3</v>
          </cell>
        </row>
        <row r="28">
          <cell r="A28" t="str">
            <v>NP-022</v>
          </cell>
          <cell r="B28" t="str">
            <v>Suministro e instalación de Imprimante y puente de adherencia tipo Sika dur 32 primer o similar</v>
          </cell>
          <cell r="E28" t="str">
            <v>k</v>
          </cell>
        </row>
        <row r="29">
          <cell r="A29" t="str">
            <v>NP-023</v>
          </cell>
          <cell r="B29" t="str">
            <v>Sumnistro e instalación de esterilla para pantallas preexcavadas</v>
          </cell>
          <cell r="E29" t="str">
            <v>m2</v>
          </cell>
        </row>
        <row r="30">
          <cell r="I30">
            <v>0</v>
          </cell>
        </row>
        <row r="31">
          <cell r="A31" t="str">
            <v>ELABORADO POR</v>
          </cell>
          <cell r="I31">
            <v>0</v>
          </cell>
        </row>
        <row r="33">
          <cell r="A33" t="str">
            <v>Nombre</v>
          </cell>
        </row>
        <row r="34">
          <cell r="A34" t="str">
            <v>Cargo</v>
          </cell>
          <cell r="B34" t="str">
            <v>Director de Obra</v>
          </cell>
        </row>
      </sheetData>
      <sheetData sheetId="4"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152"/>
  <sheetViews>
    <sheetView tabSelected="1" topLeftCell="A129" zoomScale="115" zoomScaleNormal="115" workbookViewId="0">
      <selection activeCell="F155" sqref="F155"/>
    </sheetView>
  </sheetViews>
  <sheetFormatPr baseColWidth="10" defaultRowHeight="15" x14ac:dyDescent="0.25"/>
  <cols>
    <col min="2" max="2" width="6.42578125" customWidth="1"/>
    <col min="3" max="3" width="47.28515625" customWidth="1"/>
    <col min="4" max="4" width="12.5703125" bestFit="1" customWidth="1"/>
    <col min="5" max="5" width="12.7109375" style="75" bestFit="1" customWidth="1"/>
    <col min="6" max="6" width="13.7109375" style="107" customWidth="1"/>
    <col min="7" max="7" width="17.28515625" customWidth="1"/>
    <col min="8" max="8" width="22.28515625" customWidth="1"/>
    <col min="9" max="9" width="17.85546875" customWidth="1"/>
  </cols>
  <sheetData>
    <row r="1" spans="1:8" ht="18.75" x14ac:dyDescent="0.3">
      <c r="B1" s="440" t="s">
        <v>165</v>
      </c>
      <c r="C1" s="440"/>
      <c r="D1" s="440"/>
      <c r="E1" s="440"/>
      <c r="F1" s="440"/>
      <c r="G1" s="440"/>
    </row>
    <row r="2" spans="1:8" x14ac:dyDescent="0.25">
      <c r="B2" s="441" t="s">
        <v>167</v>
      </c>
      <c r="C2" s="441"/>
      <c r="D2" s="441"/>
      <c r="E2" s="441"/>
      <c r="F2" s="441"/>
      <c r="G2" s="441"/>
    </row>
    <row r="3" spans="1:8" x14ac:dyDescent="0.25">
      <c r="B3" s="442" t="s">
        <v>166</v>
      </c>
      <c r="C3" s="442"/>
      <c r="D3" s="442"/>
      <c r="E3" s="442"/>
      <c r="F3" s="442"/>
      <c r="G3" s="442"/>
      <c r="H3" s="181"/>
    </row>
    <row r="4" spans="1:8" x14ac:dyDescent="0.25">
      <c r="B4" s="443" t="s">
        <v>168</v>
      </c>
      <c r="C4" s="443"/>
      <c r="D4" s="443"/>
      <c r="E4" s="443"/>
      <c r="F4" s="443"/>
      <c r="G4" s="443"/>
    </row>
    <row r="5" spans="1:8" x14ac:dyDescent="0.25">
      <c r="B5" s="436"/>
      <c r="C5" s="436"/>
      <c r="D5" s="436"/>
      <c r="E5" s="436"/>
      <c r="F5" s="436"/>
      <c r="G5" s="436"/>
    </row>
    <row r="6" spans="1:8" ht="23.25" customHeight="1" x14ac:dyDescent="0.25">
      <c r="B6" s="157"/>
      <c r="C6" s="437" t="s">
        <v>394</v>
      </c>
      <c r="D6" s="438"/>
      <c r="E6" s="438"/>
      <c r="F6" s="438"/>
      <c r="G6" s="439"/>
    </row>
    <row r="7" spans="1:8" ht="21" customHeight="1" x14ac:dyDescent="0.25">
      <c r="A7" s="1"/>
      <c r="B7" s="158" t="s">
        <v>0</v>
      </c>
      <c r="C7" s="158" t="s">
        <v>1</v>
      </c>
      <c r="D7" s="159" t="s">
        <v>2</v>
      </c>
      <c r="E7" s="160" t="s">
        <v>8</v>
      </c>
      <c r="F7" s="160" t="s">
        <v>102</v>
      </c>
      <c r="G7" s="159" t="s">
        <v>103</v>
      </c>
    </row>
    <row r="8" spans="1:8" x14ac:dyDescent="0.25">
      <c r="A8" s="1"/>
      <c r="B8" s="163">
        <v>1</v>
      </c>
      <c r="C8" s="76" t="s">
        <v>63</v>
      </c>
      <c r="D8" s="87"/>
      <c r="E8" s="88"/>
      <c r="F8" s="88"/>
      <c r="G8" s="296">
        <f>SUM(G9:G10)</f>
        <v>3663050</v>
      </c>
    </row>
    <row r="9" spans="1:8" x14ac:dyDescent="0.25">
      <c r="A9" s="1"/>
      <c r="B9" s="82">
        <f>+B8+0.1</f>
        <v>1.1000000000000001</v>
      </c>
      <c r="C9" s="77" t="s">
        <v>169</v>
      </c>
      <c r="D9" s="78" t="s">
        <v>3</v>
      </c>
      <c r="E9" s="188">
        <v>25</v>
      </c>
      <c r="F9" s="293">
        <v>24422</v>
      </c>
      <c r="G9" s="293">
        <f>ROUND((E9*F9),0)</f>
        <v>610550</v>
      </c>
    </row>
    <row r="10" spans="1:8" ht="22.5" x14ac:dyDescent="0.25">
      <c r="A10" s="1"/>
      <c r="B10" s="82">
        <f>+B9+0.1</f>
        <v>1.2000000000000002</v>
      </c>
      <c r="C10" s="103" t="s">
        <v>73</v>
      </c>
      <c r="D10" s="78" t="s">
        <v>62</v>
      </c>
      <c r="E10" s="188">
        <v>100</v>
      </c>
      <c r="F10" s="293">
        <v>30525</v>
      </c>
      <c r="G10" s="293">
        <f>ROUND((E10*F10),0)</f>
        <v>3052500</v>
      </c>
    </row>
    <row r="11" spans="1:8" x14ac:dyDescent="0.25">
      <c r="B11" s="163">
        <v>2</v>
      </c>
      <c r="C11" s="80" t="s">
        <v>184</v>
      </c>
      <c r="D11" s="93"/>
      <c r="E11" s="94"/>
      <c r="F11" s="94"/>
      <c r="G11" s="296">
        <f>SUM(G12:G28)</f>
        <v>16405447</v>
      </c>
    </row>
    <row r="12" spans="1:8" ht="22.5" x14ac:dyDescent="0.25">
      <c r="B12" s="82">
        <f>+B11+0.1</f>
        <v>2.1</v>
      </c>
      <c r="C12" s="81" t="s">
        <v>172</v>
      </c>
      <c r="D12" s="78" t="s">
        <v>62</v>
      </c>
      <c r="E12" s="188">
        <v>205</v>
      </c>
      <c r="F12" s="293">
        <v>17314</v>
      </c>
      <c r="G12" s="293">
        <f>ROUND((E12*F12),0)</f>
        <v>3549370</v>
      </c>
      <c r="H12" s="2"/>
    </row>
    <row r="13" spans="1:8" ht="33.75" x14ac:dyDescent="0.25">
      <c r="B13" s="82">
        <f t="shared" ref="B13:B20" si="0">+B12+0.1</f>
        <v>2.2000000000000002</v>
      </c>
      <c r="C13" s="81" t="s">
        <v>281</v>
      </c>
      <c r="D13" s="78" t="s">
        <v>3</v>
      </c>
      <c r="E13" s="226">
        <v>31</v>
      </c>
      <c r="F13" s="293">
        <v>11618</v>
      </c>
      <c r="G13" s="293">
        <f t="shared" ref="G13:G28" si="1">ROUND((E13*F13),0)</f>
        <v>360158</v>
      </c>
    </row>
    <row r="14" spans="1:8" ht="22.5" x14ac:dyDescent="0.25">
      <c r="B14" s="82">
        <f t="shared" si="0"/>
        <v>2.3000000000000003</v>
      </c>
      <c r="C14" s="81" t="s">
        <v>185</v>
      </c>
      <c r="D14" s="78" t="s">
        <v>3</v>
      </c>
      <c r="E14" s="226">
        <v>101</v>
      </c>
      <c r="F14" s="293">
        <v>12991</v>
      </c>
      <c r="G14" s="293">
        <f t="shared" si="1"/>
        <v>1312091</v>
      </c>
    </row>
    <row r="15" spans="1:8" ht="33.75" x14ac:dyDescent="0.25">
      <c r="B15" s="82">
        <f t="shared" si="0"/>
        <v>2.4000000000000004</v>
      </c>
      <c r="C15" s="216" t="s">
        <v>302</v>
      </c>
      <c r="D15" s="217" t="s">
        <v>98</v>
      </c>
      <c r="E15" s="218">
        <v>512</v>
      </c>
      <c r="F15" s="293">
        <v>3200</v>
      </c>
      <c r="G15" s="293">
        <f t="shared" si="1"/>
        <v>1638400</v>
      </c>
    </row>
    <row r="16" spans="1:8" ht="22.5" x14ac:dyDescent="0.25">
      <c r="B16" s="82">
        <f t="shared" si="0"/>
        <v>2.5000000000000004</v>
      </c>
      <c r="C16" s="103" t="s">
        <v>303</v>
      </c>
      <c r="D16" s="86" t="s">
        <v>62</v>
      </c>
      <c r="E16" s="194">
        <v>30</v>
      </c>
      <c r="F16" s="293">
        <v>21592</v>
      </c>
      <c r="G16" s="293">
        <f t="shared" si="1"/>
        <v>647760</v>
      </c>
    </row>
    <row r="17" spans="2:7" ht="33.75" x14ac:dyDescent="0.25">
      <c r="B17" s="82">
        <f t="shared" si="0"/>
        <v>2.6000000000000005</v>
      </c>
      <c r="C17" s="199" t="s">
        <v>304</v>
      </c>
      <c r="D17" s="86" t="s">
        <v>3</v>
      </c>
      <c r="E17" s="194">
        <v>63</v>
      </c>
      <c r="F17" s="293">
        <v>23507</v>
      </c>
      <c r="G17" s="293">
        <f t="shared" si="1"/>
        <v>1480941</v>
      </c>
    </row>
    <row r="18" spans="2:7" ht="33.75" x14ac:dyDescent="0.25">
      <c r="B18" s="82">
        <f t="shared" si="0"/>
        <v>2.7000000000000006</v>
      </c>
      <c r="C18" s="196" t="s">
        <v>201</v>
      </c>
      <c r="D18" s="193" t="s">
        <v>98</v>
      </c>
      <c r="E18" s="195">
        <v>8</v>
      </c>
      <c r="F18" s="381">
        <v>65188</v>
      </c>
      <c r="G18" s="293">
        <f t="shared" si="1"/>
        <v>521504</v>
      </c>
    </row>
    <row r="19" spans="2:7" x14ac:dyDescent="0.25">
      <c r="B19" s="82">
        <f t="shared" si="0"/>
        <v>2.8000000000000007</v>
      </c>
      <c r="C19" s="192" t="s">
        <v>179</v>
      </c>
      <c r="D19" s="193" t="s">
        <v>3</v>
      </c>
      <c r="E19" s="195">
        <v>15</v>
      </c>
      <c r="F19" s="293">
        <v>27504</v>
      </c>
      <c r="G19" s="293">
        <f t="shared" si="1"/>
        <v>412560</v>
      </c>
    </row>
    <row r="20" spans="2:7" ht="33.75" x14ac:dyDescent="0.25">
      <c r="B20" s="82">
        <f t="shared" si="0"/>
        <v>2.9000000000000008</v>
      </c>
      <c r="C20" s="196" t="s">
        <v>305</v>
      </c>
      <c r="D20" s="193" t="s">
        <v>3</v>
      </c>
      <c r="E20" s="191">
        <v>12.3</v>
      </c>
      <c r="F20" s="293">
        <v>24066</v>
      </c>
      <c r="G20" s="293">
        <f t="shared" si="1"/>
        <v>296012</v>
      </c>
    </row>
    <row r="21" spans="2:7" ht="22.5" x14ac:dyDescent="0.25">
      <c r="B21" s="177">
        <v>2.1</v>
      </c>
      <c r="C21" s="201" t="s">
        <v>203</v>
      </c>
      <c r="D21" s="202" t="s">
        <v>3</v>
      </c>
      <c r="E21" s="203">
        <v>43</v>
      </c>
      <c r="F21" s="293">
        <v>5663</v>
      </c>
      <c r="G21" s="293">
        <f t="shared" si="1"/>
        <v>243509</v>
      </c>
    </row>
    <row r="22" spans="2:7" x14ac:dyDescent="0.25">
      <c r="B22" s="177">
        <f>+B21+0.01</f>
        <v>2.11</v>
      </c>
      <c r="C22" s="201" t="s">
        <v>283</v>
      </c>
      <c r="D22" s="202" t="s">
        <v>98</v>
      </c>
      <c r="E22" s="203">
        <v>58</v>
      </c>
      <c r="F22" s="293">
        <v>3704.2739900246665</v>
      </c>
      <c r="G22" s="293">
        <f t="shared" si="1"/>
        <v>214848</v>
      </c>
    </row>
    <row r="23" spans="2:7" x14ac:dyDescent="0.25">
      <c r="B23" s="284">
        <f>+B22+0.01</f>
        <v>2.1199999999999997</v>
      </c>
      <c r="C23" s="285" t="s">
        <v>282</v>
      </c>
      <c r="D23" s="202" t="s">
        <v>98</v>
      </c>
      <c r="E23" s="203">
        <v>58</v>
      </c>
      <c r="F23" s="293">
        <v>14319</v>
      </c>
      <c r="G23" s="293">
        <f t="shared" si="1"/>
        <v>830502</v>
      </c>
    </row>
    <row r="24" spans="2:7" ht="22.5" x14ac:dyDescent="0.25">
      <c r="B24" s="284">
        <f t="shared" ref="B24:B28" si="2">+B23+0.01</f>
        <v>2.1299999999999994</v>
      </c>
      <c r="C24" s="196" t="s">
        <v>183</v>
      </c>
      <c r="D24" s="193" t="s">
        <v>3</v>
      </c>
      <c r="E24" s="195">
        <v>18</v>
      </c>
      <c r="F24" s="293">
        <v>24967</v>
      </c>
      <c r="G24" s="293">
        <f t="shared" si="1"/>
        <v>449406</v>
      </c>
    </row>
    <row r="25" spans="2:7" ht="22.5" x14ac:dyDescent="0.25">
      <c r="B25" s="284">
        <f t="shared" si="2"/>
        <v>2.1399999999999992</v>
      </c>
      <c r="C25" s="196" t="s">
        <v>194</v>
      </c>
      <c r="D25" s="193" t="s">
        <v>195</v>
      </c>
      <c r="E25" s="191">
        <v>1.8</v>
      </c>
      <c r="F25" s="293">
        <v>54773</v>
      </c>
      <c r="G25" s="293">
        <f t="shared" si="1"/>
        <v>98591</v>
      </c>
    </row>
    <row r="26" spans="2:7" ht="22.5" x14ac:dyDescent="0.25">
      <c r="B26" s="284">
        <f t="shared" si="2"/>
        <v>2.149999999999999</v>
      </c>
      <c r="C26" s="196" t="s">
        <v>271</v>
      </c>
      <c r="D26" s="193" t="s">
        <v>3</v>
      </c>
      <c r="E26" s="191">
        <v>22.5</v>
      </c>
      <c r="F26" s="293">
        <v>8609</v>
      </c>
      <c r="G26" s="293">
        <f>ROUND((E26*F26),0)</f>
        <v>193703</v>
      </c>
    </row>
    <row r="27" spans="2:7" ht="22.5" x14ac:dyDescent="0.25">
      <c r="B27" s="284">
        <f t="shared" si="2"/>
        <v>2.1599999999999988</v>
      </c>
      <c r="C27" s="220" t="s">
        <v>224</v>
      </c>
      <c r="D27" s="217" t="s">
        <v>3</v>
      </c>
      <c r="E27" s="215">
        <v>4.9000000000000004</v>
      </c>
      <c r="F27" s="293">
        <v>25533</v>
      </c>
      <c r="G27" s="293">
        <f>ROUND((E27*F27),0)</f>
        <v>125112</v>
      </c>
    </row>
    <row r="28" spans="2:7" ht="32.25" customHeight="1" x14ac:dyDescent="0.25">
      <c r="B28" s="284">
        <f t="shared" si="2"/>
        <v>2.1699999999999986</v>
      </c>
      <c r="C28" s="201" t="s">
        <v>213</v>
      </c>
      <c r="D28" s="202" t="s">
        <v>3</v>
      </c>
      <c r="E28" s="203">
        <v>381</v>
      </c>
      <c r="F28" s="293">
        <v>10580</v>
      </c>
      <c r="G28" s="293">
        <f t="shared" si="1"/>
        <v>4030980</v>
      </c>
    </row>
    <row r="29" spans="2:7" x14ac:dyDescent="0.25">
      <c r="B29" s="163">
        <v>3</v>
      </c>
      <c r="C29" s="80" t="s">
        <v>211</v>
      </c>
      <c r="D29" s="80"/>
      <c r="E29" s="89"/>
      <c r="F29" s="89"/>
      <c r="G29" s="296">
        <f>SUM(G30:G32)</f>
        <v>9914621</v>
      </c>
    </row>
    <row r="30" spans="2:7" ht="22.5" x14ac:dyDescent="0.25">
      <c r="B30" s="191">
        <v>3.1</v>
      </c>
      <c r="C30" s="196" t="s">
        <v>193</v>
      </c>
      <c r="D30" s="193" t="s">
        <v>192</v>
      </c>
      <c r="E30" s="195">
        <v>45</v>
      </c>
      <c r="F30" s="293">
        <v>70924</v>
      </c>
      <c r="G30" s="293">
        <f>+F30*E30</f>
        <v>3191580</v>
      </c>
    </row>
    <row r="31" spans="2:7" ht="33.75" x14ac:dyDescent="0.25">
      <c r="B31" s="200">
        <f>+B30+0.1</f>
        <v>3.2</v>
      </c>
      <c r="C31" s="196" t="s">
        <v>215</v>
      </c>
      <c r="D31" s="202" t="s">
        <v>192</v>
      </c>
      <c r="E31" s="200">
        <v>43.2</v>
      </c>
      <c r="F31" s="293">
        <v>128115</v>
      </c>
      <c r="G31" s="293">
        <f>+F31*E31</f>
        <v>5534568</v>
      </c>
    </row>
    <row r="32" spans="2:7" ht="33.75" x14ac:dyDescent="0.25">
      <c r="B32" s="200">
        <f>+B31+0.1</f>
        <v>3.3000000000000003</v>
      </c>
      <c r="C32" s="196" t="s">
        <v>306</v>
      </c>
      <c r="D32" s="207" t="s">
        <v>192</v>
      </c>
      <c r="E32" s="205">
        <v>14.3</v>
      </c>
      <c r="F32" s="293">
        <v>83110</v>
      </c>
      <c r="G32" s="293">
        <f>+F32*E32</f>
        <v>1188473</v>
      </c>
    </row>
    <row r="33" spans="2:7" x14ac:dyDescent="0.25">
      <c r="B33" s="163">
        <v>4</v>
      </c>
      <c r="C33" s="80" t="s">
        <v>318</v>
      </c>
      <c r="D33" s="80"/>
      <c r="E33" s="89"/>
      <c r="F33" s="89"/>
      <c r="G33" s="297">
        <f>SUM(G34:G38)</f>
        <v>9962004.5</v>
      </c>
    </row>
    <row r="34" spans="2:7" ht="22.5" x14ac:dyDescent="0.25">
      <c r="B34" s="215">
        <v>4.0999999999999996</v>
      </c>
      <c r="C34" s="196" t="s">
        <v>238</v>
      </c>
      <c r="D34" s="217" t="s">
        <v>192</v>
      </c>
      <c r="E34" s="215">
        <v>1.3</v>
      </c>
      <c r="F34" s="293">
        <v>634805</v>
      </c>
      <c r="G34" s="293">
        <f>+F34*E34</f>
        <v>825246.5</v>
      </c>
    </row>
    <row r="35" spans="2:7" ht="22.5" x14ac:dyDescent="0.25">
      <c r="B35" s="215">
        <f>+B34+0.1</f>
        <v>4.1999999999999993</v>
      </c>
      <c r="C35" s="220" t="s">
        <v>243</v>
      </c>
      <c r="D35" s="217" t="s">
        <v>192</v>
      </c>
      <c r="E35" s="219">
        <v>1.8</v>
      </c>
      <c r="F35" s="293">
        <v>964902</v>
      </c>
      <c r="G35" s="293">
        <f>+F35*E35</f>
        <v>1736823.6</v>
      </c>
    </row>
    <row r="36" spans="2:7" ht="22.5" x14ac:dyDescent="0.25">
      <c r="B36" s="215">
        <f t="shared" ref="B36:B38" si="3">+B35+0.1</f>
        <v>4.2999999999999989</v>
      </c>
      <c r="C36" s="220" t="s">
        <v>245</v>
      </c>
      <c r="D36" s="217" t="s">
        <v>3</v>
      </c>
      <c r="E36" s="215">
        <v>25.76</v>
      </c>
      <c r="F36" s="293">
        <v>93690</v>
      </c>
      <c r="G36" s="293">
        <f>+F36*E36</f>
        <v>2413454.4000000004</v>
      </c>
    </row>
    <row r="37" spans="2:7" ht="22.5" x14ac:dyDescent="0.25">
      <c r="B37" s="215">
        <f t="shared" si="3"/>
        <v>4.3999999999999986</v>
      </c>
      <c r="C37" s="308" t="s">
        <v>317</v>
      </c>
      <c r="D37" s="309" t="s">
        <v>62</v>
      </c>
      <c r="E37" s="314">
        <v>24</v>
      </c>
      <c r="F37" s="293">
        <v>81842</v>
      </c>
      <c r="G37" s="293">
        <f>+F37*E37</f>
        <v>1964208</v>
      </c>
    </row>
    <row r="38" spans="2:7" x14ac:dyDescent="0.25">
      <c r="B38" s="215">
        <f t="shared" si="3"/>
        <v>4.4999999999999982</v>
      </c>
      <c r="C38" s="220" t="s">
        <v>315</v>
      </c>
      <c r="D38" s="217" t="s">
        <v>247</v>
      </c>
      <c r="E38" s="218">
        <v>636</v>
      </c>
      <c r="F38" s="293">
        <v>4752</v>
      </c>
      <c r="G38" s="293">
        <f>+F38*E38</f>
        <v>3022272</v>
      </c>
    </row>
    <row r="39" spans="2:7" x14ac:dyDescent="0.25">
      <c r="B39" s="163">
        <v>5</v>
      </c>
      <c r="C39" s="80" t="s">
        <v>259</v>
      </c>
      <c r="D39" s="80"/>
      <c r="E39" s="89"/>
      <c r="F39" s="89"/>
      <c r="G39" s="297">
        <f>SUM(G40:G48)</f>
        <v>5403924</v>
      </c>
    </row>
    <row r="40" spans="2:7" x14ac:dyDescent="0.25">
      <c r="B40" s="191">
        <v>5.0999999999999996</v>
      </c>
      <c r="C40" s="196" t="s">
        <v>186</v>
      </c>
      <c r="D40" s="193" t="s">
        <v>62</v>
      </c>
      <c r="E40" s="195">
        <v>9</v>
      </c>
      <c r="F40" s="293">
        <v>27175</v>
      </c>
      <c r="G40" s="293">
        <f t="shared" ref="G40:G46" si="4">+F40*E40</f>
        <v>244575</v>
      </c>
    </row>
    <row r="41" spans="2:7" x14ac:dyDescent="0.25">
      <c r="B41" s="191">
        <f>+B40+0.1</f>
        <v>5.1999999999999993</v>
      </c>
      <c r="C41" s="196" t="s">
        <v>187</v>
      </c>
      <c r="D41" s="193" t="s">
        <v>62</v>
      </c>
      <c r="E41" s="195">
        <v>9</v>
      </c>
      <c r="F41" s="293">
        <v>49321</v>
      </c>
      <c r="G41" s="293">
        <f t="shared" si="4"/>
        <v>443889</v>
      </c>
    </row>
    <row r="42" spans="2:7" x14ac:dyDescent="0.25">
      <c r="B42" s="191">
        <f t="shared" ref="B42:B48" si="5">+B41+0.1</f>
        <v>5.2999999999999989</v>
      </c>
      <c r="C42" s="196" t="s">
        <v>188</v>
      </c>
      <c r="D42" s="193" t="s">
        <v>98</v>
      </c>
      <c r="E42" s="195">
        <v>4</v>
      </c>
      <c r="F42" s="293">
        <v>65815</v>
      </c>
      <c r="G42" s="293">
        <f t="shared" si="4"/>
        <v>263260</v>
      </c>
    </row>
    <row r="43" spans="2:7" x14ac:dyDescent="0.25">
      <c r="B43" s="191">
        <f t="shared" si="5"/>
        <v>5.3999999999999986</v>
      </c>
      <c r="C43" s="196" t="s">
        <v>191</v>
      </c>
      <c r="D43" s="193" t="s">
        <v>98</v>
      </c>
      <c r="E43" s="195">
        <v>3</v>
      </c>
      <c r="F43" s="293">
        <v>90761</v>
      </c>
      <c r="G43" s="293">
        <f t="shared" si="4"/>
        <v>272283</v>
      </c>
    </row>
    <row r="44" spans="2:7" x14ac:dyDescent="0.25">
      <c r="B44" s="191">
        <f t="shared" si="5"/>
        <v>5.4999999999999982</v>
      </c>
      <c r="C44" s="196" t="s">
        <v>189</v>
      </c>
      <c r="D44" s="193" t="s">
        <v>98</v>
      </c>
      <c r="E44" s="195">
        <v>1</v>
      </c>
      <c r="F44" s="293">
        <v>44378</v>
      </c>
      <c r="G44" s="293">
        <f t="shared" si="4"/>
        <v>44378</v>
      </c>
    </row>
    <row r="45" spans="2:7" x14ac:dyDescent="0.25">
      <c r="B45" s="191">
        <f t="shared" si="5"/>
        <v>5.5999999999999979</v>
      </c>
      <c r="C45" s="196" t="s">
        <v>190</v>
      </c>
      <c r="D45" s="193" t="s">
        <v>98</v>
      </c>
      <c r="E45" s="195">
        <v>6</v>
      </c>
      <c r="F45" s="293">
        <v>36142</v>
      </c>
      <c r="G45" s="293">
        <f t="shared" si="4"/>
        <v>216852</v>
      </c>
    </row>
    <row r="46" spans="2:7" x14ac:dyDescent="0.25">
      <c r="B46" s="191">
        <f t="shared" si="5"/>
        <v>5.6999999999999975</v>
      </c>
      <c r="C46" s="196" t="s">
        <v>162</v>
      </c>
      <c r="D46" s="193" t="s">
        <v>98</v>
      </c>
      <c r="E46" s="195">
        <v>6</v>
      </c>
      <c r="F46" s="293">
        <v>48335</v>
      </c>
      <c r="G46" s="293">
        <f t="shared" si="4"/>
        <v>290010</v>
      </c>
    </row>
    <row r="47" spans="2:7" ht="22.5" x14ac:dyDescent="0.25">
      <c r="B47" s="191">
        <f t="shared" si="5"/>
        <v>5.7999999999999972</v>
      </c>
      <c r="C47" s="196" t="s">
        <v>202</v>
      </c>
      <c r="D47" s="193" t="s">
        <v>98</v>
      </c>
      <c r="E47" s="195">
        <v>4</v>
      </c>
      <c r="F47" s="293">
        <v>680945</v>
      </c>
      <c r="G47" s="293">
        <f>+F47*E47</f>
        <v>2723780</v>
      </c>
    </row>
    <row r="48" spans="2:7" ht="33.75" x14ac:dyDescent="0.25">
      <c r="B48" s="191">
        <f t="shared" si="5"/>
        <v>5.8999999999999968</v>
      </c>
      <c r="C48" s="201" t="s">
        <v>307</v>
      </c>
      <c r="D48" s="202" t="s">
        <v>98</v>
      </c>
      <c r="E48" s="203">
        <v>1</v>
      </c>
      <c r="F48" s="293">
        <v>904897</v>
      </c>
      <c r="G48" s="293">
        <f>+F48*E48</f>
        <v>904897</v>
      </c>
    </row>
    <row r="49" spans="2:7" x14ac:dyDescent="0.25">
      <c r="B49" s="163">
        <v>6</v>
      </c>
      <c r="C49" s="80" t="s">
        <v>258</v>
      </c>
      <c r="D49" s="93"/>
      <c r="E49" s="94"/>
      <c r="F49" s="94"/>
      <c r="G49" s="297">
        <f>SUM(G50:G58)</f>
        <v>8320711</v>
      </c>
    </row>
    <row r="50" spans="2:7" ht="22.5" x14ac:dyDescent="0.25">
      <c r="B50" s="82">
        <v>6.1</v>
      </c>
      <c r="C50" s="95" t="s">
        <v>249</v>
      </c>
      <c r="D50" s="96" t="s">
        <v>62</v>
      </c>
      <c r="E50" s="242">
        <v>40</v>
      </c>
      <c r="F50" s="293">
        <v>8383</v>
      </c>
      <c r="G50" s="293">
        <f t="shared" ref="G50:G58" si="6">+F50*E50</f>
        <v>335320</v>
      </c>
    </row>
    <row r="51" spans="2:7" x14ac:dyDescent="0.25">
      <c r="B51" s="82">
        <f>+B50+0.1</f>
        <v>6.1999999999999993</v>
      </c>
      <c r="C51" s="95" t="s">
        <v>161</v>
      </c>
      <c r="D51" s="96" t="s">
        <v>98</v>
      </c>
      <c r="E51" s="242">
        <v>10</v>
      </c>
      <c r="F51" s="293">
        <v>18515</v>
      </c>
      <c r="G51" s="293">
        <f t="shared" si="6"/>
        <v>185150</v>
      </c>
    </row>
    <row r="52" spans="2:7" ht="22.5" x14ac:dyDescent="0.25">
      <c r="B52" s="82">
        <f t="shared" ref="B52:B58" si="7">+B51+0.1</f>
        <v>6.2999999999999989</v>
      </c>
      <c r="C52" s="279" t="s">
        <v>284</v>
      </c>
      <c r="D52" s="280" t="s">
        <v>98</v>
      </c>
      <c r="E52" s="282">
        <v>3</v>
      </c>
      <c r="F52" s="293">
        <v>14167</v>
      </c>
      <c r="G52" s="293">
        <f t="shared" si="6"/>
        <v>42501</v>
      </c>
    </row>
    <row r="53" spans="2:7" x14ac:dyDescent="0.25">
      <c r="B53" s="82">
        <f t="shared" si="7"/>
        <v>6.3999999999999986</v>
      </c>
      <c r="C53" s="180" t="s">
        <v>253</v>
      </c>
      <c r="D53" s="179" t="s">
        <v>98</v>
      </c>
      <c r="E53" s="243">
        <v>8</v>
      </c>
      <c r="F53" s="293">
        <v>53656</v>
      </c>
      <c r="G53" s="293">
        <f t="shared" si="6"/>
        <v>429248</v>
      </c>
    </row>
    <row r="54" spans="2:7" x14ac:dyDescent="0.25">
      <c r="B54" s="82">
        <f t="shared" si="7"/>
        <v>6.4999999999999982</v>
      </c>
      <c r="C54" s="180" t="s">
        <v>162</v>
      </c>
      <c r="D54" s="96" t="s">
        <v>98</v>
      </c>
      <c r="E54" s="243">
        <v>10</v>
      </c>
      <c r="F54" s="293">
        <v>48335</v>
      </c>
      <c r="G54" s="293">
        <f t="shared" si="6"/>
        <v>483350</v>
      </c>
    </row>
    <row r="55" spans="2:7" ht="22.5" x14ac:dyDescent="0.25">
      <c r="B55" s="82">
        <f t="shared" si="7"/>
        <v>6.5999999999999979</v>
      </c>
      <c r="C55" s="180" t="s">
        <v>321</v>
      </c>
      <c r="D55" s="100" t="s">
        <v>98</v>
      </c>
      <c r="E55" s="242">
        <v>4</v>
      </c>
      <c r="F55" s="293">
        <v>144000</v>
      </c>
      <c r="G55" s="293">
        <f t="shared" si="6"/>
        <v>576000</v>
      </c>
    </row>
    <row r="56" spans="2:7" ht="48" x14ac:dyDescent="0.25">
      <c r="B56" s="82">
        <f t="shared" si="7"/>
        <v>6.6999999999999975</v>
      </c>
      <c r="C56" s="295" t="s">
        <v>309</v>
      </c>
      <c r="D56" s="217" t="s">
        <v>98</v>
      </c>
      <c r="E56" s="218">
        <v>5</v>
      </c>
      <c r="F56" s="293">
        <v>1217108</v>
      </c>
      <c r="G56" s="293">
        <f t="shared" si="6"/>
        <v>6085540</v>
      </c>
    </row>
    <row r="57" spans="2:7" x14ac:dyDescent="0.25">
      <c r="B57" s="82">
        <f t="shared" si="7"/>
        <v>6.7999999999999972</v>
      </c>
      <c r="C57" s="216" t="s">
        <v>256</v>
      </c>
      <c r="D57" s="217" t="s">
        <v>98</v>
      </c>
      <c r="E57" s="218">
        <v>3</v>
      </c>
      <c r="F57" s="293">
        <v>37595</v>
      </c>
      <c r="G57" s="293">
        <f t="shared" si="6"/>
        <v>112785</v>
      </c>
    </row>
    <row r="58" spans="2:7" x14ac:dyDescent="0.25">
      <c r="B58" s="82">
        <f t="shared" si="7"/>
        <v>6.8999999999999968</v>
      </c>
      <c r="C58" s="216" t="s">
        <v>257</v>
      </c>
      <c r="D58" s="217" t="s">
        <v>98</v>
      </c>
      <c r="E58" s="218">
        <v>1</v>
      </c>
      <c r="F58" s="293">
        <v>70817</v>
      </c>
      <c r="G58" s="293">
        <f t="shared" si="6"/>
        <v>70817</v>
      </c>
    </row>
    <row r="59" spans="2:7" ht="24" x14ac:dyDescent="0.25">
      <c r="B59" s="163">
        <v>7</v>
      </c>
      <c r="C59" s="231" t="s">
        <v>248</v>
      </c>
      <c r="D59" s="93"/>
      <c r="E59" s="94"/>
      <c r="F59" s="94"/>
      <c r="G59" s="297">
        <f>SUM(G60:G68)</f>
        <v>11336656.800000001</v>
      </c>
    </row>
    <row r="60" spans="2:7" ht="31.5" x14ac:dyDescent="0.25">
      <c r="B60" s="82">
        <v>7.1</v>
      </c>
      <c r="C60" s="102" t="s">
        <v>132</v>
      </c>
      <c r="D60" s="96" t="s">
        <v>98</v>
      </c>
      <c r="E60" s="242">
        <v>1</v>
      </c>
      <c r="F60" s="293">
        <v>1575000</v>
      </c>
      <c r="G60" s="293">
        <f t="shared" ref="G60:G68" si="8">+F60*E60</f>
        <v>1575000</v>
      </c>
    </row>
    <row r="61" spans="2:7" ht="57.75" customHeight="1" x14ac:dyDescent="0.25">
      <c r="B61" s="82">
        <f>+B60+0.1</f>
        <v>7.1999999999999993</v>
      </c>
      <c r="C61" s="102" t="s">
        <v>261</v>
      </c>
      <c r="D61" s="96" t="s">
        <v>98</v>
      </c>
      <c r="E61" s="242">
        <v>1</v>
      </c>
      <c r="F61" s="293">
        <v>3990000</v>
      </c>
      <c r="G61" s="293">
        <f t="shared" si="8"/>
        <v>3990000</v>
      </c>
    </row>
    <row r="62" spans="2:7" ht="51" customHeight="1" x14ac:dyDescent="0.25">
      <c r="B62" s="82">
        <f t="shared" ref="B62:B68" si="9">+B61+0.1</f>
        <v>7.2999999999999989</v>
      </c>
      <c r="C62" s="102" t="s">
        <v>262</v>
      </c>
      <c r="D62" s="246" t="s">
        <v>98</v>
      </c>
      <c r="E62" s="248">
        <v>1</v>
      </c>
      <c r="F62" s="293">
        <v>945000</v>
      </c>
      <c r="G62" s="293">
        <f t="shared" si="8"/>
        <v>945000</v>
      </c>
    </row>
    <row r="63" spans="2:7" ht="24.75" customHeight="1" x14ac:dyDescent="0.25">
      <c r="B63" s="82">
        <f t="shared" si="9"/>
        <v>7.3999999999999986</v>
      </c>
      <c r="C63" s="102" t="s">
        <v>133</v>
      </c>
      <c r="D63" s="96" t="s">
        <v>98</v>
      </c>
      <c r="E63" s="242">
        <v>1</v>
      </c>
      <c r="F63" s="293">
        <v>630000</v>
      </c>
      <c r="G63" s="293">
        <f t="shared" si="8"/>
        <v>630000</v>
      </c>
    </row>
    <row r="64" spans="2:7" ht="31.5" x14ac:dyDescent="0.25">
      <c r="B64" s="82">
        <f t="shared" si="9"/>
        <v>7.4999999999999982</v>
      </c>
      <c r="C64" s="102" t="s">
        <v>134</v>
      </c>
      <c r="D64" s="96" t="s">
        <v>98</v>
      </c>
      <c r="E64" s="242">
        <v>1</v>
      </c>
      <c r="F64" s="293">
        <v>630000</v>
      </c>
      <c r="G64" s="293">
        <f t="shared" si="8"/>
        <v>630000</v>
      </c>
    </row>
    <row r="65" spans="2:7" ht="31.5" x14ac:dyDescent="0.25">
      <c r="B65" s="82">
        <f t="shared" si="9"/>
        <v>7.5999999999999979</v>
      </c>
      <c r="C65" s="245" t="s">
        <v>308</v>
      </c>
      <c r="D65" s="246" t="s">
        <v>98</v>
      </c>
      <c r="E65" s="248">
        <v>1</v>
      </c>
      <c r="F65" s="293">
        <v>2100000</v>
      </c>
      <c r="G65" s="293">
        <f t="shared" si="8"/>
        <v>2100000</v>
      </c>
    </row>
    <row r="66" spans="2:7" x14ac:dyDescent="0.25">
      <c r="B66" s="82">
        <f t="shared" si="9"/>
        <v>7.6999999999999975</v>
      </c>
      <c r="C66" s="102" t="s">
        <v>255</v>
      </c>
      <c r="D66" s="99" t="s">
        <v>98</v>
      </c>
      <c r="E66" s="242">
        <v>1</v>
      </c>
      <c r="F66" s="293">
        <v>259156.8</v>
      </c>
      <c r="G66" s="293">
        <f t="shared" si="8"/>
        <v>259156.8</v>
      </c>
    </row>
    <row r="67" spans="2:7" ht="21" x14ac:dyDescent="0.25">
      <c r="B67" s="82">
        <f t="shared" si="9"/>
        <v>7.7999999999999972</v>
      </c>
      <c r="C67" s="230" t="s">
        <v>260</v>
      </c>
      <c r="D67" s="217" t="s">
        <v>98</v>
      </c>
      <c r="E67" s="218">
        <v>1</v>
      </c>
      <c r="F67" s="293">
        <v>630000</v>
      </c>
      <c r="G67" s="293">
        <f t="shared" si="8"/>
        <v>630000</v>
      </c>
    </row>
    <row r="68" spans="2:7" ht="24.75" customHeight="1" x14ac:dyDescent="0.25">
      <c r="B68" s="82">
        <f t="shared" si="9"/>
        <v>7.8999999999999968</v>
      </c>
      <c r="C68" s="245" t="s">
        <v>263</v>
      </c>
      <c r="D68" s="247" t="s">
        <v>98</v>
      </c>
      <c r="E68" s="248">
        <v>1</v>
      </c>
      <c r="F68" s="293">
        <v>577500</v>
      </c>
      <c r="G68" s="293">
        <f t="shared" si="8"/>
        <v>577500</v>
      </c>
    </row>
    <row r="69" spans="2:7" x14ac:dyDescent="0.25">
      <c r="B69" s="163">
        <v>8</v>
      </c>
      <c r="C69" s="80" t="s">
        <v>117</v>
      </c>
      <c r="D69" s="93"/>
      <c r="E69" s="94"/>
      <c r="F69" s="94"/>
      <c r="G69" s="297">
        <f>SUM(G70:G73)</f>
        <v>13337263</v>
      </c>
    </row>
    <row r="70" spans="2:7" ht="22.5" x14ac:dyDescent="0.25">
      <c r="B70" s="82">
        <v>8.1</v>
      </c>
      <c r="C70" s="95" t="s">
        <v>130</v>
      </c>
      <c r="D70" s="99" t="s">
        <v>98</v>
      </c>
      <c r="E70" s="242">
        <v>11</v>
      </c>
      <c r="F70" s="293">
        <v>15142</v>
      </c>
      <c r="G70" s="293">
        <f>+F70*E70</f>
        <v>166562</v>
      </c>
    </row>
    <row r="71" spans="2:7" ht="33.75" x14ac:dyDescent="0.25">
      <c r="B71" s="382">
        <f>+B70+0.1</f>
        <v>8.1999999999999993</v>
      </c>
      <c r="C71" s="383" t="s">
        <v>382</v>
      </c>
      <c r="D71" s="385" t="s">
        <v>98</v>
      </c>
      <c r="E71" s="386">
        <v>105</v>
      </c>
      <c r="F71" s="384">
        <v>115000</v>
      </c>
      <c r="G71" s="293">
        <f>+F71*E71</f>
        <v>12075000</v>
      </c>
    </row>
    <row r="72" spans="2:7" x14ac:dyDescent="0.25">
      <c r="B72" s="382">
        <f t="shared" ref="B72:B73" si="10">+B71+0.1</f>
        <v>8.2999999999999989</v>
      </c>
      <c r="C72" s="95" t="s">
        <v>131</v>
      </c>
      <c r="D72" s="99" t="s">
        <v>98</v>
      </c>
      <c r="E72" s="242">
        <v>8</v>
      </c>
      <c r="F72" s="293">
        <v>67576</v>
      </c>
      <c r="G72" s="293">
        <f>+F72*E72</f>
        <v>540608</v>
      </c>
    </row>
    <row r="73" spans="2:7" ht="22.5" x14ac:dyDescent="0.25">
      <c r="B73" s="382">
        <f t="shared" si="10"/>
        <v>8.3999999999999986</v>
      </c>
      <c r="C73" s="180" t="s">
        <v>163</v>
      </c>
      <c r="D73" s="99" t="s">
        <v>98</v>
      </c>
      <c r="E73" s="243">
        <v>11</v>
      </c>
      <c r="F73" s="293">
        <v>50463</v>
      </c>
      <c r="G73" s="293">
        <f>+F73*E73</f>
        <v>555093</v>
      </c>
    </row>
    <row r="74" spans="2:7" x14ac:dyDescent="0.25">
      <c r="B74" s="163">
        <v>9</v>
      </c>
      <c r="C74" s="80" t="s">
        <v>113</v>
      </c>
      <c r="D74" s="80"/>
      <c r="E74" s="89"/>
      <c r="F74" s="89"/>
      <c r="G74" s="297">
        <f>SUM(G75:G83)</f>
        <v>35726436</v>
      </c>
    </row>
    <row r="75" spans="2:7" x14ac:dyDescent="0.25">
      <c r="B75" s="82">
        <v>9.1</v>
      </c>
      <c r="C75" s="81" t="s">
        <v>208</v>
      </c>
      <c r="D75" s="193" t="s">
        <v>3</v>
      </c>
      <c r="E75" s="195">
        <v>18</v>
      </c>
      <c r="F75" s="293">
        <v>58291</v>
      </c>
      <c r="G75" s="294">
        <f t="shared" ref="G75:G80" si="11">+F75*E75</f>
        <v>1049238</v>
      </c>
    </row>
    <row r="76" spans="2:7" x14ac:dyDescent="0.25">
      <c r="B76" s="205">
        <f>+B75+0.1</f>
        <v>9.1999999999999993</v>
      </c>
      <c r="C76" s="81" t="s">
        <v>205</v>
      </c>
      <c r="D76" s="207" t="s">
        <v>3</v>
      </c>
      <c r="E76" s="208">
        <v>18</v>
      </c>
      <c r="F76" s="293">
        <v>27341</v>
      </c>
      <c r="G76" s="294">
        <f t="shared" si="11"/>
        <v>492138</v>
      </c>
    </row>
    <row r="77" spans="2:7" x14ac:dyDescent="0.25">
      <c r="B77" s="205">
        <f t="shared" ref="B77:B83" si="12">+B76+0.1</f>
        <v>9.2999999999999989</v>
      </c>
      <c r="C77" s="206" t="s">
        <v>209</v>
      </c>
      <c r="D77" s="207" t="s">
        <v>62</v>
      </c>
      <c r="E77" s="208">
        <v>36</v>
      </c>
      <c r="F77" s="293">
        <v>10288</v>
      </c>
      <c r="G77" s="294">
        <f t="shared" si="11"/>
        <v>370368</v>
      </c>
    </row>
    <row r="78" spans="2:7" ht="22.5" x14ac:dyDescent="0.25">
      <c r="B78" s="205">
        <f t="shared" si="12"/>
        <v>9.3999999999999986</v>
      </c>
      <c r="C78" s="81" t="s">
        <v>210</v>
      </c>
      <c r="D78" s="193" t="s">
        <v>62</v>
      </c>
      <c r="E78" s="195">
        <v>36</v>
      </c>
      <c r="F78" s="293">
        <v>47585</v>
      </c>
      <c r="G78" s="294">
        <f>+F78*E78</f>
        <v>1713060</v>
      </c>
    </row>
    <row r="79" spans="2:7" x14ac:dyDescent="0.25">
      <c r="B79" s="205">
        <f t="shared" si="12"/>
        <v>9.4999999999999982</v>
      </c>
      <c r="C79" s="206" t="s">
        <v>207</v>
      </c>
      <c r="D79" s="202" t="s">
        <v>62</v>
      </c>
      <c r="E79" s="203">
        <v>36</v>
      </c>
      <c r="F79" s="293">
        <v>36234</v>
      </c>
      <c r="G79" s="294">
        <f t="shared" si="11"/>
        <v>1304424</v>
      </c>
    </row>
    <row r="80" spans="2:7" x14ac:dyDescent="0.25">
      <c r="B80" s="205">
        <f t="shared" si="12"/>
        <v>9.5999999999999979</v>
      </c>
      <c r="C80" s="204" t="s">
        <v>204</v>
      </c>
      <c r="D80" s="202" t="s">
        <v>3</v>
      </c>
      <c r="E80" s="203">
        <v>18</v>
      </c>
      <c r="F80" s="293">
        <v>83937</v>
      </c>
      <c r="G80" s="294">
        <f t="shared" si="11"/>
        <v>1510866</v>
      </c>
    </row>
    <row r="81" spans="2:7" ht="22.5" x14ac:dyDescent="0.25">
      <c r="B81" s="205">
        <f t="shared" si="12"/>
        <v>9.6999999999999975</v>
      </c>
      <c r="C81" s="81" t="s">
        <v>298</v>
      </c>
      <c r="D81" s="193" t="s">
        <v>3</v>
      </c>
      <c r="E81" s="195">
        <v>91</v>
      </c>
      <c r="F81" s="293">
        <v>35506</v>
      </c>
      <c r="G81" s="294">
        <f>+F81*E81</f>
        <v>3231046</v>
      </c>
    </row>
    <row r="82" spans="2:7" ht="33.75" x14ac:dyDescent="0.25">
      <c r="B82" s="205">
        <f t="shared" si="12"/>
        <v>9.7999999999999972</v>
      </c>
      <c r="C82" s="81" t="s">
        <v>217</v>
      </c>
      <c r="D82" s="202" t="s">
        <v>3</v>
      </c>
      <c r="E82" s="203">
        <v>288</v>
      </c>
      <c r="F82" s="293">
        <v>66692</v>
      </c>
      <c r="G82" s="294">
        <f>+F82*E82</f>
        <v>19207296</v>
      </c>
    </row>
    <row r="83" spans="2:7" ht="26.25" customHeight="1" x14ac:dyDescent="0.25">
      <c r="B83" s="205">
        <f t="shared" si="12"/>
        <v>9.8999999999999968</v>
      </c>
      <c r="C83" s="81" t="s">
        <v>218</v>
      </c>
      <c r="D83" s="193" t="s">
        <v>3</v>
      </c>
      <c r="E83" s="195">
        <v>125</v>
      </c>
      <c r="F83" s="293">
        <v>54784</v>
      </c>
      <c r="G83" s="294">
        <f>+F83*E83</f>
        <v>6848000</v>
      </c>
    </row>
    <row r="84" spans="2:7" x14ac:dyDescent="0.25">
      <c r="B84" s="163">
        <v>10</v>
      </c>
      <c r="C84" s="80" t="s">
        <v>264</v>
      </c>
      <c r="D84" s="250"/>
      <c r="E84" s="251"/>
      <c r="F84" s="251"/>
      <c r="G84" s="297">
        <f>SUM(G85:G86)</f>
        <v>5254008</v>
      </c>
    </row>
    <row r="85" spans="2:7" ht="22.5" x14ac:dyDescent="0.25">
      <c r="B85" s="244">
        <v>10.1</v>
      </c>
      <c r="C85" s="249" t="s">
        <v>266</v>
      </c>
      <c r="D85" s="247" t="s">
        <v>3</v>
      </c>
      <c r="E85" s="248">
        <v>16</v>
      </c>
      <c r="F85" s="293">
        <v>47728</v>
      </c>
      <c r="G85" s="294">
        <f>+F85*E85</f>
        <v>763648</v>
      </c>
    </row>
    <row r="86" spans="2:7" ht="15" customHeight="1" x14ac:dyDescent="0.25">
      <c r="B86" s="244">
        <v>10.199999999999999</v>
      </c>
      <c r="C86" s="249" t="s">
        <v>267</v>
      </c>
      <c r="D86" s="247" t="s">
        <v>268</v>
      </c>
      <c r="E86" s="248">
        <v>58</v>
      </c>
      <c r="F86" s="293">
        <v>77420</v>
      </c>
      <c r="G86" s="294">
        <f>+F86*E86</f>
        <v>4490360</v>
      </c>
    </row>
    <row r="87" spans="2:7" x14ac:dyDescent="0.25">
      <c r="B87" s="163">
        <v>11</v>
      </c>
      <c r="C87" s="80" t="s">
        <v>104</v>
      </c>
      <c r="D87" s="93"/>
      <c r="E87" s="94"/>
      <c r="F87" s="94"/>
      <c r="G87" s="297">
        <f>SUM(G88:G91)</f>
        <v>6986813</v>
      </c>
    </row>
    <row r="88" spans="2:7" ht="22.5" x14ac:dyDescent="0.25">
      <c r="B88" s="82">
        <v>11.1</v>
      </c>
      <c r="C88" s="81" t="s">
        <v>326</v>
      </c>
      <c r="D88" s="78" t="s">
        <v>3</v>
      </c>
      <c r="E88" s="226">
        <v>116</v>
      </c>
      <c r="F88" s="293">
        <v>49803</v>
      </c>
      <c r="G88" s="294">
        <f>+F88*E88</f>
        <v>5777148</v>
      </c>
    </row>
    <row r="89" spans="2:7" x14ac:dyDescent="0.25">
      <c r="B89" s="310">
        <f>+B88+0.1</f>
        <v>11.2</v>
      </c>
      <c r="C89" s="316" t="s">
        <v>330</v>
      </c>
      <c r="D89" s="320" t="s">
        <v>62</v>
      </c>
      <c r="E89" s="314">
        <v>20</v>
      </c>
      <c r="F89" s="293">
        <v>25600</v>
      </c>
      <c r="G89" s="294">
        <f>+F89*E89</f>
        <v>512000</v>
      </c>
    </row>
    <row r="90" spans="2:7" x14ac:dyDescent="0.25">
      <c r="B90" s="310">
        <f t="shared" ref="B90:B91" si="13">+B89+0.1</f>
        <v>11.299999999999999</v>
      </c>
      <c r="C90" s="316" t="s">
        <v>157</v>
      </c>
      <c r="D90" s="178" t="s">
        <v>62</v>
      </c>
      <c r="E90" s="227">
        <v>23</v>
      </c>
      <c r="F90" s="293">
        <v>23522</v>
      </c>
      <c r="G90" s="294">
        <f>+F90*E90</f>
        <v>541006</v>
      </c>
    </row>
    <row r="91" spans="2:7" ht="36" x14ac:dyDescent="0.25">
      <c r="B91" s="310">
        <f t="shared" si="13"/>
        <v>11.399999999999999</v>
      </c>
      <c r="C91" s="269" t="s">
        <v>270</v>
      </c>
      <c r="D91" s="257" t="s">
        <v>98</v>
      </c>
      <c r="E91" s="258">
        <v>1</v>
      </c>
      <c r="F91" s="293">
        <v>156659</v>
      </c>
      <c r="G91" s="294">
        <f>+F91*E91</f>
        <v>156659</v>
      </c>
    </row>
    <row r="92" spans="2:7" x14ac:dyDescent="0.25">
      <c r="B92" s="163">
        <v>12</v>
      </c>
      <c r="C92" s="80" t="s">
        <v>274</v>
      </c>
      <c r="D92" s="93"/>
      <c r="E92" s="94"/>
      <c r="F92" s="94"/>
      <c r="G92" s="297">
        <f>SUM(G93:G93)</f>
        <v>760992</v>
      </c>
    </row>
    <row r="93" spans="2:7" ht="15.75" customHeight="1" x14ac:dyDescent="0.25">
      <c r="B93" s="256">
        <v>12.1</v>
      </c>
      <c r="C93" s="269" t="s">
        <v>331</v>
      </c>
      <c r="D93" s="257" t="s">
        <v>3</v>
      </c>
      <c r="E93" s="258">
        <v>32</v>
      </c>
      <c r="F93" s="293">
        <v>23781</v>
      </c>
      <c r="G93" s="259">
        <f>+F93*E93</f>
        <v>760992</v>
      </c>
    </row>
    <row r="94" spans="2:7" x14ac:dyDescent="0.25">
      <c r="B94" s="163">
        <v>13</v>
      </c>
      <c r="C94" s="80" t="s">
        <v>74</v>
      </c>
      <c r="D94" s="93"/>
      <c r="E94" s="94"/>
      <c r="F94" s="94"/>
      <c r="G94" s="297">
        <f>SUM(G95:G103)</f>
        <v>88576749</v>
      </c>
    </row>
    <row r="95" spans="2:7" ht="22.5" x14ac:dyDescent="0.25">
      <c r="B95" s="82">
        <v>13.1</v>
      </c>
      <c r="C95" s="81" t="s">
        <v>278</v>
      </c>
      <c r="D95" s="78" t="s">
        <v>3</v>
      </c>
      <c r="E95" s="188">
        <v>3520</v>
      </c>
      <c r="F95" s="293">
        <v>11011</v>
      </c>
      <c r="G95" s="294">
        <f t="shared" ref="G95:G103" si="14">+E95*F95</f>
        <v>38758720</v>
      </c>
    </row>
    <row r="96" spans="2:7" ht="22.5" x14ac:dyDescent="0.25">
      <c r="B96" s="82">
        <f>+B95+0.1</f>
        <v>13.2</v>
      </c>
      <c r="C96" s="81" t="s">
        <v>128</v>
      </c>
      <c r="D96" s="78" t="s">
        <v>3</v>
      </c>
      <c r="E96" s="188">
        <v>74</v>
      </c>
      <c r="F96" s="293">
        <v>15500</v>
      </c>
      <c r="G96" s="294">
        <f t="shared" si="14"/>
        <v>1147000</v>
      </c>
    </row>
    <row r="97" spans="2:11" ht="27" customHeight="1" x14ac:dyDescent="0.25">
      <c r="B97" s="82">
        <f t="shared" ref="B97:B102" si="15">+B96+0.1</f>
        <v>13.299999999999999</v>
      </c>
      <c r="C97" s="81" t="s">
        <v>362</v>
      </c>
      <c r="D97" s="78" t="s">
        <v>3</v>
      </c>
      <c r="E97" s="188">
        <v>2190</v>
      </c>
      <c r="F97" s="293">
        <v>14204</v>
      </c>
      <c r="G97" s="294">
        <f t="shared" si="14"/>
        <v>31106760</v>
      </c>
    </row>
    <row r="98" spans="2:11" ht="22.5" x14ac:dyDescent="0.25">
      <c r="B98" s="82">
        <f t="shared" si="15"/>
        <v>13.399999999999999</v>
      </c>
      <c r="C98" s="175" t="s">
        <v>363</v>
      </c>
      <c r="D98" s="176" t="s">
        <v>3</v>
      </c>
      <c r="E98" s="276">
        <v>640</v>
      </c>
      <c r="F98" s="293">
        <v>6700</v>
      </c>
      <c r="G98" s="294">
        <f t="shared" si="14"/>
        <v>4288000</v>
      </c>
    </row>
    <row r="99" spans="2:11" ht="22.5" x14ac:dyDescent="0.25">
      <c r="B99" s="82">
        <f t="shared" si="15"/>
        <v>13.499999999999998</v>
      </c>
      <c r="C99" s="81" t="s">
        <v>290</v>
      </c>
      <c r="D99" s="78" t="s">
        <v>62</v>
      </c>
      <c r="E99" s="188">
        <v>1039</v>
      </c>
      <c r="F99" s="293">
        <v>7206</v>
      </c>
      <c r="G99" s="294">
        <f t="shared" ref="G99" si="16">+E99*F99</f>
        <v>7487034</v>
      </c>
    </row>
    <row r="100" spans="2:11" x14ac:dyDescent="0.25">
      <c r="B100" s="82">
        <f t="shared" si="15"/>
        <v>13.599999999999998</v>
      </c>
      <c r="C100" s="81" t="s">
        <v>111</v>
      </c>
      <c r="D100" s="78" t="s">
        <v>3</v>
      </c>
      <c r="E100" s="188">
        <v>47</v>
      </c>
      <c r="F100" s="293">
        <v>15725</v>
      </c>
      <c r="G100" s="294">
        <f t="shared" si="14"/>
        <v>739075</v>
      </c>
    </row>
    <row r="101" spans="2:11" ht="22.5" x14ac:dyDescent="0.25">
      <c r="B101" s="82">
        <f t="shared" si="15"/>
        <v>13.699999999999998</v>
      </c>
      <c r="C101" s="289" t="s">
        <v>294</v>
      </c>
      <c r="D101" s="286" t="s">
        <v>3</v>
      </c>
      <c r="E101" s="287">
        <v>92</v>
      </c>
      <c r="F101" s="293">
        <v>25660</v>
      </c>
      <c r="G101" s="294">
        <f t="shared" si="14"/>
        <v>2360720</v>
      </c>
    </row>
    <row r="102" spans="2:11" ht="22.5" x14ac:dyDescent="0.25">
      <c r="B102" s="426">
        <f t="shared" si="15"/>
        <v>13.799999999999997</v>
      </c>
      <c r="C102" s="427" t="s">
        <v>396</v>
      </c>
      <c r="D102" s="428" t="s">
        <v>62</v>
      </c>
      <c r="E102" s="429">
        <v>198</v>
      </c>
      <c r="F102" s="430">
        <v>3280</v>
      </c>
      <c r="G102" s="431">
        <f t="shared" si="14"/>
        <v>649440</v>
      </c>
    </row>
    <row r="103" spans="2:11" x14ac:dyDescent="0.25">
      <c r="B103" s="82">
        <v>13.9</v>
      </c>
      <c r="C103" s="83" t="s">
        <v>112</v>
      </c>
      <c r="D103" s="409" t="s">
        <v>62</v>
      </c>
      <c r="E103" s="410">
        <v>200</v>
      </c>
      <c r="F103" s="411">
        <v>10200</v>
      </c>
      <c r="G103" s="408">
        <f t="shared" si="14"/>
        <v>2040000</v>
      </c>
    </row>
    <row r="104" spans="2:11" x14ac:dyDescent="0.25">
      <c r="B104" s="163">
        <v>14</v>
      </c>
      <c r="C104" s="80" t="s">
        <v>94</v>
      </c>
      <c r="D104" s="93"/>
      <c r="E104" s="94"/>
      <c r="F104" s="94"/>
      <c r="G104" s="297">
        <f>SUM(G105:G107)</f>
        <v>7053855</v>
      </c>
      <c r="H104" s="97"/>
    </row>
    <row r="105" spans="2:11" ht="22.5" x14ac:dyDescent="0.25">
      <c r="B105" s="82">
        <v>14.1</v>
      </c>
      <c r="C105" s="81" t="s">
        <v>335</v>
      </c>
      <c r="D105" s="78" t="s">
        <v>3</v>
      </c>
      <c r="E105" s="226">
        <v>265</v>
      </c>
      <c r="F105" s="293">
        <v>16241</v>
      </c>
      <c r="G105" s="294">
        <f>+F105*E105</f>
        <v>4303865</v>
      </c>
      <c r="J105" s="328"/>
    </row>
    <row r="106" spans="2:11" ht="22.5" x14ac:dyDescent="0.25">
      <c r="B106" s="310">
        <v>14.2</v>
      </c>
      <c r="C106" s="316" t="s">
        <v>334</v>
      </c>
      <c r="D106" s="320" t="s">
        <v>3</v>
      </c>
      <c r="E106" s="314">
        <v>265</v>
      </c>
      <c r="F106" s="293">
        <v>9766</v>
      </c>
      <c r="G106" s="294">
        <f>+F106*E106</f>
        <v>2587990</v>
      </c>
      <c r="K106" s="329"/>
    </row>
    <row r="107" spans="2:11" x14ac:dyDescent="0.25">
      <c r="B107" s="82">
        <v>14.3</v>
      </c>
      <c r="C107" s="105" t="s">
        <v>137</v>
      </c>
      <c r="D107" s="104" t="s">
        <v>3</v>
      </c>
      <c r="E107" s="277">
        <v>6</v>
      </c>
      <c r="F107" s="293">
        <v>27000</v>
      </c>
      <c r="G107" s="294">
        <f>+F107*E107</f>
        <v>162000</v>
      </c>
      <c r="K107" s="330"/>
    </row>
    <row r="108" spans="2:11" x14ac:dyDescent="0.25">
      <c r="B108" s="163">
        <v>15</v>
      </c>
      <c r="C108" s="80" t="s">
        <v>115</v>
      </c>
      <c r="D108" s="93"/>
      <c r="E108" s="94"/>
      <c r="F108" s="94"/>
      <c r="G108" s="297">
        <f>SUM(G109:G112)</f>
        <v>7096294</v>
      </c>
    </row>
    <row r="109" spans="2:11" x14ac:dyDescent="0.25">
      <c r="B109" s="82">
        <v>15.1</v>
      </c>
      <c r="C109" s="95" t="s">
        <v>339</v>
      </c>
      <c r="D109" s="99" t="s">
        <v>62</v>
      </c>
      <c r="E109" s="242">
        <v>18</v>
      </c>
      <c r="F109" s="293">
        <v>56811</v>
      </c>
      <c r="G109" s="294">
        <f>+F109*E109</f>
        <v>1022598</v>
      </c>
      <c r="K109" s="329"/>
    </row>
    <row r="110" spans="2:11" ht="67.5" x14ac:dyDescent="0.25">
      <c r="B110" s="310">
        <f>+B109+0.1</f>
        <v>15.2</v>
      </c>
      <c r="C110" s="316" t="s">
        <v>338</v>
      </c>
      <c r="D110" s="309" t="s">
        <v>98</v>
      </c>
      <c r="E110" s="314">
        <v>1</v>
      </c>
      <c r="F110" s="293">
        <v>3892650</v>
      </c>
      <c r="G110" s="294">
        <f>+F110*E110</f>
        <v>3892650</v>
      </c>
      <c r="I110" s="90"/>
      <c r="K110" s="329"/>
    </row>
    <row r="111" spans="2:11" ht="45" x14ac:dyDescent="0.25">
      <c r="B111" s="310">
        <f t="shared" ref="B111:B112" si="17">+B110+0.1</f>
        <v>15.299999999999999</v>
      </c>
      <c r="C111" s="316" t="s">
        <v>343</v>
      </c>
      <c r="D111" s="309" t="s">
        <v>98</v>
      </c>
      <c r="E111" s="314">
        <v>1</v>
      </c>
      <c r="F111" s="293">
        <v>1850000</v>
      </c>
      <c r="G111" s="294">
        <f>+F111*E111</f>
        <v>1850000</v>
      </c>
      <c r="I111" s="90"/>
      <c r="K111" s="329"/>
    </row>
    <row r="112" spans="2:11" x14ac:dyDescent="0.25">
      <c r="B112" s="310">
        <f t="shared" si="17"/>
        <v>15.399999999999999</v>
      </c>
      <c r="C112" s="95" t="s">
        <v>120</v>
      </c>
      <c r="D112" s="99" t="s">
        <v>98</v>
      </c>
      <c r="E112" s="242">
        <v>2</v>
      </c>
      <c r="F112" s="293">
        <v>165523</v>
      </c>
      <c r="G112" s="294">
        <f>+F112*E112</f>
        <v>331046</v>
      </c>
      <c r="I112" s="362"/>
    </row>
    <row r="113" spans="2:9" x14ac:dyDescent="0.25">
      <c r="B113" s="163">
        <v>16</v>
      </c>
      <c r="C113" s="80" t="s">
        <v>116</v>
      </c>
      <c r="D113" s="93"/>
      <c r="E113" s="94"/>
      <c r="F113" s="94"/>
      <c r="G113" s="297">
        <f>SUM(G114:G125)</f>
        <v>17454379.16</v>
      </c>
      <c r="I113" s="362"/>
    </row>
    <row r="114" spans="2:9" x14ac:dyDescent="0.25">
      <c r="B114" s="82">
        <v>16.100000000000001</v>
      </c>
      <c r="C114" s="95" t="s">
        <v>122</v>
      </c>
      <c r="D114" s="96" t="s">
        <v>3</v>
      </c>
      <c r="E114" s="242">
        <v>2</v>
      </c>
      <c r="F114" s="293">
        <v>135930</v>
      </c>
      <c r="G114" s="294">
        <f>+F114*E114</f>
        <v>271860</v>
      </c>
    </row>
    <row r="115" spans="2:9" ht="22.5" x14ac:dyDescent="0.25">
      <c r="B115" s="82">
        <f>+B114+0.1</f>
        <v>16.200000000000003</v>
      </c>
      <c r="C115" s="95" t="s">
        <v>123</v>
      </c>
      <c r="D115" s="96" t="s">
        <v>3</v>
      </c>
      <c r="E115" s="242">
        <v>10</v>
      </c>
      <c r="F115" s="293">
        <v>23559</v>
      </c>
      <c r="G115" s="294">
        <f>+F115*E115</f>
        <v>235590</v>
      </c>
    </row>
    <row r="116" spans="2:9" ht="22.5" x14ac:dyDescent="0.25">
      <c r="B116" s="82">
        <f t="shared" ref="B116:B122" si="18">+B115+0.1</f>
        <v>16.300000000000004</v>
      </c>
      <c r="C116" s="279" t="s">
        <v>344</v>
      </c>
      <c r="D116" s="280" t="s">
        <v>3</v>
      </c>
      <c r="E116" s="278">
        <v>2.7</v>
      </c>
      <c r="F116" s="293">
        <v>264926</v>
      </c>
      <c r="G116" s="294">
        <f>+F116*E116</f>
        <v>715300.20000000007</v>
      </c>
    </row>
    <row r="117" spans="2:9" ht="33.75" x14ac:dyDescent="0.25">
      <c r="B117" s="82">
        <f t="shared" si="18"/>
        <v>16.400000000000006</v>
      </c>
      <c r="C117" s="279" t="s">
        <v>353</v>
      </c>
      <c r="D117" s="280" t="s">
        <v>3</v>
      </c>
      <c r="E117" s="284">
        <v>4.62</v>
      </c>
      <c r="F117" s="293">
        <v>363558</v>
      </c>
      <c r="G117" s="294">
        <f t="shared" ref="G117:G125" si="19">+F117*E117</f>
        <v>1679637.96</v>
      </c>
    </row>
    <row r="118" spans="2:9" ht="45" x14ac:dyDescent="0.25">
      <c r="B118" s="82">
        <f t="shared" si="18"/>
        <v>16.500000000000007</v>
      </c>
      <c r="C118" s="316" t="s">
        <v>357</v>
      </c>
      <c r="D118" s="320" t="s">
        <v>3</v>
      </c>
      <c r="E118" s="307">
        <v>6</v>
      </c>
      <c r="F118" s="293">
        <v>484698</v>
      </c>
      <c r="G118" s="294">
        <f t="shared" si="19"/>
        <v>2908188</v>
      </c>
    </row>
    <row r="119" spans="2:9" ht="56.25" x14ac:dyDescent="0.25">
      <c r="B119" s="82">
        <f t="shared" si="18"/>
        <v>16.600000000000009</v>
      </c>
      <c r="C119" s="279" t="s">
        <v>279</v>
      </c>
      <c r="D119" s="281" t="s">
        <v>3</v>
      </c>
      <c r="E119" s="282">
        <v>18</v>
      </c>
      <c r="F119" s="293">
        <v>252660</v>
      </c>
      <c r="G119" s="294">
        <f t="shared" ref="G119" si="20">+F119*E119</f>
        <v>4547880</v>
      </c>
    </row>
    <row r="120" spans="2:9" ht="45" x14ac:dyDescent="0.25">
      <c r="B120" s="82">
        <f t="shared" si="18"/>
        <v>16.70000000000001</v>
      </c>
      <c r="C120" s="204" t="s">
        <v>350</v>
      </c>
      <c r="D120" s="202" t="s">
        <v>62</v>
      </c>
      <c r="E120" s="203">
        <v>10</v>
      </c>
      <c r="F120" s="293">
        <v>56201</v>
      </c>
      <c r="G120" s="294">
        <f t="shared" si="19"/>
        <v>562010</v>
      </c>
    </row>
    <row r="121" spans="2:9" ht="90" x14ac:dyDescent="0.25">
      <c r="B121" s="82">
        <f t="shared" si="18"/>
        <v>16.800000000000011</v>
      </c>
      <c r="C121" s="383" t="s">
        <v>381</v>
      </c>
      <c r="D121" s="385" t="s">
        <v>98</v>
      </c>
      <c r="E121" s="386">
        <v>1</v>
      </c>
      <c r="F121" s="384">
        <v>2461392</v>
      </c>
      <c r="G121" s="294">
        <f t="shared" si="19"/>
        <v>2461392</v>
      </c>
    </row>
    <row r="122" spans="2:9" ht="45" x14ac:dyDescent="0.25">
      <c r="B122" s="82">
        <f t="shared" si="18"/>
        <v>16.900000000000013</v>
      </c>
      <c r="C122" s="383" t="s">
        <v>389</v>
      </c>
      <c r="D122" s="385" t="s">
        <v>98</v>
      </c>
      <c r="E122" s="386">
        <v>1</v>
      </c>
      <c r="F122" s="384">
        <v>179954</v>
      </c>
      <c r="G122" s="294">
        <f t="shared" si="19"/>
        <v>179954</v>
      </c>
    </row>
    <row r="123" spans="2:9" ht="22.5" x14ac:dyDescent="0.25">
      <c r="B123" s="177">
        <v>16.100000000000001</v>
      </c>
      <c r="C123" s="279" t="s">
        <v>354</v>
      </c>
      <c r="D123" s="281" t="s">
        <v>62</v>
      </c>
      <c r="E123" s="278">
        <v>2.5</v>
      </c>
      <c r="F123" s="293">
        <v>167076</v>
      </c>
      <c r="G123" s="294">
        <f t="shared" si="19"/>
        <v>417690</v>
      </c>
    </row>
    <row r="124" spans="2:9" ht="22.5" x14ac:dyDescent="0.25">
      <c r="B124" s="432">
        <f>+B123+0.01</f>
        <v>16.110000000000003</v>
      </c>
      <c r="C124" s="427" t="s">
        <v>397</v>
      </c>
      <c r="D124" s="428" t="s">
        <v>98</v>
      </c>
      <c r="E124" s="426">
        <v>3</v>
      </c>
      <c r="F124" s="430">
        <v>504959</v>
      </c>
      <c r="G124" s="431">
        <f t="shared" si="19"/>
        <v>1514877</v>
      </c>
    </row>
    <row r="125" spans="2:9" ht="33.75" x14ac:dyDescent="0.25">
      <c r="B125" s="307">
        <v>16.12</v>
      </c>
      <c r="C125" s="279" t="s">
        <v>340</v>
      </c>
      <c r="D125" s="309" t="s">
        <v>98</v>
      </c>
      <c r="E125" s="314">
        <v>2</v>
      </c>
      <c r="F125" s="293">
        <v>980000</v>
      </c>
      <c r="G125" s="294">
        <f t="shared" si="19"/>
        <v>1960000</v>
      </c>
    </row>
    <row r="126" spans="2:9" x14ac:dyDescent="0.25">
      <c r="B126" s="163">
        <v>17</v>
      </c>
      <c r="C126" s="80" t="s">
        <v>371</v>
      </c>
      <c r="D126" s="93"/>
      <c r="E126" s="94"/>
      <c r="F126" s="94"/>
      <c r="G126" s="297">
        <f>SUM(G127:G131)</f>
        <v>4074217</v>
      </c>
    </row>
    <row r="127" spans="2:9" ht="56.25" x14ac:dyDescent="0.25">
      <c r="B127" s="310">
        <v>17.100000000000001</v>
      </c>
      <c r="C127" s="316" t="s">
        <v>372</v>
      </c>
      <c r="D127" s="309" t="s">
        <v>98</v>
      </c>
      <c r="E127" s="314">
        <v>3</v>
      </c>
      <c r="F127" s="293">
        <v>664400</v>
      </c>
      <c r="G127" s="294">
        <f>+F127*E127</f>
        <v>1993200</v>
      </c>
    </row>
    <row r="128" spans="2:9" ht="22.5" x14ac:dyDescent="0.25">
      <c r="B128" s="310">
        <f>+B127+0.1</f>
        <v>17.200000000000003</v>
      </c>
      <c r="C128" s="316" t="s">
        <v>373</v>
      </c>
      <c r="D128" s="309" t="s">
        <v>98</v>
      </c>
      <c r="E128" s="314">
        <v>3</v>
      </c>
      <c r="F128" s="293">
        <v>344348</v>
      </c>
      <c r="G128" s="294">
        <f t="shared" ref="G128:G131" si="21">+F128*E128</f>
        <v>1033044</v>
      </c>
      <c r="I128" s="330"/>
    </row>
    <row r="129" spans="2:8" ht="22.5" x14ac:dyDescent="0.25">
      <c r="B129" s="310">
        <f t="shared" ref="B129:B131" si="22">+B128+0.1</f>
        <v>17.300000000000004</v>
      </c>
      <c r="C129" s="316" t="s">
        <v>374</v>
      </c>
      <c r="D129" s="309" t="s">
        <v>98</v>
      </c>
      <c r="E129" s="314">
        <v>1</v>
      </c>
      <c r="F129" s="293">
        <v>549134</v>
      </c>
      <c r="G129" s="294">
        <f t="shared" si="21"/>
        <v>549134</v>
      </c>
    </row>
    <row r="130" spans="2:8" x14ac:dyDescent="0.25">
      <c r="B130" s="310">
        <f t="shared" si="22"/>
        <v>17.400000000000006</v>
      </c>
      <c r="C130" s="316" t="s">
        <v>376</v>
      </c>
      <c r="D130" s="309" t="s">
        <v>98</v>
      </c>
      <c r="E130" s="314">
        <v>1</v>
      </c>
      <c r="F130" s="293">
        <v>316444</v>
      </c>
      <c r="G130" s="294">
        <f t="shared" si="21"/>
        <v>316444</v>
      </c>
    </row>
    <row r="131" spans="2:8" ht="22.5" x14ac:dyDescent="0.25">
      <c r="B131" s="310">
        <f t="shared" si="22"/>
        <v>17.500000000000007</v>
      </c>
      <c r="C131" s="316" t="s">
        <v>375</v>
      </c>
      <c r="D131" s="309" t="s">
        <v>98</v>
      </c>
      <c r="E131" s="314">
        <v>1</v>
      </c>
      <c r="F131" s="293">
        <v>182395</v>
      </c>
      <c r="G131" s="294">
        <f t="shared" si="21"/>
        <v>182395</v>
      </c>
    </row>
    <row r="132" spans="2:8" x14ac:dyDescent="0.25">
      <c r="B132" s="163">
        <v>18</v>
      </c>
      <c r="C132" s="80" t="s">
        <v>4</v>
      </c>
      <c r="D132" s="93"/>
      <c r="E132" s="94"/>
      <c r="F132" s="94"/>
      <c r="G132" s="297">
        <f>SUM(G133:G137)</f>
        <v>30294603</v>
      </c>
    </row>
    <row r="133" spans="2:8" ht="33.75" x14ac:dyDescent="0.25">
      <c r="B133" s="82">
        <v>18.100000000000001</v>
      </c>
      <c r="C133" s="81" t="s">
        <v>367</v>
      </c>
      <c r="D133" s="78" t="s">
        <v>3</v>
      </c>
      <c r="E133" s="188">
        <v>410</v>
      </c>
      <c r="F133" s="293">
        <v>65855</v>
      </c>
      <c r="G133" s="294">
        <f>ROUND((E133*F133),0)</f>
        <v>27000550</v>
      </c>
      <c r="H133" s="2"/>
    </row>
    <row r="134" spans="2:8" x14ac:dyDescent="0.25">
      <c r="B134" s="310">
        <f>+B133+0.1</f>
        <v>18.200000000000003</v>
      </c>
      <c r="C134" s="101" t="s">
        <v>129</v>
      </c>
      <c r="D134" s="96" t="s">
        <v>62</v>
      </c>
      <c r="E134" s="242">
        <v>30</v>
      </c>
      <c r="F134" s="293">
        <v>32259</v>
      </c>
      <c r="G134" s="294">
        <f>ROUND((E134*F134),0)</f>
        <v>967770</v>
      </c>
      <c r="H134" s="2"/>
    </row>
    <row r="135" spans="2:8" x14ac:dyDescent="0.25">
      <c r="B135" s="310">
        <f t="shared" ref="B135:B137" si="23">+B134+0.1</f>
        <v>18.300000000000004</v>
      </c>
      <c r="C135" s="83" t="s">
        <v>136</v>
      </c>
      <c r="D135" s="78" t="s">
        <v>62</v>
      </c>
      <c r="E135" s="188">
        <v>25</v>
      </c>
      <c r="F135" s="293">
        <v>42264</v>
      </c>
      <c r="G135" s="294">
        <f>+F135*E135</f>
        <v>1056600</v>
      </c>
      <c r="H135" s="2"/>
    </row>
    <row r="136" spans="2:8" x14ac:dyDescent="0.25">
      <c r="B136" s="310">
        <f t="shared" si="23"/>
        <v>18.400000000000006</v>
      </c>
      <c r="C136" s="83" t="s">
        <v>135</v>
      </c>
      <c r="D136" s="78" t="s">
        <v>3</v>
      </c>
      <c r="E136" s="79">
        <v>9.6</v>
      </c>
      <c r="F136" s="293">
        <v>66362</v>
      </c>
      <c r="G136" s="294">
        <f>ROUND((E136*F136),0)</f>
        <v>637075</v>
      </c>
    </row>
    <row r="137" spans="2:8" ht="22.5" x14ac:dyDescent="0.25">
      <c r="B137" s="310">
        <f t="shared" si="23"/>
        <v>18.500000000000007</v>
      </c>
      <c r="C137" s="316" t="s">
        <v>370</v>
      </c>
      <c r="D137" s="320" t="s">
        <v>3</v>
      </c>
      <c r="E137" s="369">
        <v>16</v>
      </c>
      <c r="F137" s="293">
        <v>39538</v>
      </c>
      <c r="G137" s="294">
        <f>ROUND((E137*F137),0)</f>
        <v>632608</v>
      </c>
    </row>
    <row r="138" spans="2:8" x14ac:dyDescent="0.25">
      <c r="B138" s="163">
        <v>19</v>
      </c>
      <c r="C138" s="80" t="s">
        <v>118</v>
      </c>
      <c r="D138" s="93"/>
      <c r="E138" s="94"/>
      <c r="F138" s="94"/>
      <c r="G138" s="297">
        <f>SUM(G139:G142)</f>
        <v>1366059</v>
      </c>
    </row>
    <row r="139" spans="2:8" x14ac:dyDescent="0.25">
      <c r="B139" s="82">
        <v>19.100000000000001</v>
      </c>
      <c r="C139" s="91" t="s">
        <v>164</v>
      </c>
      <c r="D139" s="92" t="s">
        <v>3</v>
      </c>
      <c r="E139" s="370">
        <v>4</v>
      </c>
      <c r="F139" s="293">
        <v>54917</v>
      </c>
      <c r="G139" s="294">
        <f>+F139*E139</f>
        <v>219668</v>
      </c>
    </row>
    <row r="140" spans="2:8" x14ac:dyDescent="0.25">
      <c r="B140" s="82">
        <f>+B139+0.1</f>
        <v>19.200000000000003</v>
      </c>
      <c r="C140" s="91" t="s">
        <v>121</v>
      </c>
      <c r="D140" s="92" t="s">
        <v>3</v>
      </c>
      <c r="E140" s="370">
        <v>2</v>
      </c>
      <c r="F140" s="293">
        <v>64494</v>
      </c>
      <c r="G140" s="294">
        <f>+F140*E140</f>
        <v>128988</v>
      </c>
    </row>
    <row r="141" spans="2:8" ht="22.5" x14ac:dyDescent="0.25">
      <c r="B141" s="82">
        <f t="shared" ref="B141:B142" si="24">+B140+0.1</f>
        <v>19.300000000000004</v>
      </c>
      <c r="C141" s="316" t="s">
        <v>377</v>
      </c>
      <c r="D141" s="309" t="s">
        <v>3</v>
      </c>
      <c r="E141" s="368">
        <v>4.5</v>
      </c>
      <c r="F141" s="293">
        <v>182114</v>
      </c>
      <c r="G141" s="294">
        <f t="shared" ref="G141" si="25">+F141*E141</f>
        <v>819513</v>
      </c>
    </row>
    <row r="142" spans="2:8" ht="22.5" x14ac:dyDescent="0.25">
      <c r="B142" s="82">
        <f t="shared" si="24"/>
        <v>19.400000000000006</v>
      </c>
      <c r="C142" s="372" t="s">
        <v>379</v>
      </c>
      <c r="D142" s="99" t="s">
        <v>98</v>
      </c>
      <c r="E142" s="371">
        <v>2</v>
      </c>
      <c r="F142" s="293">
        <v>98945</v>
      </c>
      <c r="G142" s="294">
        <f>+F142*E142</f>
        <v>197890</v>
      </c>
    </row>
    <row r="143" spans="2:8" s="395" customFormat="1" ht="21.75" customHeight="1" x14ac:dyDescent="0.25">
      <c r="B143" s="391"/>
      <c r="C143" s="392" t="s">
        <v>5</v>
      </c>
      <c r="D143" s="392"/>
      <c r="E143" s="393"/>
      <c r="F143" s="393"/>
      <c r="G143" s="394">
        <f>+G8+G11+G29++G33+G39+G49+G59+G69+G74+G84+G87+G92+G94+G104+G108+G113+G126+G132+G138</f>
        <v>282988082.46000004</v>
      </c>
    </row>
    <row r="144" spans="2:8" x14ac:dyDescent="0.25">
      <c r="B144" s="84"/>
      <c r="C144" s="162" t="s">
        <v>150</v>
      </c>
      <c r="D144" s="186">
        <v>0.246</v>
      </c>
      <c r="E144" s="85"/>
      <c r="F144" s="106"/>
      <c r="G144" s="161">
        <f>+$G$143*D144</f>
        <v>69615068.285160005</v>
      </c>
    </row>
    <row r="145" spans="2:9" x14ac:dyDescent="0.25">
      <c r="B145" s="84"/>
      <c r="C145" s="162" t="s">
        <v>151</v>
      </c>
      <c r="D145" s="152">
        <v>0.01</v>
      </c>
      <c r="E145" s="85"/>
      <c r="F145" s="106"/>
      <c r="G145" s="161">
        <f>+$G$143*D145</f>
        <v>2829880.8246000004</v>
      </c>
    </row>
    <row r="146" spans="2:9" x14ac:dyDescent="0.25">
      <c r="B146" s="84"/>
      <c r="C146" s="162" t="s">
        <v>152</v>
      </c>
      <c r="D146" s="152">
        <v>0.05</v>
      </c>
      <c r="E146" s="187">
        <f>+D146+D145+D144</f>
        <v>0.30599999999999999</v>
      </c>
      <c r="F146" s="106"/>
      <c r="G146" s="161">
        <f>+$G$143*D146</f>
        <v>14149404.123000003</v>
      </c>
      <c r="I146" s="2"/>
    </row>
    <row r="147" spans="2:9" s="395" customFormat="1" ht="21" customHeight="1" x14ac:dyDescent="0.25">
      <c r="B147" s="396"/>
      <c r="C147" s="392" t="s">
        <v>6</v>
      </c>
      <c r="D147" s="397"/>
      <c r="E147" s="398"/>
      <c r="F147" s="399"/>
      <c r="G147" s="400">
        <f>+G144+G145+G146</f>
        <v>86594353.232760012</v>
      </c>
    </row>
    <row r="148" spans="2:9" ht="24.75" customHeight="1" x14ac:dyDescent="0.25">
      <c r="B148" s="153"/>
      <c r="C148" s="154" t="s">
        <v>7</v>
      </c>
      <c r="D148" s="153"/>
      <c r="E148" s="155"/>
      <c r="F148" s="155"/>
      <c r="G148" s="156">
        <f>+G143+G147</f>
        <v>369582435.69276005</v>
      </c>
      <c r="H148" s="433"/>
      <c r="I148" s="425"/>
    </row>
    <row r="149" spans="2:9" x14ac:dyDescent="0.25">
      <c r="G149" s="362"/>
    </row>
    <row r="152" spans="2:9" x14ac:dyDescent="0.25">
      <c r="H152" s="362"/>
    </row>
  </sheetData>
  <dataConsolidate/>
  <mergeCells count="6">
    <mergeCell ref="B5:G5"/>
    <mergeCell ref="C6:G6"/>
    <mergeCell ref="B1:G1"/>
    <mergeCell ref="B2:G2"/>
    <mergeCell ref="B3:G3"/>
    <mergeCell ref="B4:G4"/>
  </mergeCells>
  <phoneticPr fontId="53" type="noConversion"/>
  <printOptions horizontalCentered="1"/>
  <pageMargins left="0.23622047244094491" right="0.23622047244094491" top="0.74803149606299213" bottom="0.74803149606299213" header="0.31496062992125984" footer="0.31496062992125984"/>
  <pageSetup scale="80"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IC72"/>
  <sheetViews>
    <sheetView zoomScale="85" zoomScaleNormal="85" zoomScaleSheetLayoutView="110" zoomScalePageLayoutView="110" workbookViewId="0">
      <selection activeCell="G57" sqref="G57"/>
    </sheetView>
  </sheetViews>
  <sheetFormatPr baseColWidth="10" defaultColWidth="20" defaultRowHeight="12.75" x14ac:dyDescent="0.2"/>
  <cols>
    <col min="1" max="1" width="11.42578125" style="4" customWidth="1"/>
    <col min="2" max="2" width="37" style="4" customWidth="1"/>
    <col min="3" max="3" width="16.7109375" style="4" customWidth="1"/>
    <col min="4" max="4" width="21.140625" style="4" customWidth="1"/>
    <col min="5" max="5" width="24.28515625" style="4" customWidth="1"/>
    <col min="6" max="6" width="19.85546875" style="4" customWidth="1"/>
    <col min="7" max="7" width="19.28515625" style="4" customWidth="1"/>
    <col min="8" max="8" width="15.140625" style="3" customWidth="1"/>
    <col min="9" max="9" width="5.28515625" style="3" bestFit="1" customWidth="1"/>
    <col min="10" max="235" width="20" style="4" customWidth="1"/>
    <col min="236" max="236" width="20" style="5" customWidth="1"/>
    <col min="237" max="16384" width="20" style="6"/>
  </cols>
  <sheetData>
    <row r="1" spans="1:237" ht="20.25" customHeight="1" x14ac:dyDescent="0.2">
      <c r="A1" s="447"/>
      <c r="B1" s="447"/>
      <c r="C1" s="447"/>
      <c r="D1" s="447"/>
      <c r="E1" s="447"/>
      <c r="F1" s="447"/>
      <c r="G1" s="448"/>
    </row>
    <row r="2" spans="1:237" ht="18.75" customHeight="1" x14ac:dyDescent="0.2">
      <c r="A2" s="447"/>
      <c r="B2" s="447"/>
      <c r="C2" s="447"/>
      <c r="D2" s="447"/>
      <c r="E2" s="447"/>
      <c r="F2" s="447"/>
      <c r="G2" s="448"/>
    </row>
    <row r="3" spans="1:237" ht="52.5" customHeight="1" x14ac:dyDescent="0.2">
      <c r="A3" s="449" t="s">
        <v>395</v>
      </c>
      <c r="B3" s="449"/>
      <c r="C3" s="449"/>
      <c r="D3" s="449"/>
      <c r="E3" s="449"/>
      <c r="F3" s="449"/>
      <c r="G3" s="450"/>
    </row>
    <row r="4" spans="1:237" ht="17.25" customHeight="1" x14ac:dyDescent="0.2">
      <c r="A4" s="444" t="s">
        <v>9</v>
      </c>
      <c r="B4" s="444"/>
      <c r="C4" s="108">
        <f>+'PRESUPUESTO JAL ALCALDIA'!G143</f>
        <v>282988082.46000004</v>
      </c>
      <c r="D4" s="110">
        <f>+C4/F4</f>
        <v>282.98808246000004</v>
      </c>
      <c r="E4" s="111" t="s">
        <v>10</v>
      </c>
      <c r="F4" s="151">
        <v>1000000</v>
      </c>
      <c r="G4" s="98"/>
    </row>
    <row r="5" spans="1:237" ht="17.25" customHeight="1" x14ac:dyDescent="0.2">
      <c r="A5" s="444" t="s">
        <v>145</v>
      </c>
      <c r="B5" s="444"/>
      <c r="C5" s="149">
        <f>+G57</f>
        <v>0.30599999999999999</v>
      </c>
      <c r="D5" s="8"/>
      <c r="E5" s="98"/>
      <c r="F5" s="98"/>
      <c r="G5" s="98"/>
      <c r="J5" s="98"/>
      <c r="K5" s="98"/>
      <c r="L5" s="98"/>
      <c r="M5" s="98"/>
      <c r="N5" s="98"/>
      <c r="O5" s="98"/>
      <c r="P5" s="98"/>
      <c r="Q5" s="98"/>
      <c r="R5" s="98"/>
      <c r="S5" s="98"/>
      <c r="T5" s="98"/>
      <c r="U5" s="98"/>
      <c r="V5" s="98"/>
      <c r="W5" s="98"/>
      <c r="X5" s="98"/>
      <c r="Y5" s="98"/>
      <c r="Z5" s="98"/>
      <c r="AA5" s="98"/>
      <c r="AB5" s="98"/>
      <c r="AC5" s="98"/>
      <c r="AD5" s="98"/>
      <c r="AE5" s="98"/>
      <c r="AF5" s="98"/>
      <c r="AG5" s="98"/>
      <c r="AH5" s="98"/>
      <c r="AI5" s="98"/>
      <c r="AJ5" s="98"/>
      <c r="AK5" s="98"/>
      <c r="AL5" s="98"/>
      <c r="AM5" s="98"/>
      <c r="AN5" s="98"/>
      <c r="AO5" s="98"/>
      <c r="AP5" s="98"/>
      <c r="AQ5" s="98"/>
      <c r="AR5" s="98"/>
      <c r="AS5" s="98"/>
      <c r="AT5" s="98"/>
      <c r="AU5" s="98"/>
      <c r="AV5" s="98"/>
      <c r="AW5" s="98"/>
      <c r="AX5" s="98"/>
      <c r="AY5" s="98"/>
      <c r="AZ5" s="98"/>
      <c r="BA5" s="98"/>
      <c r="BB5" s="98"/>
      <c r="BC5" s="98"/>
      <c r="BD5" s="98"/>
      <c r="BE5" s="98"/>
      <c r="BF5" s="98"/>
      <c r="BG5" s="98"/>
      <c r="BH5" s="98"/>
      <c r="BI5" s="98"/>
      <c r="BJ5" s="98"/>
      <c r="BK5" s="98"/>
      <c r="BL5" s="98"/>
      <c r="BM5" s="98"/>
      <c r="BN5" s="98"/>
      <c r="BO5" s="98"/>
      <c r="BP5" s="98"/>
      <c r="BQ5" s="98"/>
      <c r="BR5" s="98"/>
      <c r="BS5" s="98"/>
      <c r="BT5" s="98"/>
      <c r="BU5" s="98"/>
      <c r="BV5" s="98"/>
      <c r="BW5" s="98"/>
      <c r="BX5" s="98"/>
      <c r="BY5" s="98"/>
      <c r="BZ5" s="98"/>
      <c r="CA5" s="98"/>
      <c r="CB5" s="98"/>
      <c r="CC5" s="98"/>
      <c r="CD5" s="98"/>
      <c r="CE5" s="98"/>
      <c r="CF5" s="98"/>
      <c r="CG5" s="98"/>
      <c r="CH5" s="98"/>
      <c r="CI5" s="98"/>
      <c r="CJ5" s="98"/>
      <c r="CK5" s="98"/>
      <c r="CL5" s="98"/>
      <c r="CM5" s="98"/>
      <c r="CN5" s="98"/>
      <c r="CO5" s="98"/>
      <c r="CP5" s="98"/>
      <c r="CQ5" s="98"/>
      <c r="CR5" s="98"/>
      <c r="CS5" s="98"/>
      <c r="CT5" s="98"/>
      <c r="CU5" s="98"/>
      <c r="CV5" s="98"/>
      <c r="CW5" s="98"/>
      <c r="CX5" s="98"/>
      <c r="CY5" s="98"/>
      <c r="CZ5" s="98"/>
      <c r="DA5" s="98"/>
      <c r="DB5" s="98"/>
      <c r="DC5" s="98"/>
      <c r="DD5" s="98"/>
      <c r="DE5" s="98"/>
      <c r="DF5" s="98"/>
      <c r="DG5" s="98"/>
      <c r="DH5" s="98"/>
      <c r="DI5" s="98"/>
      <c r="DJ5" s="98"/>
      <c r="DK5" s="98"/>
      <c r="DL5" s="98"/>
      <c r="DM5" s="98"/>
      <c r="DN5" s="98"/>
      <c r="DO5" s="98"/>
      <c r="DP5" s="98"/>
      <c r="DQ5" s="98"/>
      <c r="DR5" s="98"/>
      <c r="DS5" s="98"/>
      <c r="DT5" s="98"/>
      <c r="DU5" s="98"/>
      <c r="DV5" s="98"/>
      <c r="DW5" s="98"/>
      <c r="DX5" s="98"/>
      <c r="DY5" s="98"/>
      <c r="DZ5" s="98"/>
      <c r="EA5" s="98"/>
      <c r="EB5" s="98"/>
      <c r="EC5" s="98"/>
      <c r="ED5" s="98"/>
      <c r="EE5" s="98"/>
      <c r="EF5" s="98"/>
      <c r="EG5" s="98"/>
      <c r="EH5" s="98"/>
      <c r="EI5" s="98"/>
      <c r="EJ5" s="98"/>
      <c r="EK5" s="98"/>
      <c r="EL5" s="98"/>
      <c r="EM5" s="98"/>
      <c r="EN5" s="98"/>
      <c r="EO5" s="98"/>
      <c r="EP5" s="98"/>
      <c r="EQ5" s="98"/>
      <c r="ER5" s="98"/>
      <c r="ES5" s="98"/>
      <c r="ET5" s="98"/>
      <c r="EU5" s="98"/>
      <c r="EV5" s="98"/>
      <c r="EW5" s="98"/>
      <c r="EX5" s="98"/>
      <c r="EY5" s="98"/>
      <c r="EZ5" s="98"/>
      <c r="FA5" s="98"/>
      <c r="FB5" s="98"/>
      <c r="FC5" s="98"/>
      <c r="FD5" s="98"/>
      <c r="FE5" s="98"/>
      <c r="FF5" s="98"/>
      <c r="FG5" s="98"/>
      <c r="FH5" s="98"/>
      <c r="FI5" s="98"/>
      <c r="FJ5" s="98"/>
      <c r="FK5" s="98"/>
      <c r="FL5" s="98"/>
      <c r="FM5" s="98"/>
      <c r="FN5" s="98"/>
      <c r="FO5" s="98"/>
      <c r="FP5" s="98"/>
      <c r="FQ5" s="98"/>
      <c r="FR5" s="98"/>
      <c r="FS5" s="98"/>
      <c r="FT5" s="98"/>
      <c r="FU5" s="98"/>
      <c r="FV5" s="98"/>
      <c r="FW5" s="98"/>
      <c r="FX5" s="98"/>
      <c r="FY5" s="98"/>
      <c r="FZ5" s="98"/>
      <c r="GA5" s="98"/>
      <c r="GB5" s="98"/>
      <c r="GC5" s="98"/>
      <c r="GD5" s="98"/>
      <c r="GE5" s="98"/>
      <c r="GF5" s="98"/>
      <c r="GG5" s="98"/>
      <c r="GH5" s="98"/>
      <c r="GI5" s="98"/>
      <c r="GJ5" s="98"/>
      <c r="GK5" s="98"/>
      <c r="GL5" s="98"/>
      <c r="GM5" s="98"/>
      <c r="GN5" s="98"/>
      <c r="GO5" s="98"/>
      <c r="GP5" s="98"/>
      <c r="GQ5" s="98"/>
      <c r="GR5" s="98"/>
      <c r="GS5" s="98"/>
      <c r="GT5" s="98"/>
      <c r="GU5" s="98"/>
      <c r="GV5" s="98"/>
      <c r="GW5" s="98"/>
      <c r="GX5" s="98"/>
      <c r="GY5" s="98"/>
      <c r="GZ5" s="98"/>
      <c r="HA5" s="98"/>
      <c r="HB5" s="98"/>
      <c r="HC5" s="98"/>
      <c r="HD5" s="98"/>
      <c r="HE5" s="98"/>
      <c r="HF5" s="98"/>
      <c r="HG5" s="98"/>
      <c r="HH5" s="98"/>
      <c r="HI5" s="98"/>
      <c r="HJ5" s="98"/>
      <c r="HK5" s="98"/>
      <c r="HL5" s="98"/>
      <c r="HM5" s="98"/>
      <c r="HN5" s="98"/>
      <c r="HO5" s="98"/>
      <c r="HP5" s="98"/>
      <c r="HQ5" s="98"/>
      <c r="HR5" s="98"/>
      <c r="HS5" s="98"/>
      <c r="HT5" s="98"/>
      <c r="HU5" s="98"/>
      <c r="HV5" s="98"/>
      <c r="HW5" s="98"/>
      <c r="HX5" s="98"/>
      <c r="HY5" s="98"/>
      <c r="HZ5" s="98"/>
      <c r="IA5" s="98"/>
    </row>
    <row r="6" spans="1:237" ht="17.25" customHeight="1" x14ac:dyDescent="0.2">
      <c r="A6" s="451" t="s">
        <v>146</v>
      </c>
      <c r="B6" s="451"/>
      <c r="C6" s="150">
        <f>+'PRESUPUESTO JAL ALCALDIA'!G148</f>
        <v>369582435.69276005</v>
      </c>
      <c r="D6" s="8"/>
      <c r="E6" s="98"/>
      <c r="F6" s="98"/>
      <c r="G6" s="98"/>
      <c r="J6" s="98"/>
      <c r="K6" s="98"/>
      <c r="L6" s="98"/>
      <c r="M6" s="98"/>
      <c r="N6" s="98"/>
      <c r="O6" s="98"/>
      <c r="P6" s="98"/>
      <c r="Q6" s="98"/>
      <c r="R6" s="98"/>
      <c r="S6" s="98"/>
      <c r="T6" s="98"/>
      <c r="U6" s="98"/>
      <c r="V6" s="98"/>
      <c r="W6" s="98"/>
      <c r="X6" s="98"/>
      <c r="Y6" s="98"/>
      <c r="Z6" s="98"/>
      <c r="AA6" s="98"/>
      <c r="AB6" s="98"/>
      <c r="AC6" s="98"/>
      <c r="AD6" s="98"/>
      <c r="AE6" s="98"/>
      <c r="AF6" s="98"/>
      <c r="AG6" s="98"/>
      <c r="AH6" s="98"/>
      <c r="AI6" s="98"/>
      <c r="AJ6" s="98"/>
      <c r="AK6" s="98"/>
      <c r="AL6" s="98"/>
      <c r="AM6" s="98"/>
      <c r="AN6" s="98"/>
      <c r="AO6" s="98"/>
      <c r="AP6" s="98"/>
      <c r="AQ6" s="98"/>
      <c r="AR6" s="98"/>
      <c r="AS6" s="98"/>
      <c r="AT6" s="98"/>
      <c r="AU6" s="98"/>
      <c r="AV6" s="98"/>
      <c r="AW6" s="98"/>
      <c r="AX6" s="98"/>
      <c r="AY6" s="98"/>
      <c r="AZ6" s="98"/>
      <c r="BA6" s="98"/>
      <c r="BB6" s="98"/>
      <c r="BC6" s="98"/>
      <c r="BD6" s="98"/>
      <c r="BE6" s="98"/>
      <c r="BF6" s="98"/>
      <c r="BG6" s="98"/>
      <c r="BH6" s="98"/>
      <c r="BI6" s="98"/>
      <c r="BJ6" s="98"/>
      <c r="BK6" s="98"/>
      <c r="BL6" s="98"/>
      <c r="BM6" s="98"/>
      <c r="BN6" s="98"/>
      <c r="BO6" s="98"/>
      <c r="BP6" s="98"/>
      <c r="BQ6" s="98"/>
      <c r="BR6" s="98"/>
      <c r="BS6" s="98"/>
      <c r="BT6" s="98"/>
      <c r="BU6" s="98"/>
      <c r="BV6" s="98"/>
      <c r="BW6" s="98"/>
      <c r="BX6" s="98"/>
      <c r="BY6" s="98"/>
      <c r="BZ6" s="98"/>
      <c r="CA6" s="98"/>
      <c r="CB6" s="98"/>
      <c r="CC6" s="98"/>
      <c r="CD6" s="98"/>
      <c r="CE6" s="98"/>
      <c r="CF6" s="98"/>
      <c r="CG6" s="98"/>
      <c r="CH6" s="98"/>
      <c r="CI6" s="98"/>
      <c r="CJ6" s="98"/>
      <c r="CK6" s="98"/>
      <c r="CL6" s="98"/>
      <c r="CM6" s="98"/>
      <c r="CN6" s="98"/>
      <c r="CO6" s="98"/>
      <c r="CP6" s="98"/>
      <c r="CQ6" s="98"/>
      <c r="CR6" s="98"/>
      <c r="CS6" s="98"/>
      <c r="CT6" s="98"/>
      <c r="CU6" s="98"/>
      <c r="CV6" s="98"/>
      <c r="CW6" s="98"/>
      <c r="CX6" s="98"/>
      <c r="CY6" s="98"/>
      <c r="CZ6" s="98"/>
      <c r="DA6" s="98"/>
      <c r="DB6" s="98"/>
      <c r="DC6" s="98"/>
      <c r="DD6" s="98"/>
      <c r="DE6" s="98"/>
      <c r="DF6" s="98"/>
      <c r="DG6" s="98"/>
      <c r="DH6" s="98"/>
      <c r="DI6" s="98"/>
      <c r="DJ6" s="98"/>
      <c r="DK6" s="98"/>
      <c r="DL6" s="98"/>
      <c r="DM6" s="98"/>
      <c r="DN6" s="98"/>
      <c r="DO6" s="98"/>
      <c r="DP6" s="98"/>
      <c r="DQ6" s="98"/>
      <c r="DR6" s="98"/>
      <c r="DS6" s="98"/>
      <c r="DT6" s="98"/>
      <c r="DU6" s="98"/>
      <c r="DV6" s="98"/>
      <c r="DW6" s="98"/>
      <c r="DX6" s="98"/>
      <c r="DY6" s="98"/>
      <c r="DZ6" s="98"/>
      <c r="EA6" s="98"/>
      <c r="EB6" s="98"/>
      <c r="EC6" s="98"/>
      <c r="ED6" s="98"/>
      <c r="EE6" s="98"/>
      <c r="EF6" s="98"/>
      <c r="EG6" s="98"/>
      <c r="EH6" s="98"/>
      <c r="EI6" s="98"/>
      <c r="EJ6" s="98"/>
      <c r="EK6" s="98"/>
      <c r="EL6" s="98"/>
      <c r="EM6" s="98"/>
      <c r="EN6" s="98"/>
      <c r="EO6" s="98"/>
      <c r="EP6" s="98"/>
      <c r="EQ6" s="98"/>
      <c r="ER6" s="98"/>
      <c r="ES6" s="98"/>
      <c r="ET6" s="98"/>
      <c r="EU6" s="98"/>
      <c r="EV6" s="98"/>
      <c r="EW6" s="98"/>
      <c r="EX6" s="98"/>
      <c r="EY6" s="98"/>
      <c r="EZ6" s="98"/>
      <c r="FA6" s="98"/>
      <c r="FB6" s="98"/>
      <c r="FC6" s="98"/>
      <c r="FD6" s="98"/>
      <c r="FE6" s="98"/>
      <c r="FF6" s="98"/>
      <c r="FG6" s="98"/>
      <c r="FH6" s="98"/>
      <c r="FI6" s="98"/>
      <c r="FJ6" s="98"/>
      <c r="FK6" s="98"/>
      <c r="FL6" s="98"/>
      <c r="FM6" s="98"/>
      <c r="FN6" s="98"/>
      <c r="FO6" s="98"/>
      <c r="FP6" s="98"/>
      <c r="FQ6" s="98"/>
      <c r="FR6" s="98"/>
      <c r="FS6" s="98"/>
      <c r="FT6" s="98"/>
      <c r="FU6" s="98"/>
      <c r="FV6" s="98"/>
      <c r="FW6" s="98"/>
      <c r="FX6" s="98"/>
      <c r="FY6" s="98"/>
      <c r="FZ6" s="98"/>
      <c r="GA6" s="98"/>
      <c r="GB6" s="98"/>
      <c r="GC6" s="98"/>
      <c r="GD6" s="98"/>
      <c r="GE6" s="98"/>
      <c r="GF6" s="98"/>
      <c r="GG6" s="98"/>
      <c r="GH6" s="98"/>
      <c r="GI6" s="98"/>
      <c r="GJ6" s="98"/>
      <c r="GK6" s="98"/>
      <c r="GL6" s="98"/>
      <c r="GM6" s="98"/>
      <c r="GN6" s="98"/>
      <c r="GO6" s="98"/>
      <c r="GP6" s="98"/>
      <c r="GQ6" s="98"/>
      <c r="GR6" s="98"/>
      <c r="GS6" s="98"/>
      <c r="GT6" s="98"/>
      <c r="GU6" s="98"/>
      <c r="GV6" s="98"/>
      <c r="GW6" s="98"/>
      <c r="GX6" s="98"/>
      <c r="GY6" s="98"/>
      <c r="GZ6" s="98"/>
      <c r="HA6" s="98"/>
      <c r="HB6" s="98"/>
      <c r="HC6" s="98"/>
      <c r="HD6" s="98"/>
      <c r="HE6" s="98"/>
      <c r="HF6" s="98"/>
      <c r="HG6" s="98"/>
      <c r="HH6" s="98"/>
      <c r="HI6" s="98"/>
      <c r="HJ6" s="98"/>
      <c r="HK6" s="98"/>
      <c r="HL6" s="98"/>
      <c r="HM6" s="98"/>
      <c r="HN6" s="98"/>
      <c r="HO6" s="98"/>
      <c r="HP6" s="98"/>
      <c r="HQ6" s="98"/>
      <c r="HR6" s="98"/>
      <c r="HS6" s="98"/>
      <c r="HT6" s="98"/>
      <c r="HU6" s="98"/>
      <c r="HV6" s="98"/>
      <c r="HW6" s="98"/>
      <c r="HX6" s="98"/>
      <c r="HY6" s="98"/>
      <c r="HZ6" s="98"/>
      <c r="IA6" s="98"/>
    </row>
    <row r="7" spans="1:237" ht="17.25" customHeight="1" x14ac:dyDescent="0.2">
      <c r="A7" s="444" t="s">
        <v>11</v>
      </c>
      <c r="B7" s="444"/>
      <c r="C7" s="109">
        <v>4</v>
      </c>
      <c r="D7" s="445" t="s">
        <v>12</v>
      </c>
      <c r="E7" s="446"/>
      <c r="F7" s="446"/>
      <c r="G7" s="446"/>
    </row>
    <row r="8" spans="1:237" ht="17.25" customHeight="1" x14ac:dyDescent="0.2">
      <c r="A8" s="453"/>
      <c r="B8" s="454"/>
      <c r="C8" s="7"/>
      <c r="D8" s="9"/>
      <c r="E8" s="10"/>
      <c r="F8" s="10"/>
      <c r="G8" s="11"/>
      <c r="H8" s="74"/>
    </row>
    <row r="9" spans="1:237" s="9" customFormat="1" ht="16.5" customHeight="1" x14ac:dyDescent="0.2">
      <c r="A9" s="455" t="s">
        <v>13</v>
      </c>
      <c r="B9" s="456"/>
      <c r="C9" s="456"/>
      <c r="D9" s="456"/>
      <c r="E9" s="456"/>
      <c r="F9" s="456"/>
      <c r="G9" s="457"/>
      <c r="H9" s="12"/>
      <c r="I9" s="13"/>
      <c r="IB9" s="5"/>
      <c r="IC9" s="6"/>
    </row>
    <row r="10" spans="1:237" ht="12.75" customHeight="1" x14ac:dyDescent="0.2">
      <c r="A10" s="458" t="s">
        <v>14</v>
      </c>
      <c r="B10" s="459"/>
      <c r="C10" s="459"/>
      <c r="D10" s="459"/>
      <c r="E10" s="459"/>
      <c r="F10" s="459"/>
      <c r="G10" s="14"/>
    </row>
    <row r="11" spans="1:237" s="17" customFormat="1" ht="24" customHeight="1" x14ac:dyDescent="0.2">
      <c r="A11" s="15" t="s">
        <v>144</v>
      </c>
      <c r="B11" s="460" t="s">
        <v>15</v>
      </c>
      <c r="C11" s="460" t="s">
        <v>16</v>
      </c>
      <c r="D11" s="15" t="s">
        <v>17</v>
      </c>
      <c r="E11" s="15" t="s">
        <v>18</v>
      </c>
      <c r="F11" s="15" t="s">
        <v>19</v>
      </c>
      <c r="G11" s="15" t="s">
        <v>20</v>
      </c>
      <c r="H11" s="16"/>
      <c r="I11" s="16"/>
      <c r="IB11" s="5"/>
      <c r="IC11" s="6"/>
    </row>
    <row r="12" spans="1:237" s="17" customFormat="1" ht="10.5" customHeight="1" x14ac:dyDescent="0.2">
      <c r="A12" s="18" t="s">
        <v>21</v>
      </c>
      <c r="B12" s="460"/>
      <c r="C12" s="460"/>
      <c r="D12" s="18" t="s">
        <v>22</v>
      </c>
      <c r="E12" s="18" t="s">
        <v>23</v>
      </c>
      <c r="F12" s="18" t="s">
        <v>24</v>
      </c>
      <c r="G12" s="18" t="s">
        <v>25</v>
      </c>
      <c r="H12" s="16"/>
      <c r="I12" s="16"/>
      <c r="IB12" s="5"/>
      <c r="IC12" s="6"/>
    </row>
    <row r="13" spans="1:237" s="17" customFormat="1" ht="14.1" customHeight="1" x14ac:dyDescent="0.2">
      <c r="A13" s="461" t="s">
        <v>26</v>
      </c>
      <c r="B13" s="462"/>
      <c r="C13" s="462"/>
      <c r="D13" s="462"/>
      <c r="E13" s="462"/>
      <c r="F13" s="462"/>
      <c r="G13" s="463"/>
      <c r="H13" s="16"/>
      <c r="I13" s="16"/>
      <c r="IB13" s="5"/>
      <c r="IC13" s="6"/>
    </row>
    <row r="14" spans="1:237" s="17" customFormat="1" ht="14.1" customHeight="1" x14ac:dyDescent="0.2">
      <c r="A14" s="19">
        <v>1</v>
      </c>
      <c r="B14" s="112" t="s">
        <v>147</v>
      </c>
      <c r="C14" s="113">
        <v>7</v>
      </c>
      <c r="D14" s="375">
        <v>1</v>
      </c>
      <c r="E14" s="21">
        <v>4237000</v>
      </c>
      <c r="F14" s="34">
        <v>1.4539</v>
      </c>
      <c r="G14" s="23">
        <f>ROUND((A14*D14*E14*F14),0)</f>
        <v>6160174</v>
      </c>
      <c r="H14" s="16"/>
      <c r="I14" s="16"/>
      <c r="IB14" s="5"/>
      <c r="IC14" s="6"/>
    </row>
    <row r="15" spans="1:237" s="17" customFormat="1" ht="14.1" customHeight="1" x14ac:dyDescent="0.2">
      <c r="A15" s="115"/>
      <c r="B15" s="116"/>
      <c r="C15" s="114"/>
      <c r="D15" s="33"/>
      <c r="E15" s="21"/>
      <c r="F15" s="34"/>
      <c r="G15" s="23">
        <f>ROUND((A15*D15*E15*F15),0)</f>
        <v>0</v>
      </c>
      <c r="H15" s="16"/>
      <c r="I15" s="16"/>
      <c r="IB15" s="5"/>
      <c r="IC15" s="6"/>
    </row>
    <row r="16" spans="1:237" s="17" customFormat="1" ht="14.1" customHeight="1" x14ac:dyDescent="0.2">
      <c r="A16" s="117"/>
      <c r="B16" s="118"/>
      <c r="C16" s="119"/>
      <c r="D16" s="120"/>
      <c r="E16" s="121"/>
      <c r="F16" s="122" t="s">
        <v>29</v>
      </c>
      <c r="G16" s="123">
        <f>+G15+G14</f>
        <v>6160174</v>
      </c>
      <c r="H16" s="16"/>
      <c r="I16" s="16"/>
      <c r="IB16" s="5"/>
      <c r="IC16" s="6"/>
    </row>
    <row r="17" spans="1:237" s="17" customFormat="1" ht="14.1" customHeight="1" x14ac:dyDescent="0.2">
      <c r="A17" s="464" t="s">
        <v>27</v>
      </c>
      <c r="B17" s="465"/>
      <c r="C17" s="465"/>
      <c r="D17" s="465"/>
      <c r="E17" s="465"/>
      <c r="F17" s="465"/>
      <c r="G17" s="465"/>
      <c r="H17" s="16"/>
      <c r="I17" s="16"/>
      <c r="IB17" s="5"/>
      <c r="IC17" s="6"/>
    </row>
    <row r="18" spans="1:237" s="17" customFormat="1" ht="15" customHeight="1" x14ac:dyDescent="0.2">
      <c r="A18" s="19"/>
      <c r="B18" s="466"/>
      <c r="C18" s="466"/>
      <c r="D18" s="20"/>
      <c r="E18" s="21"/>
      <c r="F18" s="22"/>
      <c r="G18" s="23">
        <f>ROUND((A18*D18*E18*F18),0)</f>
        <v>0</v>
      </c>
      <c r="H18" s="16"/>
      <c r="I18" s="16"/>
      <c r="IB18" s="5"/>
      <c r="IC18" s="6"/>
    </row>
    <row r="19" spans="1:237" s="17" customFormat="1" ht="15" customHeight="1" x14ac:dyDescent="0.2">
      <c r="A19" s="24"/>
      <c r="B19" s="25"/>
      <c r="C19" s="25"/>
      <c r="D19" s="20"/>
      <c r="E19" s="21"/>
      <c r="F19" s="22"/>
      <c r="G19" s="23"/>
      <c r="H19" s="16"/>
      <c r="I19" s="16"/>
      <c r="IB19" s="5"/>
      <c r="IC19" s="6"/>
    </row>
    <row r="20" spans="1:237" s="17" customFormat="1" ht="14.1" customHeight="1" x14ac:dyDescent="0.2">
      <c r="A20" s="467" t="s">
        <v>28</v>
      </c>
      <c r="B20" s="468"/>
      <c r="C20" s="468"/>
      <c r="D20" s="468"/>
      <c r="E20" s="468"/>
      <c r="F20" s="468"/>
      <c r="G20" s="469"/>
      <c r="H20" s="16"/>
      <c r="I20" s="16"/>
      <c r="IB20" s="5"/>
      <c r="IC20" s="6"/>
    </row>
    <row r="21" spans="1:237" ht="15" customHeight="1" x14ac:dyDescent="0.2">
      <c r="A21" s="19"/>
      <c r="B21" s="470"/>
      <c r="C21" s="470"/>
      <c r="D21" s="20"/>
      <c r="E21" s="21"/>
      <c r="F21" s="22"/>
      <c r="G21" s="23"/>
    </row>
    <row r="22" spans="1:237" x14ac:dyDescent="0.2">
      <c r="A22" s="471" t="s">
        <v>29</v>
      </c>
      <c r="B22" s="472"/>
      <c r="C22" s="472"/>
      <c r="D22" s="472"/>
      <c r="E22" s="472"/>
      <c r="F22" s="473"/>
      <c r="G22" s="26">
        <f>+G16</f>
        <v>6160174</v>
      </c>
    </row>
    <row r="23" spans="1:237" ht="8.25" customHeight="1" x14ac:dyDescent="0.2">
      <c r="A23" s="27"/>
      <c r="B23" s="28"/>
      <c r="C23" s="28"/>
      <c r="D23" s="28"/>
      <c r="E23" s="28"/>
      <c r="F23" s="29">
        <v>1</v>
      </c>
      <c r="G23" s="30">
        <f>ROUND(+C7*(G22/C4),4)</f>
        <v>8.7099999999999997E-2</v>
      </c>
    </row>
    <row r="24" spans="1:237" s="32" customFormat="1" ht="21.75" customHeight="1" x14ac:dyDescent="0.2">
      <c r="A24" s="452" t="s">
        <v>30</v>
      </c>
      <c r="B24" s="452"/>
      <c r="C24" s="15" t="s">
        <v>31</v>
      </c>
      <c r="D24" s="15" t="s">
        <v>399</v>
      </c>
      <c r="E24" s="15" t="s">
        <v>400</v>
      </c>
      <c r="F24" s="15" t="s">
        <v>401</v>
      </c>
      <c r="G24" s="15" t="s">
        <v>32</v>
      </c>
      <c r="H24" s="31"/>
      <c r="I24" s="31"/>
      <c r="IB24" s="5"/>
      <c r="IC24" s="6"/>
    </row>
    <row r="25" spans="1:237" ht="34.5" customHeight="1" x14ac:dyDescent="0.2">
      <c r="A25" s="474" t="s">
        <v>398</v>
      </c>
      <c r="B25" s="475"/>
      <c r="C25" s="124">
        <v>1</v>
      </c>
      <c r="D25" s="124"/>
      <c r="E25" s="21">
        <v>1360000</v>
      </c>
      <c r="F25" s="434">
        <f>+C7</f>
        <v>4</v>
      </c>
      <c r="G25" s="35">
        <f>+F25*E25</f>
        <v>5440000</v>
      </c>
    </row>
    <row r="26" spans="1:237" s="38" customFormat="1" ht="18.75" customHeight="1" x14ac:dyDescent="0.2">
      <c r="A26" s="484" t="s">
        <v>33</v>
      </c>
      <c r="B26" s="484"/>
      <c r="C26" s="484"/>
      <c r="D26" s="484"/>
      <c r="E26" s="484"/>
      <c r="F26" s="484"/>
      <c r="G26" s="125">
        <f>SUM(G25:G25)</f>
        <v>5440000</v>
      </c>
      <c r="H26" s="36"/>
      <c r="I26" s="36"/>
      <c r="J26" s="37"/>
      <c r="K26" s="37"/>
      <c r="L26" s="37"/>
      <c r="M26" s="37"/>
      <c r="N26" s="37"/>
      <c r="O26" s="37"/>
      <c r="P26" s="37"/>
      <c r="Q26" s="37"/>
      <c r="R26" s="37"/>
      <c r="S26" s="37"/>
      <c r="T26" s="37"/>
      <c r="U26" s="37"/>
      <c r="V26" s="37"/>
      <c r="W26" s="37"/>
      <c r="X26" s="37"/>
      <c r="Y26" s="37"/>
      <c r="Z26" s="37"/>
      <c r="AA26" s="37"/>
      <c r="AB26" s="37"/>
      <c r="AC26" s="37"/>
      <c r="AD26" s="37"/>
      <c r="AE26" s="37"/>
      <c r="AF26" s="37"/>
      <c r="AG26" s="37"/>
      <c r="AH26" s="37"/>
      <c r="AI26" s="37"/>
      <c r="AJ26" s="37"/>
      <c r="AK26" s="37"/>
      <c r="AL26" s="37"/>
      <c r="AM26" s="37"/>
      <c r="AN26" s="37"/>
      <c r="AO26" s="37"/>
      <c r="AP26" s="37"/>
      <c r="AQ26" s="37"/>
      <c r="AR26" s="37"/>
      <c r="AS26" s="37"/>
      <c r="AT26" s="37"/>
      <c r="AU26" s="37"/>
      <c r="AV26" s="37"/>
      <c r="AW26" s="37"/>
      <c r="AX26" s="37"/>
      <c r="AY26" s="37"/>
      <c r="AZ26" s="37"/>
      <c r="BA26" s="37"/>
      <c r="BB26" s="37"/>
      <c r="BC26" s="37"/>
      <c r="BD26" s="37"/>
      <c r="BE26" s="37"/>
      <c r="BF26" s="37"/>
      <c r="BG26" s="37"/>
      <c r="BH26" s="37"/>
      <c r="BI26" s="37"/>
      <c r="BJ26" s="37"/>
      <c r="BK26" s="37"/>
      <c r="BL26" s="37"/>
      <c r="BM26" s="37"/>
      <c r="BN26" s="37"/>
      <c r="BO26" s="37"/>
      <c r="BP26" s="37"/>
      <c r="BQ26" s="37"/>
      <c r="BR26" s="37"/>
      <c r="BS26" s="37"/>
      <c r="BT26" s="37"/>
      <c r="BU26" s="37"/>
      <c r="BV26" s="37"/>
      <c r="BW26" s="37"/>
      <c r="BX26" s="37"/>
      <c r="BY26" s="37"/>
      <c r="BZ26" s="37"/>
      <c r="CA26" s="37"/>
      <c r="CB26" s="37"/>
      <c r="CC26" s="37"/>
      <c r="CD26" s="37"/>
      <c r="CE26" s="37"/>
      <c r="CF26" s="37"/>
      <c r="CG26" s="37"/>
      <c r="CH26" s="37"/>
      <c r="CI26" s="37"/>
      <c r="CJ26" s="37"/>
      <c r="CK26" s="37"/>
      <c r="CL26" s="37"/>
      <c r="CM26" s="37"/>
      <c r="CN26" s="37"/>
      <c r="CO26" s="37"/>
      <c r="CP26" s="37"/>
      <c r="CQ26" s="37"/>
      <c r="CR26" s="37"/>
      <c r="CS26" s="37"/>
      <c r="CT26" s="37"/>
      <c r="CU26" s="37"/>
      <c r="CV26" s="37"/>
      <c r="CW26" s="37"/>
      <c r="CX26" s="37"/>
      <c r="CY26" s="37"/>
      <c r="CZ26" s="37"/>
      <c r="DA26" s="37"/>
      <c r="DB26" s="37"/>
      <c r="DC26" s="37"/>
      <c r="DD26" s="37"/>
      <c r="DE26" s="37"/>
      <c r="DF26" s="37"/>
      <c r="DG26" s="37"/>
      <c r="DH26" s="37"/>
      <c r="DI26" s="37"/>
      <c r="DJ26" s="37"/>
      <c r="DK26" s="37"/>
      <c r="DL26" s="37"/>
      <c r="DM26" s="37"/>
      <c r="DN26" s="37"/>
      <c r="DO26" s="37"/>
      <c r="DP26" s="37"/>
      <c r="DQ26" s="37"/>
      <c r="DR26" s="37"/>
      <c r="DS26" s="37"/>
      <c r="DT26" s="37"/>
      <c r="DU26" s="37"/>
      <c r="DV26" s="37"/>
      <c r="DW26" s="37"/>
      <c r="DX26" s="37"/>
      <c r="DY26" s="37"/>
      <c r="DZ26" s="37"/>
      <c r="EA26" s="37"/>
      <c r="EB26" s="37"/>
      <c r="EC26" s="37"/>
      <c r="ED26" s="37"/>
      <c r="EE26" s="37"/>
      <c r="EF26" s="37"/>
      <c r="EG26" s="37"/>
      <c r="EH26" s="37"/>
      <c r="EI26" s="37"/>
      <c r="EJ26" s="37"/>
      <c r="EK26" s="37"/>
      <c r="EL26" s="37"/>
      <c r="EM26" s="37"/>
      <c r="EN26" s="37"/>
      <c r="EO26" s="37"/>
      <c r="EP26" s="37"/>
      <c r="EQ26" s="37"/>
      <c r="ER26" s="37"/>
      <c r="ES26" s="37"/>
      <c r="ET26" s="37"/>
      <c r="EU26" s="37"/>
      <c r="EV26" s="37"/>
      <c r="EW26" s="37"/>
      <c r="EX26" s="37"/>
      <c r="EY26" s="37"/>
      <c r="EZ26" s="37"/>
      <c r="FA26" s="37"/>
      <c r="FB26" s="37"/>
      <c r="FC26" s="37"/>
      <c r="FD26" s="37"/>
      <c r="FE26" s="37"/>
      <c r="FF26" s="37"/>
      <c r="FG26" s="37"/>
      <c r="FH26" s="37"/>
      <c r="FI26" s="37"/>
      <c r="FJ26" s="37"/>
      <c r="FK26" s="37"/>
      <c r="FL26" s="37"/>
      <c r="FM26" s="37"/>
      <c r="FN26" s="37"/>
      <c r="FO26" s="37"/>
      <c r="FP26" s="37"/>
      <c r="FQ26" s="37"/>
      <c r="FR26" s="37"/>
      <c r="FS26" s="37"/>
      <c r="FT26" s="37"/>
      <c r="FU26" s="37"/>
      <c r="FV26" s="37"/>
      <c r="FW26" s="37"/>
      <c r="FX26" s="37"/>
      <c r="FY26" s="37"/>
      <c r="FZ26" s="37"/>
      <c r="GA26" s="37"/>
      <c r="GB26" s="37"/>
      <c r="GC26" s="37"/>
      <c r="GD26" s="37"/>
      <c r="GE26" s="37"/>
      <c r="GF26" s="37"/>
      <c r="GG26" s="37"/>
      <c r="GH26" s="37"/>
      <c r="GI26" s="37"/>
      <c r="GJ26" s="37"/>
      <c r="GK26" s="37"/>
      <c r="GL26" s="37"/>
      <c r="GM26" s="37"/>
      <c r="GN26" s="37"/>
      <c r="GO26" s="37"/>
      <c r="GP26" s="37"/>
      <c r="GQ26" s="37"/>
      <c r="GR26" s="37"/>
      <c r="GS26" s="37"/>
      <c r="GT26" s="37"/>
      <c r="GU26" s="37"/>
      <c r="GV26" s="37"/>
      <c r="GW26" s="37"/>
      <c r="GX26" s="37"/>
      <c r="GY26" s="37"/>
      <c r="GZ26" s="37"/>
      <c r="HA26" s="37"/>
      <c r="HB26" s="37"/>
      <c r="HC26" s="37"/>
      <c r="HD26" s="37"/>
      <c r="HE26" s="37"/>
      <c r="HF26" s="37"/>
      <c r="HG26" s="37"/>
      <c r="HH26" s="37"/>
      <c r="HI26" s="37"/>
      <c r="HJ26" s="37"/>
      <c r="HK26" s="37"/>
      <c r="HL26" s="37"/>
      <c r="HM26" s="37"/>
      <c r="HN26" s="37"/>
      <c r="HO26" s="37"/>
      <c r="HP26" s="37"/>
      <c r="HQ26" s="37"/>
      <c r="HR26" s="37"/>
      <c r="HS26" s="37"/>
      <c r="HT26" s="37"/>
      <c r="HU26" s="37"/>
      <c r="HV26" s="37"/>
      <c r="HW26" s="37"/>
      <c r="HX26" s="37"/>
      <c r="HY26" s="37"/>
      <c r="HZ26" s="37"/>
      <c r="IA26" s="37"/>
    </row>
    <row r="27" spans="1:237" ht="6.75" customHeight="1" x14ac:dyDescent="0.2">
      <c r="A27" s="126"/>
      <c r="B27" s="127"/>
      <c r="C27" s="127"/>
      <c r="D27" s="127"/>
      <c r="E27" s="127"/>
      <c r="F27" s="39">
        <v>2</v>
      </c>
      <c r="G27" s="40">
        <f>ROUND(+C7*(G26/C4),4)</f>
        <v>7.6899999999999996E-2</v>
      </c>
    </row>
    <row r="28" spans="1:237" ht="29.25" customHeight="1" x14ac:dyDescent="0.2">
      <c r="A28" s="485" t="s">
        <v>34</v>
      </c>
      <c r="B28" s="486"/>
      <c r="C28" s="486"/>
      <c r="D28" s="486"/>
      <c r="E28" s="486"/>
      <c r="F28" s="486"/>
      <c r="G28" s="41">
        <f>(+G26+G22)*C7</f>
        <v>46400696</v>
      </c>
    </row>
    <row r="29" spans="1:237" ht="29.25" customHeight="1" x14ac:dyDescent="0.2">
      <c r="A29" s="487" t="s">
        <v>35</v>
      </c>
      <c r="B29" s="488"/>
      <c r="C29" s="488"/>
      <c r="D29" s="488"/>
      <c r="E29" s="488"/>
      <c r="F29" s="489"/>
      <c r="G29" s="435">
        <f>ROUND(G28/C4,6)</f>
        <v>0.163967</v>
      </c>
      <c r="H29" s="42"/>
    </row>
    <row r="30" spans="1:237" ht="10.5" customHeight="1" thickBot="1" x14ac:dyDescent="0.25">
      <c r="A30" s="490"/>
      <c r="B30" s="491"/>
      <c r="C30" s="491"/>
      <c r="D30" s="491"/>
      <c r="E30" s="491"/>
      <c r="F30" s="491"/>
      <c r="G30" s="491"/>
    </row>
    <row r="31" spans="1:237" ht="15" customHeight="1" thickTop="1" x14ac:dyDescent="0.2">
      <c r="A31" s="492" t="s">
        <v>36</v>
      </c>
      <c r="B31" s="493"/>
      <c r="C31" s="493"/>
      <c r="D31" s="493"/>
      <c r="E31" s="493"/>
      <c r="F31" s="493"/>
      <c r="G31" s="494"/>
    </row>
    <row r="32" spans="1:237" s="45" customFormat="1" ht="15" customHeight="1" x14ac:dyDescent="0.2">
      <c r="A32" s="142" t="s">
        <v>37</v>
      </c>
      <c r="B32" s="143"/>
      <c r="C32" s="143"/>
      <c r="D32" s="143"/>
      <c r="E32" s="143"/>
      <c r="F32" s="143"/>
      <c r="G32" s="43">
        <v>1</v>
      </c>
      <c r="H32" s="44"/>
      <c r="I32" s="44"/>
      <c r="IB32" s="5"/>
      <c r="IC32" s="6"/>
    </row>
    <row r="33" spans="1:237" s="45" customFormat="1" ht="15" customHeight="1" x14ac:dyDescent="0.2">
      <c r="A33" s="495" t="s">
        <v>38</v>
      </c>
      <c r="B33" s="495"/>
      <c r="C33" s="144"/>
      <c r="D33" s="144"/>
      <c r="E33" s="144"/>
      <c r="F33" s="145" t="s">
        <v>39</v>
      </c>
      <c r="G33" s="146" t="s">
        <v>32</v>
      </c>
      <c r="H33" s="46"/>
      <c r="I33" s="44"/>
      <c r="IB33" s="5"/>
      <c r="IC33" s="6"/>
    </row>
    <row r="34" spans="1:237" ht="15" customHeight="1" x14ac:dyDescent="0.2">
      <c r="A34" s="477" t="s">
        <v>40</v>
      </c>
      <c r="B34" s="477"/>
      <c r="C34" s="133"/>
      <c r="D34" s="134"/>
      <c r="E34" s="135"/>
      <c r="F34" s="129">
        <v>0.05</v>
      </c>
      <c r="G34" s="130">
        <f>ROUND(($C$4*$G$32*F34),0)</f>
        <v>14149404</v>
      </c>
      <c r="H34" s="46"/>
      <c r="I34" s="6"/>
    </row>
    <row r="35" spans="1:237" ht="15" customHeight="1" x14ac:dyDescent="0.2">
      <c r="A35" s="477" t="s">
        <v>41</v>
      </c>
      <c r="B35" s="477"/>
      <c r="C35" s="133"/>
      <c r="D35" s="134"/>
      <c r="E35" s="135"/>
      <c r="F35" s="131">
        <v>6.8999999999999999E-3</v>
      </c>
      <c r="G35" s="130">
        <f>ROUND(($C$4*$G$32*F35),0)</f>
        <v>1952618</v>
      </c>
      <c r="H35" s="46"/>
    </row>
    <row r="36" spans="1:237" ht="15" customHeight="1" x14ac:dyDescent="0.2">
      <c r="A36" s="477" t="s">
        <v>42</v>
      </c>
      <c r="B36" s="477"/>
      <c r="C36" s="136"/>
      <c r="D36" s="137"/>
      <c r="E36" s="138"/>
      <c r="F36" s="132">
        <v>0.01</v>
      </c>
      <c r="G36" s="130">
        <f>ROUND(($C$4*$G$32*F36),0)</f>
        <v>2829881</v>
      </c>
      <c r="H36" s="46"/>
    </row>
    <row r="37" spans="1:237" x14ac:dyDescent="0.2">
      <c r="A37" s="477" t="s">
        <v>148</v>
      </c>
      <c r="B37" s="477"/>
      <c r="C37" s="136"/>
      <c r="D37" s="137"/>
      <c r="E37" s="138"/>
      <c r="F37" s="132">
        <v>5.0000000000000001E-3</v>
      </c>
      <c r="G37" s="130">
        <f>ROUND(($C$4*$G$32*F37),0)</f>
        <v>1414940</v>
      </c>
    </row>
    <row r="38" spans="1:237" ht="15" customHeight="1" x14ac:dyDescent="0.2">
      <c r="A38" s="477" t="s">
        <v>43</v>
      </c>
      <c r="B38" s="477"/>
      <c r="C38" s="136"/>
      <c r="D38" s="137"/>
      <c r="E38" s="138"/>
      <c r="F38" s="131">
        <v>4.0000000000000001E-3</v>
      </c>
      <c r="G38" s="130">
        <f>ROUND(($C$4*$G$32*F38),0)</f>
        <v>1131952</v>
      </c>
      <c r="H38" s="46"/>
    </row>
    <row r="39" spans="1:237" ht="15" customHeight="1" x14ac:dyDescent="0.2">
      <c r="A39" s="478" t="s">
        <v>44</v>
      </c>
      <c r="B39" s="479"/>
      <c r="C39" s="479"/>
      <c r="D39" s="479"/>
      <c r="E39" s="479"/>
      <c r="F39" s="479"/>
      <c r="G39" s="128">
        <f>SUM(G34:G38)</f>
        <v>21478795</v>
      </c>
      <c r="H39" s="49"/>
      <c r="I39" s="49"/>
      <c r="J39" s="50"/>
      <c r="K39" s="50"/>
      <c r="L39" s="50"/>
      <c r="M39" s="50"/>
      <c r="N39" s="50"/>
      <c r="O39" s="50"/>
      <c r="P39" s="50"/>
      <c r="Q39" s="50"/>
      <c r="R39" s="50"/>
      <c r="S39" s="50"/>
      <c r="T39" s="50"/>
      <c r="U39" s="50"/>
      <c r="V39" s="50"/>
      <c r="W39" s="50"/>
      <c r="X39" s="50"/>
      <c r="Y39" s="50"/>
      <c r="Z39" s="50"/>
      <c r="AA39" s="50"/>
      <c r="AB39" s="50"/>
      <c r="AC39" s="50"/>
      <c r="AD39" s="50"/>
      <c r="AE39" s="50"/>
      <c r="AF39" s="50"/>
      <c r="AG39" s="50"/>
      <c r="AH39" s="50"/>
      <c r="AI39" s="50"/>
      <c r="AJ39" s="50"/>
      <c r="AK39" s="50"/>
      <c r="AL39" s="50"/>
      <c r="AM39" s="50"/>
      <c r="AN39" s="50"/>
      <c r="AO39" s="50"/>
      <c r="AP39" s="50"/>
      <c r="AQ39" s="50"/>
      <c r="AR39" s="50"/>
      <c r="AS39" s="50"/>
      <c r="AT39" s="50"/>
      <c r="AU39" s="50"/>
      <c r="AV39" s="50"/>
      <c r="AW39" s="50"/>
      <c r="AX39" s="50"/>
      <c r="AY39" s="50"/>
      <c r="AZ39" s="50"/>
      <c r="BA39" s="50"/>
      <c r="BB39" s="50"/>
      <c r="BC39" s="50"/>
      <c r="BD39" s="50"/>
      <c r="BE39" s="50"/>
      <c r="BF39" s="50"/>
      <c r="BG39" s="50"/>
      <c r="BH39" s="50"/>
      <c r="BI39" s="50"/>
      <c r="BJ39" s="50"/>
      <c r="BK39" s="50"/>
      <c r="BL39" s="50"/>
      <c r="BM39" s="50"/>
      <c r="BN39" s="50"/>
      <c r="BO39" s="50"/>
      <c r="BP39" s="50"/>
      <c r="BQ39" s="50"/>
      <c r="BR39" s="50"/>
      <c r="BS39" s="50"/>
      <c r="BT39" s="50"/>
      <c r="BU39" s="50"/>
      <c r="BV39" s="50"/>
      <c r="BW39" s="50"/>
      <c r="BX39" s="50"/>
      <c r="BY39" s="50"/>
      <c r="BZ39" s="50"/>
      <c r="CA39" s="50"/>
      <c r="CB39" s="50"/>
      <c r="CC39" s="50"/>
      <c r="CD39" s="50"/>
      <c r="CE39" s="50"/>
      <c r="CF39" s="50"/>
      <c r="CG39" s="50"/>
      <c r="CH39" s="50"/>
      <c r="CI39" s="50"/>
      <c r="CJ39" s="50"/>
      <c r="CK39" s="50"/>
      <c r="CL39" s="50"/>
      <c r="CM39" s="50"/>
      <c r="CN39" s="50"/>
      <c r="CO39" s="50"/>
      <c r="CP39" s="50"/>
      <c r="CQ39" s="50"/>
      <c r="CR39" s="50"/>
      <c r="CS39" s="50"/>
      <c r="CT39" s="50"/>
      <c r="CU39" s="50"/>
      <c r="CV39" s="50"/>
      <c r="CW39" s="50"/>
      <c r="CX39" s="50"/>
      <c r="CY39" s="50"/>
      <c r="CZ39" s="50"/>
      <c r="DA39" s="50"/>
      <c r="DB39" s="50"/>
      <c r="DC39" s="50"/>
      <c r="DD39" s="50"/>
      <c r="DE39" s="50"/>
      <c r="DF39" s="50"/>
      <c r="DG39" s="50"/>
      <c r="DH39" s="50"/>
      <c r="DI39" s="50"/>
      <c r="DJ39" s="50"/>
      <c r="DK39" s="50"/>
      <c r="DL39" s="50"/>
      <c r="DM39" s="50"/>
      <c r="DN39" s="50"/>
      <c r="DO39" s="50"/>
      <c r="DP39" s="50"/>
      <c r="DQ39" s="50"/>
      <c r="DR39" s="50"/>
      <c r="DS39" s="50"/>
      <c r="DT39" s="50"/>
      <c r="DU39" s="50"/>
      <c r="DV39" s="50"/>
      <c r="DW39" s="50"/>
      <c r="DX39" s="50"/>
      <c r="DY39" s="50"/>
      <c r="DZ39" s="50"/>
      <c r="EA39" s="50"/>
      <c r="EB39" s="50"/>
      <c r="EC39" s="50"/>
      <c r="ED39" s="50"/>
      <c r="EE39" s="50"/>
      <c r="EF39" s="50"/>
      <c r="EG39" s="50"/>
      <c r="EH39" s="50"/>
      <c r="EI39" s="50"/>
      <c r="EJ39" s="50"/>
      <c r="EK39" s="50"/>
      <c r="EL39" s="50"/>
      <c r="EM39" s="50"/>
      <c r="EN39" s="50"/>
      <c r="EO39" s="50"/>
      <c r="EP39" s="50"/>
      <c r="EQ39" s="50"/>
      <c r="ER39" s="50"/>
      <c r="ES39" s="50"/>
      <c r="ET39" s="50"/>
      <c r="EU39" s="50"/>
      <c r="EV39" s="50"/>
      <c r="EW39" s="50"/>
      <c r="EX39" s="50"/>
      <c r="EY39" s="50"/>
      <c r="EZ39" s="50"/>
      <c r="FA39" s="50"/>
      <c r="FB39" s="50"/>
      <c r="FC39" s="50"/>
      <c r="FD39" s="50"/>
      <c r="FE39" s="50"/>
      <c r="FF39" s="50"/>
      <c r="FG39" s="50"/>
      <c r="FH39" s="50"/>
      <c r="FI39" s="50"/>
      <c r="FJ39" s="50"/>
      <c r="FK39" s="50"/>
      <c r="FL39" s="50"/>
      <c r="FM39" s="50"/>
      <c r="FN39" s="50"/>
      <c r="FO39" s="50"/>
      <c r="FP39" s="50"/>
      <c r="FQ39" s="50"/>
      <c r="FR39" s="50"/>
      <c r="FS39" s="50"/>
      <c r="FT39" s="50"/>
      <c r="FU39" s="50"/>
      <c r="FV39" s="50"/>
      <c r="FW39" s="50"/>
      <c r="FX39" s="50"/>
      <c r="FY39" s="50"/>
      <c r="FZ39" s="50"/>
      <c r="GA39" s="50"/>
      <c r="GB39" s="50"/>
      <c r="GC39" s="50"/>
      <c r="GD39" s="50"/>
      <c r="GE39" s="50"/>
      <c r="GF39" s="50"/>
      <c r="GG39" s="50"/>
      <c r="GH39" s="50"/>
      <c r="GI39" s="50"/>
      <c r="GJ39" s="50"/>
      <c r="GK39" s="50"/>
      <c r="GL39" s="50"/>
      <c r="GM39" s="50"/>
      <c r="GN39" s="50"/>
      <c r="GO39" s="50"/>
      <c r="GP39" s="50"/>
      <c r="GQ39" s="50"/>
      <c r="GR39" s="50"/>
      <c r="GS39" s="50"/>
      <c r="GT39" s="50"/>
      <c r="GU39" s="50"/>
      <c r="GV39" s="50"/>
      <c r="GW39" s="50"/>
      <c r="GX39" s="50"/>
      <c r="GY39" s="50"/>
      <c r="GZ39" s="50"/>
      <c r="HA39" s="50"/>
      <c r="HB39" s="50"/>
      <c r="HC39" s="50"/>
      <c r="HD39" s="50"/>
      <c r="HE39" s="50"/>
      <c r="HF39" s="50"/>
      <c r="HG39" s="50"/>
      <c r="HH39" s="50"/>
      <c r="HI39" s="50"/>
      <c r="HJ39" s="50"/>
      <c r="HK39" s="50"/>
      <c r="HL39" s="50"/>
      <c r="HM39" s="50"/>
      <c r="HN39" s="50"/>
      <c r="HO39" s="50"/>
      <c r="HP39" s="50"/>
      <c r="HQ39" s="50"/>
      <c r="HR39" s="50"/>
      <c r="HS39" s="50"/>
      <c r="HT39" s="50"/>
      <c r="HU39" s="50"/>
      <c r="HV39" s="50"/>
      <c r="HW39" s="50"/>
      <c r="HX39" s="50"/>
      <c r="HY39" s="50"/>
      <c r="HZ39" s="50"/>
      <c r="IA39" s="50"/>
      <c r="IB39" s="6"/>
    </row>
    <row r="40" spans="1:237" ht="10.5" customHeight="1" x14ac:dyDescent="0.2">
      <c r="A40" s="480" t="s">
        <v>45</v>
      </c>
      <c r="B40" s="481"/>
      <c r="C40" s="481"/>
      <c r="D40" s="481"/>
      <c r="E40" s="481"/>
      <c r="F40" s="481"/>
      <c r="G40" s="482"/>
    </row>
    <row r="41" spans="1:237" s="51" customFormat="1" ht="24" customHeight="1" x14ac:dyDescent="0.25">
      <c r="A41" s="483" t="s">
        <v>38</v>
      </c>
      <c r="B41" s="483"/>
      <c r="C41" s="147" t="s">
        <v>46</v>
      </c>
      <c r="D41" s="147" t="s">
        <v>47</v>
      </c>
      <c r="E41" s="148" t="s">
        <v>48</v>
      </c>
      <c r="F41" s="148" t="s">
        <v>49</v>
      </c>
      <c r="G41" s="146" t="s">
        <v>32</v>
      </c>
    </row>
    <row r="42" spans="1:237" ht="15" customHeight="1" x14ac:dyDescent="0.2">
      <c r="A42" s="476" t="s">
        <v>50</v>
      </c>
      <c r="B42" s="139" t="s">
        <v>51</v>
      </c>
      <c r="C42" s="140">
        <f>C4</f>
        <v>282988082.46000004</v>
      </c>
      <c r="D42" s="141">
        <v>0.3</v>
      </c>
      <c r="E42" s="373">
        <v>12</v>
      </c>
      <c r="F42" s="141">
        <v>2E-3</v>
      </c>
      <c r="G42" s="130">
        <f>+ROUND(((((((C42*D42)*F42)/12)*E42)+1250)*1.16),0)</f>
        <v>198410</v>
      </c>
    </row>
    <row r="43" spans="1:237" ht="15" customHeight="1" x14ac:dyDescent="0.2">
      <c r="A43" s="476"/>
      <c r="B43" s="139" t="s">
        <v>52</v>
      </c>
      <c r="C43" s="140"/>
      <c r="D43" s="141"/>
      <c r="E43" s="374"/>
      <c r="F43" s="141"/>
      <c r="G43" s="130"/>
    </row>
    <row r="44" spans="1:237" ht="15" customHeight="1" x14ac:dyDescent="0.2">
      <c r="A44" s="476"/>
      <c r="B44" s="139" t="s">
        <v>53</v>
      </c>
      <c r="C44" s="140">
        <f>+C42</f>
        <v>282988082.46000004</v>
      </c>
      <c r="D44" s="141">
        <v>0.1</v>
      </c>
      <c r="E44" s="374">
        <v>40</v>
      </c>
      <c r="F44" s="141">
        <v>2E-3</v>
      </c>
      <c r="G44" s="130">
        <f>+ROUND(((((((C44*D44)*F44)/12)*E44)+1250)*1.16),0)</f>
        <v>220294</v>
      </c>
    </row>
    <row r="45" spans="1:237" x14ac:dyDescent="0.2">
      <c r="A45" s="476"/>
      <c r="B45" s="139" t="s">
        <v>54</v>
      </c>
      <c r="C45" s="140">
        <f>+C44</f>
        <v>282988082.46000004</v>
      </c>
      <c r="D45" s="141">
        <v>0.3</v>
      </c>
      <c r="E45" s="374">
        <v>60</v>
      </c>
      <c r="F45" s="141">
        <v>2E-3</v>
      </c>
      <c r="G45" s="130">
        <f>+ROUND(((((((C45*D45)*F45)/12)*E45)+1250)*1.16),0)</f>
        <v>986249</v>
      </c>
    </row>
    <row r="46" spans="1:237" ht="24" customHeight="1" x14ac:dyDescent="0.2">
      <c r="A46" s="476"/>
      <c r="B46" s="139" t="s">
        <v>149</v>
      </c>
      <c r="C46" s="140">
        <f>+C45</f>
        <v>282988082.46000004</v>
      </c>
      <c r="D46" s="141" t="s">
        <v>402</v>
      </c>
      <c r="E46" s="374">
        <v>4</v>
      </c>
      <c r="F46" s="141">
        <v>3.0000000000000001E-3</v>
      </c>
      <c r="G46" s="130">
        <f>+ROUND(((((((C46)*F46)/12)*E46)+1250)*1.16),0)</f>
        <v>329716</v>
      </c>
    </row>
    <row r="47" spans="1:237" ht="10.5" customHeight="1" x14ac:dyDescent="0.2">
      <c r="A47" s="52"/>
      <c r="B47" s="53"/>
      <c r="C47" s="53"/>
      <c r="D47" s="53"/>
      <c r="E47" s="53"/>
      <c r="F47" s="53"/>
      <c r="G47" s="54"/>
    </row>
    <row r="48" spans="1:237" ht="15" customHeight="1" x14ac:dyDescent="0.2">
      <c r="A48" s="505" t="s">
        <v>55</v>
      </c>
      <c r="B48" s="506"/>
      <c r="C48" s="506"/>
      <c r="D48" s="506"/>
      <c r="E48" s="506"/>
      <c r="F48" s="506"/>
      <c r="G48" s="48">
        <f>SUM(G42:G46)</f>
        <v>1734669</v>
      </c>
      <c r="H48" s="49"/>
      <c r="I48" s="49"/>
      <c r="J48" s="50"/>
      <c r="K48" s="50"/>
      <c r="L48" s="50"/>
      <c r="M48" s="50"/>
      <c r="N48" s="50"/>
      <c r="O48" s="50"/>
      <c r="P48" s="50"/>
      <c r="Q48" s="50"/>
      <c r="R48" s="50"/>
      <c r="S48" s="50"/>
      <c r="T48" s="50"/>
      <c r="U48" s="50"/>
      <c r="V48" s="50"/>
      <c r="W48" s="50"/>
      <c r="X48" s="50"/>
      <c r="Y48" s="50"/>
      <c r="Z48" s="50"/>
      <c r="AA48" s="50"/>
      <c r="AB48" s="50"/>
      <c r="AC48" s="50"/>
      <c r="AD48" s="50"/>
      <c r="AE48" s="50"/>
      <c r="AF48" s="50"/>
      <c r="AG48" s="50"/>
      <c r="AH48" s="50"/>
      <c r="AI48" s="50"/>
      <c r="AJ48" s="50"/>
      <c r="AK48" s="50"/>
      <c r="AL48" s="50"/>
      <c r="AM48" s="50"/>
      <c r="AN48" s="50"/>
      <c r="AO48" s="50"/>
      <c r="AP48" s="50"/>
      <c r="AQ48" s="50"/>
      <c r="AR48" s="50"/>
      <c r="AS48" s="50"/>
      <c r="AT48" s="50"/>
      <c r="AU48" s="50"/>
      <c r="AV48" s="50"/>
      <c r="AW48" s="50"/>
      <c r="AX48" s="50"/>
      <c r="AY48" s="50"/>
      <c r="AZ48" s="50"/>
      <c r="BA48" s="50"/>
      <c r="BB48" s="50"/>
      <c r="BC48" s="50"/>
      <c r="BD48" s="50"/>
      <c r="BE48" s="50"/>
      <c r="BF48" s="50"/>
      <c r="BG48" s="50"/>
      <c r="BH48" s="50"/>
      <c r="BI48" s="50"/>
      <c r="BJ48" s="50"/>
      <c r="BK48" s="50"/>
      <c r="BL48" s="50"/>
      <c r="BM48" s="50"/>
      <c r="BN48" s="50"/>
      <c r="BO48" s="50"/>
      <c r="BP48" s="50"/>
      <c r="BQ48" s="50"/>
      <c r="BR48" s="50"/>
      <c r="BS48" s="50"/>
      <c r="BT48" s="50"/>
      <c r="BU48" s="50"/>
      <c r="BV48" s="50"/>
      <c r="BW48" s="50"/>
      <c r="BX48" s="50"/>
      <c r="BY48" s="50"/>
      <c r="BZ48" s="50"/>
      <c r="CA48" s="50"/>
      <c r="CB48" s="50"/>
      <c r="CC48" s="50"/>
      <c r="CD48" s="50"/>
      <c r="CE48" s="50"/>
      <c r="CF48" s="50"/>
      <c r="CG48" s="50"/>
      <c r="CH48" s="50"/>
      <c r="CI48" s="50"/>
      <c r="CJ48" s="50"/>
      <c r="CK48" s="50"/>
      <c r="CL48" s="50"/>
      <c r="CM48" s="50"/>
      <c r="CN48" s="50"/>
      <c r="CO48" s="50"/>
      <c r="CP48" s="50"/>
      <c r="CQ48" s="50"/>
      <c r="CR48" s="50"/>
      <c r="CS48" s="50"/>
      <c r="CT48" s="50"/>
      <c r="CU48" s="50"/>
      <c r="CV48" s="50"/>
      <c r="CW48" s="50"/>
      <c r="CX48" s="50"/>
      <c r="CY48" s="50"/>
      <c r="CZ48" s="50"/>
      <c r="DA48" s="50"/>
      <c r="DB48" s="50"/>
      <c r="DC48" s="50"/>
      <c r="DD48" s="50"/>
      <c r="DE48" s="50"/>
      <c r="DF48" s="50"/>
      <c r="DG48" s="50"/>
      <c r="DH48" s="50"/>
      <c r="DI48" s="50"/>
      <c r="DJ48" s="50"/>
      <c r="DK48" s="50"/>
      <c r="DL48" s="50"/>
      <c r="DM48" s="50"/>
      <c r="DN48" s="50"/>
      <c r="DO48" s="50"/>
      <c r="DP48" s="50"/>
      <c r="DQ48" s="50"/>
      <c r="DR48" s="50"/>
      <c r="DS48" s="50"/>
      <c r="DT48" s="50"/>
      <c r="DU48" s="50"/>
      <c r="DV48" s="50"/>
      <c r="DW48" s="50"/>
      <c r="DX48" s="50"/>
      <c r="DY48" s="50"/>
      <c r="DZ48" s="50"/>
      <c r="EA48" s="50"/>
      <c r="EB48" s="50"/>
      <c r="EC48" s="50"/>
      <c r="ED48" s="50"/>
      <c r="EE48" s="50"/>
      <c r="EF48" s="50"/>
      <c r="EG48" s="50"/>
      <c r="EH48" s="50"/>
      <c r="EI48" s="50"/>
      <c r="EJ48" s="50"/>
      <c r="EK48" s="50"/>
      <c r="EL48" s="50"/>
      <c r="EM48" s="50"/>
      <c r="EN48" s="50"/>
      <c r="EO48" s="50"/>
      <c r="EP48" s="50"/>
      <c r="EQ48" s="50"/>
      <c r="ER48" s="50"/>
      <c r="ES48" s="50"/>
      <c r="ET48" s="50"/>
      <c r="EU48" s="50"/>
      <c r="EV48" s="50"/>
      <c r="EW48" s="50"/>
      <c r="EX48" s="50"/>
      <c r="EY48" s="50"/>
      <c r="EZ48" s="50"/>
      <c r="FA48" s="50"/>
      <c r="FB48" s="50"/>
      <c r="FC48" s="50"/>
      <c r="FD48" s="50"/>
      <c r="FE48" s="50"/>
      <c r="FF48" s="50"/>
      <c r="FG48" s="50"/>
      <c r="FH48" s="50"/>
      <c r="FI48" s="50"/>
      <c r="FJ48" s="50"/>
      <c r="FK48" s="50"/>
      <c r="FL48" s="50"/>
      <c r="FM48" s="50"/>
      <c r="FN48" s="50"/>
      <c r="FO48" s="50"/>
      <c r="FP48" s="50"/>
      <c r="FQ48" s="50"/>
      <c r="FR48" s="50"/>
      <c r="FS48" s="50"/>
      <c r="FT48" s="50"/>
      <c r="FU48" s="50"/>
      <c r="FV48" s="50"/>
      <c r="FW48" s="50"/>
      <c r="FX48" s="50"/>
      <c r="FY48" s="50"/>
      <c r="FZ48" s="50"/>
      <c r="GA48" s="50"/>
      <c r="GB48" s="50"/>
      <c r="GC48" s="50"/>
      <c r="GD48" s="50"/>
      <c r="GE48" s="50"/>
      <c r="GF48" s="50"/>
      <c r="GG48" s="50"/>
      <c r="GH48" s="50"/>
      <c r="GI48" s="50"/>
      <c r="GJ48" s="50"/>
      <c r="GK48" s="50"/>
      <c r="GL48" s="50"/>
      <c r="GM48" s="50"/>
      <c r="GN48" s="50"/>
      <c r="GO48" s="50"/>
      <c r="GP48" s="50"/>
      <c r="GQ48" s="50"/>
      <c r="GR48" s="50"/>
      <c r="GS48" s="50"/>
      <c r="GT48" s="50"/>
      <c r="GU48" s="50"/>
      <c r="GV48" s="50"/>
      <c r="GW48" s="50"/>
      <c r="GX48" s="50"/>
      <c r="GY48" s="50"/>
      <c r="GZ48" s="50"/>
      <c r="HA48" s="50"/>
      <c r="HB48" s="50"/>
      <c r="HC48" s="50"/>
      <c r="HD48" s="50"/>
      <c r="HE48" s="50"/>
      <c r="HF48" s="50"/>
      <c r="HG48" s="50"/>
      <c r="HH48" s="50"/>
      <c r="HI48" s="50"/>
      <c r="HJ48" s="50"/>
      <c r="HK48" s="50"/>
      <c r="HL48" s="50"/>
      <c r="HM48" s="50"/>
      <c r="HN48" s="50"/>
      <c r="HO48" s="50"/>
      <c r="HP48" s="50"/>
      <c r="HQ48" s="50"/>
      <c r="HR48" s="50"/>
      <c r="HS48" s="50"/>
      <c r="HT48" s="50"/>
      <c r="HU48" s="50"/>
      <c r="HV48" s="50"/>
      <c r="HW48" s="50"/>
      <c r="HX48" s="50"/>
      <c r="HY48" s="50"/>
      <c r="HZ48" s="50"/>
      <c r="IA48" s="50"/>
      <c r="IB48" s="6"/>
    </row>
    <row r="49" spans="1:237" ht="8.25" customHeight="1" x14ac:dyDescent="0.2">
      <c r="A49" s="55"/>
      <c r="B49" s="56"/>
      <c r="C49" s="56"/>
      <c r="D49" s="56"/>
      <c r="E49" s="56"/>
      <c r="F49" s="56"/>
      <c r="G49" s="57"/>
    </row>
    <row r="50" spans="1:237" ht="15" customHeight="1" x14ac:dyDescent="0.2">
      <c r="A50" s="507" t="s">
        <v>56</v>
      </c>
      <c r="B50" s="508"/>
      <c r="C50" s="508"/>
      <c r="D50" s="508"/>
      <c r="E50" s="508"/>
      <c r="F50" s="508"/>
      <c r="G50" s="48">
        <f>+G39+G48</f>
        <v>23213464</v>
      </c>
      <c r="H50" s="49"/>
      <c r="I50" s="49"/>
      <c r="J50" s="50"/>
      <c r="K50" s="50"/>
      <c r="L50" s="50"/>
      <c r="M50" s="50"/>
      <c r="N50" s="50"/>
      <c r="O50" s="50"/>
      <c r="P50" s="50"/>
      <c r="Q50" s="50"/>
      <c r="R50" s="50"/>
      <c r="S50" s="50"/>
      <c r="T50" s="50"/>
      <c r="U50" s="50"/>
      <c r="V50" s="50"/>
      <c r="W50" s="50"/>
      <c r="X50" s="50"/>
      <c r="Y50" s="50"/>
      <c r="Z50" s="50"/>
      <c r="AA50" s="50"/>
      <c r="AB50" s="50"/>
      <c r="AC50" s="50"/>
      <c r="AD50" s="50"/>
      <c r="AE50" s="50"/>
      <c r="AF50" s="50"/>
      <c r="AG50" s="50"/>
      <c r="AH50" s="50"/>
      <c r="AI50" s="50"/>
      <c r="AJ50" s="50"/>
      <c r="AK50" s="50"/>
      <c r="AL50" s="50"/>
      <c r="AM50" s="50"/>
      <c r="AN50" s="50"/>
      <c r="AO50" s="50"/>
      <c r="AP50" s="50"/>
      <c r="AQ50" s="50"/>
      <c r="AR50" s="50"/>
      <c r="AS50" s="50"/>
      <c r="AT50" s="50"/>
      <c r="AU50" s="50"/>
      <c r="AV50" s="50"/>
      <c r="AW50" s="50"/>
      <c r="AX50" s="50"/>
      <c r="AY50" s="50"/>
      <c r="AZ50" s="50"/>
      <c r="BA50" s="50"/>
      <c r="BB50" s="50"/>
      <c r="BC50" s="50"/>
      <c r="BD50" s="50"/>
      <c r="BE50" s="50"/>
      <c r="BF50" s="50"/>
      <c r="BG50" s="50"/>
      <c r="BH50" s="50"/>
      <c r="BI50" s="50"/>
      <c r="BJ50" s="50"/>
      <c r="BK50" s="50"/>
      <c r="BL50" s="50"/>
      <c r="BM50" s="50"/>
      <c r="BN50" s="50"/>
      <c r="BO50" s="50"/>
      <c r="BP50" s="50"/>
      <c r="BQ50" s="50"/>
      <c r="BR50" s="50"/>
      <c r="BS50" s="50"/>
      <c r="BT50" s="50"/>
      <c r="BU50" s="50"/>
      <c r="BV50" s="50"/>
      <c r="BW50" s="50"/>
      <c r="BX50" s="50"/>
      <c r="BY50" s="50"/>
      <c r="BZ50" s="50"/>
      <c r="CA50" s="50"/>
      <c r="CB50" s="50"/>
      <c r="CC50" s="50"/>
      <c r="CD50" s="50"/>
      <c r="CE50" s="50"/>
      <c r="CF50" s="50"/>
      <c r="CG50" s="50"/>
      <c r="CH50" s="50"/>
      <c r="CI50" s="50"/>
      <c r="CJ50" s="50"/>
      <c r="CK50" s="50"/>
      <c r="CL50" s="50"/>
      <c r="CM50" s="50"/>
      <c r="CN50" s="50"/>
      <c r="CO50" s="50"/>
      <c r="CP50" s="50"/>
      <c r="CQ50" s="50"/>
      <c r="CR50" s="50"/>
      <c r="CS50" s="50"/>
      <c r="CT50" s="50"/>
      <c r="CU50" s="50"/>
      <c r="CV50" s="50"/>
      <c r="CW50" s="50"/>
      <c r="CX50" s="50"/>
      <c r="CY50" s="50"/>
      <c r="CZ50" s="50"/>
      <c r="DA50" s="50"/>
      <c r="DB50" s="50"/>
      <c r="DC50" s="50"/>
      <c r="DD50" s="50"/>
      <c r="DE50" s="50"/>
      <c r="DF50" s="50"/>
      <c r="DG50" s="50"/>
      <c r="DH50" s="50"/>
      <c r="DI50" s="50"/>
      <c r="DJ50" s="50"/>
      <c r="DK50" s="50"/>
      <c r="DL50" s="50"/>
      <c r="DM50" s="50"/>
      <c r="DN50" s="50"/>
      <c r="DO50" s="50"/>
      <c r="DP50" s="50"/>
      <c r="DQ50" s="50"/>
      <c r="DR50" s="50"/>
      <c r="DS50" s="50"/>
      <c r="DT50" s="50"/>
      <c r="DU50" s="50"/>
      <c r="DV50" s="50"/>
      <c r="DW50" s="50"/>
      <c r="DX50" s="50"/>
      <c r="DY50" s="50"/>
      <c r="DZ50" s="50"/>
      <c r="EA50" s="50"/>
      <c r="EB50" s="50"/>
      <c r="EC50" s="50"/>
      <c r="ED50" s="50"/>
      <c r="EE50" s="50"/>
      <c r="EF50" s="50"/>
      <c r="EG50" s="50"/>
      <c r="EH50" s="50"/>
      <c r="EI50" s="50"/>
      <c r="EJ50" s="50"/>
      <c r="EK50" s="50"/>
      <c r="EL50" s="50"/>
      <c r="EM50" s="50"/>
      <c r="EN50" s="50"/>
      <c r="EO50" s="50"/>
      <c r="EP50" s="50"/>
      <c r="EQ50" s="50"/>
      <c r="ER50" s="50"/>
      <c r="ES50" s="50"/>
      <c r="ET50" s="50"/>
      <c r="EU50" s="50"/>
      <c r="EV50" s="50"/>
      <c r="EW50" s="50"/>
      <c r="EX50" s="50"/>
      <c r="EY50" s="50"/>
      <c r="EZ50" s="50"/>
      <c r="FA50" s="50"/>
      <c r="FB50" s="50"/>
      <c r="FC50" s="50"/>
      <c r="FD50" s="50"/>
      <c r="FE50" s="50"/>
      <c r="FF50" s="50"/>
      <c r="FG50" s="50"/>
      <c r="FH50" s="50"/>
      <c r="FI50" s="50"/>
      <c r="FJ50" s="50"/>
      <c r="FK50" s="50"/>
      <c r="FL50" s="50"/>
      <c r="FM50" s="50"/>
      <c r="FN50" s="50"/>
      <c r="FO50" s="50"/>
      <c r="FP50" s="50"/>
      <c r="FQ50" s="50"/>
      <c r="FR50" s="50"/>
      <c r="FS50" s="50"/>
      <c r="FT50" s="50"/>
      <c r="FU50" s="50"/>
      <c r="FV50" s="50"/>
      <c r="FW50" s="50"/>
      <c r="FX50" s="50"/>
      <c r="FY50" s="50"/>
      <c r="FZ50" s="50"/>
      <c r="GA50" s="50"/>
      <c r="GB50" s="50"/>
      <c r="GC50" s="50"/>
      <c r="GD50" s="50"/>
      <c r="GE50" s="50"/>
      <c r="GF50" s="50"/>
      <c r="GG50" s="50"/>
      <c r="GH50" s="50"/>
      <c r="GI50" s="50"/>
      <c r="GJ50" s="50"/>
      <c r="GK50" s="50"/>
      <c r="GL50" s="50"/>
      <c r="GM50" s="50"/>
      <c r="GN50" s="50"/>
      <c r="GO50" s="50"/>
      <c r="GP50" s="50"/>
      <c r="GQ50" s="50"/>
      <c r="GR50" s="50"/>
      <c r="GS50" s="50"/>
      <c r="GT50" s="50"/>
      <c r="GU50" s="50"/>
      <c r="GV50" s="50"/>
      <c r="GW50" s="50"/>
      <c r="GX50" s="50"/>
      <c r="GY50" s="50"/>
      <c r="GZ50" s="50"/>
      <c r="HA50" s="50"/>
      <c r="HB50" s="50"/>
      <c r="HC50" s="50"/>
      <c r="HD50" s="50"/>
      <c r="HE50" s="50"/>
      <c r="HF50" s="50"/>
      <c r="HG50" s="50"/>
      <c r="HH50" s="50"/>
      <c r="HI50" s="50"/>
      <c r="HJ50" s="50"/>
      <c r="HK50" s="50"/>
      <c r="HL50" s="50"/>
      <c r="HM50" s="50"/>
      <c r="HN50" s="50"/>
      <c r="HO50" s="50"/>
      <c r="HP50" s="50"/>
      <c r="HQ50" s="50"/>
      <c r="HR50" s="50"/>
      <c r="HS50" s="50"/>
      <c r="HT50" s="50"/>
      <c r="HU50" s="50"/>
      <c r="HV50" s="50"/>
      <c r="HW50" s="50"/>
      <c r="HX50" s="50"/>
      <c r="HY50" s="50"/>
      <c r="HZ50" s="50"/>
      <c r="IA50" s="50"/>
      <c r="IB50" s="6"/>
    </row>
    <row r="51" spans="1:237" ht="15" customHeight="1" x14ac:dyDescent="0.2">
      <c r="A51" s="496" t="s">
        <v>57</v>
      </c>
      <c r="B51" s="497"/>
      <c r="C51" s="497"/>
      <c r="D51" s="497"/>
      <c r="E51" s="497"/>
      <c r="F51" s="497"/>
      <c r="G51" s="58">
        <f>ROUND(G50/C4,6)</f>
        <v>8.2030000000000006E-2</v>
      </c>
      <c r="H51" s="49"/>
      <c r="I51" s="49"/>
      <c r="J51" s="50"/>
      <c r="K51" s="50"/>
      <c r="L51" s="50"/>
      <c r="M51" s="50"/>
      <c r="N51" s="50"/>
      <c r="O51" s="50"/>
      <c r="P51" s="50"/>
      <c r="Q51" s="50"/>
      <c r="R51" s="50"/>
      <c r="S51" s="50"/>
      <c r="T51" s="50"/>
      <c r="U51" s="50"/>
      <c r="V51" s="50"/>
      <c r="W51" s="50"/>
      <c r="X51" s="50"/>
      <c r="Y51" s="50"/>
      <c r="Z51" s="50"/>
      <c r="AA51" s="50"/>
      <c r="AB51" s="50"/>
      <c r="AC51" s="50"/>
      <c r="AD51" s="50"/>
      <c r="AE51" s="50"/>
      <c r="AF51" s="50"/>
      <c r="AG51" s="50"/>
      <c r="AH51" s="50"/>
      <c r="AI51" s="50"/>
      <c r="AJ51" s="50"/>
      <c r="AK51" s="50"/>
      <c r="AL51" s="50"/>
      <c r="AM51" s="50"/>
      <c r="AN51" s="50"/>
      <c r="AO51" s="50"/>
      <c r="AP51" s="50"/>
      <c r="AQ51" s="50"/>
      <c r="AR51" s="50"/>
      <c r="AS51" s="50"/>
      <c r="AT51" s="50"/>
      <c r="AU51" s="50"/>
      <c r="AV51" s="50"/>
      <c r="AW51" s="50"/>
      <c r="AX51" s="50"/>
      <c r="AY51" s="50"/>
      <c r="AZ51" s="50"/>
      <c r="BA51" s="50"/>
      <c r="BB51" s="50"/>
      <c r="BC51" s="50"/>
      <c r="BD51" s="50"/>
      <c r="BE51" s="50"/>
      <c r="BF51" s="50"/>
      <c r="BG51" s="50"/>
      <c r="BH51" s="50"/>
      <c r="BI51" s="50"/>
      <c r="BJ51" s="50"/>
      <c r="BK51" s="50"/>
      <c r="BL51" s="50"/>
      <c r="BM51" s="50"/>
      <c r="BN51" s="50"/>
      <c r="BO51" s="50"/>
      <c r="BP51" s="50"/>
      <c r="BQ51" s="50"/>
      <c r="BR51" s="50"/>
      <c r="BS51" s="50"/>
      <c r="BT51" s="50"/>
      <c r="BU51" s="50"/>
      <c r="BV51" s="50"/>
      <c r="BW51" s="50"/>
      <c r="BX51" s="50"/>
      <c r="BY51" s="50"/>
      <c r="BZ51" s="50"/>
      <c r="CA51" s="50"/>
      <c r="CB51" s="50"/>
      <c r="CC51" s="50"/>
      <c r="CD51" s="50"/>
      <c r="CE51" s="50"/>
      <c r="CF51" s="50"/>
      <c r="CG51" s="50"/>
      <c r="CH51" s="50"/>
      <c r="CI51" s="50"/>
      <c r="CJ51" s="50"/>
      <c r="CK51" s="50"/>
      <c r="CL51" s="50"/>
      <c r="CM51" s="50"/>
      <c r="CN51" s="50"/>
      <c r="CO51" s="50"/>
      <c r="CP51" s="50"/>
      <c r="CQ51" s="50"/>
      <c r="CR51" s="50"/>
      <c r="CS51" s="50"/>
      <c r="CT51" s="50"/>
      <c r="CU51" s="50"/>
      <c r="CV51" s="50"/>
      <c r="CW51" s="50"/>
      <c r="CX51" s="50"/>
      <c r="CY51" s="50"/>
      <c r="CZ51" s="50"/>
      <c r="DA51" s="50"/>
      <c r="DB51" s="50"/>
      <c r="DC51" s="50"/>
      <c r="DD51" s="50"/>
      <c r="DE51" s="50"/>
      <c r="DF51" s="50"/>
      <c r="DG51" s="50"/>
      <c r="DH51" s="50"/>
      <c r="DI51" s="50"/>
      <c r="DJ51" s="50"/>
      <c r="DK51" s="50"/>
      <c r="DL51" s="50"/>
      <c r="DM51" s="50"/>
      <c r="DN51" s="50"/>
      <c r="DO51" s="50"/>
      <c r="DP51" s="50"/>
      <c r="DQ51" s="50"/>
      <c r="DR51" s="50"/>
      <c r="DS51" s="50"/>
      <c r="DT51" s="50"/>
      <c r="DU51" s="50"/>
      <c r="DV51" s="50"/>
      <c r="DW51" s="50"/>
      <c r="DX51" s="50"/>
      <c r="DY51" s="50"/>
      <c r="DZ51" s="50"/>
      <c r="EA51" s="50"/>
      <c r="EB51" s="50"/>
      <c r="EC51" s="50"/>
      <c r="ED51" s="50"/>
      <c r="EE51" s="50"/>
      <c r="EF51" s="50"/>
      <c r="EG51" s="50"/>
      <c r="EH51" s="50"/>
      <c r="EI51" s="50"/>
      <c r="EJ51" s="50"/>
      <c r="EK51" s="50"/>
      <c r="EL51" s="50"/>
      <c r="EM51" s="50"/>
      <c r="EN51" s="50"/>
      <c r="EO51" s="50"/>
      <c r="EP51" s="50"/>
      <c r="EQ51" s="50"/>
      <c r="ER51" s="50"/>
      <c r="ES51" s="50"/>
      <c r="ET51" s="50"/>
      <c r="EU51" s="50"/>
      <c r="EV51" s="50"/>
      <c r="EW51" s="50"/>
      <c r="EX51" s="50"/>
      <c r="EY51" s="50"/>
      <c r="EZ51" s="50"/>
      <c r="FA51" s="50"/>
      <c r="FB51" s="50"/>
      <c r="FC51" s="50"/>
      <c r="FD51" s="50"/>
      <c r="FE51" s="50"/>
      <c r="FF51" s="50"/>
      <c r="FG51" s="50"/>
      <c r="FH51" s="50"/>
      <c r="FI51" s="50"/>
      <c r="FJ51" s="50"/>
      <c r="FK51" s="50"/>
      <c r="FL51" s="50"/>
      <c r="FM51" s="50"/>
      <c r="FN51" s="50"/>
      <c r="FO51" s="50"/>
      <c r="FP51" s="50"/>
      <c r="FQ51" s="50"/>
      <c r="FR51" s="50"/>
      <c r="FS51" s="50"/>
      <c r="FT51" s="50"/>
      <c r="FU51" s="50"/>
      <c r="FV51" s="50"/>
      <c r="FW51" s="50"/>
      <c r="FX51" s="50"/>
      <c r="FY51" s="50"/>
      <c r="FZ51" s="50"/>
      <c r="GA51" s="50"/>
      <c r="GB51" s="50"/>
      <c r="GC51" s="50"/>
      <c r="GD51" s="50"/>
      <c r="GE51" s="50"/>
      <c r="GF51" s="50"/>
      <c r="GG51" s="50"/>
      <c r="GH51" s="50"/>
      <c r="GI51" s="50"/>
      <c r="GJ51" s="50"/>
      <c r="GK51" s="50"/>
      <c r="GL51" s="50"/>
      <c r="GM51" s="50"/>
      <c r="GN51" s="50"/>
      <c r="GO51" s="50"/>
      <c r="GP51" s="50"/>
      <c r="GQ51" s="50"/>
      <c r="GR51" s="50"/>
      <c r="GS51" s="50"/>
      <c r="GT51" s="50"/>
      <c r="GU51" s="50"/>
      <c r="GV51" s="50"/>
      <c r="GW51" s="50"/>
      <c r="GX51" s="50"/>
      <c r="GY51" s="50"/>
      <c r="GZ51" s="50"/>
      <c r="HA51" s="50"/>
      <c r="HB51" s="50"/>
      <c r="HC51" s="50"/>
      <c r="HD51" s="50"/>
      <c r="HE51" s="50"/>
      <c r="HF51" s="50"/>
      <c r="HG51" s="50"/>
      <c r="HH51" s="50"/>
      <c r="HI51" s="50"/>
      <c r="HJ51" s="50"/>
      <c r="HK51" s="50"/>
      <c r="HL51" s="50"/>
      <c r="HM51" s="50"/>
      <c r="HN51" s="50"/>
      <c r="HO51" s="50"/>
      <c r="HP51" s="50"/>
      <c r="HQ51" s="50"/>
      <c r="HR51" s="50"/>
      <c r="HS51" s="50"/>
      <c r="HT51" s="50"/>
      <c r="HU51" s="50"/>
      <c r="HV51" s="50"/>
      <c r="HW51" s="50"/>
      <c r="HX51" s="50"/>
      <c r="HY51" s="50"/>
      <c r="HZ51" s="50"/>
      <c r="IA51" s="50"/>
      <c r="IB51" s="6"/>
    </row>
    <row r="52" spans="1:237" s="38" customFormat="1" ht="12" x14ac:dyDescent="0.2">
      <c r="A52" s="509"/>
      <c r="B52" s="510"/>
      <c r="C52" s="510"/>
      <c r="D52" s="510"/>
      <c r="E52" s="510"/>
      <c r="F52" s="510"/>
      <c r="G52" s="511"/>
      <c r="H52" s="36"/>
      <c r="I52" s="36"/>
      <c r="J52" s="37"/>
      <c r="K52" s="37"/>
      <c r="L52" s="37"/>
      <c r="M52" s="37"/>
      <c r="N52" s="37"/>
      <c r="O52" s="37"/>
      <c r="P52" s="37"/>
      <c r="Q52" s="37"/>
      <c r="R52" s="37"/>
      <c r="S52" s="37"/>
      <c r="T52" s="37"/>
      <c r="U52" s="37"/>
      <c r="V52" s="37"/>
      <c r="W52" s="37"/>
      <c r="X52" s="37"/>
      <c r="Y52" s="37"/>
      <c r="Z52" s="37"/>
      <c r="AA52" s="37"/>
      <c r="AB52" s="37"/>
      <c r="AC52" s="37"/>
      <c r="AD52" s="37"/>
      <c r="AE52" s="37"/>
      <c r="AF52" s="37"/>
      <c r="AG52" s="37"/>
      <c r="AH52" s="37"/>
      <c r="AI52" s="37"/>
      <c r="AJ52" s="37"/>
      <c r="AK52" s="37"/>
      <c r="AL52" s="37"/>
      <c r="AM52" s="37"/>
      <c r="AN52" s="37"/>
      <c r="AO52" s="37"/>
      <c r="AP52" s="37"/>
      <c r="AQ52" s="37"/>
      <c r="AR52" s="37"/>
      <c r="AS52" s="37"/>
      <c r="AT52" s="37"/>
      <c r="AU52" s="37"/>
      <c r="AV52" s="37"/>
      <c r="AW52" s="37"/>
      <c r="AX52" s="37"/>
      <c r="AY52" s="37"/>
      <c r="AZ52" s="37"/>
      <c r="BA52" s="37"/>
      <c r="BB52" s="37"/>
      <c r="BC52" s="37"/>
      <c r="BD52" s="37"/>
      <c r="BE52" s="37"/>
      <c r="BF52" s="37"/>
      <c r="BG52" s="37"/>
      <c r="BH52" s="37"/>
      <c r="BI52" s="37"/>
      <c r="BJ52" s="37"/>
      <c r="BK52" s="37"/>
      <c r="BL52" s="37"/>
      <c r="BM52" s="37"/>
      <c r="BN52" s="37"/>
      <c r="BO52" s="37"/>
      <c r="BP52" s="37"/>
      <c r="BQ52" s="37"/>
      <c r="BR52" s="37"/>
      <c r="BS52" s="37"/>
      <c r="BT52" s="37"/>
      <c r="BU52" s="37"/>
      <c r="BV52" s="37"/>
      <c r="BW52" s="37"/>
      <c r="BX52" s="37"/>
      <c r="BY52" s="37"/>
      <c r="BZ52" s="37"/>
      <c r="CA52" s="37"/>
      <c r="CB52" s="37"/>
      <c r="CC52" s="37"/>
      <c r="CD52" s="37"/>
      <c r="CE52" s="37"/>
      <c r="CF52" s="37"/>
      <c r="CG52" s="37"/>
      <c r="CH52" s="37"/>
      <c r="CI52" s="37"/>
      <c r="CJ52" s="37"/>
      <c r="CK52" s="37"/>
      <c r="CL52" s="37"/>
      <c r="CM52" s="37"/>
      <c r="CN52" s="37"/>
      <c r="CO52" s="37"/>
      <c r="CP52" s="37"/>
      <c r="CQ52" s="37"/>
      <c r="CR52" s="37"/>
      <c r="CS52" s="37"/>
      <c r="CT52" s="37"/>
      <c r="CU52" s="37"/>
      <c r="CV52" s="37"/>
      <c r="CW52" s="37"/>
      <c r="CX52" s="37"/>
      <c r="CY52" s="37"/>
      <c r="CZ52" s="37"/>
      <c r="DA52" s="37"/>
      <c r="DB52" s="37"/>
      <c r="DC52" s="37"/>
      <c r="DD52" s="37"/>
      <c r="DE52" s="37"/>
      <c r="DF52" s="37"/>
      <c r="DG52" s="37"/>
      <c r="DH52" s="37"/>
      <c r="DI52" s="37"/>
      <c r="DJ52" s="37"/>
      <c r="DK52" s="37"/>
      <c r="DL52" s="37"/>
      <c r="DM52" s="37"/>
      <c r="DN52" s="37"/>
      <c r="DO52" s="37"/>
      <c r="DP52" s="37"/>
      <c r="DQ52" s="37"/>
      <c r="DR52" s="37"/>
      <c r="DS52" s="37"/>
      <c r="DT52" s="37"/>
      <c r="DU52" s="37"/>
      <c r="DV52" s="37"/>
      <c r="DW52" s="37"/>
      <c r="DX52" s="37"/>
      <c r="DY52" s="37"/>
      <c r="DZ52" s="37"/>
      <c r="EA52" s="37"/>
      <c r="EB52" s="37"/>
      <c r="EC52" s="37"/>
      <c r="ED52" s="37"/>
      <c r="EE52" s="37"/>
      <c r="EF52" s="37"/>
      <c r="EG52" s="37"/>
      <c r="EH52" s="37"/>
      <c r="EI52" s="37"/>
      <c r="EJ52" s="37"/>
      <c r="EK52" s="37"/>
      <c r="EL52" s="37"/>
      <c r="EM52" s="37"/>
      <c r="EN52" s="37"/>
      <c r="EO52" s="37"/>
      <c r="EP52" s="37"/>
      <c r="EQ52" s="37"/>
      <c r="ER52" s="37"/>
      <c r="ES52" s="37"/>
      <c r="ET52" s="37"/>
      <c r="EU52" s="37"/>
      <c r="EV52" s="37"/>
      <c r="EW52" s="37"/>
      <c r="EX52" s="37"/>
      <c r="EY52" s="37"/>
      <c r="EZ52" s="37"/>
      <c r="FA52" s="37"/>
      <c r="FB52" s="37"/>
      <c r="FC52" s="37"/>
      <c r="FD52" s="37"/>
      <c r="FE52" s="37"/>
      <c r="FF52" s="37"/>
      <c r="FG52" s="37"/>
      <c r="FH52" s="37"/>
      <c r="FI52" s="37"/>
      <c r="FJ52" s="37"/>
      <c r="FK52" s="37"/>
      <c r="FL52" s="37"/>
      <c r="FM52" s="37"/>
      <c r="FN52" s="37"/>
      <c r="FO52" s="37"/>
      <c r="FP52" s="37"/>
      <c r="FQ52" s="37"/>
      <c r="FR52" s="37"/>
      <c r="FS52" s="37"/>
      <c r="FT52" s="37"/>
      <c r="FU52" s="37"/>
      <c r="FV52" s="37"/>
      <c r="FW52" s="37"/>
      <c r="FX52" s="37"/>
      <c r="FY52" s="37"/>
      <c r="FZ52" s="37"/>
      <c r="GA52" s="37"/>
      <c r="GB52" s="37"/>
      <c r="GC52" s="37"/>
      <c r="GD52" s="37"/>
      <c r="GE52" s="37"/>
      <c r="GF52" s="37"/>
      <c r="GG52" s="37"/>
      <c r="GH52" s="37"/>
      <c r="GI52" s="37"/>
      <c r="GJ52" s="37"/>
      <c r="GK52" s="37"/>
      <c r="GL52" s="37"/>
      <c r="GM52" s="37"/>
      <c r="GN52" s="37"/>
      <c r="GO52" s="37"/>
      <c r="GP52" s="37"/>
      <c r="GQ52" s="37"/>
      <c r="GR52" s="37"/>
      <c r="GS52" s="37"/>
      <c r="GT52" s="37"/>
      <c r="GU52" s="37"/>
      <c r="GV52" s="37"/>
      <c r="GW52" s="37"/>
      <c r="GX52" s="37"/>
      <c r="GY52" s="37"/>
      <c r="GZ52" s="37"/>
      <c r="HA52" s="37"/>
      <c r="HB52" s="37"/>
      <c r="HC52" s="37"/>
      <c r="HD52" s="37"/>
      <c r="HE52" s="37"/>
      <c r="HF52" s="37"/>
      <c r="HG52" s="37"/>
      <c r="HH52" s="37"/>
      <c r="HI52" s="37"/>
      <c r="HJ52" s="37"/>
      <c r="HK52" s="37"/>
      <c r="HL52" s="37"/>
      <c r="HM52" s="37"/>
      <c r="HN52" s="37"/>
      <c r="HO52" s="37"/>
      <c r="HP52" s="37"/>
      <c r="HQ52" s="37"/>
      <c r="HR52" s="37"/>
      <c r="HS52" s="37"/>
      <c r="HT52" s="37"/>
      <c r="HU52" s="37"/>
      <c r="HV52" s="37"/>
      <c r="HW52" s="37"/>
      <c r="HX52" s="37"/>
      <c r="HY52" s="37"/>
      <c r="HZ52" s="37"/>
      <c r="IA52" s="37"/>
    </row>
    <row r="53" spans="1:237" s="38" customFormat="1" ht="15" customHeight="1" x14ac:dyDescent="0.2">
      <c r="A53" s="496" t="s">
        <v>58</v>
      </c>
      <c r="B53" s="497"/>
      <c r="C53" s="497"/>
      <c r="D53" s="497"/>
      <c r="E53" s="497"/>
      <c r="F53" s="498"/>
      <c r="G53" s="59">
        <f>+G29+G51</f>
        <v>0.24599700000000002</v>
      </c>
      <c r="H53" s="60"/>
      <c r="I53" s="36"/>
      <c r="J53" s="37"/>
      <c r="K53" s="37"/>
      <c r="L53" s="37"/>
      <c r="M53" s="37"/>
      <c r="N53" s="37"/>
      <c r="O53" s="37"/>
      <c r="P53" s="37"/>
      <c r="Q53" s="37"/>
      <c r="R53" s="37"/>
      <c r="S53" s="37"/>
      <c r="T53" s="37"/>
      <c r="U53" s="37"/>
      <c r="V53" s="37"/>
      <c r="W53" s="37"/>
      <c r="X53" s="37"/>
      <c r="Y53" s="37"/>
      <c r="Z53" s="37"/>
      <c r="AA53" s="37"/>
      <c r="AB53" s="37"/>
      <c r="AC53" s="37"/>
      <c r="AD53" s="37"/>
      <c r="AE53" s="37"/>
      <c r="AF53" s="37"/>
      <c r="AG53" s="37"/>
      <c r="AH53" s="37"/>
      <c r="AI53" s="37"/>
      <c r="AJ53" s="37"/>
      <c r="AK53" s="37"/>
      <c r="AL53" s="37"/>
      <c r="AM53" s="37"/>
      <c r="AN53" s="37"/>
      <c r="AO53" s="37"/>
      <c r="AP53" s="37"/>
      <c r="AQ53" s="37"/>
      <c r="AR53" s="37"/>
      <c r="AS53" s="37"/>
      <c r="AT53" s="37"/>
      <c r="AU53" s="37"/>
      <c r="AV53" s="37"/>
      <c r="AW53" s="37"/>
      <c r="AX53" s="37"/>
      <c r="AY53" s="37"/>
      <c r="AZ53" s="37"/>
      <c r="BA53" s="37"/>
      <c r="BB53" s="37"/>
      <c r="BC53" s="37"/>
      <c r="BD53" s="37"/>
      <c r="BE53" s="37"/>
      <c r="BF53" s="37"/>
      <c r="BG53" s="37"/>
      <c r="BH53" s="37"/>
      <c r="BI53" s="37"/>
      <c r="BJ53" s="37"/>
      <c r="BK53" s="37"/>
      <c r="BL53" s="37"/>
      <c r="BM53" s="37"/>
      <c r="BN53" s="37"/>
      <c r="BO53" s="37"/>
      <c r="BP53" s="37"/>
      <c r="BQ53" s="37"/>
      <c r="BR53" s="37"/>
      <c r="BS53" s="37"/>
      <c r="BT53" s="37"/>
      <c r="BU53" s="37"/>
      <c r="BV53" s="37"/>
      <c r="BW53" s="37"/>
      <c r="BX53" s="37"/>
      <c r="BY53" s="37"/>
      <c r="BZ53" s="37"/>
      <c r="CA53" s="37"/>
      <c r="CB53" s="37"/>
      <c r="CC53" s="37"/>
      <c r="CD53" s="37"/>
      <c r="CE53" s="37"/>
      <c r="CF53" s="37"/>
      <c r="CG53" s="37"/>
      <c r="CH53" s="37"/>
      <c r="CI53" s="37"/>
      <c r="CJ53" s="37"/>
      <c r="CK53" s="37"/>
      <c r="CL53" s="37"/>
      <c r="CM53" s="37"/>
      <c r="CN53" s="37"/>
      <c r="CO53" s="37"/>
      <c r="CP53" s="37"/>
      <c r="CQ53" s="37"/>
      <c r="CR53" s="37"/>
      <c r="CS53" s="37"/>
      <c r="CT53" s="37"/>
      <c r="CU53" s="37"/>
      <c r="CV53" s="37"/>
      <c r="CW53" s="37"/>
      <c r="CX53" s="37"/>
      <c r="CY53" s="37"/>
      <c r="CZ53" s="37"/>
      <c r="DA53" s="37"/>
      <c r="DB53" s="37"/>
      <c r="DC53" s="37"/>
      <c r="DD53" s="37"/>
      <c r="DE53" s="37"/>
      <c r="DF53" s="37"/>
      <c r="DG53" s="37"/>
      <c r="DH53" s="37"/>
      <c r="DI53" s="37"/>
      <c r="DJ53" s="37"/>
      <c r="DK53" s="37"/>
      <c r="DL53" s="37"/>
      <c r="DM53" s="37"/>
      <c r="DN53" s="37"/>
      <c r="DO53" s="37"/>
      <c r="DP53" s="37"/>
      <c r="DQ53" s="37"/>
      <c r="DR53" s="37"/>
      <c r="DS53" s="37"/>
      <c r="DT53" s="37"/>
      <c r="DU53" s="37"/>
      <c r="DV53" s="37"/>
      <c r="DW53" s="37"/>
      <c r="DX53" s="37"/>
      <c r="DY53" s="37"/>
      <c r="DZ53" s="37"/>
      <c r="EA53" s="37"/>
      <c r="EB53" s="37"/>
      <c r="EC53" s="37"/>
      <c r="ED53" s="37"/>
      <c r="EE53" s="37"/>
      <c r="EF53" s="37"/>
      <c r="EG53" s="37"/>
      <c r="EH53" s="37"/>
      <c r="EI53" s="37"/>
      <c r="EJ53" s="37"/>
      <c r="EK53" s="37"/>
      <c r="EL53" s="37"/>
      <c r="EM53" s="37"/>
      <c r="EN53" s="37"/>
      <c r="EO53" s="37"/>
      <c r="EP53" s="37"/>
      <c r="EQ53" s="37"/>
      <c r="ER53" s="37"/>
      <c r="ES53" s="37"/>
      <c r="ET53" s="37"/>
      <c r="EU53" s="37"/>
      <c r="EV53" s="37"/>
      <c r="EW53" s="37"/>
      <c r="EX53" s="37"/>
      <c r="EY53" s="37"/>
      <c r="EZ53" s="37"/>
      <c r="FA53" s="37"/>
      <c r="FB53" s="37"/>
      <c r="FC53" s="37"/>
      <c r="FD53" s="37"/>
      <c r="FE53" s="37"/>
      <c r="FF53" s="37"/>
      <c r="FG53" s="37"/>
      <c r="FH53" s="37"/>
      <c r="FI53" s="37"/>
      <c r="FJ53" s="37"/>
      <c r="FK53" s="37"/>
      <c r="FL53" s="37"/>
      <c r="FM53" s="37"/>
      <c r="FN53" s="37"/>
      <c r="FO53" s="37"/>
      <c r="FP53" s="37"/>
      <c r="FQ53" s="37"/>
      <c r="FR53" s="37"/>
      <c r="FS53" s="37"/>
      <c r="FT53" s="37"/>
      <c r="FU53" s="37"/>
      <c r="FV53" s="37"/>
      <c r="FW53" s="37"/>
      <c r="FX53" s="37"/>
      <c r="FY53" s="37"/>
      <c r="FZ53" s="37"/>
      <c r="GA53" s="37"/>
      <c r="GB53" s="37"/>
      <c r="GC53" s="37"/>
      <c r="GD53" s="37"/>
      <c r="GE53" s="37"/>
      <c r="GF53" s="37"/>
      <c r="GG53" s="37"/>
      <c r="GH53" s="37"/>
      <c r="GI53" s="37"/>
      <c r="GJ53" s="37"/>
      <c r="GK53" s="37"/>
      <c r="GL53" s="37"/>
      <c r="GM53" s="37"/>
      <c r="GN53" s="37"/>
      <c r="GO53" s="37"/>
      <c r="GP53" s="37"/>
      <c r="GQ53" s="37"/>
      <c r="GR53" s="37"/>
      <c r="GS53" s="37"/>
      <c r="GT53" s="37"/>
      <c r="GU53" s="37"/>
      <c r="GV53" s="37"/>
      <c r="GW53" s="37"/>
      <c r="GX53" s="37"/>
      <c r="GY53" s="37"/>
      <c r="GZ53" s="37"/>
      <c r="HA53" s="37"/>
      <c r="HB53" s="37"/>
      <c r="HC53" s="37"/>
      <c r="HD53" s="37"/>
      <c r="HE53" s="37"/>
      <c r="HF53" s="37"/>
      <c r="HG53" s="37"/>
      <c r="HH53" s="37"/>
      <c r="HI53" s="37"/>
      <c r="HJ53" s="37"/>
      <c r="HK53" s="37"/>
      <c r="HL53" s="37"/>
      <c r="HM53" s="37"/>
      <c r="HN53" s="37"/>
      <c r="HO53" s="37"/>
      <c r="HP53" s="37"/>
      <c r="HQ53" s="37"/>
      <c r="HR53" s="37"/>
      <c r="HS53" s="37"/>
      <c r="HT53" s="37"/>
      <c r="HU53" s="37"/>
      <c r="HV53" s="37"/>
      <c r="HW53" s="37"/>
      <c r="HX53" s="37"/>
      <c r="HY53" s="37"/>
      <c r="HZ53" s="37"/>
      <c r="IA53" s="37"/>
    </row>
    <row r="54" spans="1:237" s="63" customFormat="1" ht="15" customHeight="1" x14ac:dyDescent="0.2">
      <c r="A54" s="496" t="s">
        <v>59</v>
      </c>
      <c r="B54" s="497"/>
      <c r="C54" s="497"/>
      <c r="D54" s="497"/>
      <c r="E54" s="497"/>
      <c r="F54" s="498"/>
      <c r="G54" s="61">
        <v>0.01</v>
      </c>
      <c r="H54" s="62"/>
      <c r="I54" s="62"/>
      <c r="IB54" s="38"/>
      <c r="IC54" s="38"/>
    </row>
    <row r="55" spans="1:237" s="63" customFormat="1" ht="15" customHeight="1" x14ac:dyDescent="0.2">
      <c r="A55" s="496" t="s">
        <v>60</v>
      </c>
      <c r="B55" s="497"/>
      <c r="C55" s="497"/>
      <c r="D55" s="497"/>
      <c r="E55" s="497"/>
      <c r="F55" s="498"/>
      <c r="G55" s="61">
        <v>0.05</v>
      </c>
      <c r="H55" s="62"/>
      <c r="I55" s="62"/>
      <c r="IB55" s="38"/>
      <c r="IC55" s="38"/>
    </row>
    <row r="56" spans="1:237" ht="5.25" customHeight="1" x14ac:dyDescent="0.2">
      <c r="A56" s="499"/>
      <c r="B56" s="500"/>
      <c r="C56" s="500"/>
      <c r="D56" s="500"/>
      <c r="E56" s="500"/>
      <c r="F56" s="500"/>
      <c r="G56" s="501"/>
    </row>
    <row r="57" spans="1:237" ht="26.25" customHeight="1" x14ac:dyDescent="0.2">
      <c r="A57" s="502" t="s">
        <v>61</v>
      </c>
      <c r="B57" s="503"/>
      <c r="C57" s="503"/>
      <c r="D57" s="503"/>
      <c r="E57" s="503"/>
      <c r="F57" s="503"/>
      <c r="G57" s="185">
        <f>ROUND(G53+G54+G55,4)</f>
        <v>0.30599999999999999</v>
      </c>
    </row>
    <row r="58" spans="1:237" ht="10.5" customHeight="1" x14ac:dyDescent="0.2">
      <c r="A58" s="504"/>
      <c r="B58" s="504"/>
      <c r="C58" s="504"/>
      <c r="D58" s="504"/>
      <c r="E58" s="504"/>
      <c r="F58" s="504"/>
      <c r="G58" s="504"/>
    </row>
    <row r="59" spans="1:237" x14ac:dyDescent="0.2">
      <c r="G59" s="64"/>
      <c r="IC59" s="5"/>
    </row>
    <row r="60" spans="1:237" x14ac:dyDescent="0.2">
      <c r="F60" s="65"/>
      <c r="IC60" s="5"/>
    </row>
    <row r="61" spans="1:237" x14ac:dyDescent="0.2">
      <c r="D61" s="182"/>
    </row>
    <row r="62" spans="1:237" x14ac:dyDescent="0.2">
      <c r="C62" s="98"/>
      <c r="E62" s="183"/>
      <c r="G62" s="66"/>
      <c r="H62" s="47"/>
    </row>
    <row r="63" spans="1:237" x14ac:dyDescent="0.2">
      <c r="C63" s="98"/>
      <c r="D63" s="66"/>
      <c r="E63" s="184"/>
      <c r="G63" s="66"/>
      <c r="H63" s="47"/>
    </row>
    <row r="64" spans="1:237" x14ac:dyDescent="0.2">
      <c r="C64" s="67"/>
      <c r="D64" s="67"/>
      <c r="G64" s="68"/>
      <c r="H64" s="47"/>
    </row>
    <row r="65" spans="3:237" x14ac:dyDescent="0.2">
      <c r="C65" s="67"/>
      <c r="D65" s="67"/>
      <c r="E65" s="69"/>
      <c r="G65" s="70"/>
      <c r="H65" s="71"/>
      <c r="I65" s="42"/>
    </row>
    <row r="66" spans="3:237" x14ac:dyDescent="0.2">
      <c r="C66" s="67"/>
      <c r="D66" s="67"/>
      <c r="H66" s="71"/>
      <c r="I66" s="42"/>
    </row>
    <row r="67" spans="3:237" x14ac:dyDescent="0.2">
      <c r="C67" s="67"/>
      <c r="D67" s="67"/>
    </row>
    <row r="68" spans="3:237" s="4" customFormat="1" x14ac:dyDescent="0.2">
      <c r="C68" s="67"/>
      <c r="D68" s="67"/>
      <c r="H68" s="3"/>
      <c r="I68" s="3"/>
      <c r="IB68" s="5"/>
      <c r="IC68" s="6"/>
    </row>
    <row r="69" spans="3:237" s="4" customFormat="1" x14ac:dyDescent="0.2">
      <c r="C69" s="67"/>
      <c r="D69" s="67"/>
      <c r="H69" s="3"/>
      <c r="I69" s="3"/>
      <c r="IB69" s="5"/>
      <c r="IC69" s="6"/>
    </row>
    <row r="70" spans="3:237" s="4" customFormat="1" x14ac:dyDescent="0.2">
      <c r="C70" s="72"/>
      <c r="H70" s="3"/>
      <c r="I70" s="3"/>
      <c r="IB70" s="5"/>
      <c r="IC70" s="6"/>
    </row>
    <row r="71" spans="3:237" s="4" customFormat="1" x14ac:dyDescent="0.2">
      <c r="C71" s="67"/>
      <c r="H71" s="3"/>
      <c r="I71" s="3"/>
      <c r="IB71" s="5"/>
      <c r="IC71" s="6"/>
    </row>
    <row r="72" spans="3:237" s="4" customFormat="1" x14ac:dyDescent="0.2">
      <c r="C72" s="73"/>
      <c r="H72" s="3"/>
      <c r="I72" s="3"/>
      <c r="IB72" s="5"/>
      <c r="IC72" s="6"/>
    </row>
  </sheetData>
  <sheetProtection formatCells="0" formatColumns="0" formatRows="0" insertColumns="0" insertRows="0" insertHyperlinks="0" deleteColumns="0" deleteRows="0" sort="0" autoFilter="0" pivotTables="0"/>
  <mergeCells count="46">
    <mergeCell ref="A55:F55"/>
    <mergeCell ref="A56:G56"/>
    <mergeCell ref="A57:F57"/>
    <mergeCell ref="A58:G58"/>
    <mergeCell ref="A48:F48"/>
    <mergeCell ref="A50:F50"/>
    <mergeCell ref="A51:F51"/>
    <mergeCell ref="A52:G52"/>
    <mergeCell ref="A53:F53"/>
    <mergeCell ref="A54:F54"/>
    <mergeCell ref="A25:B25"/>
    <mergeCell ref="A42:A46"/>
    <mergeCell ref="A35:B35"/>
    <mergeCell ref="A36:B36"/>
    <mergeCell ref="A38:B38"/>
    <mergeCell ref="A37:B37"/>
    <mergeCell ref="A39:F39"/>
    <mergeCell ref="A40:G40"/>
    <mergeCell ref="A41:B41"/>
    <mergeCell ref="A34:B34"/>
    <mergeCell ref="A26:F26"/>
    <mergeCell ref="A28:F28"/>
    <mergeCell ref="A29:F29"/>
    <mergeCell ref="A30:G30"/>
    <mergeCell ref="A31:G31"/>
    <mergeCell ref="A33:B33"/>
    <mergeCell ref="A24:B24"/>
    <mergeCell ref="A8:B8"/>
    <mergeCell ref="A9:G9"/>
    <mergeCell ref="A10:F10"/>
    <mergeCell ref="B11:B12"/>
    <mergeCell ref="C11:C12"/>
    <mergeCell ref="A13:G13"/>
    <mergeCell ref="A17:G17"/>
    <mergeCell ref="B18:C18"/>
    <mergeCell ref="A20:G20"/>
    <mergeCell ref="B21:C21"/>
    <mergeCell ref="A22:F22"/>
    <mergeCell ref="A7:B7"/>
    <mergeCell ref="D7:G7"/>
    <mergeCell ref="A1:G1"/>
    <mergeCell ref="A2:G2"/>
    <mergeCell ref="A3:G3"/>
    <mergeCell ref="A4:B4"/>
    <mergeCell ref="A5:B5"/>
    <mergeCell ref="A6:B6"/>
  </mergeCells>
  <printOptions horizontalCentered="1" verticalCentered="1"/>
  <pageMargins left="0" right="0" top="0" bottom="0" header="0.39370078740157483" footer="0.39370078740157483"/>
  <pageSetup scale="68" firstPageNumber="0" orientation="portrait" horizontalDpi="4294967294" verticalDpi="4294967294" r:id="rId1"/>
  <headerFooter alignWithMargins="0"/>
  <rowBreaks count="1" manualBreakCount="1">
    <brk id="30" max="6" man="1"/>
  </row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262527F-5476-4E44-B9D2-095C78A23196}">
  <dimension ref="A1:I387"/>
  <sheetViews>
    <sheetView topLeftCell="A94" zoomScale="115" zoomScaleNormal="115" workbookViewId="0">
      <selection activeCell="G335" sqref="G335"/>
    </sheetView>
  </sheetViews>
  <sheetFormatPr baseColWidth="10" defaultRowHeight="15" x14ac:dyDescent="0.25"/>
  <cols>
    <col min="1" max="1" width="49.140625" style="356" customWidth="1"/>
    <col min="2" max="2" width="13.42578125" style="356" customWidth="1"/>
    <col min="3" max="5" width="11.42578125" style="356"/>
    <col min="6" max="6" width="13" style="356" customWidth="1"/>
    <col min="7" max="7" width="13.85546875" customWidth="1"/>
    <col min="9" max="9" width="18.85546875" customWidth="1"/>
  </cols>
  <sheetData>
    <row r="1" spans="1:6" ht="15.75" x14ac:dyDescent="0.25">
      <c r="A1" s="512" t="s">
        <v>324</v>
      </c>
      <c r="B1" s="512"/>
      <c r="C1" s="512"/>
      <c r="D1" s="512"/>
      <c r="E1" s="512"/>
      <c r="F1" s="512"/>
    </row>
    <row r="2" spans="1:6" ht="15.75" x14ac:dyDescent="0.25">
      <c r="A2" s="377"/>
      <c r="B2" s="377"/>
      <c r="C2" s="377"/>
      <c r="D2" s="377"/>
      <c r="E2" s="377"/>
      <c r="F2" s="377"/>
    </row>
    <row r="3" spans="1:6" ht="24.75" customHeight="1" x14ac:dyDescent="0.25">
      <c r="A3" s="378" t="s">
        <v>380</v>
      </c>
      <c r="B3" s="379" t="s">
        <v>99</v>
      </c>
      <c r="C3" s="379" t="s">
        <v>72</v>
      </c>
      <c r="D3" s="379" t="s">
        <v>66</v>
      </c>
      <c r="E3" s="379" t="s">
        <v>71</v>
      </c>
      <c r="F3" s="380" t="s">
        <v>171</v>
      </c>
    </row>
    <row r="4" spans="1:6" x14ac:dyDescent="0.25">
      <c r="A4" s="332" t="s">
        <v>63</v>
      </c>
      <c r="B4" s="360"/>
      <c r="C4" s="360"/>
      <c r="D4" s="360"/>
      <c r="E4" s="360"/>
      <c r="F4" s="361"/>
    </row>
    <row r="5" spans="1:6" x14ac:dyDescent="0.25">
      <c r="A5" s="189" t="s">
        <v>170</v>
      </c>
      <c r="B5" s="189"/>
      <c r="C5" s="189"/>
      <c r="D5" s="189"/>
      <c r="E5" s="233"/>
      <c r="F5" s="221"/>
    </row>
    <row r="6" spans="1:6" x14ac:dyDescent="0.25">
      <c r="A6" s="189" t="s">
        <v>181</v>
      </c>
      <c r="B6" s="189">
        <v>10</v>
      </c>
      <c r="C6" s="189">
        <v>2.5</v>
      </c>
      <c r="D6" s="189"/>
      <c r="E6" s="232">
        <f>+C6*B6</f>
        <v>25</v>
      </c>
      <c r="F6" s="222" t="s">
        <v>3</v>
      </c>
    </row>
    <row r="7" spans="1:6" x14ac:dyDescent="0.25">
      <c r="A7" s="189"/>
      <c r="B7" s="189"/>
      <c r="C7" s="189"/>
      <c r="D7" s="189"/>
      <c r="E7" s="232"/>
      <c r="F7" s="221"/>
    </row>
    <row r="8" spans="1:6" x14ac:dyDescent="0.25">
      <c r="A8" s="333" t="s">
        <v>184</v>
      </c>
      <c r="B8" s="302"/>
      <c r="C8" s="302"/>
      <c r="D8" s="302"/>
      <c r="E8" s="299"/>
      <c r="F8" s="302"/>
    </row>
    <row r="9" spans="1:6" x14ac:dyDescent="0.25">
      <c r="A9" s="300" t="s">
        <v>101</v>
      </c>
      <c r="B9" s="164" t="s">
        <v>64</v>
      </c>
      <c r="C9" s="164" t="s">
        <v>96</v>
      </c>
      <c r="D9" s="164" t="s">
        <v>3</v>
      </c>
      <c r="E9" s="233"/>
      <c r="F9" s="221"/>
    </row>
    <row r="10" spans="1:6" x14ac:dyDescent="0.25">
      <c r="A10" s="290" t="s">
        <v>312</v>
      </c>
      <c r="B10" s="164"/>
      <c r="C10" s="164">
        <v>53</v>
      </c>
      <c r="D10" s="164"/>
      <c r="E10" s="233"/>
      <c r="F10" s="221"/>
    </row>
    <row r="11" spans="1:6" x14ac:dyDescent="0.25">
      <c r="A11" s="334" t="s">
        <v>313</v>
      </c>
      <c r="B11" s="189"/>
      <c r="C11" s="189">
        <v>90</v>
      </c>
      <c r="D11" s="164"/>
      <c r="E11" s="233"/>
      <c r="F11" s="221"/>
    </row>
    <row r="12" spans="1:6" x14ac:dyDescent="0.25">
      <c r="A12" s="334" t="s">
        <v>180</v>
      </c>
      <c r="B12" s="189"/>
      <c r="C12" s="189">
        <v>62</v>
      </c>
      <c r="D12" s="189"/>
      <c r="E12" s="232">
        <f>SUM(C10:C12)</f>
        <v>205</v>
      </c>
      <c r="F12" s="222" t="s">
        <v>62</v>
      </c>
    </row>
    <row r="13" spans="1:6" x14ac:dyDescent="0.25">
      <c r="A13" s="189"/>
      <c r="B13" s="189"/>
      <c r="C13" s="189"/>
      <c r="D13" s="189"/>
      <c r="E13" s="232"/>
      <c r="F13" s="221"/>
    </row>
    <row r="14" spans="1:6" x14ac:dyDescent="0.25">
      <c r="A14" s="164" t="s">
        <v>311</v>
      </c>
      <c r="B14" s="164" t="s">
        <v>64</v>
      </c>
      <c r="C14" s="164" t="s">
        <v>65</v>
      </c>
      <c r="D14" s="164" t="s">
        <v>66</v>
      </c>
      <c r="E14" s="233" t="s">
        <v>71</v>
      </c>
      <c r="F14" s="221"/>
    </row>
    <row r="15" spans="1:6" x14ac:dyDescent="0.25">
      <c r="A15" s="290" t="s">
        <v>67</v>
      </c>
      <c r="B15" s="168">
        <v>1</v>
      </c>
      <c r="C15" s="164">
        <v>1.5</v>
      </c>
      <c r="D15" s="164">
        <v>8</v>
      </c>
      <c r="E15" s="233">
        <f t="shared" ref="E15:E20" si="0">+D15*C15*B15</f>
        <v>12</v>
      </c>
      <c r="F15" s="221"/>
    </row>
    <row r="16" spans="1:6" x14ac:dyDescent="0.25">
      <c r="A16" s="290" t="s">
        <v>68</v>
      </c>
      <c r="B16" s="168">
        <v>1.5</v>
      </c>
      <c r="C16" s="164">
        <v>1.5</v>
      </c>
      <c r="D16" s="164">
        <v>3</v>
      </c>
      <c r="E16" s="233">
        <f t="shared" si="0"/>
        <v>6.75</v>
      </c>
      <c r="F16" s="221"/>
    </row>
    <row r="17" spans="1:6" x14ac:dyDescent="0.25">
      <c r="A17" s="290" t="s">
        <v>70</v>
      </c>
      <c r="B17" s="168">
        <v>1</v>
      </c>
      <c r="C17" s="164">
        <v>1.5</v>
      </c>
      <c r="D17" s="164">
        <v>2</v>
      </c>
      <c r="E17" s="233">
        <f t="shared" si="0"/>
        <v>3</v>
      </c>
      <c r="F17" s="221"/>
    </row>
    <row r="18" spans="1:6" x14ac:dyDescent="0.25">
      <c r="A18" s="290" t="s">
        <v>70</v>
      </c>
      <c r="B18" s="168">
        <v>0.5</v>
      </c>
      <c r="C18" s="164">
        <v>1</v>
      </c>
      <c r="D18" s="164">
        <v>2</v>
      </c>
      <c r="E18" s="233">
        <f t="shared" si="0"/>
        <v>1</v>
      </c>
      <c r="F18" s="221"/>
    </row>
    <row r="19" spans="1:6" x14ac:dyDescent="0.25">
      <c r="A19" s="290" t="s">
        <v>69</v>
      </c>
      <c r="B19" s="168">
        <v>2</v>
      </c>
      <c r="C19" s="164">
        <v>1.5</v>
      </c>
      <c r="D19" s="164">
        <v>1</v>
      </c>
      <c r="E19" s="233">
        <f t="shared" si="0"/>
        <v>3</v>
      </c>
      <c r="F19" s="221"/>
    </row>
    <row r="20" spans="1:6" x14ac:dyDescent="0.25">
      <c r="A20" s="290" t="s">
        <v>84</v>
      </c>
      <c r="B20" s="168">
        <v>1.5</v>
      </c>
      <c r="C20" s="164">
        <v>1.5</v>
      </c>
      <c r="D20" s="164">
        <v>2</v>
      </c>
      <c r="E20" s="233">
        <f t="shared" si="0"/>
        <v>4.5</v>
      </c>
      <c r="F20" s="221"/>
    </row>
    <row r="21" spans="1:6" x14ac:dyDescent="0.25">
      <c r="A21" s="164"/>
      <c r="B21" s="168"/>
      <c r="C21" s="164"/>
      <c r="D21" s="164"/>
      <c r="E21" s="232">
        <f>SUM(E15:E20)</f>
        <v>30.25</v>
      </c>
      <c r="F21" s="222" t="s">
        <v>3</v>
      </c>
    </row>
    <row r="22" spans="1:6" x14ac:dyDescent="0.25">
      <c r="A22" s="164" t="s">
        <v>114</v>
      </c>
      <c r="B22" s="168" t="s">
        <v>85</v>
      </c>
      <c r="C22" s="290" t="s">
        <v>72</v>
      </c>
      <c r="D22" s="290" t="s">
        <v>3</v>
      </c>
      <c r="E22" s="233"/>
      <c r="F22" s="221"/>
    </row>
    <row r="23" spans="1:6" x14ac:dyDescent="0.25">
      <c r="A23" s="291" t="s">
        <v>154</v>
      </c>
      <c r="B23" s="335"/>
      <c r="C23" s="336"/>
      <c r="D23" s="336"/>
      <c r="E23" s="337"/>
      <c r="F23" s="338"/>
    </row>
    <row r="24" spans="1:6" x14ac:dyDescent="0.25">
      <c r="A24" s="290" t="s">
        <v>173</v>
      </c>
      <c r="B24" s="290"/>
      <c r="C24" s="290"/>
      <c r="D24" s="290">
        <v>60</v>
      </c>
      <c r="E24" s="233"/>
      <c r="F24" s="221"/>
    </row>
    <row r="25" spans="1:6" x14ac:dyDescent="0.25">
      <c r="A25" s="334" t="s">
        <v>180</v>
      </c>
      <c r="B25" s="164">
        <v>62</v>
      </c>
      <c r="C25" s="164">
        <v>1</v>
      </c>
      <c r="D25" s="164">
        <v>62</v>
      </c>
      <c r="E25" s="233"/>
      <c r="F25" s="221"/>
    </row>
    <row r="26" spans="1:6" x14ac:dyDescent="0.25">
      <c r="A26" s="291" t="s">
        <v>155</v>
      </c>
      <c r="B26" s="335"/>
      <c r="C26" s="338"/>
      <c r="D26" s="164">
        <f t="shared" ref="D26:D28" si="1">+C26*B26</f>
        <v>0</v>
      </c>
      <c r="E26" s="337"/>
      <c r="F26" s="338"/>
    </row>
    <row r="27" spans="1:6" x14ac:dyDescent="0.25">
      <c r="A27" s="290" t="s">
        <v>300</v>
      </c>
      <c r="B27" s="164">
        <v>53</v>
      </c>
      <c r="C27" s="338">
        <v>1</v>
      </c>
      <c r="D27" s="164">
        <f t="shared" si="1"/>
        <v>53</v>
      </c>
      <c r="E27" s="337"/>
      <c r="F27" s="338"/>
    </row>
    <row r="28" spans="1:6" x14ac:dyDescent="0.25">
      <c r="A28" s="334" t="s">
        <v>301</v>
      </c>
      <c r="B28" s="189">
        <v>90</v>
      </c>
      <c r="C28" s="338">
        <v>1</v>
      </c>
      <c r="D28" s="164">
        <f t="shared" si="1"/>
        <v>90</v>
      </c>
      <c r="E28" s="292">
        <f>SUM(D24:D28)</f>
        <v>265</v>
      </c>
      <c r="F28" s="222" t="s">
        <v>3</v>
      </c>
    </row>
    <row r="29" spans="1:6" x14ac:dyDescent="0.25">
      <c r="A29" s="338"/>
      <c r="B29" s="335"/>
      <c r="C29" s="338"/>
      <c r="D29" s="288"/>
      <c r="E29" s="338"/>
      <c r="F29" s="338"/>
    </row>
    <row r="30" spans="1:6" ht="30" x14ac:dyDescent="0.25">
      <c r="A30" s="300" t="s">
        <v>299</v>
      </c>
      <c r="B30" s="164" t="s">
        <v>99</v>
      </c>
      <c r="C30" s="164" t="s">
        <v>72</v>
      </c>
      <c r="D30" s="164" t="s">
        <v>66</v>
      </c>
      <c r="E30" s="233" t="s">
        <v>71</v>
      </c>
      <c r="F30" s="221"/>
    </row>
    <row r="31" spans="1:6" x14ac:dyDescent="0.25">
      <c r="A31" s="290" t="s">
        <v>237</v>
      </c>
      <c r="B31" s="168">
        <v>2.4</v>
      </c>
      <c r="C31" s="164">
        <v>1</v>
      </c>
      <c r="D31" s="164">
        <v>6</v>
      </c>
      <c r="E31" s="233">
        <f>+D31*C31*B31</f>
        <v>14.399999999999999</v>
      </c>
      <c r="F31" s="221"/>
    </row>
    <row r="32" spans="1:6" x14ac:dyDescent="0.25">
      <c r="A32" s="223" t="s">
        <v>241</v>
      </c>
      <c r="B32" s="221">
        <v>8</v>
      </c>
      <c r="C32" s="221">
        <v>2.2999999999999998</v>
      </c>
      <c r="D32" s="221"/>
      <c r="E32" s="233">
        <f>+C32*B32</f>
        <v>18.399999999999999</v>
      </c>
      <c r="F32" s="221"/>
    </row>
    <row r="33" spans="1:6" x14ac:dyDescent="0.25">
      <c r="A33" s="339" t="s">
        <v>280</v>
      </c>
      <c r="B33" s="283"/>
      <c r="C33" s="283"/>
      <c r="D33" s="283"/>
      <c r="E33" s="340">
        <v>30</v>
      </c>
      <c r="F33" s="283"/>
    </row>
    <row r="34" spans="1:6" x14ac:dyDescent="0.25">
      <c r="A34" s="223"/>
      <c r="B34" s="222"/>
      <c r="C34" s="221"/>
      <c r="D34" s="221"/>
      <c r="E34" s="232">
        <f>SUM(E31:E33)</f>
        <v>62.8</v>
      </c>
      <c r="F34" s="222" t="s">
        <v>3</v>
      </c>
    </row>
    <row r="35" spans="1:6" x14ac:dyDescent="0.25">
      <c r="A35" s="221"/>
      <c r="B35" s="222"/>
      <c r="C35" s="221"/>
      <c r="D35" s="221"/>
      <c r="E35" s="233"/>
      <c r="F35" s="221"/>
    </row>
    <row r="36" spans="1:6" x14ac:dyDescent="0.25">
      <c r="A36" s="300" t="s">
        <v>100</v>
      </c>
      <c r="B36" s="164" t="s">
        <v>65</v>
      </c>
      <c r="C36" s="164" t="s">
        <v>66</v>
      </c>
      <c r="D36" s="164" t="s">
        <v>71</v>
      </c>
      <c r="E36" s="233"/>
      <c r="F36" s="221"/>
    </row>
    <row r="37" spans="1:6" x14ac:dyDescent="0.25">
      <c r="A37" s="164"/>
      <c r="B37" s="164">
        <v>10</v>
      </c>
      <c r="C37" s="164">
        <v>3</v>
      </c>
      <c r="D37" s="165">
        <f>+C37*B37</f>
        <v>30</v>
      </c>
      <c r="E37" s="233" t="s">
        <v>62</v>
      </c>
      <c r="F37" s="221"/>
    </row>
    <row r="38" spans="1:6" x14ac:dyDescent="0.25">
      <c r="A38" s="300" t="s">
        <v>174</v>
      </c>
      <c r="B38" s="164" t="s">
        <v>176</v>
      </c>
      <c r="C38" s="164" t="s">
        <v>177</v>
      </c>
      <c r="D38" s="164"/>
      <c r="E38" s="233"/>
      <c r="F38" s="221"/>
    </row>
    <row r="39" spans="1:6" x14ac:dyDescent="0.25">
      <c r="A39" s="290" t="s">
        <v>175</v>
      </c>
      <c r="B39" s="164">
        <v>3</v>
      </c>
      <c r="C39" s="164">
        <v>3</v>
      </c>
      <c r="D39" s="165">
        <f>+C39+B39</f>
        <v>6</v>
      </c>
      <c r="E39" s="233" t="s">
        <v>98</v>
      </c>
      <c r="F39" s="221"/>
    </row>
    <row r="40" spans="1:6" x14ac:dyDescent="0.25">
      <c r="A40" s="189"/>
      <c r="B40" s="189"/>
      <c r="C40" s="189"/>
      <c r="D40" s="190"/>
      <c r="E40" s="233"/>
      <c r="F40" s="221"/>
    </row>
    <row r="41" spans="1:6" x14ac:dyDescent="0.25">
      <c r="A41" s="189" t="s">
        <v>179</v>
      </c>
      <c r="B41" s="189">
        <v>6.74</v>
      </c>
      <c r="C41" s="189">
        <v>2.16</v>
      </c>
      <c r="D41" s="190"/>
      <c r="E41" s="234">
        <f>+C41*B41</f>
        <v>14.558400000000001</v>
      </c>
      <c r="F41" s="221"/>
    </row>
    <row r="42" spans="1:6" x14ac:dyDescent="0.25">
      <c r="A42" s="189"/>
      <c r="B42" s="189"/>
      <c r="C42" s="189"/>
      <c r="D42" s="190"/>
      <c r="E42" s="232">
        <v>15</v>
      </c>
      <c r="F42" s="222" t="s">
        <v>3</v>
      </c>
    </row>
    <row r="43" spans="1:6" x14ac:dyDescent="0.25">
      <c r="A43" s="189"/>
      <c r="B43" s="189"/>
      <c r="C43" s="189"/>
      <c r="D43" s="190"/>
      <c r="E43" s="233"/>
      <c r="F43" s="221"/>
    </row>
    <row r="44" spans="1:6" x14ac:dyDescent="0.25">
      <c r="A44" s="189" t="s">
        <v>182</v>
      </c>
      <c r="B44" s="164" t="s">
        <v>99</v>
      </c>
      <c r="C44" s="164" t="s">
        <v>65</v>
      </c>
      <c r="D44" s="190"/>
      <c r="E44" s="233"/>
      <c r="F44" s="221"/>
    </row>
    <row r="45" spans="1:6" x14ac:dyDescent="0.25">
      <c r="A45" s="209" t="s">
        <v>273</v>
      </c>
      <c r="B45" s="197">
        <v>4</v>
      </c>
      <c r="C45" s="197">
        <v>2.2000000000000002</v>
      </c>
      <c r="D45" s="198"/>
      <c r="E45" s="233">
        <f>+C45*B45</f>
        <v>8.8000000000000007</v>
      </c>
      <c r="F45" s="221"/>
    </row>
    <row r="46" spans="1:6" x14ac:dyDescent="0.25">
      <c r="A46" s="209" t="s">
        <v>231</v>
      </c>
      <c r="B46" s="197">
        <v>3.3</v>
      </c>
      <c r="C46" s="197">
        <v>0.9</v>
      </c>
      <c r="D46" s="198"/>
      <c r="E46" s="234">
        <f>+C46*B46</f>
        <v>2.9699999999999998</v>
      </c>
      <c r="F46" s="221"/>
    </row>
    <row r="47" spans="1:6" x14ac:dyDescent="0.25">
      <c r="A47" s="221"/>
      <c r="B47" s="221">
        <v>0.6</v>
      </c>
      <c r="C47" s="221">
        <v>0.9</v>
      </c>
      <c r="D47" s="222"/>
      <c r="E47" s="234">
        <f>+C47*B47</f>
        <v>0.54</v>
      </c>
      <c r="F47" s="221"/>
    </row>
    <row r="48" spans="1:6" x14ac:dyDescent="0.25">
      <c r="A48" s="302"/>
      <c r="B48" s="302"/>
      <c r="C48" s="302"/>
      <c r="D48" s="301"/>
      <c r="E48" s="235">
        <f>SUM(E45:E47)</f>
        <v>12.309999999999999</v>
      </c>
      <c r="F48" s="222" t="s">
        <v>3</v>
      </c>
    </row>
    <row r="49" spans="1:6" x14ac:dyDescent="0.25">
      <c r="A49" s="302"/>
      <c r="B49" s="302"/>
      <c r="C49" s="302"/>
      <c r="D49" s="301"/>
      <c r="E49" s="322"/>
      <c r="F49" s="301"/>
    </row>
    <row r="50" spans="1:6" x14ac:dyDescent="0.25">
      <c r="A50" s="221" t="s">
        <v>223</v>
      </c>
      <c r="B50" s="221" t="s">
        <v>226</v>
      </c>
      <c r="C50" s="221" t="s">
        <v>65</v>
      </c>
      <c r="D50" s="221" t="s">
        <v>227</v>
      </c>
      <c r="E50" s="233"/>
      <c r="F50" s="221"/>
    </row>
    <row r="51" spans="1:6" x14ac:dyDescent="0.25">
      <c r="A51" s="223" t="s">
        <v>352</v>
      </c>
      <c r="B51" s="221">
        <v>1.5</v>
      </c>
      <c r="C51" s="221">
        <v>0.6</v>
      </c>
      <c r="D51" s="221">
        <v>3</v>
      </c>
      <c r="E51" s="233">
        <f>PRODUCT(B51:D51)</f>
        <v>2.6999999999999997</v>
      </c>
      <c r="F51" s="221"/>
    </row>
    <row r="52" spans="1:6" x14ac:dyDescent="0.25">
      <c r="A52" s="221" t="s">
        <v>351</v>
      </c>
      <c r="B52" s="221">
        <v>1</v>
      </c>
      <c r="C52" s="221">
        <v>2.2000000000000002</v>
      </c>
      <c r="D52" s="221">
        <v>1</v>
      </c>
      <c r="E52" s="233">
        <f>PRODUCT(B52:D52)</f>
        <v>2.2000000000000002</v>
      </c>
      <c r="F52" s="221"/>
    </row>
    <row r="53" spans="1:6" x14ac:dyDescent="0.25">
      <c r="A53" s="302"/>
      <c r="B53" s="302"/>
      <c r="C53" s="302"/>
      <c r="D53" s="301"/>
      <c r="E53" s="304">
        <f>SUM(E51:E52)</f>
        <v>4.9000000000000004</v>
      </c>
      <c r="F53" s="302"/>
    </row>
    <row r="54" spans="1:6" x14ac:dyDescent="0.25">
      <c r="A54" s="265" t="s">
        <v>272</v>
      </c>
      <c r="B54" s="265"/>
      <c r="C54" s="265"/>
      <c r="D54" s="261"/>
      <c r="E54" s="263"/>
      <c r="F54" s="265"/>
    </row>
    <row r="55" spans="1:6" x14ac:dyDescent="0.25">
      <c r="A55" s="209" t="s">
        <v>273</v>
      </c>
      <c r="B55" s="265">
        <v>6</v>
      </c>
      <c r="C55" s="265">
        <v>2.2000000000000002</v>
      </c>
      <c r="D55" s="261"/>
      <c r="E55" s="263">
        <f>+C55*B55</f>
        <v>13.200000000000001</v>
      </c>
      <c r="F55" s="265"/>
    </row>
    <row r="56" spans="1:6" x14ac:dyDescent="0.25">
      <c r="A56" s="260" t="s">
        <v>233</v>
      </c>
      <c r="B56" s="265">
        <v>4.9000000000000004</v>
      </c>
      <c r="C56" s="265">
        <v>1.9</v>
      </c>
      <c r="D56" s="261"/>
      <c r="E56" s="263">
        <f>+C56*B56</f>
        <v>9.31</v>
      </c>
      <c r="F56" s="265"/>
    </row>
    <row r="57" spans="1:6" x14ac:dyDescent="0.25">
      <c r="A57" s="265"/>
      <c r="B57" s="265"/>
      <c r="C57" s="265"/>
      <c r="D57" s="261"/>
      <c r="E57" s="262">
        <f>SUM(E55:E56)</f>
        <v>22.51</v>
      </c>
      <c r="F57" s="261" t="s">
        <v>3</v>
      </c>
    </row>
    <row r="58" spans="1:6" x14ac:dyDescent="0.25">
      <c r="A58" s="261"/>
      <c r="B58" s="265"/>
      <c r="C58" s="265"/>
      <c r="D58" s="261"/>
      <c r="E58" s="263"/>
      <c r="F58" s="265"/>
    </row>
    <row r="59" spans="1:6" x14ac:dyDescent="0.25">
      <c r="A59" s="189" t="s">
        <v>178</v>
      </c>
      <c r="B59" s="189"/>
      <c r="C59" s="189"/>
      <c r="D59" s="190"/>
      <c r="E59" s="232">
        <v>18</v>
      </c>
      <c r="F59" s="222" t="s">
        <v>3</v>
      </c>
    </row>
    <row r="60" spans="1:6" x14ac:dyDescent="0.25">
      <c r="A60" s="198"/>
      <c r="B60" s="197"/>
      <c r="C60" s="197"/>
      <c r="D60" s="198"/>
      <c r="E60" s="232"/>
      <c r="F60" s="221"/>
    </row>
    <row r="61" spans="1:6" x14ac:dyDescent="0.25">
      <c r="A61" s="189" t="s">
        <v>212</v>
      </c>
      <c r="B61" s="197"/>
      <c r="C61" s="197"/>
      <c r="D61" s="198"/>
      <c r="E61" s="233"/>
      <c r="F61" s="221"/>
    </row>
    <row r="62" spans="1:6" x14ac:dyDescent="0.25">
      <c r="A62" s="209" t="s">
        <v>200</v>
      </c>
      <c r="B62" s="197"/>
      <c r="C62" s="197"/>
      <c r="D62" s="198"/>
      <c r="E62" s="233">
        <v>256</v>
      </c>
      <c r="F62" s="221"/>
    </row>
    <row r="63" spans="1:6" x14ac:dyDescent="0.25">
      <c r="A63" s="214" t="s">
        <v>214</v>
      </c>
      <c r="B63" s="213"/>
      <c r="C63" s="213"/>
      <c r="D63" s="212"/>
      <c r="E63" s="236">
        <v>125</v>
      </c>
      <c r="F63" s="221"/>
    </row>
    <row r="64" spans="1:6" x14ac:dyDescent="0.25">
      <c r="A64" s="212"/>
      <c r="B64" s="213"/>
      <c r="C64" s="213"/>
      <c r="D64" s="212"/>
      <c r="E64" s="237">
        <f>SUM(E62:E63)</f>
        <v>381</v>
      </c>
      <c r="F64" s="222" t="s">
        <v>3</v>
      </c>
    </row>
    <row r="65" spans="1:6" x14ac:dyDescent="0.25">
      <c r="A65" s="212"/>
      <c r="B65" s="213"/>
      <c r="C65" s="213"/>
      <c r="D65" s="212"/>
      <c r="E65" s="237"/>
      <c r="F65" s="221"/>
    </row>
    <row r="66" spans="1:6" ht="18.75" customHeight="1" x14ac:dyDescent="0.25">
      <c r="A66" s="298" t="s">
        <v>196</v>
      </c>
      <c r="B66" s="197" t="s">
        <v>197</v>
      </c>
      <c r="C66" s="197" t="s">
        <v>198</v>
      </c>
      <c r="D66" s="198"/>
      <c r="E66" s="237"/>
      <c r="F66" s="221"/>
    </row>
    <row r="67" spans="1:6" x14ac:dyDescent="0.25">
      <c r="A67" s="198"/>
      <c r="B67" s="197">
        <f>+E59</f>
        <v>18</v>
      </c>
      <c r="C67" s="197">
        <v>0.1</v>
      </c>
      <c r="D67" s="198"/>
      <c r="E67" s="232">
        <f>+C67*B67</f>
        <v>1.8</v>
      </c>
      <c r="F67" s="222" t="s">
        <v>192</v>
      </c>
    </row>
    <row r="68" spans="1:6" x14ac:dyDescent="0.25">
      <c r="A68" s="198"/>
      <c r="B68" s="197"/>
      <c r="C68" s="197"/>
      <c r="D68" s="198"/>
      <c r="E68" s="238"/>
      <c r="F68" s="221"/>
    </row>
    <row r="69" spans="1:6" x14ac:dyDescent="0.25">
      <c r="A69" s="333" t="s">
        <v>211</v>
      </c>
      <c r="B69" s="302"/>
      <c r="C69" s="302"/>
      <c r="D69" s="301"/>
      <c r="E69" s="238"/>
      <c r="F69" s="302"/>
    </row>
    <row r="70" spans="1:6" ht="20.25" customHeight="1" x14ac:dyDescent="0.25">
      <c r="A70" s="298" t="s">
        <v>199</v>
      </c>
      <c r="B70" s="197" t="s">
        <v>197</v>
      </c>
      <c r="C70" s="197" t="s">
        <v>198</v>
      </c>
      <c r="D70" s="198"/>
      <c r="E70" s="232"/>
      <c r="F70" s="221"/>
    </row>
    <row r="71" spans="1:6" x14ac:dyDescent="0.25">
      <c r="A71" s="334" t="s">
        <v>200</v>
      </c>
      <c r="B71" s="189">
        <v>288</v>
      </c>
      <c r="C71" s="189">
        <v>0.15</v>
      </c>
      <c r="D71" s="190"/>
      <c r="E71" s="233">
        <f>+C71*B71</f>
        <v>43.199999999999996</v>
      </c>
      <c r="F71" s="221"/>
    </row>
    <row r="72" spans="1:6" x14ac:dyDescent="0.25">
      <c r="A72" s="209" t="s">
        <v>175</v>
      </c>
      <c r="B72" s="197">
        <v>18</v>
      </c>
      <c r="C72" s="197">
        <v>0.1</v>
      </c>
      <c r="D72" s="198"/>
      <c r="E72" s="233">
        <f>+C72*B72</f>
        <v>1.8</v>
      </c>
      <c r="F72" s="221"/>
    </row>
    <row r="73" spans="1:6" x14ac:dyDescent="0.25">
      <c r="A73" s="197"/>
      <c r="B73" s="197"/>
      <c r="C73" s="197"/>
      <c r="D73" s="198"/>
      <c r="E73" s="232">
        <f>SUM(E71:E72)</f>
        <v>44.999999999999993</v>
      </c>
      <c r="F73" s="222" t="s">
        <v>192</v>
      </c>
    </row>
    <row r="74" spans="1:6" x14ac:dyDescent="0.25">
      <c r="A74" s="197"/>
      <c r="B74" s="197"/>
      <c r="C74" s="197"/>
      <c r="D74" s="198"/>
      <c r="E74" s="232"/>
      <c r="F74" s="222"/>
    </row>
    <row r="75" spans="1:6" ht="30" x14ac:dyDescent="0.25">
      <c r="A75" s="298" t="s">
        <v>229</v>
      </c>
      <c r="B75" s="197" t="s">
        <v>197</v>
      </c>
      <c r="C75" s="197" t="s">
        <v>198</v>
      </c>
      <c r="D75" s="198"/>
      <c r="E75" s="237"/>
      <c r="F75" s="221"/>
    </row>
    <row r="76" spans="1:6" x14ac:dyDescent="0.25">
      <c r="A76" s="334" t="s">
        <v>200</v>
      </c>
      <c r="B76" s="189">
        <v>288</v>
      </c>
      <c r="C76" s="189">
        <v>0.15</v>
      </c>
      <c r="D76" s="190"/>
      <c r="E76" s="232">
        <f>+C76*B76</f>
        <v>43.199999999999996</v>
      </c>
      <c r="F76" s="222" t="s">
        <v>192</v>
      </c>
    </row>
    <row r="77" spans="1:6" x14ac:dyDescent="0.25">
      <c r="A77" s="214"/>
      <c r="B77" s="213"/>
      <c r="C77" s="213"/>
      <c r="D77" s="212"/>
      <c r="E77" s="239"/>
      <c r="F77" s="221"/>
    </row>
    <row r="78" spans="1:6" ht="30" x14ac:dyDescent="0.25">
      <c r="A78" s="298" t="s">
        <v>228</v>
      </c>
      <c r="B78" s="213"/>
      <c r="C78" s="213"/>
      <c r="D78" s="212"/>
      <c r="E78" s="233"/>
      <c r="F78" s="221"/>
    </row>
    <row r="79" spans="1:6" x14ac:dyDescent="0.25">
      <c r="A79" s="209" t="s">
        <v>175</v>
      </c>
      <c r="B79" s="197">
        <v>18</v>
      </c>
      <c r="C79" s="341">
        <v>0.1</v>
      </c>
      <c r="D79" s="198"/>
      <c r="E79" s="233">
        <f>+C79*B79</f>
        <v>1.8</v>
      </c>
      <c r="F79" s="221"/>
    </row>
    <row r="80" spans="1:6" x14ac:dyDescent="0.25">
      <c r="A80" s="209" t="s">
        <v>216</v>
      </c>
      <c r="B80" s="197">
        <v>125</v>
      </c>
      <c r="C80" s="341">
        <v>0.1</v>
      </c>
      <c r="D80" s="198"/>
      <c r="E80" s="233">
        <f>+C80*B80</f>
        <v>12.5</v>
      </c>
      <c r="F80" s="221"/>
    </row>
    <row r="81" spans="1:7" x14ac:dyDescent="0.25">
      <c r="A81" s="197"/>
      <c r="B81" s="197"/>
      <c r="C81" s="197"/>
      <c r="D81" s="198"/>
      <c r="E81" s="232">
        <f>SUM(E79:E80)</f>
        <v>14.3</v>
      </c>
      <c r="F81" s="222" t="s">
        <v>192</v>
      </c>
    </row>
    <row r="82" spans="1:7" x14ac:dyDescent="0.25">
      <c r="A82" s="265"/>
      <c r="B82" s="265"/>
      <c r="C82" s="265"/>
      <c r="D82" s="261"/>
      <c r="E82" s="262"/>
      <c r="F82" s="261"/>
    </row>
    <row r="83" spans="1:7" x14ac:dyDescent="0.25">
      <c r="A83" s="333" t="s">
        <v>239</v>
      </c>
      <c r="B83" s="221"/>
      <c r="C83" s="221"/>
      <c r="D83" s="222"/>
      <c r="E83" s="232"/>
      <c r="F83" s="222"/>
    </row>
    <row r="84" spans="1:7" x14ac:dyDescent="0.25">
      <c r="A84" s="197" t="s">
        <v>240</v>
      </c>
      <c r="B84" s="342" t="s">
        <v>99</v>
      </c>
      <c r="C84" s="342" t="s">
        <v>64</v>
      </c>
      <c r="D84" s="197" t="s">
        <v>242</v>
      </c>
      <c r="E84" s="233" t="s">
        <v>227</v>
      </c>
      <c r="F84" s="224"/>
    </row>
    <row r="85" spans="1:7" x14ac:dyDescent="0.25">
      <c r="A85" s="223" t="s">
        <v>241</v>
      </c>
      <c r="B85" s="342">
        <v>0.6</v>
      </c>
      <c r="C85" s="197">
        <v>0.6</v>
      </c>
      <c r="D85" s="197">
        <v>0.6</v>
      </c>
      <c r="E85" s="233">
        <v>6</v>
      </c>
      <c r="F85" s="228">
        <f>+E85*D85*C85*B85</f>
        <v>1.2959999999999998</v>
      </c>
      <c r="G85" s="376" t="s">
        <v>192</v>
      </c>
    </row>
    <row r="86" spans="1:7" x14ac:dyDescent="0.25">
      <c r="A86" s="225"/>
      <c r="B86" s="343"/>
      <c r="C86" s="211"/>
      <c r="D86" s="211"/>
      <c r="E86" s="233"/>
      <c r="F86" s="224"/>
      <c r="G86" s="274"/>
    </row>
    <row r="87" spans="1:7" x14ac:dyDescent="0.25">
      <c r="A87" s="255" t="s">
        <v>244</v>
      </c>
      <c r="B87" s="266"/>
      <c r="C87" s="221"/>
      <c r="D87" s="197" t="s">
        <v>242</v>
      </c>
      <c r="E87" s="233" t="s">
        <v>227</v>
      </c>
      <c r="F87" s="224"/>
      <c r="G87" s="274"/>
    </row>
    <row r="88" spans="1:7" x14ac:dyDescent="0.25">
      <c r="A88" s="223" t="s">
        <v>241</v>
      </c>
      <c r="B88" s="197">
        <v>0.3</v>
      </c>
      <c r="C88" s="221">
        <v>0.3</v>
      </c>
      <c r="D88" s="221">
        <v>2.5</v>
      </c>
      <c r="E88" s="233">
        <v>6</v>
      </c>
      <c r="F88" s="306">
        <f>+E88*D88*C88*B88</f>
        <v>1.3499999999999999</v>
      </c>
      <c r="G88" s="274"/>
    </row>
    <row r="89" spans="1:7" x14ac:dyDescent="0.25">
      <c r="A89" s="223" t="s">
        <v>314</v>
      </c>
      <c r="B89" s="266">
        <v>0.2</v>
      </c>
      <c r="C89" s="221">
        <v>0.15</v>
      </c>
      <c r="D89" s="221">
        <v>2.5</v>
      </c>
      <c r="E89" s="233">
        <v>6</v>
      </c>
      <c r="F89" s="306">
        <f>+E89*D89*C89*B89</f>
        <v>0.45</v>
      </c>
      <c r="G89" s="274"/>
    </row>
    <row r="90" spans="1:7" x14ac:dyDescent="0.25">
      <c r="A90" s="303"/>
      <c r="B90" s="344"/>
      <c r="C90" s="302"/>
      <c r="D90" s="302"/>
      <c r="E90" s="304"/>
      <c r="F90" s="228">
        <f>SUM(F88:F89)</f>
        <v>1.7999999999999998</v>
      </c>
      <c r="G90" s="376" t="s">
        <v>192</v>
      </c>
    </row>
    <row r="91" spans="1:7" x14ac:dyDescent="0.25">
      <c r="A91" s="345" t="s">
        <v>316</v>
      </c>
      <c r="B91" s="342" t="s">
        <v>99</v>
      </c>
      <c r="C91" s="302"/>
      <c r="D91" s="233" t="s">
        <v>227</v>
      </c>
      <c r="E91" s="233"/>
      <c r="F91" s="311"/>
      <c r="G91" s="312"/>
    </row>
    <row r="92" spans="1:7" x14ac:dyDescent="0.25">
      <c r="A92" s="223" t="s">
        <v>314</v>
      </c>
      <c r="B92" s="344">
        <v>9.1999999999999993</v>
      </c>
      <c r="C92" s="302"/>
      <c r="D92" s="304">
        <v>2</v>
      </c>
      <c r="E92" s="304">
        <f>+D92*B92</f>
        <v>18.399999999999999</v>
      </c>
      <c r="F92" s="313"/>
      <c r="G92" s="312"/>
    </row>
    <row r="93" spans="1:7" x14ac:dyDescent="0.25">
      <c r="A93" s="303"/>
      <c r="B93" s="344">
        <v>2.8</v>
      </c>
      <c r="C93" s="302"/>
      <c r="D93" s="304">
        <v>2</v>
      </c>
      <c r="E93" s="304">
        <f>+D93*B93</f>
        <v>5.6</v>
      </c>
      <c r="F93" s="313"/>
      <c r="G93" s="312"/>
    </row>
    <row r="94" spans="1:7" x14ac:dyDescent="0.25">
      <c r="A94" s="303"/>
      <c r="B94" s="344"/>
      <c r="C94" s="302"/>
      <c r="D94" s="302"/>
      <c r="E94" s="299">
        <f>SUM(E92:E93)</f>
        <v>24</v>
      </c>
      <c r="F94" s="311" t="s">
        <v>62</v>
      </c>
      <c r="G94" s="312"/>
    </row>
    <row r="95" spans="1:7" x14ac:dyDescent="0.25">
      <c r="A95" s="303"/>
      <c r="B95" s="344"/>
      <c r="C95" s="302"/>
      <c r="D95" s="302"/>
      <c r="E95" s="299"/>
      <c r="F95" s="311"/>
      <c r="G95" s="312"/>
    </row>
    <row r="96" spans="1:7" x14ac:dyDescent="0.25">
      <c r="A96" s="255" t="s">
        <v>246</v>
      </c>
      <c r="B96" s="342" t="s">
        <v>99</v>
      </c>
      <c r="C96" s="342" t="s">
        <v>64</v>
      </c>
      <c r="D96" s="221"/>
      <c r="E96" s="233"/>
      <c r="F96" s="224"/>
    </row>
    <row r="97" spans="1:6" x14ac:dyDescent="0.25">
      <c r="A97" s="223" t="s">
        <v>241</v>
      </c>
      <c r="B97" s="266">
        <v>9.1999999999999993</v>
      </c>
      <c r="C97" s="221">
        <v>2.8</v>
      </c>
      <c r="D97" s="221"/>
      <c r="E97" s="232">
        <f>+C97*B97</f>
        <v>25.759999999999998</v>
      </c>
      <c r="F97" s="229" t="s">
        <v>3</v>
      </c>
    </row>
    <row r="98" spans="1:6" x14ac:dyDescent="0.25">
      <c r="A98" s="252"/>
      <c r="B98" s="252"/>
      <c r="C98" s="252"/>
      <c r="D98" s="253"/>
      <c r="E98" s="254"/>
      <c r="F98" s="253"/>
    </row>
    <row r="99" spans="1:6" x14ac:dyDescent="0.25">
      <c r="A99" s="333" t="s">
        <v>259</v>
      </c>
      <c r="B99" s="302"/>
      <c r="C99" s="302"/>
      <c r="D99" s="301"/>
      <c r="E99" s="299"/>
      <c r="F99" s="301"/>
    </row>
    <row r="100" spans="1:6" x14ac:dyDescent="0.25">
      <c r="A100" s="221" t="s">
        <v>186</v>
      </c>
      <c r="B100" s="221"/>
      <c r="C100" s="221"/>
      <c r="D100" s="222"/>
      <c r="E100" s="232"/>
      <c r="F100" s="222"/>
    </row>
    <row r="101" spans="1:6" x14ac:dyDescent="0.25">
      <c r="A101" s="223" t="s">
        <v>233</v>
      </c>
      <c r="B101" s="221"/>
      <c r="C101" s="221"/>
      <c r="D101" s="222"/>
      <c r="E101" s="233">
        <v>6</v>
      </c>
      <c r="F101" s="222"/>
    </row>
    <row r="102" spans="1:6" x14ac:dyDescent="0.25">
      <c r="A102" s="223" t="s">
        <v>391</v>
      </c>
      <c r="B102" s="221"/>
      <c r="C102" s="221"/>
      <c r="D102" s="222"/>
      <c r="E102" s="233">
        <v>3</v>
      </c>
      <c r="F102" s="222"/>
    </row>
    <row r="103" spans="1:6" x14ac:dyDescent="0.25">
      <c r="A103" s="415"/>
      <c r="B103" s="412"/>
      <c r="C103" s="412"/>
      <c r="D103" s="413"/>
      <c r="E103" s="414">
        <f>+E101+E102</f>
        <v>9</v>
      </c>
      <c r="F103" s="413" t="s">
        <v>62</v>
      </c>
    </row>
    <row r="104" spans="1:6" x14ac:dyDescent="0.25">
      <c r="A104" s="415"/>
      <c r="B104" s="412"/>
      <c r="C104" s="412"/>
      <c r="D104" s="413"/>
      <c r="E104" s="416"/>
      <c r="F104" s="413"/>
    </row>
    <row r="105" spans="1:6" x14ac:dyDescent="0.25">
      <c r="A105" s="255" t="s">
        <v>187</v>
      </c>
      <c r="B105" s="221"/>
      <c r="C105" s="221"/>
      <c r="D105" s="222"/>
      <c r="E105" s="233"/>
      <c r="F105" s="222"/>
    </row>
    <row r="106" spans="1:6" x14ac:dyDescent="0.25">
      <c r="A106" s="223" t="s">
        <v>233</v>
      </c>
      <c r="B106" s="221"/>
      <c r="C106" s="221"/>
      <c r="D106" s="222"/>
      <c r="E106" s="232">
        <v>9</v>
      </c>
      <c r="F106" s="222" t="s">
        <v>62</v>
      </c>
    </row>
    <row r="107" spans="1:6" x14ac:dyDescent="0.25">
      <c r="A107" s="221"/>
      <c r="B107" s="221"/>
      <c r="C107" s="221"/>
      <c r="D107" s="222"/>
      <c r="E107" s="232"/>
      <c r="F107" s="222"/>
    </row>
    <row r="108" spans="1:6" x14ac:dyDescent="0.25">
      <c r="A108" s="221" t="s">
        <v>319</v>
      </c>
      <c r="B108" s="221"/>
      <c r="C108" s="221"/>
      <c r="D108" s="222"/>
      <c r="E108" s="232"/>
      <c r="F108" s="222"/>
    </row>
    <row r="109" spans="1:6" x14ac:dyDescent="0.25">
      <c r="A109" s="223" t="s">
        <v>235</v>
      </c>
      <c r="B109" s="221"/>
      <c r="C109" s="221"/>
      <c r="D109" s="222"/>
      <c r="E109" s="233">
        <v>3</v>
      </c>
      <c r="F109" s="222"/>
    </row>
    <row r="110" spans="1:6" x14ac:dyDescent="0.25">
      <c r="A110" s="223" t="s">
        <v>234</v>
      </c>
      <c r="B110" s="221"/>
      <c r="C110" s="221"/>
      <c r="D110" s="222"/>
      <c r="E110" s="233">
        <v>1</v>
      </c>
      <c r="F110" s="222"/>
    </row>
    <row r="111" spans="1:6" x14ac:dyDescent="0.25">
      <c r="A111" s="223"/>
      <c r="B111" s="221"/>
      <c r="C111" s="221"/>
      <c r="D111" s="222"/>
      <c r="E111" s="232">
        <f>SUM(E109:E110)</f>
        <v>4</v>
      </c>
      <c r="F111" s="222" t="s">
        <v>98</v>
      </c>
    </row>
    <row r="112" spans="1:6" x14ac:dyDescent="0.25">
      <c r="A112" s="221" t="s">
        <v>191</v>
      </c>
      <c r="B112" s="221"/>
      <c r="C112" s="221"/>
      <c r="D112" s="222"/>
      <c r="E112" s="232"/>
      <c r="F112" s="222"/>
    </row>
    <row r="113" spans="1:6" x14ac:dyDescent="0.25">
      <c r="A113" s="223" t="s">
        <v>236</v>
      </c>
      <c r="B113" s="221"/>
      <c r="C113" s="221"/>
      <c r="D113" s="222"/>
      <c r="E113" s="232">
        <v>3</v>
      </c>
      <c r="F113" s="222" t="s">
        <v>98</v>
      </c>
    </row>
    <row r="114" spans="1:6" x14ac:dyDescent="0.25">
      <c r="A114" s="221"/>
      <c r="B114" s="221"/>
      <c r="C114" s="221"/>
      <c r="D114" s="222"/>
      <c r="E114" s="232"/>
      <c r="F114" s="222"/>
    </row>
    <row r="115" spans="1:6" x14ac:dyDescent="0.25">
      <c r="A115" s="221" t="s">
        <v>189</v>
      </c>
      <c r="B115" s="221"/>
      <c r="C115" s="221"/>
      <c r="D115" s="222"/>
      <c r="E115" s="232">
        <v>1</v>
      </c>
      <c r="F115" s="222" t="s">
        <v>98</v>
      </c>
    </row>
    <row r="116" spans="1:6" x14ac:dyDescent="0.25">
      <c r="A116" s="222"/>
      <c r="B116" s="221"/>
      <c r="C116" s="221"/>
      <c r="D116" s="222"/>
      <c r="E116" s="232"/>
      <c r="F116" s="222"/>
    </row>
    <row r="117" spans="1:6" x14ac:dyDescent="0.25">
      <c r="A117" s="333" t="s">
        <v>258</v>
      </c>
      <c r="B117" s="302"/>
      <c r="C117" s="302"/>
      <c r="D117" s="301"/>
      <c r="E117" s="299"/>
      <c r="F117" s="301"/>
    </row>
    <row r="118" spans="1:6" ht="30" x14ac:dyDescent="0.25">
      <c r="A118" s="315" t="s">
        <v>250</v>
      </c>
      <c r="B118" s="221"/>
      <c r="C118" s="221"/>
      <c r="D118" s="222"/>
      <c r="E118" s="232"/>
      <c r="F118" s="222"/>
    </row>
    <row r="119" spans="1:6" x14ac:dyDescent="0.25">
      <c r="A119" s="223" t="s">
        <v>251</v>
      </c>
      <c r="B119" s="221"/>
      <c r="C119" s="221"/>
      <c r="D119" s="222"/>
      <c r="E119" s="233">
        <v>14</v>
      </c>
      <c r="F119" s="222"/>
    </row>
    <row r="120" spans="1:6" x14ac:dyDescent="0.25">
      <c r="A120" s="223" t="s">
        <v>252</v>
      </c>
      <c r="B120" s="221"/>
      <c r="C120" s="221"/>
      <c r="D120" s="222"/>
      <c r="E120" s="233">
        <v>18</v>
      </c>
      <c r="F120" s="222"/>
    </row>
    <row r="121" spans="1:6" x14ac:dyDescent="0.25">
      <c r="A121" s="222"/>
      <c r="B121" s="221"/>
      <c r="C121" s="221"/>
      <c r="D121" s="222"/>
      <c r="E121" s="232">
        <f>+E120+E119</f>
        <v>32</v>
      </c>
      <c r="F121" s="222" t="s">
        <v>62</v>
      </c>
    </row>
    <row r="122" spans="1:6" x14ac:dyDescent="0.25">
      <c r="A122" s="221" t="s">
        <v>254</v>
      </c>
      <c r="B122" s="221"/>
      <c r="C122" s="221"/>
      <c r="D122" s="222"/>
      <c r="E122" s="232"/>
      <c r="F122" s="222"/>
    </row>
    <row r="123" spans="1:6" x14ac:dyDescent="0.25">
      <c r="A123" s="223" t="s">
        <v>235</v>
      </c>
      <c r="B123" s="221"/>
      <c r="C123" s="221"/>
      <c r="D123" s="222"/>
      <c r="E123" s="233">
        <v>3</v>
      </c>
      <c r="F123" s="222"/>
    </row>
    <row r="124" spans="1:6" x14ac:dyDescent="0.25">
      <c r="A124" s="223" t="s">
        <v>234</v>
      </c>
      <c r="B124" s="221"/>
      <c r="C124" s="221"/>
      <c r="D124" s="222"/>
      <c r="E124" s="233">
        <v>1</v>
      </c>
      <c r="F124" s="222"/>
    </row>
    <row r="125" spans="1:6" x14ac:dyDescent="0.25">
      <c r="A125" s="223" t="s">
        <v>236</v>
      </c>
      <c r="B125" s="221"/>
      <c r="C125" s="221"/>
      <c r="D125" s="222"/>
      <c r="E125" s="233">
        <v>3</v>
      </c>
      <c r="F125" s="222"/>
    </row>
    <row r="126" spans="1:6" x14ac:dyDescent="0.25">
      <c r="A126" s="303"/>
      <c r="B126" s="302"/>
      <c r="C126" s="302"/>
      <c r="D126" s="301"/>
      <c r="E126" s="232">
        <f>SUM(E123:E125)</f>
        <v>7</v>
      </c>
      <c r="F126" s="222" t="s">
        <v>98</v>
      </c>
    </row>
    <row r="127" spans="1:6" x14ac:dyDescent="0.25">
      <c r="A127" s="415" t="s">
        <v>390</v>
      </c>
      <c r="B127" s="412"/>
      <c r="C127" s="412"/>
      <c r="D127" s="413"/>
      <c r="E127" s="414"/>
      <c r="F127" s="413"/>
    </row>
    <row r="128" spans="1:6" x14ac:dyDescent="0.25">
      <c r="A128" s="415" t="s">
        <v>235</v>
      </c>
      <c r="B128" s="412"/>
      <c r="C128" s="412"/>
      <c r="D128" s="413"/>
      <c r="E128" s="414">
        <v>1</v>
      </c>
      <c r="F128" s="413" t="s">
        <v>98</v>
      </c>
    </row>
    <row r="129" spans="1:6" x14ac:dyDescent="0.25">
      <c r="A129" s="415"/>
      <c r="B129" s="412"/>
      <c r="C129" s="412"/>
      <c r="D129" s="413"/>
      <c r="E129" s="414"/>
      <c r="F129" s="413"/>
    </row>
    <row r="130" spans="1:6" x14ac:dyDescent="0.25">
      <c r="A130" s="303"/>
      <c r="B130" s="302"/>
      <c r="C130" s="302"/>
      <c r="D130" s="301"/>
      <c r="E130" s="299"/>
      <c r="F130" s="301"/>
    </row>
    <row r="131" spans="1:6" x14ac:dyDescent="0.25">
      <c r="A131" s="221" t="s">
        <v>325</v>
      </c>
      <c r="B131" s="302"/>
      <c r="C131" s="302"/>
      <c r="D131" s="301"/>
      <c r="E131" s="299">
        <v>4</v>
      </c>
      <c r="F131" s="301" t="s">
        <v>98</v>
      </c>
    </row>
    <row r="132" spans="1:6" x14ac:dyDescent="0.25">
      <c r="A132" s="222"/>
      <c r="B132" s="221"/>
      <c r="C132" s="221"/>
      <c r="D132" s="222"/>
      <c r="E132" s="232"/>
      <c r="F132" s="222"/>
    </row>
    <row r="133" spans="1:6" x14ac:dyDescent="0.25">
      <c r="A133" s="302" t="s">
        <v>320</v>
      </c>
      <c r="B133" s="302"/>
      <c r="C133" s="302"/>
      <c r="D133" s="301"/>
      <c r="E133" s="299">
        <v>5</v>
      </c>
      <c r="F133" s="301" t="s">
        <v>98</v>
      </c>
    </row>
    <row r="134" spans="1:6" x14ac:dyDescent="0.25">
      <c r="A134" s="388"/>
      <c r="B134" s="388"/>
      <c r="C134" s="388"/>
      <c r="D134" s="387"/>
      <c r="E134" s="389"/>
      <c r="F134" s="387"/>
    </row>
    <row r="135" spans="1:6" x14ac:dyDescent="0.25">
      <c r="A135" s="333" t="s">
        <v>384</v>
      </c>
      <c r="B135" s="388"/>
      <c r="C135" s="388"/>
      <c r="D135" s="387"/>
      <c r="E135" s="389"/>
      <c r="F135" s="387"/>
    </row>
    <row r="136" spans="1:6" x14ac:dyDescent="0.25">
      <c r="A136" s="390" t="s">
        <v>154</v>
      </c>
      <c r="B136" s="388"/>
      <c r="C136" s="388"/>
      <c r="D136" s="387"/>
      <c r="E136" s="389"/>
      <c r="F136" s="387"/>
    </row>
    <row r="137" spans="1:6" x14ac:dyDescent="0.25">
      <c r="A137" s="405" t="s">
        <v>385</v>
      </c>
      <c r="B137" s="402"/>
      <c r="C137" s="402"/>
      <c r="D137" s="403"/>
      <c r="E137" s="406">
        <v>17</v>
      </c>
      <c r="F137" s="403"/>
    </row>
    <row r="138" spans="1:6" x14ac:dyDescent="0.25">
      <c r="A138" s="405" t="s">
        <v>386</v>
      </c>
      <c r="B138" s="402"/>
      <c r="C138" s="402"/>
      <c r="D138" s="403"/>
      <c r="E138" s="406">
        <v>18</v>
      </c>
      <c r="F138" s="403"/>
    </row>
    <row r="139" spans="1:6" x14ac:dyDescent="0.25">
      <c r="A139" s="405" t="s">
        <v>387</v>
      </c>
      <c r="B139" s="402"/>
      <c r="C139" s="402"/>
      <c r="D139" s="403"/>
      <c r="E139" s="406">
        <v>23</v>
      </c>
      <c r="F139" s="403"/>
    </row>
    <row r="140" spans="1:6" x14ac:dyDescent="0.25">
      <c r="A140" s="401" t="s">
        <v>155</v>
      </c>
      <c r="B140" s="402"/>
      <c r="C140" s="402"/>
      <c r="D140" s="403"/>
      <c r="E140" s="404"/>
      <c r="F140" s="403"/>
    </row>
    <row r="141" spans="1:6" x14ac:dyDescent="0.25">
      <c r="A141" s="405" t="s">
        <v>385</v>
      </c>
      <c r="B141" s="402"/>
      <c r="C141" s="402"/>
      <c r="D141" s="403"/>
      <c r="E141" s="406">
        <v>34</v>
      </c>
      <c r="F141" s="403"/>
    </row>
    <row r="142" spans="1:6" x14ac:dyDescent="0.25">
      <c r="A142" s="407" t="s">
        <v>386</v>
      </c>
      <c r="B142" s="402"/>
      <c r="C142" s="402"/>
      <c r="D142" s="403"/>
      <c r="E142" s="406">
        <v>13</v>
      </c>
      <c r="F142" s="403"/>
    </row>
    <row r="143" spans="1:6" x14ac:dyDescent="0.25">
      <c r="A143" s="407"/>
      <c r="B143" s="388"/>
      <c r="C143" s="388"/>
      <c r="D143" s="387"/>
      <c r="E143" s="389">
        <f>SUM(E137:E142)</f>
        <v>105</v>
      </c>
      <c r="F143" s="387" t="s">
        <v>388</v>
      </c>
    </row>
    <row r="144" spans="1:6" x14ac:dyDescent="0.25">
      <c r="A144" s="333" t="s">
        <v>113</v>
      </c>
      <c r="B144" s="302"/>
      <c r="C144" s="302"/>
      <c r="D144" s="301"/>
      <c r="E144" s="299"/>
      <c r="F144" s="301"/>
    </row>
    <row r="145" spans="1:6" x14ac:dyDescent="0.25">
      <c r="A145" s="197" t="s">
        <v>205</v>
      </c>
      <c r="B145" s="342"/>
      <c r="C145" s="197"/>
      <c r="D145" s="197"/>
      <c r="E145" s="232"/>
      <c r="F145" s="224"/>
    </row>
    <row r="146" spans="1:6" x14ac:dyDescent="0.25">
      <c r="A146" s="209" t="s">
        <v>175</v>
      </c>
      <c r="B146" s="342"/>
      <c r="C146" s="197"/>
      <c r="D146" s="197"/>
      <c r="E146" s="232">
        <v>18</v>
      </c>
      <c r="F146" s="229" t="s">
        <v>3</v>
      </c>
    </row>
    <row r="147" spans="1:6" x14ac:dyDescent="0.25">
      <c r="A147" s="225"/>
      <c r="B147" s="343"/>
      <c r="C147" s="211"/>
      <c r="D147" s="211"/>
      <c r="E147" s="233"/>
      <c r="F147" s="224"/>
    </row>
    <row r="148" spans="1:6" x14ac:dyDescent="0.25">
      <c r="A148" s="255" t="s">
        <v>230</v>
      </c>
      <c r="B148" s="266"/>
      <c r="C148" s="221"/>
      <c r="D148" s="221"/>
      <c r="E148" s="233"/>
      <c r="F148" s="224"/>
    </row>
    <row r="149" spans="1:6" x14ac:dyDescent="0.25">
      <c r="A149" s="209" t="s">
        <v>175</v>
      </c>
      <c r="B149" s="197">
        <v>18</v>
      </c>
      <c r="C149" s="221"/>
      <c r="D149" s="221"/>
      <c r="E149" s="232">
        <v>18</v>
      </c>
      <c r="F149" s="229" t="s">
        <v>3</v>
      </c>
    </row>
    <row r="150" spans="1:6" x14ac:dyDescent="0.25">
      <c r="A150" s="223"/>
      <c r="B150" s="266"/>
      <c r="C150" s="221"/>
      <c r="D150" s="221"/>
      <c r="E150" s="233"/>
      <c r="F150" s="224"/>
    </row>
    <row r="151" spans="1:6" x14ac:dyDescent="0.25">
      <c r="A151" s="317" t="s">
        <v>220</v>
      </c>
      <c r="B151" s="343"/>
      <c r="C151" s="211"/>
      <c r="D151" s="211"/>
      <c r="E151" s="233"/>
      <c r="F151" s="224"/>
    </row>
    <row r="152" spans="1:6" x14ac:dyDescent="0.25">
      <c r="A152" s="209" t="s">
        <v>206</v>
      </c>
      <c r="B152" s="342"/>
      <c r="C152" s="197"/>
      <c r="D152" s="197"/>
      <c r="E152" s="232">
        <v>36</v>
      </c>
      <c r="F152" s="229" t="s">
        <v>62</v>
      </c>
    </row>
    <row r="153" spans="1:6" x14ac:dyDescent="0.25">
      <c r="A153" s="223"/>
      <c r="B153" s="266"/>
      <c r="C153" s="221"/>
      <c r="D153" s="221"/>
      <c r="E153" s="232"/>
      <c r="F153" s="229"/>
    </row>
    <row r="154" spans="1:6" x14ac:dyDescent="0.25">
      <c r="A154" s="211" t="s">
        <v>219</v>
      </c>
      <c r="B154" s="211"/>
      <c r="C154" s="211"/>
      <c r="D154" s="210"/>
      <c r="E154" s="232"/>
      <c r="F154" s="222"/>
    </row>
    <row r="155" spans="1:6" x14ac:dyDescent="0.25">
      <c r="A155" s="209" t="s">
        <v>206</v>
      </c>
      <c r="B155" s="197">
        <v>16</v>
      </c>
      <c r="C155" s="221"/>
      <c r="D155" s="222"/>
      <c r="E155" s="232">
        <f>+B155</f>
        <v>16</v>
      </c>
      <c r="F155" s="222" t="s">
        <v>62</v>
      </c>
    </row>
    <row r="156" spans="1:6" x14ac:dyDescent="0.25">
      <c r="A156" s="223"/>
      <c r="B156" s="221"/>
      <c r="C156" s="221"/>
      <c r="D156" s="222"/>
      <c r="E156" s="232"/>
      <c r="F156" s="222"/>
    </row>
    <row r="157" spans="1:6" x14ac:dyDescent="0.25">
      <c r="A157" s="211" t="s">
        <v>207</v>
      </c>
      <c r="B157" s="211">
        <v>16</v>
      </c>
      <c r="C157" s="211"/>
      <c r="D157" s="210"/>
      <c r="E157" s="232">
        <f>+B157</f>
        <v>16</v>
      </c>
      <c r="F157" s="222" t="s">
        <v>62</v>
      </c>
    </row>
    <row r="158" spans="1:6" x14ac:dyDescent="0.25">
      <c r="A158" s="211"/>
      <c r="B158" s="211"/>
      <c r="C158" s="211"/>
      <c r="D158" s="210"/>
      <c r="E158" s="233"/>
      <c r="F158" s="221"/>
    </row>
    <row r="159" spans="1:6" x14ac:dyDescent="0.25">
      <c r="A159" s="211" t="s">
        <v>221</v>
      </c>
      <c r="B159" s="211"/>
      <c r="C159" s="211"/>
      <c r="D159" s="210"/>
      <c r="E159" s="233"/>
      <c r="F159" s="221"/>
    </row>
    <row r="160" spans="1:6" x14ac:dyDescent="0.25">
      <c r="A160" s="334" t="s">
        <v>200</v>
      </c>
      <c r="B160" s="189">
        <v>288</v>
      </c>
      <c r="C160" s="211"/>
      <c r="D160" s="210"/>
      <c r="E160" s="232">
        <f>+B160</f>
        <v>288</v>
      </c>
      <c r="F160" s="229" t="s">
        <v>3</v>
      </c>
    </row>
    <row r="161" spans="1:7" x14ac:dyDescent="0.25">
      <c r="A161" s="211"/>
      <c r="B161" s="211"/>
      <c r="C161" s="211"/>
      <c r="D161" s="210"/>
      <c r="E161" s="233"/>
      <c r="F161" s="221"/>
    </row>
    <row r="162" spans="1:7" x14ac:dyDescent="0.25">
      <c r="A162" s="211" t="s">
        <v>222</v>
      </c>
      <c r="B162" s="211"/>
      <c r="C162" s="211"/>
      <c r="D162" s="210"/>
      <c r="E162" s="233"/>
      <c r="F162" s="221"/>
    </row>
    <row r="163" spans="1:7" x14ac:dyDescent="0.25">
      <c r="A163" s="209" t="s">
        <v>216</v>
      </c>
      <c r="B163" s="197">
        <v>125</v>
      </c>
      <c r="C163" s="211"/>
      <c r="D163" s="210"/>
      <c r="E163" s="232">
        <f>+B163</f>
        <v>125</v>
      </c>
      <c r="F163" s="229" t="s">
        <v>3</v>
      </c>
    </row>
    <row r="164" spans="1:7" x14ac:dyDescent="0.25">
      <c r="A164" s="225"/>
      <c r="B164" s="211"/>
      <c r="C164" s="211"/>
      <c r="D164" s="210"/>
      <c r="E164" s="233"/>
      <c r="F164" s="221"/>
    </row>
    <row r="165" spans="1:7" x14ac:dyDescent="0.25">
      <c r="A165" s="164" t="s">
        <v>322</v>
      </c>
      <c r="B165" s="168"/>
      <c r="C165" s="164"/>
      <c r="D165" s="164"/>
      <c r="E165" s="318"/>
      <c r="F165" s="229"/>
      <c r="G165" s="274"/>
    </row>
    <row r="166" spans="1:7" x14ac:dyDescent="0.25">
      <c r="A166" s="303" t="s">
        <v>323</v>
      </c>
      <c r="B166" s="344"/>
      <c r="C166" s="302"/>
      <c r="D166" s="302"/>
      <c r="E166" s="318">
        <v>91</v>
      </c>
      <c r="F166" s="229" t="s">
        <v>3</v>
      </c>
      <c r="G166" s="167"/>
    </row>
    <row r="167" spans="1:7" x14ac:dyDescent="0.25">
      <c r="A167" s="333" t="s">
        <v>264</v>
      </c>
      <c r="B167" s="221"/>
      <c r="C167" s="221"/>
      <c r="D167" s="222"/>
      <c r="E167" s="232"/>
      <c r="F167" s="222"/>
    </row>
    <row r="168" spans="1:7" x14ac:dyDescent="0.25">
      <c r="A168" s="255" t="s">
        <v>265</v>
      </c>
      <c r="B168" s="346" t="s">
        <v>72</v>
      </c>
      <c r="C168" s="346" t="s">
        <v>65</v>
      </c>
      <c r="D168" s="197"/>
      <c r="E168" s="232"/>
      <c r="F168" s="222"/>
    </row>
    <row r="169" spans="1:7" x14ac:dyDescent="0.25">
      <c r="A169" s="222"/>
      <c r="B169" s="221">
        <v>1.8</v>
      </c>
      <c r="C169" s="221">
        <v>2.2000000000000002</v>
      </c>
      <c r="D169" s="222"/>
      <c r="E169" s="233">
        <f>+C169*B169</f>
        <v>3.9600000000000004</v>
      </c>
      <c r="F169" s="222"/>
    </row>
    <row r="170" spans="1:7" x14ac:dyDescent="0.25">
      <c r="A170" s="222"/>
      <c r="B170" s="221">
        <v>2.2000000000000002</v>
      </c>
      <c r="C170" s="221">
        <v>2.2000000000000002</v>
      </c>
      <c r="D170" s="222"/>
      <c r="E170" s="233">
        <f>+C170*B170</f>
        <v>4.8400000000000007</v>
      </c>
      <c r="F170" s="222"/>
    </row>
    <row r="171" spans="1:7" x14ac:dyDescent="0.25">
      <c r="A171" s="222"/>
      <c r="B171" s="221">
        <v>2.23</v>
      </c>
      <c r="C171" s="221">
        <v>2.2000000000000002</v>
      </c>
      <c r="D171" s="222"/>
      <c r="E171" s="240">
        <f>+C171*B171</f>
        <v>4.9060000000000006</v>
      </c>
      <c r="F171" s="222"/>
    </row>
    <row r="172" spans="1:7" x14ac:dyDescent="0.25">
      <c r="A172" s="222"/>
      <c r="B172" s="221">
        <v>1</v>
      </c>
      <c r="C172" s="221">
        <v>2.2000000000000002</v>
      </c>
      <c r="D172" s="222"/>
      <c r="E172" s="233">
        <f>+C172*B172</f>
        <v>2.2000000000000002</v>
      </c>
      <c r="F172" s="222"/>
    </row>
    <row r="173" spans="1:7" x14ac:dyDescent="0.25">
      <c r="A173" s="222"/>
      <c r="B173" s="221"/>
      <c r="C173" s="221"/>
      <c r="D173" s="222"/>
      <c r="E173" s="241">
        <f>SUM(E169:E172)</f>
        <v>15.906000000000002</v>
      </c>
      <c r="F173" s="222" t="s">
        <v>3</v>
      </c>
    </row>
    <row r="174" spans="1:7" x14ac:dyDescent="0.25">
      <c r="A174" s="221" t="s">
        <v>269</v>
      </c>
      <c r="B174" s="342" t="s">
        <v>99</v>
      </c>
      <c r="C174" s="346" t="s">
        <v>65</v>
      </c>
      <c r="D174" s="197" t="s">
        <v>8</v>
      </c>
      <c r="E174" s="232"/>
      <c r="F174" s="222"/>
    </row>
    <row r="175" spans="1:7" x14ac:dyDescent="0.25">
      <c r="A175" s="223" t="s">
        <v>310</v>
      </c>
      <c r="B175" s="266">
        <v>9.1999999999999993</v>
      </c>
      <c r="C175" s="221">
        <v>2.5</v>
      </c>
      <c r="D175" s="221">
        <v>2</v>
      </c>
      <c r="E175" s="233">
        <f>+D175*C175*B175</f>
        <v>46</v>
      </c>
      <c r="F175" s="221"/>
    </row>
    <row r="176" spans="1:7" x14ac:dyDescent="0.25">
      <c r="A176" s="260"/>
      <c r="B176" s="267">
        <v>2</v>
      </c>
      <c r="C176" s="265">
        <v>2.5</v>
      </c>
      <c r="D176" s="265">
        <v>1</v>
      </c>
      <c r="E176" s="233">
        <f t="shared" ref="E176:E177" si="2">+D176*C176*B176</f>
        <v>5</v>
      </c>
      <c r="F176" s="261"/>
    </row>
    <row r="177" spans="1:7" x14ac:dyDescent="0.25">
      <c r="A177" s="197"/>
      <c r="B177" s="342">
        <v>2.8</v>
      </c>
      <c r="C177" s="197">
        <v>2.5</v>
      </c>
      <c r="D177" s="197">
        <v>1</v>
      </c>
      <c r="E177" s="233">
        <f t="shared" si="2"/>
        <v>7</v>
      </c>
      <c r="F177" s="224"/>
      <c r="G177" s="274"/>
    </row>
    <row r="178" spans="1:7" x14ac:dyDescent="0.25">
      <c r="A178" s="302"/>
      <c r="B178" s="344"/>
      <c r="C178" s="302"/>
      <c r="D178" s="302"/>
      <c r="E178" s="299">
        <f>SUM(E175:E177)</f>
        <v>58</v>
      </c>
      <c r="F178" s="319" t="s">
        <v>3</v>
      </c>
      <c r="G178" s="274"/>
    </row>
    <row r="179" spans="1:7" x14ac:dyDescent="0.25">
      <c r="A179" s="302"/>
      <c r="B179" s="344"/>
      <c r="C179" s="302"/>
      <c r="D179" s="302"/>
      <c r="E179" s="304"/>
      <c r="F179" s="305"/>
      <c r="G179" s="274"/>
    </row>
    <row r="180" spans="1:7" x14ac:dyDescent="0.25">
      <c r="A180" s="333" t="s">
        <v>104</v>
      </c>
      <c r="B180" s="342" t="s">
        <v>226</v>
      </c>
      <c r="C180" s="197" t="s">
        <v>65</v>
      </c>
      <c r="D180" s="197" t="s">
        <v>8</v>
      </c>
      <c r="E180" s="232"/>
      <c r="F180" s="224"/>
      <c r="G180" s="274"/>
    </row>
    <row r="181" spans="1:7" x14ac:dyDescent="0.25">
      <c r="A181" s="347" t="s">
        <v>327</v>
      </c>
      <c r="B181" s="344"/>
      <c r="C181" s="302"/>
      <c r="D181" s="302"/>
      <c r="E181" s="299"/>
      <c r="F181" s="305"/>
      <c r="G181" s="274"/>
    </row>
    <row r="182" spans="1:7" x14ac:dyDescent="0.25">
      <c r="A182" s="209" t="s">
        <v>232</v>
      </c>
      <c r="B182" s="341">
        <v>13</v>
      </c>
      <c r="C182" s="197">
        <v>2.2000000000000002</v>
      </c>
      <c r="D182" s="197"/>
      <c r="E182" s="233">
        <f t="shared" ref="E182:E189" si="3">+C182*B182</f>
        <v>28.6</v>
      </c>
      <c r="F182" s="229"/>
      <c r="G182" s="274"/>
    </row>
    <row r="183" spans="1:7" x14ac:dyDescent="0.25">
      <c r="A183" s="225"/>
      <c r="B183" s="343">
        <v>5.3</v>
      </c>
      <c r="C183" s="343">
        <v>1</v>
      </c>
      <c r="D183" s="211"/>
      <c r="E183" s="233">
        <f t="shared" si="3"/>
        <v>5.3</v>
      </c>
      <c r="F183" s="224"/>
      <c r="G183" s="274"/>
    </row>
    <row r="184" spans="1:7" x14ac:dyDescent="0.25">
      <c r="A184" s="225" t="s">
        <v>231</v>
      </c>
      <c r="B184" s="343">
        <v>3.45</v>
      </c>
      <c r="C184" s="211">
        <v>2.4</v>
      </c>
      <c r="D184" s="211"/>
      <c r="E184" s="240">
        <f t="shared" si="3"/>
        <v>8.2799999999999994</v>
      </c>
      <c r="F184" s="229"/>
      <c r="G184" s="274"/>
    </row>
    <row r="185" spans="1:7" x14ac:dyDescent="0.25">
      <c r="A185" s="209"/>
      <c r="B185" s="342">
        <v>0.9</v>
      </c>
      <c r="C185" s="197">
        <v>1.5</v>
      </c>
      <c r="D185" s="197"/>
      <c r="E185" s="233">
        <f t="shared" si="3"/>
        <v>1.35</v>
      </c>
      <c r="F185" s="229"/>
      <c r="G185" s="274"/>
    </row>
    <row r="186" spans="1:7" x14ac:dyDescent="0.25">
      <c r="A186" s="198"/>
      <c r="B186" s="341">
        <v>0.93</v>
      </c>
      <c r="C186" s="197">
        <v>1.5</v>
      </c>
      <c r="D186" s="197"/>
      <c r="E186" s="240">
        <f t="shared" si="3"/>
        <v>1.395</v>
      </c>
      <c r="F186" s="229"/>
      <c r="G186" s="274"/>
    </row>
    <row r="187" spans="1:7" x14ac:dyDescent="0.25">
      <c r="A187" s="198"/>
      <c r="B187" s="342">
        <v>0.45</v>
      </c>
      <c r="C187" s="197">
        <v>1.5</v>
      </c>
      <c r="D187" s="197"/>
      <c r="E187" s="240">
        <f t="shared" si="3"/>
        <v>0.67500000000000004</v>
      </c>
      <c r="F187" s="224"/>
      <c r="G187" s="274"/>
    </row>
    <row r="188" spans="1:7" x14ac:dyDescent="0.25">
      <c r="A188" s="301"/>
      <c r="B188" s="344">
        <v>0.3</v>
      </c>
      <c r="C188" s="302">
        <v>1.5</v>
      </c>
      <c r="D188" s="302"/>
      <c r="E188" s="304">
        <f t="shared" si="3"/>
        <v>0.44999999999999996</v>
      </c>
      <c r="F188" s="305"/>
      <c r="G188" s="274"/>
    </row>
    <row r="189" spans="1:7" x14ac:dyDescent="0.25">
      <c r="A189" s="301"/>
      <c r="B189" s="344">
        <v>0.3</v>
      </c>
      <c r="C189" s="302">
        <v>1.5</v>
      </c>
      <c r="D189" s="302"/>
      <c r="E189" s="304">
        <f t="shared" si="3"/>
        <v>0.44999999999999996</v>
      </c>
      <c r="F189" s="305"/>
      <c r="G189" s="274"/>
    </row>
    <row r="190" spans="1:7" x14ac:dyDescent="0.25">
      <c r="A190" s="260" t="s">
        <v>175</v>
      </c>
      <c r="B190" s="221">
        <v>1.8</v>
      </c>
      <c r="C190" s="221">
        <v>2.2000000000000002</v>
      </c>
      <c r="D190" s="265">
        <v>1</v>
      </c>
      <c r="E190" s="263">
        <f>+D190*C190*B190</f>
        <v>3.9600000000000004</v>
      </c>
      <c r="F190" s="264"/>
      <c r="G190" s="274"/>
    </row>
    <row r="191" spans="1:7" x14ac:dyDescent="0.25">
      <c r="A191" s="261"/>
      <c r="B191" s="221">
        <v>2.2000000000000002</v>
      </c>
      <c r="C191" s="221">
        <v>2.2000000000000002</v>
      </c>
      <c r="D191" s="265">
        <v>2</v>
      </c>
      <c r="E191" s="263">
        <f t="shared" ref="E191:E201" si="4">+D191*C191*B191</f>
        <v>9.6800000000000015</v>
      </c>
      <c r="F191" s="264"/>
      <c r="G191" s="274"/>
    </row>
    <row r="192" spans="1:7" x14ac:dyDescent="0.25">
      <c r="A192" s="261"/>
      <c r="B192" s="221">
        <v>2.23</v>
      </c>
      <c r="C192" s="221">
        <v>2.2000000000000002</v>
      </c>
      <c r="D192" s="265">
        <v>2</v>
      </c>
      <c r="E192" s="268">
        <f t="shared" si="4"/>
        <v>9.8120000000000012</v>
      </c>
      <c r="F192" s="264"/>
      <c r="G192" s="274"/>
    </row>
    <row r="193" spans="1:7" x14ac:dyDescent="0.25">
      <c r="A193" s="261"/>
      <c r="B193" s="266">
        <v>1</v>
      </c>
      <c r="C193" s="221">
        <v>2.2000000000000002</v>
      </c>
      <c r="D193" s="265">
        <v>2</v>
      </c>
      <c r="E193" s="263">
        <f t="shared" si="4"/>
        <v>4.4000000000000004</v>
      </c>
      <c r="F193" s="264"/>
      <c r="G193" s="274"/>
    </row>
    <row r="194" spans="1:7" x14ac:dyDescent="0.25">
      <c r="A194" s="261"/>
      <c r="B194" s="267">
        <v>2.13</v>
      </c>
      <c r="C194" s="221">
        <v>2.2000000000000002</v>
      </c>
      <c r="D194" s="265">
        <v>1</v>
      </c>
      <c r="E194" s="263">
        <f t="shared" si="4"/>
        <v>4.6859999999999999</v>
      </c>
      <c r="F194" s="264"/>
      <c r="G194" s="274"/>
    </row>
    <row r="195" spans="1:7" x14ac:dyDescent="0.25">
      <c r="A195" s="261"/>
      <c r="B195" s="267">
        <v>1.8</v>
      </c>
      <c r="C195" s="221">
        <v>2.2000000000000002</v>
      </c>
      <c r="D195" s="265">
        <v>1</v>
      </c>
      <c r="E195" s="263">
        <f t="shared" si="4"/>
        <v>3.9600000000000004</v>
      </c>
      <c r="F195" s="264"/>
      <c r="G195" s="274"/>
    </row>
    <row r="196" spans="1:7" x14ac:dyDescent="0.25">
      <c r="A196" s="261"/>
      <c r="B196" s="267">
        <v>2.9</v>
      </c>
      <c r="C196" s="221">
        <v>2.2000000000000002</v>
      </c>
      <c r="D196" s="265">
        <v>1</v>
      </c>
      <c r="E196" s="263">
        <f t="shared" si="4"/>
        <v>6.38</v>
      </c>
      <c r="F196" s="264"/>
      <c r="G196" s="274"/>
    </row>
    <row r="197" spans="1:7" x14ac:dyDescent="0.25">
      <c r="A197" s="261"/>
      <c r="B197" s="267">
        <v>1.4</v>
      </c>
      <c r="C197" s="221">
        <v>2.2000000000000002</v>
      </c>
      <c r="D197" s="265">
        <v>1</v>
      </c>
      <c r="E197" s="263">
        <f t="shared" si="4"/>
        <v>3.08</v>
      </c>
      <c r="F197" s="264"/>
      <c r="G197" s="274"/>
    </row>
    <row r="198" spans="1:7" x14ac:dyDescent="0.25">
      <c r="A198" s="198"/>
      <c r="B198" s="342">
        <v>1.4</v>
      </c>
      <c r="C198" s="221">
        <v>2.2000000000000002</v>
      </c>
      <c r="D198" s="265">
        <v>1</v>
      </c>
      <c r="E198" s="263">
        <f t="shared" si="4"/>
        <v>3.08</v>
      </c>
      <c r="F198" s="229"/>
      <c r="G198" s="274"/>
    </row>
    <row r="199" spans="1:7" x14ac:dyDescent="0.25">
      <c r="A199" s="198"/>
      <c r="B199" s="342">
        <v>1.1000000000000001</v>
      </c>
      <c r="C199" s="221">
        <v>2.2000000000000002</v>
      </c>
      <c r="D199" s="265">
        <v>1</v>
      </c>
      <c r="E199" s="263">
        <f t="shared" si="4"/>
        <v>2.4200000000000004</v>
      </c>
      <c r="F199" s="224"/>
      <c r="G199" s="274"/>
    </row>
    <row r="200" spans="1:7" x14ac:dyDescent="0.25">
      <c r="A200" s="198"/>
      <c r="B200" s="342">
        <v>1.1000000000000001</v>
      </c>
      <c r="C200" s="221">
        <v>2.2000000000000002</v>
      </c>
      <c r="D200" s="265">
        <v>1</v>
      </c>
      <c r="E200" s="263">
        <f t="shared" si="4"/>
        <v>2.4200000000000004</v>
      </c>
      <c r="F200" s="224"/>
      <c r="G200" s="274"/>
    </row>
    <row r="201" spans="1:7" x14ac:dyDescent="0.25">
      <c r="A201" s="197"/>
      <c r="B201" s="342">
        <v>1</v>
      </c>
      <c r="C201" s="221">
        <v>2.2000000000000002</v>
      </c>
      <c r="D201" s="265">
        <v>1</v>
      </c>
      <c r="E201" s="263">
        <f t="shared" si="4"/>
        <v>2.2000000000000002</v>
      </c>
      <c r="F201" s="224"/>
      <c r="G201" s="274"/>
    </row>
    <row r="202" spans="1:7" x14ac:dyDescent="0.25">
      <c r="A202" s="421" t="s">
        <v>392</v>
      </c>
      <c r="B202" s="418">
        <v>5.77</v>
      </c>
      <c r="C202" s="417">
        <v>2.2000000000000002</v>
      </c>
      <c r="D202" s="417"/>
      <c r="E202" s="304">
        <f t="shared" ref="E202" si="5">+C202*B202</f>
        <v>12.694000000000001</v>
      </c>
      <c r="F202" s="420"/>
      <c r="G202" s="274"/>
    </row>
    <row r="203" spans="1:7" x14ac:dyDescent="0.25">
      <c r="A203" s="197"/>
      <c r="B203" s="342"/>
      <c r="C203" s="197"/>
      <c r="D203" s="197"/>
      <c r="E203" s="235">
        <f>SUM(E182:E202)</f>
        <v>115.27200000000001</v>
      </c>
      <c r="F203" s="229" t="s">
        <v>3</v>
      </c>
      <c r="G203" s="274"/>
    </row>
    <row r="204" spans="1:7" x14ac:dyDescent="0.25">
      <c r="A204" s="302" t="s">
        <v>329</v>
      </c>
      <c r="B204" s="344"/>
      <c r="C204" s="302"/>
      <c r="D204" s="302"/>
      <c r="E204" s="322"/>
      <c r="F204" s="319"/>
      <c r="G204" s="274"/>
    </row>
    <row r="205" spans="1:7" x14ac:dyDescent="0.25">
      <c r="A205" s="209" t="s">
        <v>232</v>
      </c>
      <c r="B205" s="341">
        <v>13</v>
      </c>
      <c r="C205" s="302"/>
      <c r="D205" s="302"/>
      <c r="E205" s="322"/>
      <c r="F205" s="319"/>
      <c r="G205" s="274"/>
    </row>
    <row r="206" spans="1:7" x14ac:dyDescent="0.25">
      <c r="A206" s="225" t="s">
        <v>231</v>
      </c>
      <c r="B206" s="343">
        <v>3.45</v>
      </c>
      <c r="C206" s="197"/>
      <c r="D206" s="197"/>
      <c r="E206" s="235"/>
      <c r="F206" s="229"/>
      <c r="G206" s="274"/>
    </row>
    <row r="207" spans="1:7" x14ac:dyDescent="0.25">
      <c r="A207" s="302"/>
      <c r="B207" s="344">
        <v>3.3</v>
      </c>
      <c r="C207" s="302"/>
      <c r="D207" s="302"/>
      <c r="E207" s="235">
        <f>SUM(B205:B207)</f>
        <v>19.75</v>
      </c>
      <c r="F207" s="319" t="s">
        <v>62</v>
      </c>
      <c r="G207" s="274"/>
    </row>
    <row r="208" spans="1:7" x14ac:dyDescent="0.25">
      <c r="A208" s="302"/>
      <c r="B208" s="344"/>
      <c r="C208" s="302"/>
      <c r="D208" s="302"/>
      <c r="E208" s="304"/>
      <c r="F208" s="305"/>
      <c r="G208" s="274"/>
    </row>
    <row r="209" spans="1:7" x14ac:dyDescent="0.25">
      <c r="A209" s="321" t="s">
        <v>328</v>
      </c>
      <c r="B209" s="348" t="s">
        <v>62</v>
      </c>
      <c r="C209" s="321"/>
      <c r="D209" s="321" t="s">
        <v>227</v>
      </c>
      <c r="E209" s="233"/>
      <c r="F209" s="224"/>
      <c r="G209" s="274"/>
    </row>
    <row r="210" spans="1:7" x14ac:dyDescent="0.25">
      <c r="A210" s="349" t="s">
        <v>158</v>
      </c>
      <c r="B210" s="348">
        <v>2.4500000000000002</v>
      </c>
      <c r="C210" s="321"/>
      <c r="D210" s="321">
        <v>6</v>
      </c>
      <c r="E210" s="233">
        <f>+D210*B210</f>
        <v>14.700000000000001</v>
      </c>
      <c r="F210" s="221"/>
      <c r="G210" s="275"/>
    </row>
    <row r="211" spans="1:7" x14ac:dyDescent="0.25">
      <c r="A211" s="349" t="s">
        <v>159</v>
      </c>
      <c r="B211" s="267">
        <v>2.5</v>
      </c>
      <c r="C211" s="265"/>
      <c r="D211" s="265">
        <v>2</v>
      </c>
      <c r="E211" s="263">
        <f>+D211*B211</f>
        <v>5</v>
      </c>
      <c r="F211" s="265"/>
      <c r="G211" s="275"/>
    </row>
    <row r="212" spans="1:7" x14ac:dyDescent="0.25">
      <c r="A212" s="260"/>
      <c r="B212" s="267">
        <v>1.1000000000000001</v>
      </c>
      <c r="C212" s="265"/>
      <c r="D212" s="265">
        <v>1</v>
      </c>
      <c r="E212" s="263">
        <f>+D212*B212</f>
        <v>1.1000000000000001</v>
      </c>
      <c r="F212" s="265"/>
      <c r="G212" s="275"/>
    </row>
    <row r="213" spans="1:7" x14ac:dyDescent="0.25">
      <c r="A213" s="260"/>
      <c r="B213" s="267">
        <v>1.1000000000000001</v>
      </c>
      <c r="C213" s="265"/>
      <c r="D213" s="265">
        <v>1</v>
      </c>
      <c r="E213" s="263">
        <f>+D213*B213</f>
        <v>1.1000000000000001</v>
      </c>
      <c r="F213" s="265"/>
      <c r="G213" s="275"/>
    </row>
    <row r="214" spans="1:7" x14ac:dyDescent="0.25">
      <c r="A214" s="349" t="s">
        <v>160</v>
      </c>
      <c r="B214" s="348"/>
      <c r="C214" s="321"/>
      <c r="D214" s="321"/>
      <c r="E214" s="233">
        <v>1.03</v>
      </c>
      <c r="F214" s="265"/>
      <c r="G214" s="275"/>
    </row>
    <row r="215" spans="1:7" x14ac:dyDescent="0.25">
      <c r="A215" s="265"/>
      <c r="B215" s="267"/>
      <c r="C215" s="265"/>
      <c r="D215" s="271"/>
      <c r="E215" s="261">
        <f>SUM(E210:E214)</f>
        <v>22.930000000000007</v>
      </c>
      <c r="F215" s="265" t="s">
        <v>62</v>
      </c>
      <c r="G215" s="274"/>
    </row>
    <row r="216" spans="1:7" x14ac:dyDescent="0.25">
      <c r="A216" s="265"/>
      <c r="B216" s="267"/>
      <c r="C216" s="265"/>
      <c r="D216" s="271"/>
      <c r="E216" s="261"/>
      <c r="F216" s="265"/>
      <c r="G216" s="274"/>
    </row>
    <row r="217" spans="1:7" x14ac:dyDescent="0.25">
      <c r="A217" s="333" t="s">
        <v>274</v>
      </c>
      <c r="B217" s="342" t="s">
        <v>226</v>
      </c>
      <c r="C217" s="197" t="s">
        <v>65</v>
      </c>
      <c r="D217" s="197" t="s">
        <v>8</v>
      </c>
      <c r="E217" s="261"/>
      <c r="F217" s="265"/>
      <c r="G217" s="274"/>
    </row>
    <row r="218" spans="1:7" x14ac:dyDescent="0.25">
      <c r="A218" s="260" t="s">
        <v>275</v>
      </c>
      <c r="B218" s="221">
        <v>1.8</v>
      </c>
      <c r="C218" s="221">
        <v>2.2000000000000002</v>
      </c>
      <c r="D218" s="265">
        <v>2</v>
      </c>
      <c r="E218" s="263">
        <f>+D218*C218*B218</f>
        <v>7.9200000000000008</v>
      </c>
      <c r="F218" s="265"/>
      <c r="G218" s="274"/>
    </row>
    <row r="219" spans="1:7" x14ac:dyDescent="0.25">
      <c r="A219" s="265"/>
      <c r="B219" s="221">
        <v>2.2000000000000002</v>
      </c>
      <c r="C219" s="221">
        <v>2.2000000000000002</v>
      </c>
      <c r="D219" s="265">
        <v>2</v>
      </c>
      <c r="E219" s="263">
        <f>+D219*C219*B219</f>
        <v>9.6800000000000015</v>
      </c>
      <c r="F219" s="265"/>
      <c r="G219" s="274"/>
    </row>
    <row r="220" spans="1:7" x14ac:dyDescent="0.25">
      <c r="A220" s="265"/>
      <c r="B220" s="221">
        <v>2.23</v>
      </c>
      <c r="C220" s="221">
        <v>2.2000000000000002</v>
      </c>
      <c r="D220" s="265">
        <v>2</v>
      </c>
      <c r="E220" s="268">
        <f>+D220*C220*B220</f>
        <v>9.8120000000000012</v>
      </c>
      <c r="F220" s="265"/>
      <c r="G220" s="274"/>
    </row>
    <row r="221" spans="1:7" x14ac:dyDescent="0.25">
      <c r="A221" s="265"/>
      <c r="B221" s="266">
        <v>1</v>
      </c>
      <c r="C221" s="221">
        <v>2.2000000000000002</v>
      </c>
      <c r="D221" s="265">
        <v>2</v>
      </c>
      <c r="E221" s="263">
        <f>+D221*C221*B221</f>
        <v>4.4000000000000004</v>
      </c>
      <c r="F221" s="265"/>
      <c r="G221" s="274"/>
    </row>
    <row r="222" spans="1:7" x14ac:dyDescent="0.25">
      <c r="A222" s="350"/>
      <c r="B222" s="351"/>
      <c r="C222" s="350"/>
      <c r="D222" s="270"/>
      <c r="E222" s="272">
        <f>SUM(E218:E221)</f>
        <v>31.812000000000005</v>
      </c>
      <c r="F222" s="273" t="s">
        <v>3</v>
      </c>
      <c r="G222" s="167"/>
    </row>
    <row r="223" spans="1:7" x14ac:dyDescent="0.25">
      <c r="A223" s="333" t="s">
        <v>74</v>
      </c>
      <c r="B223" s="351"/>
      <c r="C223" s="350"/>
      <c r="D223" s="270"/>
      <c r="E223" s="238"/>
      <c r="F223" s="350"/>
      <c r="G223" s="167"/>
    </row>
    <row r="224" spans="1:7" x14ac:dyDescent="0.25">
      <c r="A224" s="323" t="s">
        <v>276</v>
      </c>
      <c r="B224" s="168" t="s">
        <v>85</v>
      </c>
      <c r="C224" s="164" t="s">
        <v>65</v>
      </c>
      <c r="D224" s="270"/>
      <c r="E224" s="238"/>
      <c r="F224" s="350"/>
    </row>
    <row r="225" spans="1:6" x14ac:dyDescent="0.25">
      <c r="A225" s="324" t="s">
        <v>277</v>
      </c>
      <c r="B225" s="267"/>
      <c r="C225" s="265"/>
      <c r="D225" s="270"/>
      <c r="E225" s="238"/>
      <c r="F225" s="350"/>
    </row>
    <row r="226" spans="1:6" x14ac:dyDescent="0.25">
      <c r="A226" s="352" t="s">
        <v>82</v>
      </c>
      <c r="B226" s="265"/>
      <c r="C226" s="265"/>
      <c r="D226" s="166"/>
      <c r="E226" s="232"/>
      <c r="F226" s="221"/>
    </row>
    <row r="227" spans="1:6" x14ac:dyDescent="0.25">
      <c r="A227" s="290" t="s">
        <v>69</v>
      </c>
      <c r="B227" s="168">
        <v>4.5999999999999996</v>
      </c>
      <c r="C227" s="164"/>
      <c r="D227" s="166"/>
      <c r="E227" s="232"/>
      <c r="F227" s="221"/>
    </row>
    <row r="228" spans="1:6" x14ac:dyDescent="0.25">
      <c r="A228" s="290"/>
      <c r="B228" s="168">
        <v>3.91</v>
      </c>
      <c r="C228" s="164"/>
      <c r="D228" s="166"/>
      <c r="E228" s="232"/>
      <c r="F228" s="221"/>
    </row>
    <row r="229" spans="1:6" x14ac:dyDescent="0.25">
      <c r="A229" s="290"/>
      <c r="B229" s="168">
        <v>1.3</v>
      </c>
      <c r="C229" s="164">
        <v>3</v>
      </c>
      <c r="D229" s="168">
        <f>+C229*B229</f>
        <v>3.9000000000000004</v>
      </c>
      <c r="E229" s="232"/>
      <c r="F229" s="221"/>
    </row>
    <row r="230" spans="1:6" x14ac:dyDescent="0.25">
      <c r="A230" s="290" t="s">
        <v>106</v>
      </c>
      <c r="B230" s="168">
        <v>9.85</v>
      </c>
      <c r="C230" s="164">
        <v>3.5</v>
      </c>
      <c r="D230" s="168">
        <f>+C230*B230</f>
        <v>34.475000000000001</v>
      </c>
      <c r="E230" s="232"/>
      <c r="F230" s="221"/>
    </row>
    <row r="231" spans="1:6" x14ac:dyDescent="0.25">
      <c r="A231" s="353" t="s">
        <v>105</v>
      </c>
      <c r="B231" s="168"/>
      <c r="C231" s="164"/>
      <c r="D231" s="168">
        <v>0</v>
      </c>
      <c r="E231" s="232"/>
      <c r="F231" s="221"/>
    </row>
    <row r="232" spans="1:6" x14ac:dyDescent="0.25">
      <c r="A232" s="290" t="s">
        <v>107</v>
      </c>
      <c r="B232" s="168">
        <v>46</v>
      </c>
      <c r="C232" s="164">
        <v>2.5</v>
      </c>
      <c r="D232" s="168">
        <f t="shared" ref="D232:D237" si="6">+C232*B232</f>
        <v>115</v>
      </c>
      <c r="E232" s="232"/>
      <c r="F232" s="221"/>
    </row>
    <row r="233" spans="1:6" x14ac:dyDescent="0.25">
      <c r="A233" s="353" t="s">
        <v>108</v>
      </c>
      <c r="B233" s="168">
        <v>46</v>
      </c>
      <c r="C233" s="164">
        <v>2.5</v>
      </c>
      <c r="D233" s="168">
        <f t="shared" si="6"/>
        <v>115</v>
      </c>
      <c r="E233" s="232"/>
      <c r="F233" s="221"/>
    </row>
    <row r="234" spans="1:6" x14ac:dyDescent="0.25">
      <c r="A234" s="290" t="s">
        <v>109</v>
      </c>
      <c r="B234" s="168">
        <v>9.9</v>
      </c>
      <c r="C234" s="164">
        <v>2.5</v>
      </c>
      <c r="D234" s="168">
        <f t="shared" si="6"/>
        <v>24.75</v>
      </c>
      <c r="E234" s="232"/>
      <c r="F234" s="221"/>
    </row>
    <row r="235" spans="1:6" x14ac:dyDescent="0.25">
      <c r="A235" s="290" t="s">
        <v>110</v>
      </c>
      <c r="B235" s="168">
        <v>3.5</v>
      </c>
      <c r="C235" s="164">
        <v>1.8</v>
      </c>
      <c r="D235" s="168">
        <f t="shared" si="6"/>
        <v>6.3</v>
      </c>
      <c r="E235" s="232"/>
      <c r="F235" s="221"/>
    </row>
    <row r="236" spans="1:6" x14ac:dyDescent="0.25">
      <c r="A236" s="300"/>
      <c r="B236" s="168">
        <v>3.5</v>
      </c>
      <c r="C236" s="164">
        <v>1.8</v>
      </c>
      <c r="D236" s="168">
        <f t="shared" si="6"/>
        <v>6.3</v>
      </c>
      <c r="E236" s="232"/>
      <c r="F236" s="221"/>
    </row>
    <row r="237" spans="1:6" x14ac:dyDescent="0.25">
      <c r="A237" s="300"/>
      <c r="B237" s="168">
        <v>1.5</v>
      </c>
      <c r="C237" s="164">
        <v>2.4</v>
      </c>
      <c r="D237" s="168">
        <f t="shared" si="6"/>
        <v>3.5999999999999996</v>
      </c>
      <c r="E237" s="232"/>
      <c r="F237" s="221"/>
    </row>
    <row r="238" spans="1:6" x14ac:dyDescent="0.25">
      <c r="A238" s="290" t="s">
        <v>71</v>
      </c>
      <c r="B238" s="168"/>
      <c r="C238" s="164"/>
      <c r="D238" s="168">
        <f>SUM(D229:D237)</f>
        <v>309.32500000000005</v>
      </c>
      <c r="E238" s="232"/>
      <c r="F238" s="221"/>
    </row>
    <row r="239" spans="1:6" x14ac:dyDescent="0.25">
      <c r="A239" s="290" t="s">
        <v>90</v>
      </c>
      <c r="B239" s="168"/>
      <c r="C239" s="164"/>
      <c r="D239" s="168">
        <f>+E334</f>
        <v>46.8</v>
      </c>
      <c r="E239" s="232"/>
      <c r="F239" s="221"/>
    </row>
    <row r="240" spans="1:6" x14ac:dyDescent="0.25">
      <c r="A240" s="290" t="s">
        <v>154</v>
      </c>
      <c r="B240" s="168"/>
      <c r="C240" s="164"/>
      <c r="D240" s="173">
        <f>+D238-D239</f>
        <v>262.52500000000003</v>
      </c>
      <c r="E240" s="232"/>
      <c r="F240" s="221"/>
    </row>
    <row r="241" spans="1:6" x14ac:dyDescent="0.25">
      <c r="A241" s="349" t="s">
        <v>155</v>
      </c>
      <c r="B241" s="348"/>
      <c r="C241" s="321"/>
      <c r="D241" s="174">
        <v>3239</v>
      </c>
      <c r="E241" s="232"/>
      <c r="F241" s="221"/>
    </row>
    <row r="242" spans="1:6" x14ac:dyDescent="0.25">
      <c r="A242" s="354"/>
      <c r="B242" s="267"/>
      <c r="C242" s="265"/>
      <c r="D242" s="355" t="s">
        <v>156</v>
      </c>
      <c r="E242" s="170">
        <f>SUM(D239:D241)</f>
        <v>3548.3249999999998</v>
      </c>
      <c r="F242" s="222" t="s">
        <v>3</v>
      </c>
    </row>
    <row r="243" spans="1:6" x14ac:dyDescent="0.25">
      <c r="A243" s="265"/>
      <c r="B243" s="267"/>
      <c r="C243" s="265"/>
      <c r="D243" s="271"/>
      <c r="E243" s="261"/>
      <c r="F243" s="221"/>
    </row>
    <row r="244" spans="1:6" x14ac:dyDescent="0.25">
      <c r="A244" s="164" t="s">
        <v>78</v>
      </c>
      <c r="B244" s="164"/>
      <c r="C244" s="164"/>
      <c r="D244" s="265"/>
      <c r="E244" s="265"/>
      <c r="F244" s="221"/>
    </row>
    <row r="245" spans="1:6" x14ac:dyDescent="0.25">
      <c r="A245" s="325" t="s">
        <v>277</v>
      </c>
      <c r="B245" s="265"/>
      <c r="C245" s="265"/>
      <c r="D245" s="265"/>
      <c r="E245" s="265"/>
      <c r="F245" s="265"/>
    </row>
    <row r="246" spans="1:6" x14ac:dyDescent="0.25">
      <c r="A246" s="290" t="s">
        <v>77</v>
      </c>
      <c r="B246" s="164"/>
      <c r="C246" s="164"/>
      <c r="D246" s="164">
        <v>184.5</v>
      </c>
      <c r="E246" s="164"/>
      <c r="F246" s="221"/>
    </row>
    <row r="247" spans="1:6" x14ac:dyDescent="0.25">
      <c r="A247" s="290" t="s">
        <v>75</v>
      </c>
      <c r="B247" s="164"/>
      <c r="C247" s="164"/>
      <c r="D247" s="164">
        <f>+D248-20</f>
        <v>184.5</v>
      </c>
      <c r="E247" s="164"/>
      <c r="F247" s="221"/>
    </row>
    <row r="248" spans="1:6" x14ac:dyDescent="0.25">
      <c r="A248" s="290" t="s">
        <v>76</v>
      </c>
      <c r="B248" s="164"/>
      <c r="C248" s="164"/>
      <c r="D248" s="164">
        <v>204.5</v>
      </c>
      <c r="E248" s="164"/>
      <c r="F248" s="221"/>
    </row>
    <row r="249" spans="1:6" x14ac:dyDescent="0.25">
      <c r="A249" s="290" t="s">
        <v>332</v>
      </c>
      <c r="B249" s="173"/>
      <c r="C249" s="165"/>
      <c r="D249" s="173">
        <f>SUM(D246:D248)</f>
        <v>573.5</v>
      </c>
      <c r="E249" s="165"/>
      <c r="F249" s="221"/>
    </row>
    <row r="250" spans="1:6" x14ac:dyDescent="0.25">
      <c r="A250" s="349" t="s">
        <v>155</v>
      </c>
      <c r="B250" s="174"/>
      <c r="C250" s="171"/>
      <c r="D250" s="174">
        <v>1734</v>
      </c>
      <c r="E250" s="171"/>
      <c r="F250" s="221"/>
    </row>
    <row r="251" spans="1:6" x14ac:dyDescent="0.25">
      <c r="A251" s="349" t="s">
        <v>97</v>
      </c>
      <c r="B251" s="172"/>
      <c r="C251" s="171"/>
      <c r="D251" s="172">
        <f>SUM(D249:D250)</f>
        <v>2307.5</v>
      </c>
      <c r="E251" s="171" t="s">
        <v>3</v>
      </c>
      <c r="F251" s="221"/>
    </row>
    <row r="252" spans="1:6" x14ac:dyDescent="0.25">
      <c r="B252" s="271"/>
      <c r="C252" s="261"/>
      <c r="D252" s="265"/>
      <c r="E252" s="265"/>
      <c r="F252" s="221"/>
    </row>
    <row r="253" spans="1:6" x14ac:dyDescent="0.25">
      <c r="A253" s="164" t="s">
        <v>83</v>
      </c>
      <c r="B253" s="164" t="s">
        <v>85</v>
      </c>
      <c r="C253" s="164" t="s">
        <v>65</v>
      </c>
      <c r="D253" s="164"/>
      <c r="E253" s="233"/>
      <c r="F253" s="221"/>
    </row>
    <row r="254" spans="1:6" x14ac:dyDescent="0.25">
      <c r="A254" s="164"/>
      <c r="B254" s="164">
        <v>12.5</v>
      </c>
      <c r="C254" s="164">
        <v>6</v>
      </c>
      <c r="D254" s="165">
        <f>+C254*B254</f>
        <v>75</v>
      </c>
      <c r="E254" s="232" t="s">
        <v>3</v>
      </c>
      <c r="F254" s="221"/>
    </row>
    <row r="255" spans="1:6" x14ac:dyDescent="0.25">
      <c r="A255" s="302"/>
      <c r="B255" s="302"/>
      <c r="C255" s="302"/>
      <c r="D255" s="301"/>
      <c r="E255" s="302"/>
      <c r="F255" s="221"/>
    </row>
    <row r="256" spans="1:6" x14ac:dyDescent="0.25">
      <c r="A256" s="164" t="s">
        <v>86</v>
      </c>
      <c r="B256" s="164" t="s">
        <v>85</v>
      </c>
      <c r="C256" s="164" t="s">
        <v>66</v>
      </c>
      <c r="D256" s="164" t="s">
        <v>71</v>
      </c>
      <c r="E256" s="233"/>
      <c r="F256" s="221"/>
    </row>
    <row r="257" spans="1:6" x14ac:dyDescent="0.25">
      <c r="A257" s="290" t="s">
        <v>285</v>
      </c>
      <c r="B257" s="164">
        <v>10</v>
      </c>
      <c r="C257" s="164">
        <v>2</v>
      </c>
      <c r="D257" s="164">
        <f>+C257*B257</f>
        <v>20</v>
      </c>
      <c r="E257" s="233"/>
      <c r="F257" s="221"/>
    </row>
    <row r="258" spans="1:6" x14ac:dyDescent="0.25">
      <c r="A258" s="290" t="s">
        <v>286</v>
      </c>
      <c r="B258" s="164">
        <v>1</v>
      </c>
      <c r="C258" s="164">
        <v>20</v>
      </c>
      <c r="D258" s="164">
        <f>+C258*B258</f>
        <v>20</v>
      </c>
      <c r="E258" s="233"/>
      <c r="F258" s="221"/>
    </row>
    <row r="259" spans="1:6" x14ac:dyDescent="0.25">
      <c r="A259" s="303"/>
      <c r="B259" s="302"/>
      <c r="C259" s="302"/>
      <c r="D259" s="302"/>
      <c r="E259" s="304"/>
      <c r="F259" s="302"/>
    </row>
    <row r="260" spans="1:6" x14ac:dyDescent="0.25">
      <c r="A260" s="164" t="s">
        <v>153</v>
      </c>
      <c r="B260" s="164"/>
      <c r="C260" s="164"/>
      <c r="D260" s="164">
        <v>0</v>
      </c>
      <c r="E260" s="164"/>
      <c r="F260" s="283"/>
    </row>
    <row r="261" spans="1:6" x14ac:dyDescent="0.25">
      <c r="A261" s="290" t="s">
        <v>288</v>
      </c>
      <c r="B261" s="164">
        <v>325</v>
      </c>
      <c r="C261" s="168">
        <v>1.6</v>
      </c>
      <c r="D261" s="164">
        <f t="shared" ref="D261:D266" si="7">+C261*B261</f>
        <v>520</v>
      </c>
      <c r="E261" s="357"/>
      <c r="F261" s="283"/>
    </row>
    <row r="262" spans="1:6" x14ac:dyDescent="0.25">
      <c r="A262" s="290" t="s">
        <v>287</v>
      </c>
      <c r="B262" s="164">
        <v>65</v>
      </c>
      <c r="C262" s="164">
        <v>2</v>
      </c>
      <c r="D262" s="164">
        <f t="shared" si="7"/>
        <v>130</v>
      </c>
      <c r="E262" s="164"/>
      <c r="F262" s="283"/>
    </row>
    <row r="263" spans="1:6" x14ac:dyDescent="0.25">
      <c r="A263" s="290" t="s">
        <v>289</v>
      </c>
      <c r="B263" s="164">
        <v>155</v>
      </c>
      <c r="C263" s="168">
        <v>1.6</v>
      </c>
      <c r="D263" s="164">
        <f t="shared" si="7"/>
        <v>248</v>
      </c>
      <c r="E263" s="168"/>
      <c r="F263" s="283"/>
    </row>
    <row r="264" spans="1:6" x14ac:dyDescent="0.25">
      <c r="A264" s="290" t="s">
        <v>127</v>
      </c>
      <c r="B264" s="164">
        <v>31</v>
      </c>
      <c r="C264" s="164">
        <v>2</v>
      </c>
      <c r="D264" s="164">
        <f t="shared" si="7"/>
        <v>62</v>
      </c>
      <c r="E264" s="164"/>
      <c r="F264" s="283"/>
    </row>
    <row r="265" spans="1:6" x14ac:dyDescent="0.25">
      <c r="A265" s="290" t="s">
        <v>348</v>
      </c>
      <c r="B265" s="164">
        <v>20</v>
      </c>
      <c r="C265" s="168">
        <v>1.6</v>
      </c>
      <c r="D265" s="164">
        <f t="shared" si="7"/>
        <v>32</v>
      </c>
      <c r="E265" s="357"/>
      <c r="F265" s="283"/>
    </row>
    <row r="266" spans="1:6" x14ac:dyDescent="0.25">
      <c r="A266" s="290" t="s">
        <v>127</v>
      </c>
      <c r="B266" s="164">
        <v>4</v>
      </c>
      <c r="C266" s="164">
        <v>2</v>
      </c>
      <c r="D266" s="164">
        <f t="shared" si="7"/>
        <v>8</v>
      </c>
      <c r="E266" s="164"/>
      <c r="F266" s="283"/>
    </row>
    <row r="267" spans="1:6" x14ac:dyDescent="0.25">
      <c r="A267" s="164"/>
      <c r="B267" s="164"/>
      <c r="C267" s="164"/>
      <c r="D267" s="165">
        <f>SUM(D257:D266)</f>
        <v>1040</v>
      </c>
      <c r="E267" s="232" t="s">
        <v>62</v>
      </c>
      <c r="F267" s="221"/>
    </row>
    <row r="268" spans="1:6" x14ac:dyDescent="0.25">
      <c r="A268" s="283"/>
      <c r="B268" s="283"/>
      <c r="C268" s="283"/>
      <c r="D268" s="283"/>
      <c r="E268" s="283"/>
      <c r="F268" s="221"/>
    </row>
    <row r="269" spans="1:6" x14ac:dyDescent="0.25">
      <c r="A269" s="164" t="s">
        <v>112</v>
      </c>
      <c r="B269" s="164" t="s">
        <v>93</v>
      </c>
      <c r="C269" s="164" t="s">
        <v>66</v>
      </c>
      <c r="D269" s="164" t="s">
        <v>71</v>
      </c>
      <c r="E269" s="233"/>
      <c r="F269" s="221"/>
    </row>
    <row r="270" spans="1:6" x14ac:dyDescent="0.25">
      <c r="A270" s="290" t="s">
        <v>291</v>
      </c>
      <c r="B270" s="164">
        <v>67</v>
      </c>
      <c r="C270" s="164">
        <v>1</v>
      </c>
      <c r="D270" s="164">
        <f>+C270*B270</f>
        <v>67</v>
      </c>
      <c r="E270" s="233"/>
      <c r="F270" s="221"/>
    </row>
    <row r="271" spans="1:6" x14ac:dyDescent="0.25">
      <c r="A271" s="290" t="s">
        <v>292</v>
      </c>
      <c r="B271" s="164">
        <v>9.5</v>
      </c>
      <c r="C271" s="164">
        <v>11</v>
      </c>
      <c r="D271" s="164">
        <f>+C271*B271</f>
        <v>104.5</v>
      </c>
      <c r="E271" s="233"/>
      <c r="F271" s="221"/>
    </row>
    <row r="272" spans="1:6" x14ac:dyDescent="0.25">
      <c r="A272" s="290" t="s">
        <v>293</v>
      </c>
      <c r="B272" s="164">
        <v>3</v>
      </c>
      <c r="C272" s="164">
        <v>8</v>
      </c>
      <c r="D272" s="164">
        <f>+C272*B272</f>
        <v>24</v>
      </c>
      <c r="E272" s="233"/>
      <c r="F272" s="221"/>
    </row>
    <row r="273" spans="1:6" x14ac:dyDescent="0.25">
      <c r="A273" s="164"/>
      <c r="B273" s="164"/>
      <c r="C273" s="164"/>
      <c r="D273" s="165">
        <f>SUM(D270:D272)</f>
        <v>195.5</v>
      </c>
      <c r="E273" s="232" t="s">
        <v>62</v>
      </c>
      <c r="F273" s="221"/>
    </row>
    <row r="274" spans="1:6" x14ac:dyDescent="0.25">
      <c r="A274" s="302"/>
      <c r="B274" s="302"/>
      <c r="C274" s="302"/>
      <c r="D274" s="302"/>
      <c r="E274" s="302"/>
      <c r="F274" s="221"/>
    </row>
    <row r="275" spans="1:6" x14ac:dyDescent="0.25">
      <c r="A275" s="164" t="s">
        <v>87</v>
      </c>
      <c r="B275" s="164" t="s">
        <v>92</v>
      </c>
      <c r="C275" s="164" t="s">
        <v>91</v>
      </c>
      <c r="D275" s="164" t="s">
        <v>71</v>
      </c>
      <c r="E275" s="233"/>
      <c r="F275" s="221"/>
    </row>
    <row r="276" spans="1:6" x14ac:dyDescent="0.25">
      <c r="A276" s="290" t="s">
        <v>88</v>
      </c>
      <c r="B276" s="164">
        <v>4.59</v>
      </c>
      <c r="C276" s="164"/>
      <c r="D276" s="164"/>
      <c r="E276" s="233"/>
      <c r="F276" s="221"/>
    </row>
    <row r="277" spans="1:6" x14ac:dyDescent="0.25">
      <c r="A277" s="290"/>
      <c r="B277" s="164">
        <v>6.19</v>
      </c>
      <c r="C277" s="164"/>
      <c r="D277" s="164"/>
      <c r="E277" s="233"/>
      <c r="F277" s="221"/>
    </row>
    <row r="278" spans="1:6" x14ac:dyDescent="0.25">
      <c r="A278" s="290"/>
      <c r="B278" s="164">
        <v>1.49</v>
      </c>
      <c r="C278" s="164"/>
      <c r="D278" s="164"/>
      <c r="E278" s="233"/>
      <c r="F278" s="221"/>
    </row>
    <row r="279" spans="1:6" x14ac:dyDescent="0.25">
      <c r="A279" s="290"/>
      <c r="B279" s="164">
        <v>2.68</v>
      </c>
      <c r="C279" s="164"/>
      <c r="D279" s="164"/>
      <c r="E279" s="233"/>
      <c r="F279" s="221"/>
    </row>
    <row r="280" spans="1:6" x14ac:dyDescent="0.25">
      <c r="A280" s="290"/>
      <c r="B280" s="164">
        <v>1.45</v>
      </c>
      <c r="C280" s="164"/>
      <c r="D280" s="164"/>
      <c r="E280" s="233"/>
      <c r="F280" s="221"/>
    </row>
    <row r="281" spans="1:6" x14ac:dyDescent="0.25">
      <c r="A281" s="290"/>
      <c r="B281" s="164">
        <v>2.8</v>
      </c>
      <c r="C281" s="164"/>
      <c r="D281" s="164"/>
      <c r="E281" s="233"/>
      <c r="F281" s="221"/>
    </row>
    <row r="282" spans="1:6" x14ac:dyDescent="0.25">
      <c r="A282" s="290" t="s">
        <v>89</v>
      </c>
      <c r="B282" s="164">
        <v>3.59</v>
      </c>
      <c r="C282" s="164"/>
      <c r="D282" s="164"/>
      <c r="E282" s="233"/>
      <c r="F282" s="221"/>
    </row>
    <row r="283" spans="1:6" x14ac:dyDescent="0.25">
      <c r="A283" s="164"/>
      <c r="B283" s="164">
        <v>5.05</v>
      </c>
      <c r="C283" s="164"/>
      <c r="D283" s="164"/>
      <c r="E283" s="233"/>
      <c r="F283" s="221"/>
    </row>
    <row r="284" spans="1:6" x14ac:dyDescent="0.25">
      <c r="A284" s="164"/>
      <c r="B284" s="164">
        <v>4.03</v>
      </c>
      <c r="C284" s="164"/>
      <c r="D284" s="164"/>
      <c r="E284" s="233"/>
      <c r="F284" s="221"/>
    </row>
    <row r="285" spans="1:6" x14ac:dyDescent="0.25">
      <c r="A285" s="164"/>
      <c r="B285" s="164">
        <v>4.8099999999999996</v>
      </c>
      <c r="C285" s="164"/>
      <c r="D285" s="164"/>
      <c r="E285" s="233"/>
      <c r="F285" s="221"/>
    </row>
    <row r="286" spans="1:6" x14ac:dyDescent="0.25">
      <c r="A286" s="290"/>
      <c r="B286" s="164">
        <f>SUM(B276:B285)</f>
        <v>36.680000000000007</v>
      </c>
      <c r="C286" s="164">
        <v>9.5</v>
      </c>
      <c r="D286" s="164">
        <f>+C286*B286</f>
        <v>348.46000000000004</v>
      </c>
      <c r="E286" s="233" t="s">
        <v>3</v>
      </c>
      <c r="F286" s="221"/>
    </row>
    <row r="287" spans="1:6" x14ac:dyDescent="0.25">
      <c r="A287" s="290" t="s">
        <v>90</v>
      </c>
      <c r="B287" s="164"/>
      <c r="C287" s="164"/>
      <c r="D287" s="164">
        <f>+E334</f>
        <v>46.8</v>
      </c>
      <c r="E287" s="233"/>
      <c r="F287" s="221"/>
    </row>
    <row r="288" spans="1:6" x14ac:dyDescent="0.25">
      <c r="A288" s="164"/>
      <c r="B288" s="164"/>
      <c r="C288" s="164"/>
      <c r="D288" s="165">
        <f>+D286-D287</f>
        <v>301.66000000000003</v>
      </c>
      <c r="E288" s="232" t="s">
        <v>3</v>
      </c>
      <c r="F288" s="221"/>
    </row>
    <row r="289" spans="1:6" x14ac:dyDescent="0.25">
      <c r="A289" s="338"/>
      <c r="B289" s="338"/>
      <c r="C289" s="338"/>
      <c r="D289" s="288"/>
      <c r="E289" s="337"/>
      <c r="F289" s="338"/>
    </row>
    <row r="290" spans="1:6" x14ac:dyDescent="0.25">
      <c r="A290" s="326" t="s">
        <v>333</v>
      </c>
      <c r="B290" s="283"/>
      <c r="C290" s="283"/>
      <c r="D290" s="283"/>
      <c r="E290" s="283"/>
      <c r="F290" s="221"/>
    </row>
    <row r="291" spans="1:6" x14ac:dyDescent="0.25">
      <c r="A291" s="290" t="s">
        <v>295</v>
      </c>
      <c r="B291" s="164" t="s">
        <v>62</v>
      </c>
      <c r="C291" s="164" t="s">
        <v>91</v>
      </c>
      <c r="D291" s="164" t="s">
        <v>71</v>
      </c>
      <c r="E291" s="233"/>
      <c r="F291" s="221"/>
    </row>
    <row r="292" spans="1:6" x14ac:dyDescent="0.25">
      <c r="A292" s="164"/>
      <c r="B292" s="164">
        <v>2.5499999999999998</v>
      </c>
      <c r="C292" s="164"/>
      <c r="D292" s="164"/>
      <c r="E292" s="233"/>
      <c r="F292" s="221"/>
    </row>
    <row r="293" spans="1:6" x14ac:dyDescent="0.25">
      <c r="A293" s="164"/>
      <c r="B293" s="164">
        <v>5</v>
      </c>
      <c r="C293" s="164"/>
      <c r="D293" s="164"/>
      <c r="E293" s="233"/>
      <c r="F293" s="221"/>
    </row>
    <row r="294" spans="1:6" x14ac:dyDescent="0.25">
      <c r="A294" s="164"/>
      <c r="B294" s="164">
        <v>3.8</v>
      </c>
      <c r="C294" s="164"/>
      <c r="D294" s="164"/>
      <c r="E294" s="233"/>
      <c r="F294" s="221"/>
    </row>
    <row r="295" spans="1:6" x14ac:dyDescent="0.25">
      <c r="A295" s="164"/>
      <c r="B295" s="164">
        <v>4.7</v>
      </c>
      <c r="C295" s="164"/>
      <c r="D295" s="164"/>
      <c r="E295" s="233"/>
      <c r="F295" s="221"/>
    </row>
    <row r="296" spans="1:6" x14ac:dyDescent="0.25">
      <c r="A296" s="164"/>
      <c r="B296" s="164">
        <v>3.5</v>
      </c>
      <c r="C296" s="164"/>
      <c r="D296" s="164"/>
      <c r="E296" s="233"/>
      <c r="F296" s="221"/>
    </row>
    <row r="297" spans="1:6" x14ac:dyDescent="0.25">
      <c r="A297" s="164"/>
      <c r="B297" s="164">
        <v>1.25</v>
      </c>
      <c r="C297" s="164"/>
      <c r="D297" s="164"/>
      <c r="E297" s="233"/>
      <c r="F297" s="221"/>
    </row>
    <row r="298" spans="1:6" x14ac:dyDescent="0.25">
      <c r="A298" s="164"/>
      <c r="B298" s="164">
        <v>5.7</v>
      </c>
      <c r="C298" s="164"/>
      <c r="D298" s="164"/>
      <c r="E298" s="233"/>
      <c r="F298" s="221"/>
    </row>
    <row r="299" spans="1:6" x14ac:dyDescent="0.25">
      <c r="A299" s="290" t="s">
        <v>71</v>
      </c>
      <c r="B299" s="164">
        <f>SUM(B292:B298)</f>
        <v>26.5</v>
      </c>
      <c r="C299" s="164">
        <v>3.5</v>
      </c>
      <c r="D299" s="164">
        <f>+C299*B299</f>
        <v>92.75</v>
      </c>
      <c r="E299" s="233" t="s">
        <v>3</v>
      </c>
      <c r="F299" s="221"/>
    </row>
    <row r="300" spans="1:6" x14ac:dyDescent="0.25">
      <c r="A300" s="290" t="s">
        <v>297</v>
      </c>
      <c r="B300" s="164">
        <v>1.6</v>
      </c>
      <c r="C300" s="164">
        <v>1.5</v>
      </c>
      <c r="D300" s="164">
        <f>+C300*B300</f>
        <v>2.4000000000000004</v>
      </c>
      <c r="E300" s="233" t="s">
        <v>3</v>
      </c>
      <c r="F300" s="221"/>
    </row>
    <row r="301" spans="1:6" x14ac:dyDescent="0.25">
      <c r="A301" s="290" t="s">
        <v>71</v>
      </c>
      <c r="B301" s="164"/>
      <c r="C301" s="164"/>
      <c r="D301" s="164">
        <f>SUM(D298:D300)</f>
        <v>95.15</v>
      </c>
      <c r="E301" s="233"/>
      <c r="F301" s="221"/>
    </row>
    <row r="302" spans="1:6" x14ac:dyDescent="0.25">
      <c r="A302" s="290" t="s">
        <v>296</v>
      </c>
      <c r="B302" s="164"/>
      <c r="C302" s="164"/>
      <c r="D302" s="164">
        <f>+E330</f>
        <v>3</v>
      </c>
      <c r="E302" s="233"/>
      <c r="F302" s="221"/>
    </row>
    <row r="303" spans="1:6" x14ac:dyDescent="0.25">
      <c r="A303" s="164"/>
      <c r="B303" s="164"/>
      <c r="C303" s="164"/>
      <c r="D303" s="165">
        <f>+D301-D302</f>
        <v>92.15</v>
      </c>
      <c r="E303" s="232" t="s">
        <v>3</v>
      </c>
      <c r="F303" s="221"/>
    </row>
    <row r="304" spans="1:6" x14ac:dyDescent="0.25">
      <c r="A304" s="412"/>
      <c r="B304" s="412"/>
      <c r="C304" s="412"/>
      <c r="D304" s="413"/>
      <c r="E304" s="414"/>
      <c r="F304" s="412"/>
    </row>
    <row r="305" spans="1:6" x14ac:dyDescent="0.25">
      <c r="A305" s="333" t="s">
        <v>94</v>
      </c>
      <c r="B305" s="302"/>
      <c r="C305" s="302"/>
      <c r="D305" s="301"/>
      <c r="E305" s="299"/>
      <c r="F305" s="302"/>
    </row>
    <row r="306" spans="1:6" x14ac:dyDescent="0.25">
      <c r="A306" s="291" t="s">
        <v>154</v>
      </c>
      <c r="B306" s="335"/>
      <c r="C306" s="336"/>
      <c r="D306" s="336"/>
      <c r="E306" s="337"/>
      <c r="F306" s="338"/>
    </row>
    <row r="307" spans="1:6" x14ac:dyDescent="0.25">
      <c r="A307" s="290" t="s">
        <v>173</v>
      </c>
      <c r="B307" s="290"/>
      <c r="C307" s="290"/>
      <c r="D307" s="290">
        <v>60</v>
      </c>
      <c r="E307" s="233"/>
      <c r="F307" s="221"/>
    </row>
    <row r="308" spans="1:6" x14ac:dyDescent="0.25">
      <c r="A308" s="334" t="s">
        <v>180</v>
      </c>
      <c r="B308" s="164">
        <v>62</v>
      </c>
      <c r="C308" s="164">
        <v>1</v>
      </c>
      <c r="D308" s="164">
        <v>62</v>
      </c>
      <c r="E308" s="233"/>
      <c r="F308" s="221"/>
    </row>
    <row r="309" spans="1:6" x14ac:dyDescent="0.25">
      <c r="A309" s="291" t="s">
        <v>155</v>
      </c>
      <c r="B309" s="335"/>
      <c r="C309" s="338"/>
      <c r="D309" s="164">
        <f t="shared" ref="D309:D311" si="8">+C309*B309</f>
        <v>0</v>
      </c>
      <c r="E309" s="337"/>
      <c r="F309" s="338"/>
    </row>
    <row r="310" spans="1:6" x14ac:dyDescent="0.25">
      <c r="A310" s="290" t="s">
        <v>300</v>
      </c>
      <c r="B310" s="164">
        <v>53</v>
      </c>
      <c r="C310" s="338">
        <v>1</v>
      </c>
      <c r="D310" s="164">
        <f t="shared" si="8"/>
        <v>53</v>
      </c>
      <c r="E310" s="337"/>
      <c r="F310" s="338"/>
    </row>
    <row r="311" spans="1:6" x14ac:dyDescent="0.25">
      <c r="A311" s="334" t="s">
        <v>301</v>
      </c>
      <c r="B311" s="189">
        <v>90</v>
      </c>
      <c r="C311" s="338">
        <v>1</v>
      </c>
      <c r="D311" s="164">
        <f t="shared" si="8"/>
        <v>90</v>
      </c>
      <c r="E311" s="292">
        <f>SUM(D307:D311)</f>
        <v>265</v>
      </c>
      <c r="F311" s="222" t="s">
        <v>3</v>
      </c>
    </row>
    <row r="312" spans="1:6" x14ac:dyDescent="0.25">
      <c r="A312" s="302"/>
      <c r="B312" s="344"/>
      <c r="C312" s="302"/>
      <c r="D312" s="327"/>
      <c r="E312" s="301"/>
      <c r="F312" s="221"/>
    </row>
    <row r="313" spans="1:6" x14ac:dyDescent="0.25">
      <c r="A313" s="358" t="s">
        <v>115</v>
      </c>
      <c r="B313" s="344"/>
      <c r="C313" s="302"/>
      <c r="D313" s="327"/>
      <c r="E313" s="299"/>
      <c r="F313" s="302"/>
    </row>
    <row r="314" spans="1:6" x14ac:dyDescent="0.25">
      <c r="A314" s="331" t="s">
        <v>119</v>
      </c>
      <c r="B314" s="344"/>
      <c r="C314" s="302"/>
      <c r="D314" s="327"/>
      <c r="E314" s="299"/>
      <c r="F314" s="302"/>
    </row>
    <row r="315" spans="1:6" x14ac:dyDescent="0.25">
      <c r="A315" s="290" t="s">
        <v>336</v>
      </c>
      <c r="B315" s="344"/>
      <c r="C315" s="302"/>
      <c r="D315" s="363"/>
      <c r="E315" s="359">
        <v>18</v>
      </c>
      <c r="F315" s="359" t="s">
        <v>62</v>
      </c>
    </row>
    <row r="316" spans="1:6" x14ac:dyDescent="0.25">
      <c r="A316" s="345" t="s">
        <v>337</v>
      </c>
      <c r="B316" s="344"/>
      <c r="C316" s="302"/>
      <c r="D316" s="344"/>
      <c r="E316" s="299">
        <v>1</v>
      </c>
      <c r="F316" s="301" t="s">
        <v>98</v>
      </c>
    </row>
    <row r="317" spans="1:6" x14ac:dyDescent="0.25">
      <c r="A317" s="302" t="s">
        <v>341</v>
      </c>
      <c r="B317" s="344" t="s">
        <v>72</v>
      </c>
      <c r="C317" s="302" t="s">
        <v>342</v>
      </c>
      <c r="D317" s="344" t="s">
        <v>65</v>
      </c>
      <c r="E317" s="299"/>
      <c r="F317" s="302"/>
    </row>
    <row r="318" spans="1:6" x14ac:dyDescent="0.25">
      <c r="A318" s="302"/>
      <c r="B318" s="344">
        <v>3.3</v>
      </c>
      <c r="C318" s="302">
        <v>0.5</v>
      </c>
      <c r="D318" s="344">
        <v>0.9</v>
      </c>
      <c r="E318" s="299"/>
      <c r="F318" s="302"/>
    </row>
    <row r="319" spans="1:6" x14ac:dyDescent="0.25">
      <c r="A319" s="302"/>
      <c r="B319" s="344">
        <v>0.65</v>
      </c>
      <c r="C319" s="302">
        <v>0.5</v>
      </c>
      <c r="D319" s="344">
        <v>0.9</v>
      </c>
      <c r="E319" s="299"/>
      <c r="F319" s="302"/>
    </row>
    <row r="320" spans="1:6" x14ac:dyDescent="0.25">
      <c r="A320" s="303" t="s">
        <v>71</v>
      </c>
      <c r="B320" s="344">
        <f>SUM(B318:B319)</f>
        <v>3.9499999999999997</v>
      </c>
      <c r="C320" s="302" t="s">
        <v>62</v>
      </c>
      <c r="D320" s="344"/>
      <c r="E320" s="299">
        <v>1</v>
      </c>
      <c r="F320" s="301" t="s">
        <v>98</v>
      </c>
    </row>
    <row r="321" spans="1:9" x14ac:dyDescent="0.25">
      <c r="A321" s="303"/>
      <c r="B321" s="344"/>
      <c r="C321" s="302"/>
      <c r="D321" s="344"/>
      <c r="E321" s="299"/>
      <c r="F321" s="302"/>
    </row>
    <row r="322" spans="1:9" x14ac:dyDescent="0.25">
      <c r="A322" s="358" t="s">
        <v>116</v>
      </c>
      <c r="B322" s="168"/>
      <c r="C322" s="164"/>
      <c r="D322" s="164"/>
      <c r="E322" s="232"/>
      <c r="F322" s="221"/>
      <c r="I322" s="362"/>
    </row>
    <row r="323" spans="1:9" x14ac:dyDescent="0.25">
      <c r="A323" s="364" t="s">
        <v>345</v>
      </c>
      <c r="B323" s="344"/>
      <c r="C323" s="302"/>
      <c r="D323" s="302"/>
      <c r="E323" s="299"/>
      <c r="F323" s="302"/>
      <c r="I323" s="362"/>
    </row>
    <row r="324" spans="1:9" x14ac:dyDescent="0.25">
      <c r="A324" s="164" t="s">
        <v>79</v>
      </c>
      <c r="B324" s="164" t="s">
        <v>64</v>
      </c>
      <c r="C324" s="164" t="s">
        <v>65</v>
      </c>
      <c r="D324" s="164" t="s">
        <v>66</v>
      </c>
      <c r="E324" s="233" t="s">
        <v>71</v>
      </c>
      <c r="F324" s="221"/>
      <c r="I324" s="330"/>
    </row>
    <row r="325" spans="1:9" x14ac:dyDescent="0.25">
      <c r="A325" s="164" t="s">
        <v>80</v>
      </c>
      <c r="B325" s="168">
        <v>0.5</v>
      </c>
      <c r="C325" s="164">
        <v>1.5</v>
      </c>
      <c r="D325" s="164">
        <v>6</v>
      </c>
      <c r="E325" s="233">
        <f>+D325*C325*B325</f>
        <v>4.5</v>
      </c>
      <c r="F325" s="221"/>
      <c r="I325" s="362"/>
    </row>
    <row r="326" spans="1:9" x14ac:dyDescent="0.25">
      <c r="A326" s="164" t="s">
        <v>67</v>
      </c>
      <c r="B326" s="168">
        <v>2</v>
      </c>
      <c r="C326" s="164">
        <v>1.5</v>
      </c>
      <c r="D326" s="164">
        <v>3</v>
      </c>
      <c r="E326" s="233">
        <f>+D326*C326*B326</f>
        <v>9</v>
      </c>
      <c r="F326" s="221"/>
      <c r="I326" s="2"/>
    </row>
    <row r="327" spans="1:9" x14ac:dyDescent="0.25">
      <c r="A327" s="164" t="s">
        <v>82</v>
      </c>
      <c r="B327" s="168">
        <v>2</v>
      </c>
      <c r="C327" s="164">
        <v>1.6</v>
      </c>
      <c r="D327" s="164">
        <v>4</v>
      </c>
      <c r="E327" s="233">
        <f>+D327*C327*B327</f>
        <v>12.8</v>
      </c>
      <c r="F327" s="221"/>
    </row>
    <row r="328" spans="1:9" x14ac:dyDescent="0.25">
      <c r="A328" s="164" t="s">
        <v>81</v>
      </c>
      <c r="B328" s="168"/>
      <c r="C328" s="164"/>
      <c r="D328" s="164"/>
      <c r="E328" s="233">
        <v>0</v>
      </c>
      <c r="F328" s="221"/>
    </row>
    <row r="329" spans="1:9" x14ac:dyDescent="0.25">
      <c r="A329" s="164" t="s">
        <v>67</v>
      </c>
      <c r="B329" s="168">
        <v>1</v>
      </c>
      <c r="C329" s="164">
        <v>1.5</v>
      </c>
      <c r="D329" s="164">
        <v>6</v>
      </c>
      <c r="E329" s="233">
        <f>+D329*C329*B329</f>
        <v>9</v>
      </c>
      <c r="F329" s="221"/>
    </row>
    <row r="330" spans="1:9" x14ac:dyDescent="0.25">
      <c r="A330" s="164" t="s">
        <v>69</v>
      </c>
      <c r="B330" s="168">
        <v>2</v>
      </c>
      <c r="C330" s="164">
        <v>1.5</v>
      </c>
      <c r="D330" s="164">
        <v>1</v>
      </c>
      <c r="E330" s="233">
        <f>+D330*C330*B330</f>
        <v>3</v>
      </c>
      <c r="F330" s="221"/>
    </row>
    <row r="331" spans="1:9" x14ac:dyDescent="0.25">
      <c r="A331" s="164" t="s">
        <v>70</v>
      </c>
      <c r="B331" s="168">
        <v>1</v>
      </c>
      <c r="C331" s="164">
        <v>1.5</v>
      </c>
      <c r="D331" s="164">
        <v>2</v>
      </c>
      <c r="E331" s="233">
        <f>+D331*C331*B331</f>
        <v>3</v>
      </c>
      <c r="F331" s="221"/>
    </row>
    <row r="332" spans="1:9" x14ac:dyDescent="0.25">
      <c r="A332" s="164" t="s">
        <v>70</v>
      </c>
      <c r="B332" s="168">
        <v>0.5</v>
      </c>
      <c r="C332" s="164">
        <v>1</v>
      </c>
      <c r="D332" s="164">
        <v>2</v>
      </c>
      <c r="E332" s="233">
        <f>+D332*C332*B332</f>
        <v>1</v>
      </c>
      <c r="F332" s="221"/>
    </row>
    <row r="333" spans="1:9" x14ac:dyDescent="0.25">
      <c r="A333" s="164" t="s">
        <v>95</v>
      </c>
      <c r="B333" s="168">
        <v>1.5</v>
      </c>
      <c r="C333" s="164">
        <v>1.5</v>
      </c>
      <c r="D333" s="164">
        <v>2</v>
      </c>
      <c r="E333" s="233">
        <f>+D333*C333*B333</f>
        <v>4.5</v>
      </c>
      <c r="F333" s="221"/>
    </row>
    <row r="334" spans="1:9" x14ac:dyDescent="0.25">
      <c r="A334" s="164"/>
      <c r="B334" s="168"/>
      <c r="C334" s="164"/>
      <c r="D334" s="164"/>
      <c r="E334" s="233">
        <f>SUM(E325:E333)</f>
        <v>46.8</v>
      </c>
      <c r="F334" s="221" t="s">
        <v>3</v>
      </c>
    </row>
    <row r="335" spans="1:9" x14ac:dyDescent="0.25">
      <c r="A335" s="302" t="s">
        <v>346</v>
      </c>
      <c r="B335" s="164" t="s">
        <v>64</v>
      </c>
      <c r="C335" s="164" t="s">
        <v>65</v>
      </c>
      <c r="D335" s="164" t="s">
        <v>66</v>
      </c>
      <c r="E335" s="299"/>
      <c r="F335" s="302"/>
    </row>
    <row r="336" spans="1:9" x14ac:dyDescent="0.25">
      <c r="A336" s="223" t="s">
        <v>225</v>
      </c>
      <c r="B336" s="221">
        <v>1.5</v>
      </c>
      <c r="C336" s="221">
        <v>0.6</v>
      </c>
      <c r="D336" s="221">
        <v>3</v>
      </c>
      <c r="E336" s="232">
        <f>PRODUCT(B336:D336)</f>
        <v>2.6999999999999997</v>
      </c>
      <c r="F336" s="222" t="s">
        <v>3</v>
      </c>
    </row>
    <row r="337" spans="1:6" x14ac:dyDescent="0.25">
      <c r="A337" s="303"/>
      <c r="B337" s="302"/>
      <c r="C337" s="302"/>
      <c r="D337" s="302"/>
      <c r="E337" s="299"/>
      <c r="F337" s="301"/>
    </row>
    <row r="338" spans="1:6" x14ac:dyDescent="0.25">
      <c r="A338" s="302" t="s">
        <v>347</v>
      </c>
      <c r="B338" s="344">
        <v>0.6</v>
      </c>
      <c r="C338" s="302">
        <v>2.2000000000000002</v>
      </c>
      <c r="D338" s="302">
        <v>2</v>
      </c>
      <c r="E338" s="304">
        <f>+D338*C338*B338</f>
        <v>2.64</v>
      </c>
      <c r="F338" s="302"/>
    </row>
    <row r="339" spans="1:6" x14ac:dyDescent="0.25">
      <c r="A339" s="302"/>
      <c r="B339" s="344">
        <v>0.9</v>
      </c>
      <c r="C339" s="302">
        <v>2.2000000000000002</v>
      </c>
      <c r="D339" s="302">
        <v>1</v>
      </c>
      <c r="E339" s="304">
        <f>+D339*C339*B339</f>
        <v>1.9800000000000002</v>
      </c>
      <c r="F339" s="302"/>
    </row>
    <row r="340" spans="1:6" x14ac:dyDescent="0.25">
      <c r="A340" s="302"/>
      <c r="B340" s="344"/>
      <c r="C340" s="302"/>
      <c r="D340" s="302"/>
      <c r="E340" s="299">
        <f>SUM(E338:E339)</f>
        <v>4.62</v>
      </c>
      <c r="F340" s="301" t="s">
        <v>3</v>
      </c>
    </row>
    <row r="341" spans="1:6" x14ac:dyDescent="0.25">
      <c r="A341" s="302" t="s">
        <v>355</v>
      </c>
      <c r="B341" s="344"/>
      <c r="C341" s="302"/>
      <c r="D341" s="302"/>
      <c r="E341" s="299"/>
      <c r="F341" s="301"/>
    </row>
    <row r="342" spans="1:6" x14ac:dyDescent="0.25">
      <c r="A342" s="303" t="s">
        <v>356</v>
      </c>
      <c r="B342" s="344">
        <v>2.2999999999999998</v>
      </c>
      <c r="C342" s="302">
        <v>2.2000000000000002</v>
      </c>
      <c r="D342" s="302">
        <v>1</v>
      </c>
      <c r="E342" s="304">
        <f>+D342*C342*B342</f>
        <v>5.0599999999999996</v>
      </c>
      <c r="F342" s="301"/>
    </row>
    <row r="343" spans="1:6" x14ac:dyDescent="0.25">
      <c r="A343" s="421" t="s">
        <v>393</v>
      </c>
      <c r="B343" s="418">
        <v>3.2</v>
      </c>
      <c r="C343" s="417">
        <v>0.95</v>
      </c>
      <c r="D343" s="417"/>
      <c r="E343" s="419">
        <f>+B343*C343</f>
        <v>3.04</v>
      </c>
      <c r="F343" s="422"/>
    </row>
    <row r="344" spans="1:6" x14ac:dyDescent="0.25">
      <c r="A344" s="421"/>
      <c r="B344" s="418">
        <v>1.2</v>
      </c>
      <c r="C344" s="417">
        <v>3.13</v>
      </c>
      <c r="D344" s="417"/>
      <c r="E344" s="424">
        <f t="shared" ref="E344:E345" si="9">+B344*C344</f>
        <v>3.7559999999999998</v>
      </c>
      <c r="F344" s="422"/>
    </row>
    <row r="345" spans="1:6" x14ac:dyDescent="0.25">
      <c r="A345" s="421"/>
      <c r="B345" s="418">
        <v>1.65</v>
      </c>
      <c r="C345" s="417">
        <v>3.13</v>
      </c>
      <c r="D345" s="417"/>
      <c r="E345" s="424">
        <f t="shared" si="9"/>
        <v>5.1644999999999994</v>
      </c>
      <c r="F345" s="422"/>
    </row>
    <row r="346" spans="1:6" x14ac:dyDescent="0.25">
      <c r="A346" s="421"/>
      <c r="B346" s="418"/>
      <c r="C346" s="417"/>
      <c r="D346" s="417"/>
      <c r="E346" s="423">
        <f>SUM(E342:E345)</f>
        <v>17.020499999999998</v>
      </c>
      <c r="F346" s="301" t="s">
        <v>3</v>
      </c>
    </row>
    <row r="347" spans="1:6" x14ac:dyDescent="0.25">
      <c r="A347" s="302"/>
      <c r="B347" s="344"/>
      <c r="C347" s="302"/>
      <c r="D347" s="302"/>
      <c r="E347" s="299"/>
      <c r="F347" s="301"/>
    </row>
    <row r="348" spans="1:6" x14ac:dyDescent="0.25">
      <c r="A348" s="302" t="s">
        <v>358</v>
      </c>
      <c r="B348" s="164" t="s">
        <v>64</v>
      </c>
      <c r="C348" s="164" t="s">
        <v>65</v>
      </c>
      <c r="D348" s="302"/>
      <c r="E348" s="299"/>
      <c r="F348" s="301"/>
    </row>
    <row r="349" spans="1:6" x14ac:dyDescent="0.25">
      <c r="A349" s="303" t="s">
        <v>359</v>
      </c>
      <c r="B349" s="344">
        <v>0.9</v>
      </c>
      <c r="C349" s="302">
        <v>2.2000000000000002</v>
      </c>
      <c r="D349" s="302"/>
      <c r="E349" s="304">
        <f>+C349*B349</f>
        <v>1.9800000000000002</v>
      </c>
      <c r="F349" s="301"/>
    </row>
    <row r="350" spans="1:6" x14ac:dyDescent="0.25">
      <c r="A350" s="303" t="s">
        <v>360</v>
      </c>
      <c r="B350" s="344">
        <v>0.9</v>
      </c>
      <c r="C350" s="302">
        <v>2.2000000000000002</v>
      </c>
      <c r="D350" s="302"/>
      <c r="E350" s="304">
        <f t="shared" ref="E350:E351" si="10">+C350*B350</f>
        <v>1.9800000000000002</v>
      </c>
      <c r="F350" s="301"/>
    </row>
    <row r="351" spans="1:6" x14ac:dyDescent="0.25">
      <c r="A351" s="303" t="s">
        <v>361</v>
      </c>
      <c r="B351" s="344">
        <v>0.9</v>
      </c>
      <c r="C351" s="302">
        <v>2.2000000000000002</v>
      </c>
      <c r="D351" s="302"/>
      <c r="E351" s="304">
        <f t="shared" si="10"/>
        <v>1.9800000000000002</v>
      </c>
      <c r="F351" s="301"/>
    </row>
    <row r="352" spans="1:6" x14ac:dyDescent="0.25">
      <c r="A352" s="302"/>
      <c r="B352" s="344"/>
      <c r="C352" s="302"/>
      <c r="D352" s="302"/>
      <c r="E352" s="299">
        <f>SUM(E349:E351)</f>
        <v>5.94</v>
      </c>
      <c r="F352" s="301" t="s">
        <v>3</v>
      </c>
    </row>
    <row r="353" spans="1:6" x14ac:dyDescent="0.25">
      <c r="A353" s="366" t="s">
        <v>124</v>
      </c>
      <c r="B353" s="164" t="s">
        <v>85</v>
      </c>
      <c r="C353" s="164" t="s">
        <v>65</v>
      </c>
      <c r="D353" s="164"/>
      <c r="E353" s="164"/>
      <c r="F353" s="164"/>
    </row>
    <row r="354" spans="1:6" x14ac:dyDescent="0.25">
      <c r="A354" s="164" t="s">
        <v>125</v>
      </c>
      <c r="B354" s="164">
        <v>65</v>
      </c>
      <c r="C354" s="164">
        <v>1.6</v>
      </c>
      <c r="D354" s="164">
        <f>+C354*B354</f>
        <v>104</v>
      </c>
      <c r="E354" s="164"/>
      <c r="F354" s="164"/>
    </row>
    <row r="355" spans="1:6" x14ac:dyDescent="0.25">
      <c r="A355" s="164" t="s">
        <v>349</v>
      </c>
      <c r="B355" s="164">
        <v>31</v>
      </c>
      <c r="C355" s="164">
        <v>1.6</v>
      </c>
      <c r="D355" s="164">
        <f t="shared" ref="D355:D356" si="11">+C355*B355</f>
        <v>49.6</v>
      </c>
      <c r="E355" s="164"/>
      <c r="F355" s="164"/>
    </row>
    <row r="356" spans="1:6" x14ac:dyDescent="0.25">
      <c r="A356" s="164" t="s">
        <v>126</v>
      </c>
      <c r="B356" s="164">
        <v>4</v>
      </c>
      <c r="C356" s="164">
        <v>1.6</v>
      </c>
      <c r="D356" s="164">
        <f t="shared" si="11"/>
        <v>6.4</v>
      </c>
      <c r="E356" s="164"/>
      <c r="F356" s="164"/>
    </row>
    <row r="357" spans="1:6" x14ac:dyDescent="0.25">
      <c r="A357" s="164"/>
      <c r="B357" s="164"/>
      <c r="C357" s="164"/>
      <c r="D357" s="165">
        <f>SUM(D354:D356)</f>
        <v>160</v>
      </c>
      <c r="E357" s="165" t="s">
        <v>3</v>
      </c>
      <c r="F357" s="169"/>
    </row>
    <row r="358" spans="1:6" x14ac:dyDescent="0.25">
      <c r="A358" s="302"/>
      <c r="B358" s="302"/>
      <c r="C358" s="302"/>
      <c r="D358" s="301"/>
      <c r="E358" s="302"/>
      <c r="F358" s="365"/>
    </row>
    <row r="359" spans="1:6" x14ac:dyDescent="0.25">
      <c r="A359" s="164" t="s">
        <v>383</v>
      </c>
      <c r="B359" s="164">
        <v>5</v>
      </c>
      <c r="C359" s="164">
        <v>2</v>
      </c>
      <c r="D359" s="164">
        <f>+C359*B359</f>
        <v>10</v>
      </c>
      <c r="E359" s="164" t="s">
        <v>3</v>
      </c>
      <c r="F359" s="164"/>
    </row>
    <row r="360" spans="1:6" x14ac:dyDescent="0.25">
      <c r="A360" s="302"/>
      <c r="B360" s="302"/>
      <c r="C360" s="302"/>
      <c r="D360" s="301"/>
      <c r="E360" s="302"/>
      <c r="F360" s="365"/>
    </row>
    <row r="361" spans="1:6" x14ac:dyDescent="0.25">
      <c r="A361" s="302"/>
      <c r="B361" s="302"/>
      <c r="C361" s="302"/>
      <c r="D361" s="302"/>
      <c r="E361" s="302"/>
      <c r="F361" s="302"/>
    </row>
    <row r="362" spans="1:6" x14ac:dyDescent="0.25">
      <c r="A362" s="358" t="s">
        <v>4</v>
      </c>
      <c r="B362" s="302"/>
      <c r="C362" s="302"/>
      <c r="D362" s="302"/>
      <c r="E362" s="302"/>
      <c r="F362" s="302"/>
    </row>
    <row r="363" spans="1:6" x14ac:dyDescent="0.25">
      <c r="A363" s="367" t="s">
        <v>368</v>
      </c>
      <c r="B363" s="302" t="s">
        <v>65</v>
      </c>
      <c r="C363" s="302" t="s">
        <v>66</v>
      </c>
      <c r="D363" s="302" t="s">
        <v>71</v>
      </c>
      <c r="E363" s="302"/>
      <c r="F363" s="302"/>
    </row>
    <row r="364" spans="1:6" x14ac:dyDescent="0.25">
      <c r="A364" s="164"/>
      <c r="B364" s="302">
        <v>10</v>
      </c>
      <c r="C364" s="302">
        <v>3</v>
      </c>
      <c r="D364" s="301">
        <f>+C364*B364</f>
        <v>30</v>
      </c>
      <c r="E364" s="301" t="s">
        <v>62</v>
      </c>
      <c r="F364" s="302"/>
    </row>
    <row r="365" spans="1:6" x14ac:dyDescent="0.25">
      <c r="A365" s="366" t="s">
        <v>369</v>
      </c>
      <c r="B365" s="302" t="s">
        <v>62</v>
      </c>
      <c r="C365" s="302"/>
      <c r="D365" s="302"/>
      <c r="E365" s="302"/>
      <c r="F365" s="302"/>
    </row>
    <row r="366" spans="1:6" x14ac:dyDescent="0.25">
      <c r="A366" s="290" t="s">
        <v>70</v>
      </c>
      <c r="B366" s="164"/>
      <c r="C366" s="164"/>
      <c r="D366" s="164">
        <v>4.8</v>
      </c>
      <c r="E366" s="164"/>
      <c r="F366" s="302"/>
    </row>
    <row r="367" spans="1:6" x14ac:dyDescent="0.25">
      <c r="A367" s="290"/>
      <c r="B367" s="164"/>
      <c r="C367" s="164"/>
      <c r="D367" s="164">
        <v>4</v>
      </c>
      <c r="E367" s="164"/>
      <c r="F367" s="302"/>
    </row>
    <row r="368" spans="1:6" x14ac:dyDescent="0.25">
      <c r="A368" s="290"/>
      <c r="B368" s="164"/>
      <c r="C368" s="164"/>
      <c r="D368" s="164">
        <v>4.8</v>
      </c>
      <c r="E368" s="164"/>
      <c r="F368" s="302"/>
    </row>
    <row r="369" spans="1:6" x14ac:dyDescent="0.25">
      <c r="A369" s="290" t="s">
        <v>80</v>
      </c>
      <c r="B369" s="164"/>
      <c r="C369" s="164"/>
      <c r="D369" s="164">
        <v>4.8</v>
      </c>
      <c r="E369" s="164"/>
      <c r="F369" s="302"/>
    </row>
    <row r="370" spans="1:6" x14ac:dyDescent="0.25">
      <c r="A370" s="290"/>
      <c r="B370" s="164"/>
      <c r="C370" s="164"/>
      <c r="D370" s="164">
        <v>1.8</v>
      </c>
      <c r="E370" s="164"/>
      <c r="F370" s="302"/>
    </row>
    <row r="371" spans="1:6" x14ac:dyDescent="0.25">
      <c r="A371" s="290"/>
      <c r="B371" s="164"/>
      <c r="C371" s="164"/>
      <c r="D371" s="164">
        <v>4.8</v>
      </c>
      <c r="E371" s="164"/>
      <c r="F371" s="302"/>
    </row>
    <row r="372" spans="1:6" x14ac:dyDescent="0.25">
      <c r="A372" s="303"/>
      <c r="B372" s="302"/>
      <c r="C372" s="302"/>
      <c r="D372" s="301">
        <f>SUM(D366:D371)</f>
        <v>25.000000000000004</v>
      </c>
      <c r="E372" s="301" t="s">
        <v>62</v>
      </c>
      <c r="F372" s="302"/>
    </row>
    <row r="373" spans="1:6" x14ac:dyDescent="0.25">
      <c r="A373" s="345" t="s">
        <v>364</v>
      </c>
      <c r="B373" s="302" t="s">
        <v>226</v>
      </c>
      <c r="C373" s="302" t="s">
        <v>366</v>
      </c>
      <c r="D373" s="302"/>
      <c r="E373" s="302"/>
      <c r="F373" s="302"/>
    </row>
    <row r="374" spans="1:6" x14ac:dyDescent="0.25">
      <c r="A374" s="290" t="s">
        <v>365</v>
      </c>
      <c r="B374" s="164">
        <v>53</v>
      </c>
      <c r="C374" s="302">
        <v>2</v>
      </c>
      <c r="D374" s="363">
        <f>+C374*B374</f>
        <v>106</v>
      </c>
      <c r="E374" s="301"/>
      <c r="F374" s="302"/>
    </row>
    <row r="375" spans="1:6" x14ac:dyDescent="0.25">
      <c r="A375" s="334" t="s">
        <v>313</v>
      </c>
      <c r="B375" s="189">
        <v>90</v>
      </c>
      <c r="C375" s="302">
        <v>2</v>
      </c>
      <c r="D375" s="363">
        <f t="shared" ref="D375:D376" si="12">+C375*B375</f>
        <v>180</v>
      </c>
      <c r="E375" s="302"/>
      <c r="F375" s="302"/>
    </row>
    <row r="376" spans="1:6" x14ac:dyDescent="0.25">
      <c r="A376" s="334" t="s">
        <v>180</v>
      </c>
      <c r="B376" s="189">
        <v>62</v>
      </c>
      <c r="C376" s="302">
        <v>2</v>
      </c>
      <c r="D376" s="363">
        <f t="shared" si="12"/>
        <v>124</v>
      </c>
      <c r="E376" s="302"/>
      <c r="F376" s="302"/>
    </row>
    <row r="377" spans="1:6" x14ac:dyDescent="0.25">
      <c r="A377" s="303"/>
      <c r="B377" s="302"/>
      <c r="C377" s="302"/>
      <c r="D377" s="359">
        <f>SUM(D374:D376)</f>
        <v>410</v>
      </c>
      <c r="E377" s="301" t="s">
        <v>3</v>
      </c>
      <c r="F377" s="302"/>
    </row>
    <row r="378" spans="1:6" x14ac:dyDescent="0.25">
      <c r="A378" s="303"/>
      <c r="B378" s="350"/>
      <c r="C378" s="350"/>
      <c r="D378" s="350"/>
      <c r="E378" s="302"/>
      <c r="F378" s="302"/>
    </row>
    <row r="379" spans="1:6" x14ac:dyDescent="0.25">
      <c r="A379" s="358" t="s">
        <v>118</v>
      </c>
      <c r="B379" s="350"/>
      <c r="C379" s="350"/>
      <c r="D379" s="350"/>
      <c r="E379" s="302"/>
      <c r="F379" s="302"/>
    </row>
    <row r="380" spans="1:6" x14ac:dyDescent="0.25">
      <c r="A380" s="164" t="s">
        <v>138</v>
      </c>
      <c r="B380" s="350" t="s">
        <v>140</v>
      </c>
      <c r="C380" s="350" t="s">
        <v>141</v>
      </c>
      <c r="D380" s="350"/>
      <c r="E380" s="302"/>
      <c r="F380" s="302"/>
    </row>
    <row r="381" spans="1:6" x14ac:dyDescent="0.25">
      <c r="A381" s="290" t="s">
        <v>139</v>
      </c>
      <c r="B381" s="164">
        <v>2</v>
      </c>
      <c r="C381" s="164">
        <v>0.5</v>
      </c>
      <c r="D381" s="164">
        <f>+C381*B381</f>
        <v>1</v>
      </c>
      <c r="E381" s="302"/>
      <c r="F381" s="302"/>
    </row>
    <row r="382" spans="1:6" x14ac:dyDescent="0.25">
      <c r="A382" s="290" t="s">
        <v>142</v>
      </c>
      <c r="B382" s="164">
        <v>1.5</v>
      </c>
      <c r="C382" s="164">
        <v>2</v>
      </c>
      <c r="D382" s="164">
        <f>+C382*B382</f>
        <v>3</v>
      </c>
      <c r="E382" s="302"/>
      <c r="F382" s="302"/>
    </row>
    <row r="383" spans="1:6" x14ac:dyDescent="0.25">
      <c r="A383" s="290"/>
      <c r="B383" s="164"/>
      <c r="C383" s="164"/>
      <c r="D383" s="165">
        <f>SUM(D381:D382)</f>
        <v>4</v>
      </c>
      <c r="E383" s="302" t="s">
        <v>3</v>
      </c>
      <c r="F383" s="302"/>
    </row>
    <row r="384" spans="1:6" x14ac:dyDescent="0.25">
      <c r="A384" s="164" t="s">
        <v>143</v>
      </c>
      <c r="B384" s="164">
        <v>0.5</v>
      </c>
      <c r="C384" s="164">
        <v>0.5</v>
      </c>
      <c r="D384" s="164">
        <f>+C384*B384</f>
        <v>0.25</v>
      </c>
      <c r="E384" s="302"/>
      <c r="F384" s="302"/>
    </row>
    <row r="385" spans="1:6" x14ac:dyDescent="0.25">
      <c r="A385" s="302" t="s">
        <v>378</v>
      </c>
      <c r="B385" s="302" t="s">
        <v>64</v>
      </c>
      <c r="C385" s="302" t="s">
        <v>65</v>
      </c>
      <c r="D385" s="302" t="s">
        <v>66</v>
      </c>
      <c r="E385" s="302"/>
      <c r="F385" s="302"/>
    </row>
    <row r="386" spans="1:6" x14ac:dyDescent="0.25">
      <c r="A386" s="302"/>
      <c r="B386" s="302">
        <v>1</v>
      </c>
      <c r="C386" s="302">
        <v>1.5</v>
      </c>
      <c r="D386" s="302">
        <v>3</v>
      </c>
      <c r="E386" s="301">
        <f>+D386*C386*B386</f>
        <v>4.5</v>
      </c>
      <c r="F386" s="301" t="s">
        <v>3</v>
      </c>
    </row>
    <row r="387" spans="1:6" x14ac:dyDescent="0.25">
      <c r="A387" s="302"/>
      <c r="B387" s="302"/>
      <c r="C387" s="302"/>
      <c r="D387" s="302"/>
      <c r="E387" s="302"/>
      <c r="F387" s="302"/>
    </row>
  </sheetData>
  <mergeCells count="1">
    <mergeCell ref="A1:F1"/>
  </mergeCells>
  <phoneticPr fontId="53" type="noConversion"/>
  <pageMargins left="0.7" right="0.7" top="0.75" bottom="0.75" header="0.3" footer="0.3"/>
  <pageSetup orientation="portrait" verticalDpi="4294967294"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99678E82C9E0FB4DAB36F0097F8516FE" ma:contentTypeVersion="14" ma:contentTypeDescription="Crear nuevo documento." ma:contentTypeScope="" ma:versionID="142d2e29793db1e8471bc5cb9de1c8a3">
  <xsd:schema xmlns:xsd="http://www.w3.org/2001/XMLSchema" xmlns:xs="http://www.w3.org/2001/XMLSchema" xmlns:p="http://schemas.microsoft.com/office/2006/metadata/properties" xmlns:ns3="4855ca57-f9e9-423e-9bca-a996e9a0fcf5" xmlns:ns4="3aaa25e4-0c41-4d44-a42f-0ae5abe36943" targetNamespace="http://schemas.microsoft.com/office/2006/metadata/properties" ma:root="true" ma:fieldsID="bea68c53f8627d07792312a871a4a50a" ns3:_="" ns4:_="">
    <xsd:import namespace="4855ca57-f9e9-423e-9bca-a996e9a0fcf5"/>
    <xsd:import namespace="3aaa25e4-0c41-4d44-a42f-0ae5abe36943"/>
    <xsd:element name="properties">
      <xsd:complexType>
        <xsd:sequence>
          <xsd:element name="documentManagement">
            <xsd:complexType>
              <xsd:all>
                <xsd:element ref="ns3:SharedWithUsers" minOccurs="0"/>
                <xsd:element ref="ns3:SharedWithDetails" minOccurs="0"/>
                <xsd:element ref="ns3:SharingHintHash" minOccurs="0"/>
                <xsd:element ref="ns4:MediaServiceMetadata" minOccurs="0"/>
                <xsd:element ref="ns4:MediaServiceFastMetadata" minOccurs="0"/>
                <xsd:element ref="ns4:MediaServiceDateTaken" minOccurs="0"/>
                <xsd:element ref="ns4:MediaServiceAutoTags" minOccurs="0"/>
                <xsd:element ref="ns4:MediaServiceOCR" minOccurs="0"/>
                <xsd:element ref="ns4:MediaServiceGenerationTime" minOccurs="0"/>
                <xsd:element ref="ns4:MediaServiceEventHashCode" minOccurs="0"/>
                <xsd:element ref="ns4:MediaServiceLocation" minOccurs="0"/>
                <xsd:element ref="ns4:MediaServiceAutoKeyPoints" minOccurs="0"/>
                <xsd:element ref="ns4:MediaServiceKeyPoints" minOccurs="0"/>
                <xsd:element ref="ns4: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4855ca57-f9e9-423e-9bca-a996e9a0fcf5" elementFormDefault="qualified">
    <xsd:import namespace="http://schemas.microsoft.com/office/2006/documentManagement/types"/>
    <xsd:import namespace="http://schemas.microsoft.com/office/infopath/2007/PartnerControls"/>
    <xsd:element name="SharedWithUsers" ma:index="8"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Detalles de uso compartido" ma:internalName="SharedWithDetails" ma:readOnly="true">
      <xsd:simpleType>
        <xsd:restriction base="dms:Note">
          <xsd:maxLength value="255"/>
        </xsd:restriction>
      </xsd:simpleType>
    </xsd:element>
    <xsd:element name="SharingHintHash" ma:index="10" nillable="true" ma:displayName="Hash de la sugerencia para compartir" ma:hidden="true" ma:internalName="SharingHintHash"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3aaa25e4-0c41-4d44-a42f-0ae5abe36943" elementFormDefault="qualified">
    <xsd:import namespace="http://schemas.microsoft.com/office/2006/documentManagement/types"/>
    <xsd:import namespace="http://schemas.microsoft.com/office/infopath/2007/PartnerControls"/>
    <xsd:element name="MediaServiceMetadata" ma:index="11" nillable="true" ma:displayName="MediaServiceMetadata" ma:hidden="true" ma:internalName="MediaServiceMetadata" ma:readOnly="true">
      <xsd:simpleType>
        <xsd:restriction base="dms:Note"/>
      </xsd:simpleType>
    </xsd:element>
    <xsd:element name="MediaServiceFastMetadata" ma:index="12" nillable="true" ma:displayName="MediaServiceFastMetadata" ma:hidden="true" ma:internalName="MediaServiceFastMetadata" ma:readOnly="true">
      <xsd:simpleType>
        <xsd:restriction base="dms:Note"/>
      </xsd:simpleType>
    </xsd:element>
    <xsd:element name="MediaServiceDateTaken" ma:index="13" nillable="true" ma:displayName="MediaServiceDateTaken" ma:hidden="true" ma:internalName="MediaServiceDateTaken"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ServiceLocation" ma:index="18" nillable="true" ma:displayName="Location" ma:internalName="MediaServiceLocation" ma:readOnly="true">
      <xsd:simpleType>
        <xsd:restriction base="dms:Text"/>
      </xsd:simpleType>
    </xsd:element>
    <xsd:element name="MediaServiceAutoKeyPoints" ma:index="19" nillable="true" ma:displayName="MediaServiceAutoKeyPoints" ma:hidden="true" ma:internalName="MediaServiceAutoKeyPoints" ma:readOnly="true">
      <xsd:simpleType>
        <xsd:restriction base="dms:Note"/>
      </xsd:simpleType>
    </xsd:element>
    <xsd:element name="MediaServiceKeyPoints" ma:index="20" nillable="true" ma:displayName="KeyPoints" ma:internalName="MediaServiceKeyPoints" ma:readOnly="true">
      <xsd:simpleType>
        <xsd:restriction base="dms:Note">
          <xsd:maxLength value="255"/>
        </xsd:restriction>
      </xsd:simpleType>
    </xsd:element>
    <xsd:element name="MediaLengthInSeconds" ma:index="21" nillable="true" ma:displayName="Length (seconds)" ma:internalName="MediaLengthInSeconds" ma:readOnly="true">
      <xsd:simpleType>
        <xsd:restriction base="dms:Unknow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4.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DB274DC6-5608-4691-A600-8E38F3680A4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4855ca57-f9e9-423e-9bca-a996e9a0fcf5"/>
    <ds:schemaRef ds:uri="3aaa25e4-0c41-4d44-a42f-0ae5abe36943"/>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46099005-E182-4D4D-97DF-330A6B4180B1}">
  <ds:schemaRefs>
    <ds:schemaRef ds:uri="http://schemas.microsoft.com/DataMashup"/>
  </ds:schemaRefs>
</ds:datastoreItem>
</file>

<file path=customXml/itemProps3.xml><?xml version="1.0" encoding="utf-8"?>
<ds:datastoreItem xmlns:ds="http://schemas.openxmlformats.org/officeDocument/2006/customXml" ds:itemID="{F7A39979-A450-444D-AD7D-821486D7F022}">
  <ds:schemaRefs>
    <ds:schemaRef ds:uri="http://schemas.microsoft.com/office/2006/documentManagement/types"/>
    <ds:schemaRef ds:uri="http://purl.org/dc/terms/"/>
    <ds:schemaRef ds:uri="http://schemas.microsoft.com/office/2006/metadata/properties"/>
    <ds:schemaRef ds:uri="http://purl.org/dc/elements/1.1/"/>
    <ds:schemaRef ds:uri="4855ca57-f9e9-423e-9bca-a996e9a0fcf5"/>
    <ds:schemaRef ds:uri="http://www.w3.org/XML/1998/namespace"/>
    <ds:schemaRef ds:uri="http://purl.org/dc/dcmitype/"/>
    <ds:schemaRef ds:uri="http://schemas.microsoft.com/office/infopath/2007/PartnerControls"/>
    <ds:schemaRef ds:uri="http://schemas.openxmlformats.org/package/2006/metadata/core-properties"/>
    <ds:schemaRef ds:uri="3aaa25e4-0c41-4d44-a42f-0ae5abe36943"/>
  </ds:schemaRefs>
</ds:datastoreItem>
</file>

<file path=customXml/itemProps4.xml><?xml version="1.0" encoding="utf-8"?>
<ds:datastoreItem xmlns:ds="http://schemas.openxmlformats.org/officeDocument/2006/customXml" ds:itemID="{DDEF4DCB-E3D3-4865-80E7-09AF05A2AC69}">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3</vt:i4>
      </vt:variant>
    </vt:vector>
  </HeadingPairs>
  <TitlesOfParts>
    <vt:vector size="6" baseType="lpstr">
      <vt:lpstr>PRESUPUESTO JAL ALCALDIA</vt:lpstr>
      <vt:lpstr> AIU</vt:lpstr>
      <vt:lpstr>MEMORIA CALCULOS</vt:lpstr>
      <vt:lpstr>' AIU'!Área_de_impresión</vt:lpstr>
      <vt:lpstr>' AIU'!Títulos_a_imprimir</vt:lpstr>
      <vt:lpstr>'PRESUPUESTO JAL ALCALDIA'!Títulos_a_imprimir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Residente</dc:creator>
  <cp:lastModifiedBy>Maria Isabel Montenegro Sachica</cp:lastModifiedBy>
  <cp:lastPrinted>2020-08-22T14:52:05Z</cp:lastPrinted>
  <dcterms:created xsi:type="dcterms:W3CDTF">2016-03-07T19:25:14Z</dcterms:created>
  <dcterms:modified xsi:type="dcterms:W3CDTF">2022-07-27T22:38:50Z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0x01010099678E82C9E0FB4DAB36F0097F8516FE</vt:lpwstr>
  </property>
</Properties>
</file>